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showInkAnnotation="0" updateLinks="never" codeName="ThisWorkbook" defaultThemeVersion="124226"/>
  <xr:revisionPtr revIDLastSave="0" documentId="13_ncr:1_{A2FDC4FB-7DDB-401B-8ECA-436050521161}" xr6:coauthVersionLast="47" xr6:coauthVersionMax="47" xr10:uidLastSave="{00000000-0000-0000-0000-000000000000}"/>
  <workbookProtection workbookAlgorithmName="SHA-512" workbookHashValue="2wWslv0kUCBcoh4YvaDejJ0NZnHQKR2LjOnSyR7D1sAk9IJIBWUvqIezksUOHrwBeGfQdPan8wgqQ03j27FFWw==" workbookSaltValue="SX27k5qiQv6MB8Ff4xvuFA==" workbookSpinCount="100000" lockStructure="1"/>
  <bookViews>
    <workbookView xWindow="30" yWindow="-16320" windowWidth="29040" windowHeight="15720" tabRatio="659" xr2:uid="{00000000-000D-0000-FFFF-FFFF00000000}"/>
  </bookViews>
  <sheets>
    <sheet name="誓約書" sheetId="185" r:id="rId1"/>
    <sheet name="個人情報の取得と利用について" sheetId="186" r:id="rId2"/>
    <sheet name="委任状" sheetId="178" r:id="rId3"/>
    <sheet name="交付申請書" sheetId="174" r:id="rId4"/>
    <sheet name="暴力団排除に関する誓約事項" sheetId="184" r:id="rId5"/>
    <sheet name="明細書【断熱材】" sheetId="162" r:id="rId6"/>
    <sheet name="明細書【窓・玄関ドア】" sheetId="164" r:id="rId7"/>
    <sheet name="明細書【ガラス交換】" sheetId="169" r:id="rId8"/>
    <sheet name="明細書【設備】" sheetId="193" r:id="rId9"/>
    <sheet name="INDIRECTリスト" sheetId="189" state="hidden" r:id="rId10"/>
    <sheet name="総括表" sheetId="181" r:id="rId11"/>
    <sheet name="広報活動の計画について" sheetId="187" r:id="rId12"/>
    <sheet name="日付データ" sheetId="179" state="hidden" r:id="rId13"/>
  </sheets>
  <definedNames>
    <definedName name="_xlnm.Print_Area" localSheetId="2">委任状!$A$1:$BB$31</definedName>
    <definedName name="_xlnm.Print_Area" localSheetId="1">個人情報の取得と利用について!$A$1:$BB$70</definedName>
    <definedName name="_xlnm.Print_Area" localSheetId="3">交付申請書!$A$1:$CN$75</definedName>
    <definedName name="_xlnm.Print_Area" localSheetId="11">広報活動の計画について!$A$1:$CN$18</definedName>
    <definedName name="_xlnm.Print_Area" localSheetId="0">誓約書!$A$1:$BB$70</definedName>
    <definedName name="_xlnm.Print_Area" localSheetId="10">総括表!$A$1:$AJ$45</definedName>
    <definedName name="_xlnm.Print_Area" localSheetId="4">暴力団排除に関する誓約事項!$A$1:$CO$27</definedName>
    <definedName name="_xlnm.Print_Area" localSheetId="7">明細書【ガラス交換】!$A$1:$BC$56</definedName>
    <definedName name="_xlnm.Print_Area" localSheetId="8">明細書【設備】!$A$1:$BL$77</definedName>
    <definedName name="_xlnm.Print_Area" localSheetId="6">明細書【窓・玄関ドア】!$A$1:$BF$83</definedName>
    <definedName name="_xlnm.Print_Area" localSheetId="5">明細書【断熱材】!$A$1:$BG$61</definedName>
    <definedName name="_xlnm.Print_Titles" localSheetId="11">広報活動の計画について!$1:$2</definedName>
    <definedName name="その他の居室">INDIRECTリスト!$C$3:$C$8</definedName>
    <definedName name="兼用">INDIRECTリスト!$C$12:$C$15</definedName>
    <definedName name="主たる居室">INDIRECTリスト!$B$3:$B$8</definedName>
    <definedName name="住戸全体">INDIRECTリスト!$D$3</definedName>
    <definedName name="住宅全体">INDIRECTリスト!$D$3</definedName>
    <definedName name="専用">INDIRECTリスト!$B$12:$B$15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4" i="181" l="1"/>
  <c r="V25" i="181"/>
  <c r="V26" i="181"/>
  <c r="V27" i="181"/>
  <c r="AZ32" i="193" l="1"/>
  <c r="AZ54" i="193" l="1"/>
  <c r="AZ71" i="193"/>
  <c r="BG70" i="193"/>
  <c r="BG69" i="193"/>
  <c r="BG68" i="193"/>
  <c r="BG67" i="193"/>
  <c r="BG66" i="193"/>
  <c r="BG65" i="193"/>
  <c r="BG64" i="193"/>
  <c r="BG63" i="193"/>
  <c r="BG62" i="193"/>
  <c r="BG61" i="193"/>
  <c r="BG53" i="193"/>
  <c r="BG52" i="193"/>
  <c r="BG51" i="193"/>
  <c r="BG50" i="193"/>
  <c r="BG49" i="193"/>
  <c r="BG48" i="193"/>
  <c r="BG47" i="193"/>
  <c r="BG46" i="193"/>
  <c r="BG45" i="193"/>
  <c r="BG44" i="193"/>
  <c r="BG43" i="193"/>
  <c r="BG42" i="193"/>
  <c r="BG41" i="193"/>
  <c r="BG40" i="193"/>
  <c r="BG39" i="193"/>
  <c r="BG31" i="193"/>
  <c r="BG30" i="193"/>
  <c r="BG29" i="193"/>
  <c r="BG28" i="193"/>
  <c r="BG27" i="193"/>
  <c r="BG26" i="193"/>
  <c r="BG25" i="193"/>
  <c r="BG24" i="193"/>
  <c r="BG23" i="193"/>
  <c r="BG22" i="193"/>
  <c r="AZ18" i="193"/>
  <c r="BG17" i="193"/>
  <c r="BG16" i="193"/>
  <c r="BG15" i="193"/>
  <c r="BG14" i="193"/>
  <c r="BG13" i="193"/>
  <c r="BG12" i="193"/>
  <c r="BG11" i="193"/>
  <c r="BG18" i="193" l="1"/>
  <c r="BG32" i="193"/>
  <c r="BG34" i="193" s="1"/>
  <c r="V28" i="181" s="1"/>
  <c r="BG54" i="193"/>
  <c r="BG56" i="193" s="1"/>
  <c r="V29" i="181" s="1"/>
  <c r="BG71" i="193"/>
  <c r="BG73" i="193" s="1"/>
  <c r="V30" i="181" s="1"/>
  <c r="AW67" i="164"/>
  <c r="V33" i="181" l="1"/>
  <c r="V34" i="181" s="1"/>
  <c r="AW68" i="164"/>
  <c r="AW69" i="164"/>
  <c r="A101" i="174"/>
  <c r="AW70" i="164" l="1"/>
  <c r="BB69" i="164" s="1"/>
  <c r="BB68" i="164" s="1"/>
  <c r="P57" i="185"/>
  <c r="BB67" i="164" l="1"/>
  <c r="BB70" i="164" s="1"/>
  <c r="AX55" i="164" l="1"/>
  <c r="AX60" i="164"/>
  <c r="AX59" i="164"/>
  <c r="AX58" i="164"/>
  <c r="AX57" i="164"/>
  <c r="AX56" i="164"/>
  <c r="AX54" i="164"/>
  <c r="AX53" i="164"/>
  <c r="AX52" i="164"/>
  <c r="AX51" i="164"/>
  <c r="AX50" i="164"/>
  <c r="AX49" i="164"/>
  <c r="AX48" i="164"/>
  <c r="AX47" i="164"/>
  <c r="AX46" i="164"/>
  <c r="AY12" i="169" l="1"/>
  <c r="AX12" i="164" l="1"/>
  <c r="AX45" i="164"/>
  <c r="AX44" i="164"/>
  <c r="AX43" i="164"/>
  <c r="AX42" i="164"/>
  <c r="AX41" i="164"/>
  <c r="AX40" i="164"/>
  <c r="AX39" i="164"/>
  <c r="AX38" i="164"/>
  <c r="AX37" i="164"/>
  <c r="AX36" i="164"/>
  <c r="AX35" i="164"/>
  <c r="AX34" i="164"/>
  <c r="AX33" i="164"/>
  <c r="AX32" i="164"/>
  <c r="AX31" i="164"/>
  <c r="AX30" i="164"/>
  <c r="AX29" i="164"/>
  <c r="AX28" i="164"/>
  <c r="AX27" i="164"/>
  <c r="AX26" i="164"/>
  <c r="AX25" i="164"/>
  <c r="AX24" i="164"/>
  <c r="AX23" i="164"/>
  <c r="AX22" i="164"/>
  <c r="AX21" i="164"/>
  <c r="AX20" i="164"/>
  <c r="AX19" i="164"/>
  <c r="AX18" i="164"/>
  <c r="AX17" i="164"/>
  <c r="AX16" i="164"/>
  <c r="AX15" i="164"/>
  <c r="AX14" i="164"/>
  <c r="AX13" i="164"/>
  <c r="AX11" i="164"/>
  <c r="U64" i="186"/>
  <c r="R59" i="185"/>
  <c r="AX61" i="164" l="1"/>
  <c r="BB61" i="164" l="1"/>
  <c r="Q27" i="178"/>
  <c r="BB79" i="164" l="1"/>
  <c r="BB78" i="164"/>
  <c r="BB77" i="164"/>
  <c r="BB76" i="164"/>
  <c r="AY36" i="169"/>
  <c r="AK36" i="169"/>
  <c r="AQ36" i="169" s="1"/>
  <c r="AY35" i="169"/>
  <c r="AK35" i="169"/>
  <c r="AQ35" i="169" s="1"/>
  <c r="AY34" i="169"/>
  <c r="AK34" i="169"/>
  <c r="AQ34" i="169" s="1"/>
  <c r="AY33" i="169"/>
  <c r="AK33" i="169"/>
  <c r="AQ33" i="169" s="1"/>
  <c r="AY32" i="169"/>
  <c r="AK32" i="169"/>
  <c r="AQ32" i="169" s="1"/>
  <c r="AY31" i="169"/>
  <c r="AK31" i="169"/>
  <c r="AQ31" i="169" s="1"/>
  <c r="AY30" i="169"/>
  <c r="AK30" i="169"/>
  <c r="AQ30" i="169" s="1"/>
  <c r="AY29" i="169"/>
  <c r="AK29" i="169"/>
  <c r="AQ29" i="169" s="1"/>
  <c r="AY28" i="169"/>
  <c r="AK28" i="169"/>
  <c r="AQ28" i="169" s="1"/>
  <c r="AY27" i="169"/>
  <c r="AK27" i="169"/>
  <c r="AQ27" i="169" s="1"/>
  <c r="AY26" i="169"/>
  <c r="AK26" i="169"/>
  <c r="AQ26" i="169" s="1"/>
  <c r="AY25" i="169"/>
  <c r="AK25" i="169"/>
  <c r="AQ25" i="169" s="1"/>
  <c r="AY24" i="169"/>
  <c r="AK24" i="169"/>
  <c r="AQ24" i="169" s="1"/>
  <c r="AY23" i="169"/>
  <c r="AK23" i="169"/>
  <c r="AQ23" i="169" s="1"/>
  <c r="AY22" i="169"/>
  <c r="AK22" i="169"/>
  <c r="AQ22" i="169" s="1"/>
  <c r="AY21" i="169"/>
  <c r="AK21" i="169"/>
  <c r="AQ21" i="169" s="1"/>
  <c r="AY20" i="169"/>
  <c r="AK20" i="169"/>
  <c r="AQ20" i="169" s="1"/>
  <c r="AY19" i="169"/>
  <c r="AK19" i="169"/>
  <c r="AQ19" i="169" s="1"/>
  <c r="AY18" i="169"/>
  <c r="AK18" i="169"/>
  <c r="AQ18" i="169" s="1"/>
  <c r="AY17" i="169"/>
  <c r="AK17" i="169"/>
  <c r="AQ17" i="169" s="1"/>
  <c r="AY16" i="169"/>
  <c r="AK16" i="169"/>
  <c r="AQ16" i="169" s="1"/>
  <c r="AY15" i="169"/>
  <c r="AK15" i="169"/>
  <c r="AQ15" i="169" s="1"/>
  <c r="AY14" i="169"/>
  <c r="AK14" i="169"/>
  <c r="AQ14" i="169" s="1"/>
  <c r="AY13" i="169"/>
  <c r="AK13" i="169"/>
  <c r="AQ13" i="169" s="1"/>
  <c r="AK12" i="169"/>
  <c r="AQ12" i="169" s="1"/>
  <c r="O12" i="181"/>
  <c r="O10" i="181"/>
  <c r="O8" i="181"/>
  <c r="T37" i="181" s="1"/>
  <c r="O6" i="181"/>
  <c r="AY52" i="169" l="1"/>
  <c r="AY45" i="169"/>
  <c r="P66" i="186" l="1"/>
  <c r="AF8" i="174" l="1"/>
  <c r="AG7" i="174"/>
  <c r="AW22" i="162" l="1"/>
  <c r="AT80" i="164" l="1"/>
  <c r="BB75" i="164"/>
  <c r="BB80" i="164" l="1"/>
  <c r="BB82" i="164" s="1"/>
  <c r="BB22" i="162" l="1"/>
  <c r="BB24" i="162" s="1"/>
  <c r="AN53" i="169" l="1"/>
  <c r="AY9" i="169"/>
  <c r="AY10" i="169"/>
  <c r="AY11" i="169"/>
  <c r="AY37" i="169"/>
  <c r="AY38" i="169"/>
  <c r="AY39" i="169"/>
  <c r="AY40" i="169"/>
  <c r="AY41" i="169"/>
  <c r="AY42" i="169"/>
  <c r="AY43" i="169"/>
  <c r="AY44" i="169"/>
  <c r="AY46" i="169"/>
  <c r="AY47" i="169"/>
  <c r="AY48" i="169"/>
  <c r="AY49" i="169"/>
  <c r="AY50" i="169"/>
  <c r="AY51" i="169"/>
  <c r="AY8" i="169"/>
  <c r="AK50" i="169"/>
  <c r="AQ50" i="169" s="1"/>
  <c r="AK9" i="169"/>
  <c r="AQ9" i="169" s="1"/>
  <c r="AK10" i="169"/>
  <c r="AQ10" i="169" s="1"/>
  <c r="AK11" i="169"/>
  <c r="AQ11" i="169" s="1"/>
  <c r="AK37" i="169"/>
  <c r="AQ37" i="169" s="1"/>
  <c r="AK38" i="169"/>
  <c r="AQ38" i="169" s="1"/>
  <c r="AK39" i="169"/>
  <c r="AQ39" i="169" s="1"/>
  <c r="AK40" i="169"/>
  <c r="AQ40" i="169" s="1"/>
  <c r="AK41" i="169"/>
  <c r="AQ41" i="169" s="1"/>
  <c r="AK42" i="169"/>
  <c r="AQ42" i="169" s="1"/>
  <c r="AK43" i="169"/>
  <c r="AQ43" i="169" s="1"/>
  <c r="AK44" i="169"/>
  <c r="AQ44" i="169" s="1"/>
  <c r="AK45" i="169"/>
  <c r="AQ45" i="169" s="1"/>
  <c r="AK46" i="169"/>
  <c r="AQ46" i="169" s="1"/>
  <c r="AK47" i="169"/>
  <c r="AQ47" i="169" s="1"/>
  <c r="AK48" i="169"/>
  <c r="AQ48" i="169" s="1"/>
  <c r="AK49" i="169"/>
  <c r="AQ49" i="169" s="1"/>
  <c r="AK51" i="169"/>
  <c r="AQ51" i="169" s="1"/>
  <c r="AK52" i="169"/>
  <c r="AQ52" i="169" s="1"/>
  <c r="AK8" i="169"/>
  <c r="AQ8" i="169" s="1"/>
  <c r="AY53" i="169" l="1"/>
  <c r="AY55" i="169" s="1"/>
  <c r="AQ53" i="169"/>
  <c r="A67" i="174" l="1"/>
  <c r="AU67" i="174"/>
  <c r="L25" i="178" l="1"/>
  <c r="BB56" i="162" l="1"/>
  <c r="AW39" i="162" l="1"/>
  <c r="BB63" i="164" l="1"/>
  <c r="BB58" i="162" l="1"/>
  <c r="AW56" i="162"/>
  <c r="BB39" i="162"/>
  <c r="BB41" i="162" s="1"/>
  <c r="BB60" i="162" l="1"/>
  <c r="V40" i="181" l="1"/>
  <c r="A63" i="174" l="1"/>
</calcChain>
</file>

<file path=xl/sharedStrings.xml><?xml version="1.0" encoding="utf-8"?>
<sst xmlns="http://schemas.openxmlformats.org/spreadsheetml/2006/main" count="891" uniqueCount="508">
  <si>
    <t>円</t>
    <rPh sb="0" eb="1">
      <t>エン</t>
    </rPh>
    <phoneticPr fontId="4"/>
  </si>
  <si>
    <t>金額(円）
［税抜］</t>
    <rPh sb="0" eb="2">
      <t>キンガク</t>
    </rPh>
    <rPh sb="3" eb="4">
      <t>エン</t>
    </rPh>
    <phoneticPr fontId="4"/>
  </si>
  <si>
    <t>製品名</t>
    <rPh sb="0" eb="3">
      <t>セイヒンメイ</t>
    </rPh>
    <phoneticPr fontId="4"/>
  </si>
  <si>
    <t>□</t>
  </si>
  <si>
    <t>日</t>
    <rPh sb="0" eb="1">
      <t>ヒ</t>
    </rPh>
    <phoneticPr fontId="4"/>
  </si>
  <si>
    <t>月</t>
    <rPh sb="0" eb="1">
      <t>ツキ</t>
    </rPh>
    <phoneticPr fontId="4"/>
  </si>
  <si>
    <t>年</t>
    <rPh sb="0" eb="1">
      <t>ネン</t>
    </rPh>
    <phoneticPr fontId="4"/>
  </si>
  <si>
    <t>メーカー名</t>
    <rPh sb="4" eb="5">
      <t>メイ</t>
    </rPh>
    <phoneticPr fontId="4"/>
  </si>
  <si>
    <t>計</t>
    <rPh sb="0" eb="1">
      <t>ケイ</t>
    </rPh>
    <phoneticPr fontId="4"/>
  </si>
  <si>
    <t>㎡</t>
    <phoneticPr fontId="4"/>
  </si>
  <si>
    <t>住所</t>
    <rPh sb="0" eb="2">
      <t>ジュウショ</t>
    </rPh>
    <phoneticPr fontId="4"/>
  </si>
  <si>
    <t>〒</t>
    <phoneticPr fontId="4"/>
  </si>
  <si>
    <t>電話番号</t>
    <rPh sb="0" eb="2">
      <t>デンワ</t>
    </rPh>
    <rPh sb="2" eb="4">
      <t>バンゴウ</t>
    </rPh>
    <phoneticPr fontId="4"/>
  </si>
  <si>
    <t>E-mail</t>
    <phoneticPr fontId="4"/>
  </si>
  <si>
    <t>暴力団排除に関する誓約事項</t>
    <rPh sb="0" eb="3">
      <t>ボウリョクダン</t>
    </rPh>
    <phoneticPr fontId="4"/>
  </si>
  <si>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</si>
  <si>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記</t>
  </si>
  <si>
    <t>玄関ドア</t>
    <rPh sb="0" eb="2">
      <t>ゲンカン</t>
    </rPh>
    <phoneticPr fontId="4"/>
  </si>
  <si>
    <t>無</t>
    <rPh sb="0" eb="1">
      <t>ナシ</t>
    </rPh>
    <phoneticPr fontId="4"/>
  </si>
  <si>
    <t>所有区分</t>
    <rPh sb="0" eb="2">
      <t>ショユウ</t>
    </rPh>
    <rPh sb="2" eb="4">
      <t>クブン</t>
    </rPh>
    <phoneticPr fontId="4"/>
  </si>
  <si>
    <t>＜見積書の補助対象経費＞</t>
    <rPh sb="1" eb="4">
      <t>ミツモリショ</t>
    </rPh>
    <rPh sb="9" eb="11">
      <t>ケイヒ</t>
    </rPh>
    <phoneticPr fontId="4"/>
  </si>
  <si>
    <t>製品名
（シリーズ名）</t>
    <rPh sb="0" eb="3">
      <t>セイヒンメイ</t>
    </rPh>
    <rPh sb="9" eb="10">
      <t>メイ</t>
    </rPh>
    <phoneticPr fontId="4"/>
  </si>
  <si>
    <t>断熱材</t>
    <rPh sb="0" eb="3">
      <t>ダンネツザイ</t>
    </rPh>
    <phoneticPr fontId="4"/>
  </si>
  <si>
    <t>小計</t>
    <rPh sb="0" eb="2">
      <t>ショウケイ</t>
    </rPh>
    <phoneticPr fontId="4"/>
  </si>
  <si>
    <t>着工予定日</t>
    <rPh sb="0" eb="2">
      <t>チャッコウ</t>
    </rPh>
    <rPh sb="2" eb="5">
      <t>ヨテイビ</t>
    </rPh>
    <phoneticPr fontId="4"/>
  </si>
  <si>
    <t>工事対象
住宅の住所</t>
    <rPh sb="0" eb="2">
      <t>コウジ</t>
    </rPh>
    <rPh sb="2" eb="4">
      <t>タイショウ</t>
    </rPh>
    <rPh sb="5" eb="7">
      <t>ジュウタク</t>
    </rPh>
    <rPh sb="8" eb="10">
      <t>ジュウショ</t>
    </rPh>
    <phoneticPr fontId="4"/>
  </si>
  <si>
    <t>所有</t>
    <rPh sb="0" eb="2">
      <t>ショユウ</t>
    </rPh>
    <phoneticPr fontId="4"/>
  </si>
  <si>
    <t>他の補助金等
への申請</t>
    <rPh sb="0" eb="1">
      <t>タ</t>
    </rPh>
    <rPh sb="2" eb="5">
      <t>ホジョキン</t>
    </rPh>
    <rPh sb="5" eb="6">
      <t>トウ</t>
    </rPh>
    <rPh sb="9" eb="11">
      <t>シンセイ</t>
    </rPh>
    <phoneticPr fontId="4"/>
  </si>
  <si>
    <t>有</t>
    <rPh sb="0" eb="1">
      <t>アリ</t>
    </rPh>
    <phoneticPr fontId="4"/>
  </si>
  <si>
    <t>工事完了
予定日</t>
    <rPh sb="0" eb="2">
      <t>コウジ</t>
    </rPh>
    <rPh sb="2" eb="4">
      <t>カンリョウ</t>
    </rPh>
    <rPh sb="5" eb="7">
      <t>ヨテイ</t>
    </rPh>
    <rPh sb="7" eb="8">
      <t>ビ</t>
    </rPh>
    <phoneticPr fontId="4"/>
  </si>
  <si>
    <t>壁</t>
    <rPh sb="0" eb="1">
      <t>カベ</t>
    </rPh>
    <phoneticPr fontId="4"/>
  </si>
  <si>
    <t>…申請者入力欄</t>
    <rPh sb="1" eb="4">
      <t>シンセイシャ</t>
    </rPh>
    <rPh sb="4" eb="6">
      <t>ニュウリョク</t>
    </rPh>
    <rPh sb="6" eb="7">
      <t>ラン</t>
    </rPh>
    <phoneticPr fontId="4"/>
  </si>
  <si>
    <t>㎡</t>
    <phoneticPr fontId="30"/>
  </si>
  <si>
    <t>日</t>
    <rPh sb="0" eb="1">
      <t>ニチ</t>
    </rPh>
    <phoneticPr fontId="4"/>
  </si>
  <si>
    <t>SIIは、国との協議に基づき、本事業を終了、又はその制度内容の変更を行うことができることを承知している。</t>
    <rPh sb="31" eb="33">
      <t>ヘンコウ</t>
    </rPh>
    <rPh sb="34" eb="35">
      <t>オコナ</t>
    </rPh>
    <rPh sb="45" eb="47">
      <t>ショウチ</t>
    </rPh>
    <phoneticPr fontId="4"/>
  </si>
  <si>
    <t>事業の内容変更、終了</t>
    <rPh sb="0" eb="2">
      <t>ジギョウ</t>
    </rPh>
    <rPh sb="3" eb="5">
      <t>ナイヨウ</t>
    </rPh>
    <rPh sb="5" eb="7">
      <t>ヘンコウ</t>
    </rPh>
    <rPh sb="8" eb="10">
      <t>シュウリョウ</t>
    </rPh>
    <phoneticPr fontId="4"/>
  </si>
  <si>
    <t>免責</t>
    <rPh sb="0" eb="2">
      <t>メンセキ</t>
    </rPh>
    <phoneticPr fontId="4"/>
  </si>
  <si>
    <t>１１.</t>
    <phoneticPr fontId="4"/>
  </si>
  <si>
    <t>事業の不履行等</t>
    <rPh sb="0" eb="2">
      <t>ジギョウ</t>
    </rPh>
    <rPh sb="3" eb="6">
      <t>フリコウ</t>
    </rPh>
    <rPh sb="6" eb="7">
      <t>トウ</t>
    </rPh>
    <phoneticPr fontId="4"/>
  </si>
  <si>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4"/>
  </si>
  <si>
    <t>現地調査等の協力</t>
    <rPh sb="0" eb="2">
      <t>ゲンチ</t>
    </rPh>
    <rPh sb="2" eb="4">
      <t>チョウサ</t>
    </rPh>
    <rPh sb="4" eb="5">
      <t>トウ</t>
    </rPh>
    <rPh sb="6" eb="8">
      <t>キョウリョク</t>
    </rPh>
    <phoneticPr fontId="4"/>
  </si>
  <si>
    <t>９.</t>
    <phoneticPr fontId="30"/>
  </si>
  <si>
    <t>申請内容の変更及び取下げ</t>
    <rPh sb="0" eb="2">
      <t>シンセイ</t>
    </rPh>
    <rPh sb="2" eb="4">
      <t>ナイヨウ</t>
    </rPh>
    <rPh sb="5" eb="7">
      <t>ヘンコウ</t>
    </rPh>
    <rPh sb="7" eb="8">
      <t>オヨ</t>
    </rPh>
    <rPh sb="9" eb="11">
      <t>トリサ</t>
    </rPh>
    <phoneticPr fontId="4"/>
  </si>
  <si>
    <t>８.</t>
    <phoneticPr fontId="30"/>
  </si>
  <si>
    <t>個人情報の利用</t>
    <rPh sb="5" eb="7">
      <t>リヨウ</t>
    </rPh>
    <phoneticPr fontId="4"/>
  </si>
  <si>
    <t>６.</t>
  </si>
  <si>
    <t>申請書及び添付書類一式について責任をもち、虚偽、不正の記入が一切ないことを確認している。
万が一、違反する行為が発生した場合の罰則等を理解し、了承している。</t>
    <phoneticPr fontId="4"/>
  </si>
  <si>
    <t>申請の無効</t>
    <rPh sb="0" eb="2">
      <t>シンセイ</t>
    </rPh>
    <rPh sb="3" eb="5">
      <t>ムコウ</t>
    </rPh>
    <phoneticPr fontId="4"/>
  </si>
  <si>
    <t>５.</t>
  </si>
  <si>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4"/>
  </si>
  <si>
    <t>４.</t>
  </si>
  <si>
    <t>交付決定通知書を受領する前に本事業の契約又は工事に着手した場合には、補助金の交付対象とならないことを了承している。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ケイヤク</t>
    </rPh>
    <rPh sb="20" eb="21">
      <t>マタ</t>
    </rPh>
    <rPh sb="22" eb="24">
      <t>コウジ</t>
    </rPh>
    <rPh sb="25" eb="27">
      <t>チャクシュ</t>
    </rPh>
    <rPh sb="29" eb="31">
      <t>バアイ</t>
    </rPh>
    <rPh sb="34" eb="37">
      <t>ホジョキン</t>
    </rPh>
    <rPh sb="38" eb="40">
      <t>コウフ</t>
    </rPh>
    <rPh sb="40" eb="42">
      <t>タイショウ</t>
    </rPh>
    <rPh sb="50" eb="52">
      <t>リョウショウ</t>
    </rPh>
    <phoneticPr fontId="4"/>
  </si>
  <si>
    <t>交付決定前の事業着手の禁止</t>
    <rPh sb="0" eb="2">
      <t>コウフ</t>
    </rPh>
    <rPh sb="2" eb="4">
      <t>ケッテイ</t>
    </rPh>
    <rPh sb="4" eb="5">
      <t>マエ</t>
    </rPh>
    <rPh sb="6" eb="8">
      <t>ジギョウ</t>
    </rPh>
    <rPh sb="8" eb="10">
      <t>チャクシュ</t>
    </rPh>
    <rPh sb="11" eb="13">
      <t>キンシ</t>
    </rPh>
    <phoneticPr fontId="4"/>
  </si>
  <si>
    <t>３.</t>
    <phoneticPr fontId="4"/>
  </si>
  <si>
    <t>暴力団排除に関する誓約事項について熟読し、理解の上、これに同意している。</t>
  </si>
  <si>
    <t>暴力団排除</t>
    <rPh sb="0" eb="3">
      <t>ボウリョクダン</t>
    </rPh>
    <rPh sb="3" eb="5">
      <t>ハイジョ</t>
    </rPh>
    <phoneticPr fontId="4"/>
  </si>
  <si>
    <t>２.</t>
  </si>
  <si>
    <t>交付申請</t>
    <rPh sb="0" eb="2">
      <t>コウフ</t>
    </rPh>
    <rPh sb="2" eb="4">
      <t>シンセイ</t>
    </rPh>
    <phoneticPr fontId="4"/>
  </si>
  <si>
    <t>１.</t>
    <phoneticPr fontId="4"/>
  </si>
  <si>
    <t>代 表 理 事 殿</t>
    <rPh sb="0" eb="1">
      <t>ダイ</t>
    </rPh>
    <rPh sb="2" eb="3">
      <t>オモテ</t>
    </rPh>
    <rPh sb="4" eb="5">
      <t>リ</t>
    </rPh>
    <rPh sb="6" eb="7">
      <t>コト</t>
    </rPh>
    <rPh sb="8" eb="9">
      <t>ドノ</t>
    </rPh>
    <phoneticPr fontId="30"/>
  </si>
  <si>
    <t>交付申請書</t>
    <rPh sb="0" eb="5">
      <t>コウフシンセイショ</t>
    </rPh>
    <phoneticPr fontId="4"/>
  </si>
  <si>
    <t>書類作成日：</t>
    <rPh sb="0" eb="5">
      <t>ショルイサクセイビ</t>
    </rPh>
    <phoneticPr fontId="30"/>
  </si>
  <si>
    <t>（別紙）</t>
    <rPh sb="1" eb="3">
      <t>ベッシ</t>
    </rPh>
    <phoneticPr fontId="4"/>
  </si>
  <si>
    <t>会社名</t>
    <rPh sb="0" eb="3">
      <t>カイシャメイ</t>
    </rPh>
    <phoneticPr fontId="30"/>
  </si>
  <si>
    <t>役職名</t>
    <rPh sb="0" eb="3">
      <t>ヤクショクメイ</t>
    </rPh>
    <phoneticPr fontId="30"/>
  </si>
  <si>
    <t>建物名
部屋番号</t>
    <phoneticPr fontId="30"/>
  </si>
  <si>
    <t>円（税抜)</t>
    <phoneticPr fontId="4"/>
  </si>
  <si>
    <t>代 表 理 事 殿</t>
    <rPh sb="8" eb="9">
      <t>ドノ</t>
    </rPh>
    <phoneticPr fontId="4"/>
  </si>
  <si>
    <t>生年月日</t>
    <rPh sb="0" eb="4">
      <t>セイネンガッピ</t>
    </rPh>
    <phoneticPr fontId="30"/>
  </si>
  <si>
    <t>記</t>
    <rPh sb="0" eb="1">
      <t>キ</t>
    </rPh>
    <phoneticPr fontId="30"/>
  </si>
  <si>
    <t>＜住宅の概要＞</t>
    <rPh sb="1" eb="3">
      <t>ジュウタク</t>
    </rPh>
    <rPh sb="4" eb="6">
      <t>ガイヨウ</t>
    </rPh>
    <phoneticPr fontId="4"/>
  </si>
  <si>
    <t>（小数点第2位まで、3位以下切上げ）</t>
    <rPh sb="1" eb="4">
      <t>ショウスウテン</t>
    </rPh>
    <rPh sb="4" eb="5">
      <t>ダイ</t>
    </rPh>
    <rPh sb="6" eb="7">
      <t>イ</t>
    </rPh>
    <rPh sb="11" eb="12">
      <t>イ</t>
    </rPh>
    <rPh sb="12" eb="14">
      <t>イカ</t>
    </rPh>
    <rPh sb="14" eb="15">
      <t>キ</t>
    </rPh>
    <rPh sb="15" eb="16">
      <t>ア</t>
    </rPh>
    <phoneticPr fontId="4"/>
  </si>
  <si>
    <t>経費項目</t>
    <rPh sb="0" eb="2">
      <t>ケイヒ</t>
    </rPh>
    <rPh sb="2" eb="4">
      <t>コウモク</t>
    </rPh>
    <phoneticPr fontId="4"/>
  </si>
  <si>
    <t>設計費</t>
    <rPh sb="0" eb="2">
      <t>セッケイ</t>
    </rPh>
    <rPh sb="2" eb="3">
      <t>ヒ</t>
    </rPh>
    <phoneticPr fontId="4"/>
  </si>
  <si>
    <t>＜補助対象外経費＞</t>
    <rPh sb="1" eb="3">
      <t>ホジョ</t>
    </rPh>
    <rPh sb="3" eb="6">
      <t>タイショウガイ</t>
    </rPh>
    <rPh sb="6" eb="8">
      <t>ケイヒ</t>
    </rPh>
    <phoneticPr fontId="4"/>
  </si>
  <si>
    <t>↓別添の見積書の合計金額と一致していること</t>
    <rPh sb="1" eb="3">
      <t>ベッテン</t>
    </rPh>
    <rPh sb="4" eb="7">
      <t>ミツモリショ</t>
    </rPh>
    <rPh sb="8" eb="10">
      <t>ゴウケイ</t>
    </rPh>
    <rPh sb="10" eb="12">
      <t>キンガク</t>
    </rPh>
    <rPh sb="13" eb="15">
      <t>イッチ</t>
    </rPh>
    <phoneticPr fontId="4"/>
  </si>
  <si>
    <t>費目</t>
    <rPh sb="0" eb="2">
      <t>ヒモク</t>
    </rPh>
    <phoneticPr fontId="4"/>
  </si>
  <si>
    <t>工事費</t>
    <rPh sb="0" eb="2">
      <t>コウジ</t>
    </rPh>
    <rPh sb="2" eb="3">
      <t>ヒ</t>
    </rPh>
    <phoneticPr fontId="4"/>
  </si>
  <si>
    <t>工事費計</t>
    <rPh sb="0" eb="2">
      <t>コウジ</t>
    </rPh>
    <rPh sb="2" eb="3">
      <t>ヒ</t>
    </rPh>
    <rPh sb="3" eb="4">
      <t>ケイ</t>
    </rPh>
    <phoneticPr fontId="4"/>
  </si>
  <si>
    <t>断熱材の補助対象経費の合計[税抜]</t>
    <rPh sb="0" eb="2">
      <t>ダンネツ</t>
    </rPh>
    <rPh sb="2" eb="3">
      <t>ザイ</t>
    </rPh>
    <rPh sb="4" eb="6">
      <t>ホジョ</t>
    </rPh>
    <rPh sb="6" eb="8">
      <t>タイショウ</t>
    </rPh>
    <rPh sb="8" eb="10">
      <t>ケイヒ</t>
    </rPh>
    <rPh sb="11" eb="13">
      <t>ゴウケイ</t>
    </rPh>
    <rPh sb="14" eb="16">
      <t>ゼイヌキ</t>
    </rPh>
    <phoneticPr fontId="4"/>
  </si>
  <si>
    <t>製品名</t>
    <phoneticPr fontId="4"/>
  </si>
  <si>
    <t>数量
(ｂ)</t>
    <rPh sb="0" eb="2">
      <t>スウリョウ</t>
    </rPh>
    <phoneticPr fontId="4"/>
  </si>
  <si>
    <t>単価（円）
（ｃ)</t>
    <rPh sb="0" eb="2">
      <t>タンカ</t>
    </rPh>
    <rPh sb="3" eb="4">
      <t>エン</t>
    </rPh>
    <phoneticPr fontId="4"/>
  </si>
  <si>
    <t>金額(円）［税抜］
(ｂ)×（ｃ)</t>
    <rPh sb="0" eb="2">
      <t>キンガク</t>
    </rPh>
    <rPh sb="3" eb="4">
      <t>エン</t>
    </rPh>
    <phoneticPr fontId="4"/>
  </si>
  <si>
    <t>玄関ドアの補助対象経費の合計[税抜]</t>
    <rPh sb="0" eb="2">
      <t>ゲンカン</t>
    </rPh>
    <rPh sb="5" eb="7">
      <t>ホジョ</t>
    </rPh>
    <rPh sb="7" eb="9">
      <t>タイショウ</t>
    </rPh>
    <rPh sb="9" eb="11">
      <t>ケイヒ</t>
    </rPh>
    <rPh sb="12" eb="14">
      <t>ゴウケイ</t>
    </rPh>
    <rPh sb="15" eb="17">
      <t>ゼイヌキ</t>
    </rPh>
    <phoneticPr fontId="4"/>
  </si>
  <si>
    <t>窓番号</t>
    <phoneticPr fontId="4"/>
  </si>
  <si>
    <t>代表者
住所</t>
    <rPh sb="0" eb="3">
      <t>ダイヒョウシャ</t>
    </rPh>
    <rPh sb="4" eb="6">
      <t>ジュウショ</t>
    </rPh>
    <phoneticPr fontId="4"/>
  </si>
  <si>
    <t>担当者
所属部署</t>
    <rPh sb="0" eb="3">
      <t>タントウシャ</t>
    </rPh>
    <rPh sb="4" eb="6">
      <t>ショゾク</t>
    </rPh>
    <rPh sb="6" eb="8">
      <t>ブショ</t>
    </rPh>
    <phoneticPr fontId="30"/>
  </si>
  <si>
    <t>担当者
住所</t>
    <rPh sb="4" eb="6">
      <t>ジュウショ</t>
    </rPh>
    <phoneticPr fontId="30"/>
  </si>
  <si>
    <t>改修工法</t>
    <rPh sb="0" eb="4">
      <t>カイシュウコウホウ</t>
    </rPh>
    <phoneticPr fontId="30"/>
  </si>
  <si>
    <t>２．地域区分</t>
    <rPh sb="2" eb="4">
      <t>チイキ</t>
    </rPh>
    <rPh sb="4" eb="6">
      <t>クブン</t>
    </rPh>
    <phoneticPr fontId="4"/>
  </si>
  <si>
    <t>SII連絡事項</t>
    <phoneticPr fontId="4"/>
  </si>
  <si>
    <t>築年数</t>
    <rPh sb="0" eb="3">
      <t>チクネンスウ</t>
    </rPh>
    <phoneticPr fontId="4"/>
  </si>
  <si>
    <t>申請者（手続代行者がいる場合は手続代行者も含む）は、本事業の交付規程及び公募要領の内容を全て了解している。
ただし、SIIが審査した結果、補助金の交付対象にならない場合があることを承知している。
また、申請者（手続代行者がいる場合は手続代行者も含む）は、提出前に必ず申請書類を全て保存しておくこと。</t>
    <rPh sb="0" eb="3">
      <t>シンセイシャ</t>
    </rPh>
    <rPh sb="4" eb="6">
      <t>テツヅキ</t>
    </rPh>
    <rPh sb="6" eb="8">
      <t>ダイコウ</t>
    </rPh>
    <rPh sb="8" eb="9">
      <t>シャ</t>
    </rPh>
    <rPh sb="12" eb="14">
      <t>バアイ</t>
    </rPh>
    <rPh sb="15" eb="17">
      <t>テツヅキ</t>
    </rPh>
    <rPh sb="17" eb="19">
      <t>ダイコウ</t>
    </rPh>
    <rPh sb="19" eb="20">
      <t>シャ</t>
    </rPh>
    <rPh sb="21" eb="22">
      <t>フク</t>
    </rPh>
    <rPh sb="26" eb="27">
      <t>ホン</t>
    </rPh>
    <rPh sb="30" eb="32">
      <t>コウフ</t>
    </rPh>
    <rPh sb="32" eb="34">
      <t>キテイ</t>
    </rPh>
    <rPh sb="34" eb="35">
      <t>オヨ</t>
    </rPh>
    <rPh sb="36" eb="38">
      <t>コウボ</t>
    </rPh>
    <rPh sb="38" eb="40">
      <t>ヨウリョウ</t>
    </rPh>
    <rPh sb="41" eb="43">
      <t>ナイヨウ</t>
    </rPh>
    <rPh sb="44" eb="45">
      <t>スベ</t>
    </rPh>
    <rPh sb="46" eb="48">
      <t>リョウカイ</t>
    </rPh>
    <rPh sb="62" eb="64">
      <t>シンサ</t>
    </rPh>
    <rPh sb="66" eb="68">
      <t>ケッカ</t>
    </rPh>
    <rPh sb="69" eb="72">
      <t>ホジョキン</t>
    </rPh>
    <rPh sb="73" eb="75">
      <t>コウフ</t>
    </rPh>
    <rPh sb="75" eb="77">
      <t>タイショウ</t>
    </rPh>
    <rPh sb="82" eb="84">
      <t>バアイ</t>
    </rPh>
    <rPh sb="90" eb="92">
      <t>ショウチ</t>
    </rPh>
    <rPh sb="101" eb="104">
      <t>シンセイシャ</t>
    </rPh>
    <rPh sb="127" eb="129">
      <t>テイシュツ</t>
    </rPh>
    <rPh sb="129" eb="130">
      <t>マエ</t>
    </rPh>
    <rPh sb="131" eb="132">
      <t>カナラ</t>
    </rPh>
    <rPh sb="135" eb="137">
      <t>ショルイ</t>
    </rPh>
    <rPh sb="138" eb="139">
      <t>スベ</t>
    </rPh>
    <rPh sb="140" eb="142">
      <t>ホゾン</t>
    </rPh>
    <phoneticPr fontId="4"/>
  </si>
  <si>
    <t>年</t>
    <rPh sb="0" eb="1">
      <t>ネン</t>
    </rPh>
    <phoneticPr fontId="30"/>
  </si>
  <si>
    <t>月</t>
    <rPh sb="0" eb="1">
      <t>ゲツ</t>
    </rPh>
    <phoneticPr fontId="30"/>
  </si>
  <si>
    <t>日</t>
    <rPh sb="0" eb="1">
      <t>ニチ</t>
    </rPh>
    <phoneticPr fontId="30"/>
  </si>
  <si>
    <t>－</t>
    <phoneticPr fontId="30"/>
  </si>
  <si>
    <t>(</t>
    <phoneticPr fontId="30"/>
  </si>
  <si>
    <t>)</t>
    <phoneticPr fontId="30"/>
  </si>
  <si>
    <t>代表者情報</t>
    <rPh sb="0" eb="5">
      <t>ダイヒョウシャジョウホウ</t>
    </rPh>
    <phoneticPr fontId="30"/>
  </si>
  <si>
    <t>代表者
氏名</t>
    <rPh sb="0" eb="3">
      <t>ダイヒョウシャ</t>
    </rPh>
    <rPh sb="4" eb="6">
      <t>シメイ</t>
    </rPh>
    <phoneticPr fontId="30"/>
  </si>
  <si>
    <t>連絡担当者情報</t>
    <rPh sb="0" eb="2">
      <t>レンラク</t>
    </rPh>
    <rPh sb="5" eb="7">
      <t>ジョウホウ</t>
    </rPh>
    <phoneticPr fontId="30"/>
  </si>
  <si>
    <t>担当者
氏名</t>
    <phoneticPr fontId="30"/>
  </si>
  <si>
    <t>担当者住所が代表者住所と同一の場合は、チェックを入れること</t>
    <rPh sb="0" eb="5">
      <t>タントウシャジュウショ</t>
    </rPh>
    <rPh sb="6" eb="11">
      <t>ダイヒョウシャジュウショ</t>
    </rPh>
    <rPh sb="12" eb="14">
      <t>ドウイツ</t>
    </rPh>
    <rPh sb="15" eb="17">
      <t>バアイ</t>
    </rPh>
    <rPh sb="24" eb="25">
      <t>イ</t>
    </rPh>
    <phoneticPr fontId="30"/>
  </si>
  <si>
    <t>月</t>
    <phoneticPr fontId="4"/>
  </si>
  <si>
    <t>…自動入力</t>
    <rPh sb="1" eb="3">
      <t>ジドウ</t>
    </rPh>
    <rPh sb="3" eb="5">
      <t>ニュウリョク</t>
    </rPh>
    <phoneticPr fontId="4"/>
  </si>
  <si>
    <t>・明細書及び見積書の金額と整合性が取れていること。</t>
    <rPh sb="1" eb="4">
      <t>メイサイショ</t>
    </rPh>
    <rPh sb="4" eb="5">
      <t>オヨ</t>
    </rPh>
    <rPh sb="6" eb="9">
      <t>ミツモリショ</t>
    </rPh>
    <rPh sb="10" eb="12">
      <t>キンガク</t>
    </rPh>
    <rPh sb="13" eb="16">
      <t>セイゴウセイ</t>
    </rPh>
    <rPh sb="17" eb="18">
      <t>ト</t>
    </rPh>
    <phoneticPr fontId="4"/>
  </si>
  <si>
    <t>上記を誓約し、申請内容に間違いがないことを確認した。</t>
    <rPh sb="3" eb="5">
      <t>セイヤク</t>
    </rPh>
    <phoneticPr fontId="4"/>
  </si>
  <si>
    <t>７.</t>
    <phoneticPr fontId="30"/>
  </si>
  <si>
    <t>１０.</t>
    <phoneticPr fontId="4"/>
  </si>
  <si>
    <t>…自動入力（リンク含む）</t>
    <rPh sb="1" eb="3">
      <t>ジドウ</t>
    </rPh>
    <rPh sb="3" eb="5">
      <t>ニュウリョク</t>
    </rPh>
    <rPh sb="9" eb="10">
      <t>フク</t>
    </rPh>
    <phoneticPr fontId="4"/>
  </si>
  <si>
    <t>工事費計</t>
    <phoneticPr fontId="30"/>
  </si>
  <si>
    <t>・見積書の各項目が税込金額で記載されている場合は、必ず[税抜]に修正して作成すること。
・部位ごとに明細を作成すること。</t>
    <rPh sb="1" eb="3">
      <t>ミツモ</t>
    </rPh>
    <rPh sb="3" eb="4">
      <t>ショ</t>
    </rPh>
    <rPh sb="5" eb="8">
      <t>カクコウモク</t>
    </rPh>
    <rPh sb="9" eb="11">
      <t>ゼイコミ</t>
    </rPh>
    <rPh sb="11" eb="13">
      <t>キンガク</t>
    </rPh>
    <rPh sb="14" eb="16">
      <t>キサイ</t>
    </rPh>
    <rPh sb="21" eb="23">
      <t>バアイ</t>
    </rPh>
    <rPh sb="25" eb="26">
      <t>カナラ</t>
    </rPh>
    <rPh sb="28" eb="29">
      <t>ゼイ</t>
    </rPh>
    <rPh sb="29" eb="30">
      <t>ヌ</t>
    </rPh>
    <rPh sb="32" eb="34">
      <t>シュウセイ</t>
    </rPh>
    <rPh sb="36" eb="38">
      <t>サクセイ</t>
    </rPh>
    <phoneticPr fontId="4"/>
  </si>
  <si>
    <r>
      <t xml:space="preserve">＜見積書の補助対象経費＞
</t>
    </r>
    <r>
      <rPr>
        <sz val="16"/>
        <rFont val="ＭＳ Ｐゴシック"/>
        <family val="3"/>
        <charset val="128"/>
      </rPr>
      <t>・見積書の各項目が税込金額で記載されている場合は、必ず[税抜]に修正して作成すること。</t>
    </r>
    <rPh sb="1" eb="4">
      <t>ミツモリショ</t>
    </rPh>
    <rPh sb="9" eb="11">
      <t>ケイヒ</t>
    </rPh>
    <phoneticPr fontId="4"/>
  </si>
  <si>
    <t>×</t>
  </si>
  <si>
    <t>×</t>
    <phoneticPr fontId="30"/>
  </si>
  <si>
    <t>No.</t>
    <phoneticPr fontId="30"/>
  </si>
  <si>
    <r>
      <rPr>
        <sz val="12"/>
        <color rgb="FFFF0000"/>
        <rFont val="HGSｺﾞｼｯｸM"/>
        <family val="3"/>
        <charset val="128"/>
      </rPr>
      <t>有にチェックされた方へ</t>
    </r>
    <r>
      <rPr>
        <sz val="12"/>
        <rFont val="HGSｺﾞｼｯｸM"/>
        <family val="3"/>
        <charset val="128"/>
      </rPr>
      <t xml:space="preserve">
補助金を重複して受け取れない場合があるので注意すること</t>
    </r>
    <phoneticPr fontId="4"/>
  </si>
  <si>
    <t>（１）</t>
    <phoneticPr fontId="30"/>
  </si>
  <si>
    <t>法人等（個人、法人又は団体をいう。）が、暴力団（暴力団員による不当な行為の防止に関する法律（平成３年法律第７７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t>
    <phoneticPr fontId="30"/>
  </si>
  <si>
    <t>（２）</t>
    <phoneticPr fontId="30"/>
  </si>
  <si>
    <t>役員等が、自己、自社若しくは第三者の不正の利益を図る目的又は第三者に損害を加える目的をもって、暴力団又は暴力団員を利用するなどしているとき。</t>
    <phoneticPr fontId="30"/>
  </si>
  <si>
    <t>（３）</t>
    <phoneticPr fontId="30"/>
  </si>
  <si>
    <t>役員等が、暴力団又は暴力団員に対して、資金等を供給し、又は便宜を供与するなど直接的あるいは積極的に暴力団の維持、運営に協力し、若しくは関与しているとき。</t>
    <phoneticPr fontId="30"/>
  </si>
  <si>
    <t>（４）</t>
    <phoneticPr fontId="30"/>
  </si>
  <si>
    <t>役員等が、暴力団又は暴力団員であることを知りながらこれと社会的に非難されるべき関係を有しているとき。</t>
    <phoneticPr fontId="30"/>
  </si>
  <si>
    <t>SIIは、申請書類に記載された情報を利用したことで発生した損害や不利益に対して責任を負わないことを了承している。
SIIは、申請者、手続代行者、施工会社等の間で生じる問題に関して関与しないことを了承している。
また、区分所有者全員で構成される団体等の内部で生じる問題についても同様とする。</t>
    <rPh sb="62" eb="65">
      <t>シンセイシャ</t>
    </rPh>
    <rPh sb="66" eb="68">
      <t>テツヅキ</t>
    </rPh>
    <rPh sb="68" eb="70">
      <t>ダイコウ</t>
    </rPh>
    <rPh sb="70" eb="71">
      <t>シャ</t>
    </rPh>
    <rPh sb="72" eb="74">
      <t>セコウ</t>
    </rPh>
    <rPh sb="74" eb="76">
      <t>カイシャ</t>
    </rPh>
    <rPh sb="76" eb="77">
      <t>トウ</t>
    </rPh>
    <rPh sb="78" eb="79">
      <t>アイダ</t>
    </rPh>
    <rPh sb="80" eb="81">
      <t>ショウ</t>
    </rPh>
    <rPh sb="83" eb="85">
      <t>モンダイ</t>
    </rPh>
    <rPh sb="86" eb="87">
      <t>カン</t>
    </rPh>
    <rPh sb="89" eb="91">
      <t>カンヨ</t>
    </rPh>
    <rPh sb="97" eb="99">
      <t>リョウショウ</t>
    </rPh>
    <rPh sb="108" eb="110">
      <t>クブン</t>
    </rPh>
    <rPh sb="110" eb="113">
      <t>ショユウシャ</t>
    </rPh>
    <rPh sb="113" eb="115">
      <t>ゼンイン</t>
    </rPh>
    <rPh sb="116" eb="118">
      <t>コウセイ</t>
    </rPh>
    <rPh sb="121" eb="123">
      <t>ダンタイ</t>
    </rPh>
    <rPh sb="123" eb="124">
      <t>トウ</t>
    </rPh>
    <rPh sb="125" eb="127">
      <t>ナイブ</t>
    </rPh>
    <rPh sb="128" eb="129">
      <t>ショウ</t>
    </rPh>
    <rPh sb="131" eb="133">
      <t>モンダイ</t>
    </rPh>
    <rPh sb="138" eb="140">
      <t>ドウヨウ</t>
    </rPh>
    <phoneticPr fontId="4"/>
  </si>
  <si>
    <t>個人情報の取得と利用について</t>
    <rPh sb="0" eb="2">
      <t>コジン</t>
    </rPh>
    <rPh sb="2" eb="4">
      <t>ジョウホウ</t>
    </rPh>
    <rPh sb="5" eb="7">
      <t>シュトク</t>
    </rPh>
    <rPh sb="8" eb="10">
      <t>リヨウ</t>
    </rPh>
    <phoneticPr fontId="4"/>
  </si>
  <si>
    <t>個人情報の取得について</t>
  </si>
  <si>
    <t>取得する情報</t>
    <rPh sb="0" eb="2">
      <t>シュトク</t>
    </rPh>
    <rPh sb="4" eb="6">
      <t>ジョウホウ</t>
    </rPh>
    <phoneticPr fontId="4"/>
  </si>
  <si>
    <t>２.</t>
    <phoneticPr fontId="30"/>
  </si>
  <si>
    <t>３.</t>
    <phoneticPr fontId="30"/>
  </si>
  <si>
    <t>利用目的</t>
    <rPh sb="0" eb="2">
      <t>リヨウ</t>
    </rPh>
    <rPh sb="2" eb="4">
      <t>モクテキ</t>
    </rPh>
    <phoneticPr fontId="4"/>
  </si>
  <si>
    <t>第三者への提供について</t>
    <rPh sb="0" eb="3">
      <t>ダイサンシャ</t>
    </rPh>
    <rPh sb="5" eb="7">
      <t>テイキョウ</t>
    </rPh>
    <phoneticPr fontId="4"/>
  </si>
  <si>
    <t>４.</t>
    <phoneticPr fontId="30"/>
  </si>
  <si>
    <t>本事業における提供先及び提供情報について</t>
    <rPh sb="0" eb="1">
      <t>ホン</t>
    </rPh>
    <rPh sb="1" eb="3">
      <t>ジギョウ</t>
    </rPh>
    <rPh sb="7" eb="9">
      <t>テイキョウ</t>
    </rPh>
    <rPh sb="9" eb="10">
      <t>サキ</t>
    </rPh>
    <rPh sb="10" eb="11">
      <t>オヨ</t>
    </rPh>
    <rPh sb="12" eb="14">
      <t>テイキョウ</t>
    </rPh>
    <rPh sb="14" eb="16">
      <t>ジョウホウ</t>
    </rPh>
    <phoneticPr fontId="4"/>
  </si>
  <si>
    <t>５.</t>
    <phoneticPr fontId="30"/>
  </si>
  <si>
    <t>匿名加工情報の提供について</t>
    <rPh sb="0" eb="2">
      <t>トクメイ</t>
    </rPh>
    <rPh sb="2" eb="4">
      <t>カコウ</t>
    </rPh>
    <rPh sb="4" eb="6">
      <t>ジョウホウ</t>
    </rPh>
    <rPh sb="7" eb="9">
      <t>テイキョウ</t>
    </rPh>
    <phoneticPr fontId="4"/>
  </si>
  <si>
    <t>６.</t>
    <phoneticPr fontId="30"/>
  </si>
  <si>
    <t>個人情報提供の任意性</t>
    <rPh sb="0" eb="2">
      <t>コジン</t>
    </rPh>
    <rPh sb="2" eb="4">
      <t>ジョウホウ</t>
    </rPh>
    <rPh sb="4" eb="6">
      <t>テイキョウ</t>
    </rPh>
    <rPh sb="7" eb="9">
      <t>ニンイ</t>
    </rPh>
    <rPh sb="9" eb="10">
      <t>セイ</t>
    </rPh>
    <phoneticPr fontId="4"/>
  </si>
  <si>
    <t>個人情報が提供されない場合、利用目的を遂行できないことがあります。</t>
    <phoneticPr fontId="30"/>
  </si>
  <si>
    <t>外部委託</t>
    <rPh sb="0" eb="2">
      <t>ガイブ</t>
    </rPh>
    <rPh sb="2" eb="4">
      <t>イタク</t>
    </rPh>
    <phoneticPr fontId="4"/>
  </si>
  <si>
    <t>開示請求等について</t>
    <rPh sb="0" eb="2">
      <t>カイジ</t>
    </rPh>
    <rPh sb="2" eb="4">
      <t>セイキュウ</t>
    </rPh>
    <rPh sb="4" eb="5">
      <t>ナド</t>
    </rPh>
    <phoneticPr fontId="4"/>
  </si>
  <si>
    <t>利用目的</t>
    <rPh sb="0" eb="4">
      <t>リヨウモクテキ</t>
    </rPh>
    <phoneticPr fontId="30"/>
  </si>
  <si>
    <t>提供情報</t>
    <rPh sb="0" eb="4">
      <t>テイキョウジョウホウ</t>
    </rPh>
    <phoneticPr fontId="30"/>
  </si>
  <si>
    <t>提供方法</t>
    <rPh sb="0" eb="4">
      <t>テイキョウホウホウ</t>
    </rPh>
    <phoneticPr fontId="30"/>
  </si>
  <si>
    <t>備考</t>
    <rPh sb="0" eb="2">
      <t>ビコウ</t>
    </rPh>
    <phoneticPr fontId="30"/>
  </si>
  <si>
    <t>重複受給の禁止</t>
    <rPh sb="0" eb="2">
      <t>ジュウフク</t>
    </rPh>
    <rPh sb="2" eb="4">
      <t>ジュキュウ</t>
    </rPh>
    <rPh sb="5" eb="7">
      <t>キンシ</t>
    </rPh>
    <phoneticPr fontId="4"/>
  </si>
  <si>
    <t>交付決定後に申請内容に変更の可能性が生じた場合には、SIIに速やかに報告することを了承している。
また、交付決定通知書に記載された補助金の額は上限額であり、変更内容によっては減額になる場合があることを了承している。
万が一、違反する行為が発生した場合は、SIIの指示に従い申請書の取下げを行うことに同意している。</t>
    <rPh sb="6" eb="8">
      <t>シンセイ</t>
    </rPh>
    <rPh sb="8" eb="10">
      <t>ナイヨウ</t>
    </rPh>
    <rPh sb="11" eb="13">
      <t>ヘンコウ</t>
    </rPh>
    <rPh sb="14" eb="17">
      <t>カノウセイ</t>
    </rPh>
    <rPh sb="18" eb="19">
      <t>ショウ</t>
    </rPh>
    <rPh sb="21" eb="23">
      <t>バアイ</t>
    </rPh>
    <rPh sb="30" eb="31">
      <t>スミ</t>
    </rPh>
    <rPh sb="34" eb="36">
      <t>ホウコク</t>
    </rPh>
    <rPh sb="41" eb="43">
      <t>リョウショウ</t>
    </rPh>
    <rPh sb="52" eb="54">
      <t>コウフ</t>
    </rPh>
    <rPh sb="54" eb="56">
      <t>ケッテイ</t>
    </rPh>
    <rPh sb="56" eb="59">
      <t>ツウチショ</t>
    </rPh>
    <rPh sb="60" eb="62">
      <t>キサイ</t>
    </rPh>
    <rPh sb="65" eb="68">
      <t>ホジョキン</t>
    </rPh>
    <rPh sb="69" eb="70">
      <t>ガク</t>
    </rPh>
    <rPh sb="71" eb="74">
      <t>ジョウゲンガク</t>
    </rPh>
    <rPh sb="78" eb="80">
      <t>ヘンコウ</t>
    </rPh>
    <rPh sb="80" eb="82">
      <t>ナイヨウ</t>
    </rPh>
    <rPh sb="87" eb="89">
      <t>ゲンガク</t>
    </rPh>
    <rPh sb="92" eb="94">
      <t>バアイ</t>
    </rPh>
    <rPh sb="100" eb="102">
      <t>リョウショウ</t>
    </rPh>
    <rPh sb="108" eb="109">
      <t>マン</t>
    </rPh>
    <rPh sb="110" eb="111">
      <t>イチ</t>
    </rPh>
    <phoneticPr fontId="4"/>
  </si>
  <si>
    <r>
      <rPr>
        <sz val="11"/>
        <rFont val="HGSｺﾞｼｯｸM"/>
        <family val="3"/>
        <charset val="128"/>
      </rPr>
      <t>緊急連絡先
（携帯等</t>
    </r>
    <r>
      <rPr>
        <sz val="12"/>
        <rFont val="HGSｺﾞｼｯｸM"/>
        <family val="3"/>
        <charset val="128"/>
      </rPr>
      <t>）</t>
    </r>
    <rPh sb="0" eb="2">
      <t>キンキュウ</t>
    </rPh>
    <rPh sb="2" eb="5">
      <t>レンラクサキ</t>
    </rPh>
    <rPh sb="7" eb="9">
      <t>ケイタイ</t>
    </rPh>
    <rPh sb="9" eb="10">
      <t>ナド</t>
    </rPh>
    <phoneticPr fontId="4"/>
  </si>
  <si>
    <t>窓</t>
    <rPh sb="0" eb="1">
      <t>マド</t>
    </rPh>
    <phoneticPr fontId="4"/>
  </si>
  <si>
    <t>３.</t>
  </si>
  <si>
    <t>７.</t>
  </si>
  <si>
    <t>８.</t>
  </si>
  <si>
    <t>９.</t>
  </si>
  <si>
    <t>１０.</t>
  </si>
  <si>
    <t>１１.</t>
  </si>
  <si>
    <t>１２.</t>
  </si>
  <si>
    <t>１３.</t>
  </si>
  <si>
    <t>１.</t>
    <phoneticPr fontId="30"/>
  </si>
  <si>
    <t>交付申請書の作成及び提出</t>
    <phoneticPr fontId="30"/>
  </si>
  <si>
    <t>承継承認申請書の作成及び提出</t>
    <phoneticPr fontId="30"/>
  </si>
  <si>
    <t>委任する手続き</t>
    <rPh sb="0" eb="2">
      <t>イニン</t>
    </rPh>
    <rPh sb="4" eb="6">
      <t>テツヅキ</t>
    </rPh>
    <phoneticPr fontId="30"/>
  </si>
  <si>
    <t>【申請者】</t>
    <rPh sb="1" eb="4">
      <t>シンセイシャ</t>
    </rPh>
    <phoneticPr fontId="30"/>
  </si>
  <si>
    <t>取下届の作成及び提出</t>
    <phoneticPr fontId="30"/>
  </si>
  <si>
    <t>精算払請求書の作成及び提出</t>
  </si>
  <si>
    <t>変更届の作成及び提出</t>
    <rPh sb="0" eb="3">
      <t>ヘンコウトドケ</t>
    </rPh>
    <phoneticPr fontId="30"/>
  </si>
  <si>
    <t>返還報告書の作成及び提出</t>
  </si>
  <si>
    <t>計画変更承認申請書の作成及び提出</t>
  </si>
  <si>
    <t>財産処分承認申請書の作成及び提出</t>
  </si>
  <si>
    <t>事故報告書の作成及び提出交付申請</t>
  </si>
  <si>
    <t>その他ＳＩＩより提出を求められた書類の作成及び提出</t>
  </si>
  <si>
    <t>上記手続きに関連する連絡・通知等をＳＩＩから受領する手続き</t>
  </si>
  <si>
    <t>実績報告書の作成及び提出</t>
  </si>
  <si>
    <t>１４.</t>
  </si>
  <si>
    <t>その他、上記に関連する手続き</t>
  </si>
  <si>
    <t>窓の補助対象経費の合計[税抜]</t>
    <rPh sb="0" eb="1">
      <t>マド</t>
    </rPh>
    <rPh sb="2" eb="4">
      <t>ホジョ</t>
    </rPh>
    <rPh sb="4" eb="6">
      <t>タイショウ</t>
    </rPh>
    <rPh sb="6" eb="8">
      <t>ケイヒ</t>
    </rPh>
    <rPh sb="9" eb="11">
      <t>ゴウケイ</t>
    </rPh>
    <rPh sb="12" eb="14">
      <t>ゼイヌキ</t>
    </rPh>
    <phoneticPr fontId="4"/>
  </si>
  <si>
    <t>代表者　氏名</t>
    <rPh sb="0" eb="3">
      <t>ダイヒョウシャ</t>
    </rPh>
    <rPh sb="4" eb="6">
      <t>シメイ</t>
    </rPh>
    <phoneticPr fontId="30"/>
  </si>
  <si>
    <t>【手続代行者】</t>
    <rPh sb="1" eb="6">
      <t>テツヅキダイコウシャ</t>
    </rPh>
    <phoneticPr fontId="30"/>
  </si>
  <si>
    <t>誓約書の内容を申請者に提示のうえ、誓約内容について了承を得ている。</t>
    <phoneticPr fontId="30"/>
  </si>
  <si>
    <t>一次公募</t>
    <rPh sb="0" eb="4">
      <t>イチジコウボ</t>
    </rPh>
    <phoneticPr fontId="30"/>
  </si>
  <si>
    <t>二次公募</t>
    <rPh sb="0" eb="4">
      <t>ニジコウボ</t>
    </rPh>
    <phoneticPr fontId="30"/>
  </si>
  <si>
    <t>開始</t>
    <rPh sb="0" eb="2">
      <t>カイシ</t>
    </rPh>
    <phoneticPr fontId="30"/>
  </si>
  <si>
    <t>終了</t>
    <rPh sb="0" eb="2">
      <t>シュウリョウ</t>
    </rPh>
    <phoneticPr fontId="30"/>
  </si>
  <si>
    <t>上記メールアドレスに間違いがないか再度ご確認ください。
ご確認後チェックを入れてください。→</t>
    <rPh sb="0" eb="2">
      <t>ジョウキ</t>
    </rPh>
    <rPh sb="10" eb="12">
      <t>マチガ</t>
    </rPh>
    <rPh sb="17" eb="19">
      <t>サイド</t>
    </rPh>
    <rPh sb="20" eb="22">
      <t>カクニン</t>
    </rPh>
    <rPh sb="29" eb="31">
      <t>カクニン</t>
    </rPh>
    <rPh sb="31" eb="32">
      <t>ゴ</t>
    </rPh>
    <rPh sb="37" eb="38">
      <t>イ</t>
    </rPh>
    <phoneticPr fontId="30"/>
  </si>
  <si>
    <t>和暦</t>
    <rPh sb="0" eb="2">
      <t>ワレキ</t>
    </rPh>
    <phoneticPr fontId="30"/>
  </si>
  <si>
    <t>西暦</t>
    <rPh sb="0" eb="2">
      <t>セイレキ</t>
    </rPh>
    <phoneticPr fontId="30"/>
  </si>
  <si>
    <t>大正1年</t>
  </si>
  <si>
    <t>大正2年</t>
  </si>
  <si>
    <t>大正3年</t>
  </si>
  <si>
    <t>大正4年</t>
  </si>
  <si>
    <t>大正5年</t>
  </si>
  <si>
    <t>大正6年</t>
  </si>
  <si>
    <t>大正7年</t>
  </si>
  <si>
    <t>大正8年</t>
  </si>
  <si>
    <t>大正9年</t>
  </si>
  <si>
    <t>大正10年</t>
  </si>
  <si>
    <t>大正11年</t>
  </si>
  <si>
    <t>大正12年</t>
  </si>
  <si>
    <t>大正13年</t>
  </si>
  <si>
    <t>大正14年</t>
  </si>
  <si>
    <t>大正15年</t>
  </si>
  <si>
    <t>昭和1年</t>
  </si>
  <si>
    <t>昭和2年</t>
  </si>
  <si>
    <t>昭和3年</t>
  </si>
  <si>
    <t>昭和4年</t>
  </si>
  <si>
    <t>昭和5年</t>
  </si>
  <si>
    <t>昭和6年</t>
  </si>
  <si>
    <t>昭和7年</t>
  </si>
  <si>
    <t>昭和8年</t>
  </si>
  <si>
    <t>昭和9年</t>
  </si>
  <si>
    <t>昭和10年</t>
  </si>
  <si>
    <t>昭和11年</t>
  </si>
  <si>
    <t>昭和12年</t>
  </si>
  <si>
    <t>昭和13年</t>
  </si>
  <si>
    <t>昭和14年</t>
  </si>
  <si>
    <t>昭和15年</t>
  </si>
  <si>
    <t>昭和16年</t>
  </si>
  <si>
    <t>昭和17年</t>
  </si>
  <si>
    <t>昭和18年</t>
  </si>
  <si>
    <t>昭和19年</t>
  </si>
  <si>
    <t>昭和20年</t>
  </si>
  <si>
    <t>昭和21年</t>
  </si>
  <si>
    <t>昭和22年</t>
  </si>
  <si>
    <t>昭和23年</t>
  </si>
  <si>
    <t>昭和24年</t>
  </si>
  <si>
    <t>昭和25年</t>
  </si>
  <si>
    <t>昭和26年</t>
  </si>
  <si>
    <t>昭和27年</t>
  </si>
  <si>
    <t>昭和28年</t>
  </si>
  <si>
    <t>昭和29年</t>
  </si>
  <si>
    <t>昭和30年</t>
  </si>
  <si>
    <t>昭和31年</t>
  </si>
  <si>
    <t>昭和32年</t>
  </si>
  <si>
    <t>昭和33年</t>
  </si>
  <si>
    <t>昭和34年</t>
  </si>
  <si>
    <t>昭和35年</t>
  </si>
  <si>
    <t>昭和36年</t>
  </si>
  <si>
    <t>昭和37年</t>
  </si>
  <si>
    <t>昭和38年</t>
  </si>
  <si>
    <t>昭和39年</t>
  </si>
  <si>
    <t>昭和40年</t>
  </si>
  <si>
    <t>昭和41年</t>
  </si>
  <si>
    <t>昭和42年</t>
  </si>
  <si>
    <t>昭和43年</t>
  </si>
  <si>
    <t>昭和44年</t>
  </si>
  <si>
    <t>昭和45年</t>
  </si>
  <si>
    <t>昭和46年</t>
  </si>
  <si>
    <t>昭和47年</t>
  </si>
  <si>
    <t>昭和48年</t>
  </si>
  <si>
    <t>昭和49年</t>
  </si>
  <si>
    <t>昭和50年</t>
  </si>
  <si>
    <t>昭和51年</t>
  </si>
  <si>
    <t>昭和52年</t>
  </si>
  <si>
    <t>昭和53年</t>
  </si>
  <si>
    <t>昭和54年</t>
  </si>
  <si>
    <t>昭和55年</t>
  </si>
  <si>
    <t>昭和56年</t>
  </si>
  <si>
    <t>昭和57年</t>
  </si>
  <si>
    <t>昭和58年</t>
  </si>
  <si>
    <t>昭和59年</t>
  </si>
  <si>
    <t>昭和60年</t>
  </si>
  <si>
    <t>昭和61年</t>
  </si>
  <si>
    <t>昭和62年</t>
  </si>
  <si>
    <t>昭和63年</t>
  </si>
  <si>
    <t>昭和64年</t>
  </si>
  <si>
    <t>平成1年</t>
  </si>
  <si>
    <t>平成2年</t>
  </si>
  <si>
    <t>平成3年</t>
  </si>
  <si>
    <t>平成4年</t>
  </si>
  <si>
    <t>平成5年</t>
  </si>
  <si>
    <t>平成6年</t>
  </si>
  <si>
    <t>平成7年</t>
  </si>
  <si>
    <t>平成8年</t>
  </si>
  <si>
    <t>平成9年</t>
  </si>
  <si>
    <t>平成10年</t>
  </si>
  <si>
    <t>平成11年</t>
  </si>
  <si>
    <t>平成12年</t>
  </si>
  <si>
    <t>平成13年</t>
  </si>
  <si>
    <t>平成14年</t>
  </si>
  <si>
    <t>平成15年</t>
  </si>
  <si>
    <t>平成16年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</si>
  <si>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</si>
  <si>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</si>
  <si>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</si>
  <si>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</si>
  <si>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</si>
  <si>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</si>
  <si>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</si>
  <si>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</si>
  <si>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</si>
  <si>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</si>
  <si>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</si>
  <si>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</si>
  <si>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</si>
  <si>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</si>
  <si>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平成31年</t>
  </si>
  <si>
    <t>・見積書の各項目が税込金額で記載されている場合は、必ず[税抜]に修正して作成すること。
・窓番号は平面図との整合性をとり入力すること。</t>
    <rPh sb="1" eb="3">
      <t>ミツモ</t>
    </rPh>
    <rPh sb="3" eb="4">
      <t>ショ</t>
    </rPh>
    <rPh sb="5" eb="8">
      <t>カクコウモク</t>
    </rPh>
    <rPh sb="9" eb="11">
      <t>ゼイコミ</t>
    </rPh>
    <rPh sb="11" eb="13">
      <t>キンガク</t>
    </rPh>
    <rPh sb="14" eb="16">
      <t>キサイ</t>
    </rPh>
    <rPh sb="21" eb="23">
      <t>バアイ</t>
    </rPh>
    <rPh sb="25" eb="26">
      <t>カナラ</t>
    </rPh>
    <rPh sb="28" eb="29">
      <t>ゼイ</t>
    </rPh>
    <rPh sb="29" eb="30">
      <t>ヌ</t>
    </rPh>
    <rPh sb="32" eb="34">
      <t>シュウセイ</t>
    </rPh>
    <rPh sb="36" eb="38">
      <t>サクセイ</t>
    </rPh>
    <rPh sb="60" eb="62">
      <t>ニュウリョク</t>
    </rPh>
    <phoneticPr fontId="4"/>
  </si>
  <si>
    <t>・見積書及び明細書を基に、導入製品ごとの補助対象経費の合計を下表に入力すること。</t>
    <rPh sb="1" eb="4">
      <t>ミツモリショ</t>
    </rPh>
    <rPh sb="4" eb="5">
      <t>オヨ</t>
    </rPh>
    <rPh sb="6" eb="8">
      <t>メイサイ</t>
    </rPh>
    <rPh sb="8" eb="9">
      <t>ショ</t>
    </rPh>
    <rPh sb="10" eb="11">
      <t>モト</t>
    </rPh>
    <rPh sb="13" eb="15">
      <t>ドウニュウ</t>
    </rPh>
    <rPh sb="15" eb="17">
      <t>セイヒン</t>
    </rPh>
    <rPh sb="20" eb="22">
      <t>ホジョ</t>
    </rPh>
    <rPh sb="22" eb="24">
      <t>タイショウ</t>
    </rPh>
    <rPh sb="24" eb="26">
      <t>ケイヒ</t>
    </rPh>
    <rPh sb="27" eb="29">
      <t>ゴウケイ</t>
    </rPh>
    <rPh sb="30" eb="31">
      <t>シタ</t>
    </rPh>
    <rPh sb="31" eb="32">
      <t>ヒョウ</t>
    </rPh>
    <rPh sb="32" eb="33">
      <t>ソウヒョウ</t>
    </rPh>
    <rPh sb="33" eb="35">
      <t>ニュウリョク</t>
    </rPh>
    <phoneticPr fontId="4"/>
  </si>
  <si>
    <t>・補助対象経費の合計は、必ず[税抜]で入力すること。</t>
    <rPh sb="1" eb="3">
      <t>ホジョ</t>
    </rPh>
    <rPh sb="3" eb="5">
      <t>タイショウ</t>
    </rPh>
    <rPh sb="5" eb="7">
      <t>ケイヒ</t>
    </rPh>
    <rPh sb="8" eb="10">
      <t>ゴウケイ</t>
    </rPh>
    <rPh sb="12" eb="13">
      <t>カナラ</t>
    </rPh>
    <rPh sb="15" eb="16">
      <t>ゼイ</t>
    </rPh>
    <rPh sb="16" eb="17">
      <t>バツ</t>
    </rPh>
    <rPh sb="19" eb="21">
      <t>ニュウリョク</t>
    </rPh>
    <phoneticPr fontId="4"/>
  </si>
  <si>
    <t>※「明細書」を先に入力すること</t>
    <rPh sb="2" eb="5">
      <t>メイサイショ</t>
    </rPh>
    <rPh sb="7" eb="8">
      <t>サキ</t>
    </rPh>
    <rPh sb="9" eb="11">
      <t>ニュウリョク</t>
    </rPh>
    <phoneticPr fontId="4"/>
  </si>
  <si>
    <t>代 表 理 事 殿</t>
    <rPh sb="0" eb="1">
      <t>ダイ</t>
    </rPh>
    <rPh sb="2" eb="3">
      <t>ヒョウ</t>
    </rPh>
    <rPh sb="4" eb="5">
      <t>リ</t>
    </rPh>
    <rPh sb="6" eb="7">
      <t>コト</t>
    </rPh>
    <rPh sb="8" eb="9">
      <t>ドノ</t>
    </rPh>
    <phoneticPr fontId="30"/>
  </si>
  <si>
    <t>　私は、一般社団法人環境共創イニシアチブ（以下「SII」という。）に対して、補助金の交付申請時、補助事業の実施期間内及び完了後においても、
下記の事項について誓約いたします。
この誓約が虚偽であり、又はこの誓約に反したことにより、当方が不利益を被ることとなっても、一切異議は申し立てません。</t>
    <phoneticPr fontId="4"/>
  </si>
  <si>
    <t>申請者及び補助事業者、手続代行者がSIIに連絡及び書類の修正を怠ったことにより、事業の不履行等が生じ審査が継続できないとSIIが
判断した場合は、申請を無効とする場合があることを理解し、了承している。</t>
    <rPh sb="0" eb="3">
      <t>シンセイシャ</t>
    </rPh>
    <rPh sb="3" eb="4">
      <t>オヨ</t>
    </rPh>
    <rPh sb="5" eb="7">
      <t>ホジョ</t>
    </rPh>
    <rPh sb="7" eb="9">
      <t>ジギョウ</t>
    </rPh>
    <rPh sb="9" eb="10">
      <t>シャ</t>
    </rPh>
    <rPh sb="11" eb="13">
      <t>テツヅ</t>
    </rPh>
    <rPh sb="13" eb="16">
      <t>ダイコウシャ</t>
    </rPh>
    <rPh sb="21" eb="23">
      <t>レンラク</t>
    </rPh>
    <rPh sb="23" eb="24">
      <t>オヨ</t>
    </rPh>
    <rPh sb="25" eb="27">
      <t>ショルイ</t>
    </rPh>
    <rPh sb="28" eb="30">
      <t>シュウセイ</t>
    </rPh>
    <rPh sb="31" eb="32">
      <t>オコタ</t>
    </rPh>
    <rPh sb="48" eb="49">
      <t>ショウ</t>
    </rPh>
    <rPh sb="50" eb="52">
      <t>シンサ</t>
    </rPh>
    <rPh sb="53" eb="55">
      <t>ケイゾク</t>
    </rPh>
    <rPh sb="81" eb="83">
      <t>バアイ</t>
    </rPh>
    <phoneticPr fontId="4"/>
  </si>
  <si>
    <t>令和７年度　住宅・建築物需給一体型等省エネルギー投資促進事業費
（既築住宅のZEH改修実証支援事業）
誓約書</t>
    <rPh sb="0" eb="2">
      <t>レイワ</t>
    </rPh>
    <rPh sb="6" eb="8">
      <t>ジュウタク</t>
    </rPh>
    <rPh sb="9" eb="11">
      <t>ケンチク</t>
    </rPh>
    <rPh sb="11" eb="12">
      <t>ブツ</t>
    </rPh>
    <rPh sb="12" eb="14">
      <t>ジュキュウ</t>
    </rPh>
    <rPh sb="14" eb="16">
      <t>イッタイ</t>
    </rPh>
    <rPh sb="16" eb="17">
      <t>ガタ</t>
    </rPh>
    <rPh sb="17" eb="18">
      <t>ナド</t>
    </rPh>
    <rPh sb="18" eb="19">
      <t>ショウ</t>
    </rPh>
    <rPh sb="24" eb="26">
      <t>トウシ</t>
    </rPh>
    <rPh sb="26" eb="28">
      <t>ソクシン</t>
    </rPh>
    <rPh sb="28" eb="31">
      <t>ジギョウヒ</t>
    </rPh>
    <rPh sb="33" eb="34">
      <t>キ</t>
    </rPh>
    <rPh sb="34" eb="35">
      <t>チク</t>
    </rPh>
    <rPh sb="35" eb="37">
      <t>ジュウタク</t>
    </rPh>
    <rPh sb="41" eb="43">
      <t>カイシュウ</t>
    </rPh>
    <rPh sb="51" eb="54">
      <t>セイヤクショ</t>
    </rPh>
    <phoneticPr fontId="4"/>
  </si>
  <si>
    <t>令和７年度　住宅・建築物需給一体型等省エネルギー投資促進事業費
（既築住宅のZEH改修実証支援事業）
手続代行委任状</t>
    <rPh sb="0" eb="2">
      <t>レイワ</t>
    </rPh>
    <rPh sb="6" eb="8">
      <t>ジュウタク</t>
    </rPh>
    <rPh sb="9" eb="11">
      <t>ケンチク</t>
    </rPh>
    <rPh sb="11" eb="12">
      <t>ブツ</t>
    </rPh>
    <rPh sb="12" eb="14">
      <t>ジュキュウ</t>
    </rPh>
    <rPh sb="14" eb="16">
      <t>イッタイ</t>
    </rPh>
    <rPh sb="16" eb="17">
      <t>ガタ</t>
    </rPh>
    <rPh sb="17" eb="18">
      <t>ナド</t>
    </rPh>
    <rPh sb="18" eb="19">
      <t>ショウ</t>
    </rPh>
    <rPh sb="24" eb="26">
      <t>トウシ</t>
    </rPh>
    <rPh sb="26" eb="28">
      <t>ソクシン</t>
    </rPh>
    <rPh sb="28" eb="31">
      <t>ジギョウヒ</t>
    </rPh>
    <rPh sb="51" eb="53">
      <t>テツヅキ</t>
    </rPh>
    <rPh sb="53" eb="55">
      <t>ダイコウ</t>
    </rPh>
    <rPh sb="55" eb="58">
      <t>イニンジョウ</t>
    </rPh>
    <phoneticPr fontId="4"/>
  </si>
  <si>
    <t>令和７年度 
住宅・建築物需給一体型等省エネルギー投資促進事業費
（既築住宅のZEH改修実証支援事業）</t>
    <rPh sb="0" eb="2">
      <t>レイワ</t>
    </rPh>
    <rPh sb="3" eb="5">
      <t>ネンド</t>
    </rPh>
    <phoneticPr fontId="30"/>
  </si>
  <si>
    <t>　住宅・建築物需給一体型等省エネルギー投資促進事業費（既築住宅のZEH改修実証支援事業）交付規程（以下「交付規程」という。）第４条の規定に基づき、下記のとおり補助金の申請をします。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rPh sb="73" eb="75">
      <t>カキ</t>
    </rPh>
    <phoneticPr fontId="30"/>
  </si>
  <si>
    <t>一般社団法人　環境共創イニシアチブ</t>
    <phoneticPr fontId="4"/>
  </si>
  <si>
    <t>　私（法人である場合は当社）は、令和7年度住宅・建築物需給一体型等省エネルギー投資促進事業費（既築住宅のZEH改修実証支援事業）（以下、「本事業」）について本事業の交付規程第２０条に基づき、以下の手続きを（以下、「手続代行者」）へ委任します。なお、申請者および手続代行者は、本事業の交付規程及び公募要領に記載されている内容は確認し、すべて承知しています。</t>
    <rPh sb="1" eb="2">
      <t>ワタシ</t>
    </rPh>
    <rPh sb="3" eb="5">
      <t>ホウジン</t>
    </rPh>
    <rPh sb="11" eb="13">
      <t>トウシャ</t>
    </rPh>
    <rPh sb="79" eb="82">
      <t>ホンジギョウ</t>
    </rPh>
    <rPh sb="87" eb="88">
      <t>ダイ</t>
    </rPh>
    <rPh sb="90" eb="91">
      <t>ジョウ</t>
    </rPh>
    <phoneticPr fontId="4"/>
  </si>
  <si>
    <t>昭和</t>
  </si>
  <si>
    <t>３．BEI</t>
    <phoneticPr fontId="4"/>
  </si>
  <si>
    <r>
      <t>４．外皮平均熱貫流率（U</t>
    </r>
    <r>
      <rPr>
        <sz val="10"/>
        <rFont val="ＭＳ Ｐゴシック"/>
        <family val="3"/>
        <charset val="128"/>
      </rPr>
      <t>A</t>
    </r>
    <r>
      <rPr>
        <sz val="14"/>
        <rFont val="ＭＳ Ｐゴシック"/>
        <family val="3"/>
        <charset val="128"/>
      </rPr>
      <t>値）</t>
    </r>
    <rPh sb="2" eb="4">
      <t>ガイヒ</t>
    </rPh>
    <rPh sb="4" eb="6">
      <t>ヘイキン</t>
    </rPh>
    <rPh sb="6" eb="7">
      <t>ネツ</t>
    </rPh>
    <rPh sb="7" eb="9">
      <t>カンリュウ</t>
    </rPh>
    <rPh sb="9" eb="10">
      <t>リツ</t>
    </rPh>
    <rPh sb="13" eb="14">
      <t>チ</t>
    </rPh>
    <phoneticPr fontId="4"/>
  </si>
  <si>
    <t>BELS取得費用</t>
    <rPh sb="4" eb="6">
      <t>シュトク</t>
    </rPh>
    <rPh sb="6" eb="8">
      <t>ヒヨウ</t>
    </rPh>
    <phoneticPr fontId="4"/>
  </si>
  <si>
    <r>
      <t>ガラス</t>
    </r>
    <r>
      <rPr>
        <sz val="10"/>
        <rFont val="ＭＳ Ｐゴシック"/>
        <family val="3"/>
        <charset val="128"/>
      </rPr>
      <t>（ガラス交換）</t>
    </r>
    <rPh sb="7" eb="9">
      <t>コウカン</t>
    </rPh>
    <phoneticPr fontId="30"/>
  </si>
  <si>
    <t>費目</t>
    <rPh sb="0" eb="2">
      <t>ヒモク</t>
    </rPh>
    <phoneticPr fontId="30"/>
  </si>
  <si>
    <t>窓番号</t>
    <rPh sb="0" eb="3">
      <t>マドバンゴウ</t>
    </rPh>
    <phoneticPr fontId="30"/>
  </si>
  <si>
    <t>ガラス
番号</t>
    <rPh sb="4" eb="6">
      <t>バンゴウ</t>
    </rPh>
    <phoneticPr fontId="30"/>
  </si>
  <si>
    <t>メーカー名</t>
    <rPh sb="4" eb="5">
      <t>メイ</t>
    </rPh>
    <phoneticPr fontId="30"/>
  </si>
  <si>
    <t>製品名</t>
    <rPh sb="0" eb="3">
      <t>セイヒンメイ</t>
    </rPh>
    <phoneticPr fontId="30"/>
  </si>
  <si>
    <t>面積（㎡）(ａ)</t>
    <phoneticPr fontId="30"/>
  </si>
  <si>
    <t>枚数
(ｂ)</t>
    <phoneticPr fontId="30"/>
  </si>
  <si>
    <t>面積計
(ａ)×(ｂ)</t>
    <phoneticPr fontId="30"/>
  </si>
  <si>
    <t>単価（円）
（ｃ)</t>
    <phoneticPr fontId="30"/>
  </si>
  <si>
    <t>金額(円）［税抜］
(ｂ)×（ｃ)</t>
    <phoneticPr fontId="30"/>
  </si>
  <si>
    <t>工事費計</t>
    <rPh sb="0" eb="4">
      <t>コウジヒケイ</t>
    </rPh>
    <phoneticPr fontId="30"/>
  </si>
  <si>
    <t>ガラスの補助対象経費の合計[税抜]</t>
    <phoneticPr fontId="30"/>
  </si>
  <si>
    <t>空調設備</t>
    <rPh sb="0" eb="4">
      <t>クウチョウセツビ</t>
    </rPh>
    <phoneticPr fontId="30"/>
  </si>
  <si>
    <t>給湯設備</t>
    <rPh sb="0" eb="2">
      <t>キュウトウ</t>
    </rPh>
    <rPh sb="2" eb="4">
      <t>セツビ</t>
    </rPh>
    <phoneticPr fontId="30"/>
  </si>
  <si>
    <t>換気設備</t>
    <rPh sb="0" eb="4">
      <t>カンキセツビ</t>
    </rPh>
    <phoneticPr fontId="30"/>
  </si>
  <si>
    <t>計</t>
    <rPh sb="0" eb="1">
      <t>ケイ</t>
    </rPh>
    <phoneticPr fontId="30"/>
  </si>
  <si>
    <t>明細書　【設備（空調、給湯、換気）】</t>
    <rPh sb="0" eb="2">
      <t>メイサイ</t>
    </rPh>
    <rPh sb="2" eb="3">
      <t>ショ</t>
    </rPh>
    <rPh sb="5" eb="7">
      <t>セツビ</t>
    </rPh>
    <rPh sb="8" eb="10">
      <t>クウチョウ</t>
    </rPh>
    <rPh sb="11" eb="13">
      <t>キュウトウ</t>
    </rPh>
    <rPh sb="14" eb="16">
      <t>カンキ</t>
    </rPh>
    <phoneticPr fontId="4"/>
  </si>
  <si>
    <t>空調設備</t>
    <rPh sb="0" eb="4">
      <t>クウチョウセツビ</t>
    </rPh>
    <phoneticPr fontId="4"/>
  </si>
  <si>
    <t>給湯設備</t>
    <rPh sb="0" eb="2">
      <t>キュウトウ</t>
    </rPh>
    <rPh sb="2" eb="4">
      <t>セツビ</t>
    </rPh>
    <phoneticPr fontId="4"/>
  </si>
  <si>
    <t>換気設備</t>
    <rPh sb="0" eb="2">
      <t>カンキ</t>
    </rPh>
    <rPh sb="2" eb="4">
      <t>セツビ</t>
    </rPh>
    <phoneticPr fontId="4"/>
  </si>
  <si>
    <t>換気設備の補助対象経費の合計[税抜]</t>
    <rPh sb="0" eb="4">
      <t>カンキセツビ</t>
    </rPh>
    <rPh sb="5" eb="7">
      <t>ホジョ</t>
    </rPh>
    <rPh sb="7" eb="9">
      <t>タイショウ</t>
    </rPh>
    <rPh sb="9" eb="11">
      <t>ケイヒ</t>
    </rPh>
    <rPh sb="12" eb="14">
      <t>ゴウケイ</t>
    </rPh>
    <rPh sb="15" eb="17">
      <t>ゼイヌキ</t>
    </rPh>
    <phoneticPr fontId="4"/>
  </si>
  <si>
    <t>外皮面積
（㎡）</t>
    <rPh sb="0" eb="2">
      <t>ガイヒ</t>
    </rPh>
    <rPh sb="2" eb="4">
      <t>メンセキ</t>
    </rPh>
    <phoneticPr fontId="4"/>
  </si>
  <si>
    <t>外皮面積
（㎡）</t>
    <phoneticPr fontId="4"/>
  </si>
  <si>
    <t>厚み
(mm)</t>
    <phoneticPr fontId="30"/>
  </si>
  <si>
    <t>明細書　【窓・玄関ドア】</t>
    <rPh sb="0" eb="2">
      <t>メイサイ</t>
    </rPh>
    <rPh sb="2" eb="3">
      <t>ショ</t>
    </rPh>
    <rPh sb="5" eb="6">
      <t>マド</t>
    </rPh>
    <rPh sb="7" eb="9">
      <t>ゲンカン</t>
    </rPh>
    <phoneticPr fontId="4"/>
  </si>
  <si>
    <t>明細書　【ガラス交換】</t>
    <rPh sb="0" eb="2">
      <t>メイサイ</t>
    </rPh>
    <rPh sb="2" eb="3">
      <t>ショ</t>
    </rPh>
    <rPh sb="8" eb="10">
      <t>コウカン</t>
    </rPh>
    <phoneticPr fontId="4"/>
  </si>
  <si>
    <t>型番</t>
    <rPh sb="0" eb="2">
      <t>カタバン</t>
    </rPh>
    <phoneticPr fontId="30"/>
  </si>
  <si>
    <t>設備費</t>
    <rPh sb="0" eb="3">
      <t>セツビヒ</t>
    </rPh>
    <phoneticPr fontId="4"/>
  </si>
  <si>
    <t>機器の種類</t>
    <rPh sb="0" eb="2">
      <t>キキ</t>
    </rPh>
    <rPh sb="3" eb="5">
      <t>シュルイ</t>
    </rPh>
    <phoneticPr fontId="30"/>
  </si>
  <si>
    <t>設置場所</t>
    <rPh sb="0" eb="2">
      <t>セッチ</t>
    </rPh>
    <rPh sb="2" eb="4">
      <t>バショ</t>
    </rPh>
    <phoneticPr fontId="30"/>
  </si>
  <si>
    <t>１．外皮面積</t>
    <rPh sb="2" eb="4">
      <t>ガイヒ</t>
    </rPh>
    <rPh sb="4" eb="6">
      <t>メンセキ</t>
    </rPh>
    <phoneticPr fontId="4"/>
  </si>
  <si>
    <t>総括表</t>
    <rPh sb="0" eb="1">
      <t>ソウ</t>
    </rPh>
    <rPh sb="1" eb="2">
      <t>カツ</t>
    </rPh>
    <rPh sb="2" eb="3">
      <t>ヒョウ</t>
    </rPh>
    <phoneticPr fontId="4"/>
  </si>
  <si>
    <t>数量・設備費計</t>
    <rPh sb="0" eb="2">
      <t>スウリョウ</t>
    </rPh>
    <rPh sb="5" eb="6">
      <t>ヒ</t>
    </rPh>
    <rPh sb="6" eb="7">
      <t>ケイ</t>
    </rPh>
    <phoneticPr fontId="4"/>
  </si>
  <si>
    <t>数量・設備費計</t>
    <rPh sb="0" eb="2">
      <t>スウリョウ</t>
    </rPh>
    <rPh sb="3" eb="5">
      <t>セツビ</t>
    </rPh>
    <rPh sb="5" eb="6">
      <t>ヒ</t>
    </rPh>
    <rPh sb="6" eb="7">
      <t>ケイ</t>
    </rPh>
    <phoneticPr fontId="4"/>
  </si>
  <si>
    <t>断熱材</t>
    <rPh sb="0" eb="3">
      <t>ダンネツザイ</t>
    </rPh>
    <phoneticPr fontId="30"/>
  </si>
  <si>
    <t>窓</t>
    <rPh sb="0" eb="1">
      <t>マド</t>
    </rPh>
    <phoneticPr fontId="30"/>
  </si>
  <si>
    <t>玄関ドア</t>
    <rPh sb="0" eb="2">
      <t>ゲンカン</t>
    </rPh>
    <phoneticPr fontId="30"/>
  </si>
  <si>
    <t>ガラス交換</t>
    <rPh sb="3" eb="5">
      <t>コウカン</t>
    </rPh>
    <phoneticPr fontId="30"/>
  </si>
  <si>
    <t>建物名
部屋番号</t>
    <rPh sb="4" eb="8">
      <t>ヘヤバンゴウ</t>
    </rPh>
    <phoneticPr fontId="30"/>
  </si>
  <si>
    <t>　　　　　　補助金交付申請額（C）</t>
    <rPh sb="6" eb="9">
      <t>ホジョキン</t>
    </rPh>
    <rPh sb="9" eb="11">
      <t>コウフ</t>
    </rPh>
    <rPh sb="11" eb="13">
      <t>シンセイ</t>
    </rPh>
    <rPh sb="13" eb="14">
      <t>ガク</t>
    </rPh>
    <rPh sb="14" eb="15">
      <t>テイガク</t>
    </rPh>
    <phoneticPr fontId="4"/>
  </si>
  <si>
    <t>　　　　　　 その他工事費用・諸経費（D）</t>
    <rPh sb="9" eb="10">
      <t>タ</t>
    </rPh>
    <rPh sb="10" eb="12">
      <t>コウジ</t>
    </rPh>
    <rPh sb="12" eb="14">
      <t>ヒヨウ</t>
    </rPh>
    <rPh sb="15" eb="18">
      <t>ショケイヒ</t>
    </rPh>
    <phoneticPr fontId="4"/>
  </si>
  <si>
    <t>　　　　　　 消費税（E）</t>
    <rPh sb="7" eb="10">
      <t>ショウヒゼイ</t>
    </rPh>
    <phoneticPr fontId="4"/>
  </si>
  <si>
    <t>提供元</t>
    <rPh sb="0" eb="3">
      <t>テイキョウモト</t>
    </rPh>
    <phoneticPr fontId="30"/>
  </si>
  <si>
    <t>SII</t>
    <phoneticPr fontId="30"/>
  </si>
  <si>
    <t>国</t>
    <phoneticPr fontId="30"/>
  </si>
  <si>
    <t>本事業の申請状況・効果分析
その他省エネ・省CO2に資する
調査・研究</t>
    <phoneticPr fontId="30"/>
  </si>
  <si>
    <t>メール、Webストレージ</t>
    <phoneticPr fontId="30"/>
  </si>
  <si>
    <t>ＳＩＩは「２.」で取得した情報を、 個人情報に関する機密保持契約を締結している業務委託会社等へ、利用目的の達成に必要な範囲で
委託することがあります。
委託会社等に対しては、適切な管理及び保護を行います。</t>
    <rPh sb="92" eb="93">
      <t>オヨ</t>
    </rPh>
    <phoneticPr fontId="30"/>
  </si>
  <si>
    <t>ＳＩＩが保有している個人データ、個人情報の利用目的の通知、個人情報の開示、内容の訂正、追加又は削除、利用の停止、消去及び
第三者への提供の停止等に誠実に対応いたします。手続きは下記の相談窓口までご連絡ください。ご請求内容を確認のうえ、対応いたします。
＜相談窓口＞
一般社団法人 環境共創イニシアチブ
個人情報取扱管理担当
p-support@sii.or.jp</t>
    <phoneticPr fontId="30"/>
  </si>
  <si>
    <t>月</t>
    <rPh sb="0" eb="1">
      <t>ツキ</t>
    </rPh>
    <phoneticPr fontId="30"/>
  </si>
  <si>
    <t>～</t>
    <phoneticPr fontId="30"/>
  </si>
  <si>
    <t>２.手続代行者の名称及び代表者等名および住所</t>
    <phoneticPr fontId="4"/>
  </si>
  <si>
    <t>３.工事対象住宅の情報</t>
    <rPh sb="2" eb="8">
      <t>コウジタイショウジュウタク</t>
    </rPh>
    <rPh sb="9" eb="11">
      <t>ジョウホウ</t>
    </rPh>
    <phoneticPr fontId="4"/>
  </si>
  <si>
    <t>４.補助金交付申請額</t>
    <phoneticPr fontId="4"/>
  </si>
  <si>
    <t>５.工事期間</t>
    <rPh sb="2" eb="4">
      <t>コウジ</t>
    </rPh>
    <rPh sb="4" eb="6">
      <t>キカン</t>
    </rPh>
    <phoneticPr fontId="4"/>
  </si>
  <si>
    <t>(ふりがな)</t>
  </si>
  <si>
    <t>電話番号</t>
  </si>
  <si>
    <t>所有予定</t>
    <rPh sb="0" eb="2">
      <t>ショユウ</t>
    </rPh>
    <rPh sb="2" eb="4">
      <t>ヨテイ</t>
    </rPh>
    <phoneticPr fontId="4"/>
  </si>
  <si>
    <t>空調設備</t>
    <rPh sb="0" eb="2">
      <t>クウチョウ</t>
    </rPh>
    <rPh sb="2" eb="4">
      <t>セツビ</t>
    </rPh>
    <phoneticPr fontId="30"/>
  </si>
  <si>
    <t>換気設備</t>
    <phoneticPr fontId="30"/>
  </si>
  <si>
    <t>その他</t>
    <rPh sb="2" eb="3">
      <t>ホカ</t>
    </rPh>
    <phoneticPr fontId="30"/>
  </si>
  <si>
    <t>住宅の概要</t>
    <rPh sb="0" eb="2">
      <t>ジュウタク</t>
    </rPh>
    <rPh sb="3" eb="5">
      <t>ガイヨウ</t>
    </rPh>
    <phoneticPr fontId="30"/>
  </si>
  <si>
    <t>（小数点第2位まで、3位以下切上げ）</t>
    <phoneticPr fontId="30"/>
  </si>
  <si>
    <t>３．BEI</t>
    <phoneticPr fontId="30"/>
  </si>
  <si>
    <t>１．延べ床面積</t>
    <rPh sb="2" eb="3">
      <t>ノ</t>
    </rPh>
    <rPh sb="4" eb="5">
      <t>ユカ</t>
    </rPh>
    <rPh sb="5" eb="7">
      <t>メンセキ</t>
    </rPh>
    <phoneticPr fontId="4"/>
  </si>
  <si>
    <t>給湯関連設備</t>
    <rPh sb="0" eb="2">
      <t>キュウトウ</t>
    </rPh>
    <rPh sb="2" eb="4">
      <t>カンレン</t>
    </rPh>
    <rPh sb="4" eb="6">
      <t>セツビ</t>
    </rPh>
    <phoneticPr fontId="30"/>
  </si>
  <si>
    <t>材料費</t>
    <rPh sb="0" eb="3">
      <t>ザイリョウヒ</t>
    </rPh>
    <phoneticPr fontId="4"/>
  </si>
  <si>
    <t>材料費</t>
    <phoneticPr fontId="4"/>
  </si>
  <si>
    <t>材料・設備費及び工事費</t>
    <rPh sb="0" eb="2">
      <t>ザイリョウ</t>
    </rPh>
    <rPh sb="3" eb="6">
      <t>セツビヒ</t>
    </rPh>
    <rPh sb="6" eb="7">
      <t>オヨ</t>
    </rPh>
    <rPh sb="8" eb="11">
      <t>コウジヒ</t>
    </rPh>
    <phoneticPr fontId="30"/>
  </si>
  <si>
    <t>設備費</t>
    <phoneticPr fontId="4"/>
  </si>
  <si>
    <t>工事総額【税込】（F） [（A）＋（D）＋（E）]</t>
    <rPh sb="0" eb="4">
      <t>コウジソウガク</t>
    </rPh>
    <rPh sb="5" eb="7">
      <t>ゼイコミ</t>
    </rPh>
    <phoneticPr fontId="4"/>
  </si>
  <si>
    <t>＜工事総額【税込】＞</t>
    <rPh sb="1" eb="5">
      <t>コウジソウガク</t>
    </rPh>
    <phoneticPr fontId="4"/>
  </si>
  <si>
    <t>補助対象経費合計（A）</t>
    <rPh sb="0" eb="2">
      <t>ホジョ</t>
    </rPh>
    <rPh sb="2" eb="4">
      <t>タイショウ</t>
    </rPh>
    <rPh sb="4" eb="6">
      <t>ケイヒ</t>
    </rPh>
    <rPh sb="6" eb="8">
      <t>ゴウケイ</t>
    </rPh>
    <phoneticPr fontId="4"/>
  </si>
  <si>
    <t>開催方法</t>
    <rPh sb="0" eb="4">
      <t>カイサイホウホウ</t>
    </rPh>
    <phoneticPr fontId="30"/>
  </si>
  <si>
    <t>開催の
周知方法</t>
    <rPh sb="0" eb="2">
      <t>カイサイ</t>
    </rPh>
    <rPh sb="4" eb="6">
      <t>シュウチ</t>
    </rPh>
    <rPh sb="6" eb="8">
      <t>ホウホウ</t>
    </rPh>
    <phoneticPr fontId="30"/>
  </si>
  <si>
    <t>※1　「8.」に示す外部委託先は提供先として扱わない</t>
    <phoneticPr fontId="30"/>
  </si>
  <si>
    <r>
      <t>提供先</t>
    </r>
    <r>
      <rPr>
        <b/>
        <sz val="10"/>
        <color theme="0"/>
        <rFont val="ＭＳ Ｐゴシック"/>
        <family val="3"/>
        <charset val="128"/>
        <scheme val="major"/>
      </rPr>
      <t>※1</t>
    </r>
    <rPh sb="0" eb="3">
      <t>テイキョウサキ</t>
    </rPh>
    <phoneticPr fontId="30"/>
  </si>
  <si>
    <t>実施内容</t>
    <rPh sb="0" eb="4">
      <t>ジッシナイヨウ</t>
    </rPh>
    <phoneticPr fontId="30"/>
  </si>
  <si>
    <t>（予定している具体的な実施内容）</t>
    <rPh sb="1" eb="3">
      <t>ヨテイ</t>
    </rPh>
    <rPh sb="7" eb="10">
      <t>グタイテキ</t>
    </rPh>
    <rPh sb="11" eb="13">
      <t>ジッシ</t>
    </rPh>
    <rPh sb="13" eb="15">
      <t>ナイヨウ</t>
    </rPh>
    <phoneticPr fontId="30"/>
  </si>
  <si>
    <t>（予定している具体的な説明内容）</t>
    <rPh sb="7" eb="10">
      <t>グタイテキ</t>
    </rPh>
    <rPh sb="11" eb="13">
      <t>セツメイ</t>
    </rPh>
    <rPh sb="13" eb="15">
      <t>ナイヨウ</t>
    </rPh>
    <phoneticPr fontId="30"/>
  </si>
  <si>
    <t>（予定している具体的な収集方法）</t>
    <rPh sb="7" eb="10">
      <t>グタイテキ</t>
    </rPh>
    <rPh sb="11" eb="13">
      <t>シュウシュウ</t>
    </rPh>
    <rPh sb="13" eb="15">
      <t>ホウホウ</t>
    </rPh>
    <phoneticPr fontId="30"/>
  </si>
  <si>
    <t>配布物</t>
    <rPh sb="0" eb="3">
      <t>ハイフブツ</t>
    </rPh>
    <phoneticPr fontId="30"/>
  </si>
  <si>
    <t>参加者からの
意見及び感想の収集方法</t>
    <rPh sb="0" eb="3">
      <t>サンカシャ</t>
    </rPh>
    <rPh sb="7" eb="9">
      <t>イケン</t>
    </rPh>
    <rPh sb="9" eb="10">
      <t>オヨ</t>
    </rPh>
    <rPh sb="11" eb="13">
      <t>カンソウ</t>
    </rPh>
    <rPh sb="14" eb="16">
      <t>シュウシュウ</t>
    </rPh>
    <rPh sb="16" eb="18">
      <t>ホウホウ</t>
    </rPh>
    <phoneticPr fontId="30"/>
  </si>
  <si>
    <t>補助対象経費の合計　[税抜]</t>
    <rPh sb="0" eb="2">
      <t>ホジョ</t>
    </rPh>
    <rPh sb="2" eb="4">
      <t>タイショウ</t>
    </rPh>
    <rPh sb="4" eb="6">
      <t>ケイヒ</t>
    </rPh>
    <rPh sb="7" eb="9">
      <t>ゴウケイ</t>
    </rPh>
    <rPh sb="11" eb="13">
      <t>ゼイヌキ</t>
    </rPh>
    <phoneticPr fontId="4"/>
  </si>
  <si>
    <t>:</t>
    <phoneticPr fontId="30"/>
  </si>
  <si>
    <t>広報活動計画書</t>
    <rPh sb="0" eb="4">
      <t>コウホウカツドウ</t>
    </rPh>
    <rPh sb="4" eb="7">
      <t>ケイカクショ</t>
    </rPh>
    <phoneticPr fontId="4"/>
  </si>
  <si>
    <t>（３）その他ＳＩＩが指示する書類</t>
    <rPh sb="14" eb="16">
      <t>ショルイ</t>
    </rPh>
    <phoneticPr fontId="4"/>
  </si>
  <si>
    <t>（注）申請書には、以下の書面を添付すること。</t>
    <rPh sb="1" eb="2">
      <t>チュウ</t>
    </rPh>
    <rPh sb="3" eb="6">
      <t>シンセイショ</t>
    </rPh>
    <rPh sb="9" eb="11">
      <t>イカ</t>
    </rPh>
    <rPh sb="12" eb="14">
      <t>ショメン</t>
    </rPh>
    <rPh sb="15" eb="17">
      <t>テンプ</t>
    </rPh>
    <phoneticPr fontId="4"/>
  </si>
  <si>
    <t>（１）別紙　暴力団排除に関する誓約事項　記</t>
    <rPh sb="3" eb="5">
      <t>ベッシ</t>
    </rPh>
    <rPh sb="20" eb="21">
      <t>キ</t>
    </rPh>
    <phoneticPr fontId="4"/>
  </si>
  <si>
    <t>（２）別添　役員名簿</t>
    <rPh sb="3" eb="5">
      <t>ベッテン</t>
    </rPh>
    <phoneticPr fontId="4"/>
  </si>
  <si>
    <t>会社名</t>
    <phoneticPr fontId="30"/>
  </si>
  <si>
    <t>本事業では、ＳＩＩのホームページ等で「３.」を目的として、「２.」で取得した情報を、個人が特定できないよう匿名加工を行ったうえで、
外部へ提供する場合があります。
提供時には、利用目的を明示し、個人を特定するような行為を行わないことに対して同意を取得します。
匿名加工情報を取り扱うＳＩＩの匿名加工情報に関するポリシーに関しては、以下を確認すること。
【ＳＩＩ】 https://sii.or.jp/anonymous_processing/index.html</t>
    <phoneticPr fontId="30"/>
  </si>
  <si>
    <t>No</t>
    <phoneticPr fontId="30"/>
  </si>
  <si>
    <t>SII連絡事項</t>
    <phoneticPr fontId="30"/>
  </si>
  <si>
    <t>SII連絡事項</t>
    <rPh sb="3" eb="7">
      <t>レンラクジコウ</t>
    </rPh>
    <phoneticPr fontId="4"/>
  </si>
  <si>
    <t>担当者名</t>
    <rPh sb="0" eb="3">
      <t>タントウシャ</t>
    </rPh>
    <rPh sb="3" eb="4">
      <t>メイ</t>
    </rPh>
    <phoneticPr fontId="30"/>
  </si>
  <si>
    <t>「個人情報の取得と利用について」に記名し、内容について同意している。</t>
    <rPh sb="17" eb="19">
      <t>キメイ</t>
    </rPh>
    <rPh sb="27" eb="29">
      <t>ドウイ</t>
    </rPh>
    <phoneticPr fontId="4"/>
  </si>
  <si>
    <t>広報活動の計画内容</t>
    <rPh sb="0" eb="4">
      <t>コウホウカツドウ</t>
    </rPh>
    <rPh sb="5" eb="9">
      <t>ケイカクナイヨウ</t>
    </rPh>
    <phoneticPr fontId="30"/>
  </si>
  <si>
    <t>明細書　【断熱材】</t>
    <rPh sb="0" eb="2">
      <t>メイサイ</t>
    </rPh>
    <rPh sb="2" eb="3">
      <t>ショ</t>
    </rPh>
    <rPh sb="5" eb="7">
      <t>ダンネツ</t>
    </rPh>
    <rPh sb="7" eb="8">
      <t>ザイ</t>
    </rPh>
    <phoneticPr fontId="4"/>
  </si>
  <si>
    <t>部位</t>
    <rPh sb="0" eb="2">
      <t>ブイ</t>
    </rPh>
    <phoneticPr fontId="30"/>
  </si>
  <si>
    <t>天井・屋根</t>
    <rPh sb="0" eb="2">
      <t>テンジョウ</t>
    </rPh>
    <rPh sb="3" eb="5">
      <t>ヤネ</t>
    </rPh>
    <phoneticPr fontId="4"/>
  </si>
  <si>
    <t>床・基礎</t>
    <rPh sb="0" eb="1">
      <t>ユカ</t>
    </rPh>
    <rPh sb="2" eb="4">
      <t>キソ</t>
    </rPh>
    <phoneticPr fontId="4"/>
  </si>
  <si>
    <t>金額(円）
［税抜］</t>
    <phoneticPr fontId="30"/>
  </si>
  <si>
    <t>面積（㎡）</t>
    <rPh sb="0" eb="2">
      <t>メンセキ</t>
    </rPh>
    <phoneticPr fontId="4"/>
  </si>
  <si>
    <t>その他の暖房設備機器</t>
    <phoneticPr fontId="30"/>
  </si>
  <si>
    <t>メーカー名</t>
    <phoneticPr fontId="30"/>
  </si>
  <si>
    <t>効果測定費用</t>
    <rPh sb="0" eb="4">
      <t>コウカソクテイ</t>
    </rPh>
    <rPh sb="4" eb="6">
      <t>ヒヨウ</t>
    </rPh>
    <phoneticPr fontId="4"/>
  </si>
  <si>
    <t>設置場所</t>
    <rPh sb="0" eb="4">
      <t>セッチバショ</t>
    </rPh>
    <phoneticPr fontId="30"/>
  </si>
  <si>
    <t>機器の種類</t>
    <phoneticPr fontId="30"/>
  </si>
  <si>
    <t>ルームエアコンディショナー</t>
    <phoneticPr fontId="30"/>
  </si>
  <si>
    <t>FF暖房機</t>
    <phoneticPr fontId="30"/>
  </si>
  <si>
    <t>電気蓄熱暖房器</t>
    <phoneticPr fontId="30"/>
  </si>
  <si>
    <t>電気ヒーター床暖房</t>
    <phoneticPr fontId="30"/>
  </si>
  <si>
    <t>ルームエアコンディショナー付温水床暖房機</t>
    <phoneticPr fontId="30"/>
  </si>
  <si>
    <t>ダクト式セントラル空調機（ヒートポンプ式熱源）</t>
    <phoneticPr fontId="30"/>
  </si>
  <si>
    <t>主たる居室</t>
    <phoneticPr fontId="30"/>
  </si>
  <si>
    <t>その他の居室</t>
    <phoneticPr fontId="30"/>
  </si>
  <si>
    <t>住戸全体</t>
    <rPh sb="0" eb="2">
      <t>ジュウコ</t>
    </rPh>
    <phoneticPr fontId="30"/>
  </si>
  <si>
    <t>状況報告書の作成及び提出</t>
    <phoneticPr fontId="30"/>
  </si>
  <si>
    <t xml:space="preserve"> 補助率による計算（B） [（Ａ）／３]</t>
    <rPh sb="1" eb="3">
      <t>ホジョ</t>
    </rPh>
    <rPh sb="3" eb="4">
      <t>リツ</t>
    </rPh>
    <rPh sb="7" eb="9">
      <t>ケイサン</t>
    </rPh>
    <phoneticPr fontId="4"/>
  </si>
  <si>
    <t>→
他の補助金を利用する
対象の建材及び設備を
選択してください</t>
    <rPh sb="2" eb="3">
      <t>タ</t>
    </rPh>
    <rPh sb="4" eb="7">
      <t>ホジョキン</t>
    </rPh>
    <rPh sb="8" eb="10">
      <t>リヨウ</t>
    </rPh>
    <rPh sb="13" eb="15">
      <t>タイショウ</t>
    </rPh>
    <rPh sb="16" eb="18">
      <t>ケンザイ</t>
    </rPh>
    <rPh sb="18" eb="19">
      <t>オヨ</t>
    </rPh>
    <rPh sb="20" eb="22">
      <t>セツビ</t>
    </rPh>
    <rPh sb="24" eb="26">
      <t>センタク</t>
    </rPh>
    <phoneticPr fontId="4"/>
  </si>
  <si>
    <t>熱源機
専用/兼用</t>
    <rPh sb="0" eb="3">
      <t>ネツゲンキ</t>
    </rPh>
    <rPh sb="4" eb="6">
      <t>センヨウ</t>
    </rPh>
    <rPh sb="7" eb="9">
      <t>ケンヨウ</t>
    </rPh>
    <phoneticPr fontId="30"/>
  </si>
  <si>
    <t>設備費</t>
    <rPh sb="0" eb="3">
      <t>セツビヒ</t>
    </rPh>
    <phoneticPr fontId="30"/>
  </si>
  <si>
    <t>数量・設備費計</t>
    <phoneticPr fontId="30"/>
  </si>
  <si>
    <t>給湯設備の補助対象経費の合計[税抜]</t>
    <phoneticPr fontId="4"/>
  </si>
  <si>
    <t>専用</t>
    <rPh sb="0" eb="2">
      <t>センヨウ</t>
    </rPh>
    <phoneticPr fontId="30"/>
  </si>
  <si>
    <t>ガス潜熱回収型温水暖房機</t>
    <phoneticPr fontId="30"/>
  </si>
  <si>
    <t>石油潜熱回収型温水暖房機</t>
    <phoneticPr fontId="30"/>
  </si>
  <si>
    <t>電気ヒートポンプ温水暖房機</t>
    <phoneticPr fontId="30"/>
  </si>
  <si>
    <t>電気ヒーター温水暖房機</t>
    <phoneticPr fontId="30"/>
  </si>
  <si>
    <t>Ⅱ温水暖房機（床暖房、パネルラジエーター、ファンコンベクター）</t>
    <rPh sb="1" eb="3">
      <t>オンスイ</t>
    </rPh>
    <rPh sb="3" eb="5">
      <t>ダンボウ</t>
    </rPh>
    <rPh sb="5" eb="6">
      <t>キ</t>
    </rPh>
    <rPh sb="7" eb="10">
      <t>ユカダンボウ</t>
    </rPh>
    <phoneticPr fontId="30"/>
  </si>
  <si>
    <t>→
申請又は申請予定の
補助金等の名称を
入力してください</t>
    <rPh sb="2" eb="4">
      <t>シンセイ</t>
    </rPh>
    <rPh sb="4" eb="5">
      <t>マタ</t>
    </rPh>
    <rPh sb="6" eb="8">
      <t>シンセイ</t>
    </rPh>
    <rPh sb="8" eb="10">
      <t>ヨテイ</t>
    </rPh>
    <rPh sb="13" eb="16">
      <t>ホジョキン</t>
    </rPh>
    <rPh sb="15" eb="16">
      <t>トウ</t>
    </rPh>
    <rPh sb="18" eb="20">
      <t>メイショウ</t>
    </rPh>
    <rPh sb="22" eb="24">
      <t>ニュウリョク</t>
    </rPh>
    <phoneticPr fontId="4"/>
  </si>
  <si>
    <t>（小数点第1位まで、2位以下切上げ）</t>
    <phoneticPr fontId="30"/>
  </si>
  <si>
    <t>Ⅰ冷暖房設備機器（ルームエアコンディショナー等）</t>
    <rPh sb="1" eb="4">
      <t>レイダンボウ</t>
    </rPh>
    <rPh sb="4" eb="6">
      <t>セツビ</t>
    </rPh>
    <rPh sb="6" eb="8">
      <t>キキ</t>
    </rPh>
    <rPh sb="22" eb="23">
      <t>トウ</t>
    </rPh>
    <phoneticPr fontId="30"/>
  </si>
  <si>
    <t>定型様式１</t>
    <phoneticPr fontId="30"/>
  </si>
  <si>
    <t>定型様式２</t>
    <phoneticPr fontId="30"/>
  </si>
  <si>
    <t>定型様式３</t>
    <phoneticPr fontId="30"/>
  </si>
  <si>
    <t>定型様式４</t>
    <rPh sb="0" eb="4">
      <t>テイケイヨウシキ</t>
    </rPh>
    <phoneticPr fontId="30"/>
  </si>
  <si>
    <t>定型様式５</t>
    <phoneticPr fontId="4"/>
  </si>
  <si>
    <t>定型様式６</t>
    <phoneticPr fontId="4"/>
  </si>
  <si>
    <t>定型様式７</t>
    <phoneticPr fontId="4"/>
  </si>
  <si>
    <t>4．</t>
    <phoneticPr fontId="30"/>
  </si>
  <si>
    <r>
      <t>外皮平均熱貫流率（U</t>
    </r>
    <r>
      <rPr>
        <vertAlign val="subscript"/>
        <sz val="13"/>
        <rFont val="HGSｺﾞｼｯｸM"/>
        <family val="3"/>
        <charset val="128"/>
      </rPr>
      <t>A</t>
    </r>
    <r>
      <rPr>
        <sz val="13"/>
        <rFont val="HGSｺﾞｼｯｸM"/>
        <family val="3"/>
        <charset val="128"/>
      </rPr>
      <t>値）</t>
    </r>
    <phoneticPr fontId="30"/>
  </si>
  <si>
    <r>
      <t>冷房期の平均日射熱取得率（</t>
    </r>
    <r>
      <rPr>
        <sz val="13"/>
        <rFont val="Calibri"/>
        <family val="3"/>
        <charset val="161"/>
      </rPr>
      <t>η</t>
    </r>
    <r>
      <rPr>
        <sz val="13"/>
        <rFont val="Calibri"/>
        <family val="3"/>
      </rPr>
      <t>AC</t>
    </r>
    <r>
      <rPr>
        <sz val="13"/>
        <rFont val="HGSｺﾞｼｯｸM"/>
        <family val="3"/>
        <charset val="128"/>
      </rPr>
      <t>値）</t>
    </r>
    <phoneticPr fontId="30"/>
  </si>
  <si>
    <t>窓サイズ（mm）
幅（W）×高さ（H）</t>
    <rPh sb="0" eb="1">
      <t>マド</t>
    </rPh>
    <phoneticPr fontId="4"/>
  </si>
  <si>
    <t>ガラスサイズ（mm）
幅（W）×高さ（H）</t>
    <phoneticPr fontId="30"/>
  </si>
  <si>
    <t>空調設備の補助対象経費の合計 [Ⅰ＋Ⅱ][税抜]</t>
    <rPh sb="0" eb="2">
      <t>クウチョウ</t>
    </rPh>
    <phoneticPr fontId="30"/>
  </si>
  <si>
    <t>給湯器</t>
    <rPh sb="0" eb="3">
      <t>キュウトウキ</t>
    </rPh>
    <phoneticPr fontId="30"/>
  </si>
  <si>
    <t>改修による
省エネ効果に
関する説明</t>
    <rPh sb="0" eb="2">
      <t>カイシュウ</t>
    </rPh>
    <rPh sb="6" eb="7">
      <t>ショウ</t>
    </rPh>
    <rPh sb="9" eb="11">
      <t>コウカ</t>
    </rPh>
    <rPh sb="13" eb="14">
      <t>カン</t>
    </rPh>
    <rPh sb="16" eb="18">
      <t>セツメイ</t>
    </rPh>
    <phoneticPr fontId="30"/>
  </si>
  <si>
    <t>※熱源機が給湯機と兼用の場合は、給湯器欄に入力してください。</t>
    <rPh sb="1" eb="4">
      <t>ネツゲンキ</t>
    </rPh>
    <rPh sb="5" eb="8">
      <t>キュウトウキ</t>
    </rPh>
    <rPh sb="9" eb="11">
      <t>ケンヨウ</t>
    </rPh>
    <rPh sb="12" eb="14">
      <t>バアイ</t>
    </rPh>
    <rPh sb="16" eb="19">
      <t>キュウトウキ</t>
    </rPh>
    <rPh sb="19" eb="20">
      <t>ラン</t>
    </rPh>
    <rPh sb="21" eb="23">
      <t>ニュウリョク</t>
    </rPh>
    <phoneticPr fontId="30"/>
  </si>
  <si>
    <t>外皮面積・材料費計</t>
    <rPh sb="0" eb="2">
      <t>ガイヒ</t>
    </rPh>
    <rPh sb="2" eb="4">
      <t>メンセキ</t>
    </rPh>
    <rPh sb="5" eb="7">
      <t>ザイリョウ</t>
    </rPh>
    <rPh sb="7" eb="8">
      <t>ヒ</t>
    </rPh>
    <rPh sb="8" eb="9">
      <t>ケイ</t>
    </rPh>
    <phoneticPr fontId="4"/>
  </si>
  <si>
    <t>外皮面積・材料費計</t>
    <phoneticPr fontId="4"/>
  </si>
  <si>
    <t>面積・材料費計</t>
    <rPh sb="3" eb="5">
      <t>ザイリョウ</t>
    </rPh>
    <rPh sb="5" eb="6">
      <t>ヒ</t>
    </rPh>
    <phoneticPr fontId="30"/>
  </si>
  <si>
    <t>数量・材料費計</t>
    <rPh sb="0" eb="2">
      <t>スウリョウ</t>
    </rPh>
    <rPh sb="3" eb="5">
      <t>ザイリョウ</t>
    </rPh>
    <rPh sb="5" eb="6">
      <t>ヒ</t>
    </rPh>
    <rPh sb="6" eb="7">
      <t>ケイ</t>
    </rPh>
    <phoneticPr fontId="4"/>
  </si>
  <si>
    <t>枚数・面積・材料費計</t>
    <rPh sb="0" eb="2">
      <t>マイスウ</t>
    </rPh>
    <rPh sb="6" eb="8">
      <t>ザイリョウ</t>
    </rPh>
    <phoneticPr fontId="30"/>
  </si>
  <si>
    <t>窓数</t>
    <rPh sb="0" eb="2">
      <t>マドスウ</t>
    </rPh>
    <phoneticPr fontId="30"/>
  </si>
  <si>
    <t>合計</t>
    <rPh sb="0" eb="2">
      <t>ゴウケイ</t>
    </rPh>
    <phoneticPr fontId="30"/>
  </si>
  <si>
    <t>工事費按分</t>
    <rPh sb="0" eb="5">
      <t>コウジヒアンブン</t>
    </rPh>
    <phoneticPr fontId="30"/>
  </si>
  <si>
    <t>改修工法</t>
    <rPh sb="0" eb="2">
      <t>カイシュウ</t>
    </rPh>
    <rPh sb="2" eb="4">
      <t>コウホウ</t>
    </rPh>
    <phoneticPr fontId="30"/>
  </si>
  <si>
    <t>工事費</t>
    <phoneticPr fontId="30"/>
  </si>
  <si>
    <t>カバー工法</t>
    <phoneticPr fontId="30"/>
  </si>
  <si>
    <t>外窓交換</t>
    <phoneticPr fontId="30"/>
  </si>
  <si>
    <t>内窓取付</t>
    <phoneticPr fontId="30"/>
  </si>
  <si>
    <t>氏名</t>
    <rPh sb="0" eb="2">
      <t>シメイ</t>
    </rPh>
    <phoneticPr fontId="30"/>
  </si>
  <si>
    <t>申請者　氏名</t>
    <rPh sb="0" eb="3">
      <t>シンセイシャ</t>
    </rPh>
    <rPh sb="4" eb="6">
      <t>シメイ</t>
    </rPh>
    <phoneticPr fontId="30"/>
  </si>
  <si>
    <t>居住区分</t>
    <rPh sb="0" eb="4">
      <t>キョジュウクブン</t>
    </rPh>
    <phoneticPr fontId="30"/>
  </si>
  <si>
    <r>
      <rPr>
        <sz val="8"/>
        <color rgb="FFFF0000"/>
        <rFont val="HGSｺﾞｼｯｸM"/>
        <family val="3"/>
        <charset val="128"/>
      </rPr>
      <t>所有にチェックされた方へ</t>
    </r>
    <r>
      <rPr>
        <sz val="13"/>
        <rFont val="HGSｺﾞｼｯｸM"/>
        <family val="3"/>
        <charset val="128"/>
      </rPr>
      <t xml:space="preserve">
建物登記事項証明書上、既存戸建住宅を「居宅」として登録していることを確認すること</t>
    </r>
    <phoneticPr fontId="30"/>
  </si>
  <si>
    <r>
      <rPr>
        <sz val="8"/>
        <color rgb="FFFF0000"/>
        <rFont val="HGSｺﾞｼｯｸM"/>
        <family val="3"/>
        <charset val="128"/>
      </rPr>
      <t>所有予定にチェックされた方へ</t>
    </r>
    <r>
      <rPr>
        <sz val="13"/>
        <rFont val="HGSｺﾞｼｯｸM"/>
        <family val="3"/>
        <charset val="128"/>
      </rPr>
      <t xml:space="preserve">
実績報告時に建物登記事項証明書を提出すること</t>
    </r>
    <phoneticPr fontId="30"/>
  </si>
  <si>
    <t>居住</t>
    <rPh sb="0" eb="2">
      <t>キョジュウ</t>
    </rPh>
    <phoneticPr fontId="30"/>
  </si>
  <si>
    <t>居住予定</t>
    <rPh sb="0" eb="4">
      <t>キョジュウヨテイ</t>
    </rPh>
    <phoneticPr fontId="30"/>
  </si>
  <si>
    <t xml:space="preserve">１.申請者の氏名及び名称（法人にあっては名称及び代表者の氏名）及び住所	</t>
    <rPh sb="10" eb="12">
      <t>メイショウ</t>
    </rPh>
    <phoneticPr fontId="4"/>
  </si>
  <si>
    <r>
      <rPr>
        <sz val="8"/>
        <color rgb="FFFF0000"/>
        <rFont val="HGSｺﾞｼｯｸM"/>
        <family val="3"/>
        <charset val="128"/>
      </rPr>
      <t>居住にチェックされた方へ</t>
    </r>
    <r>
      <rPr>
        <sz val="13"/>
        <rFont val="HGSｺﾞｼｯｸM"/>
        <family val="3"/>
        <charset val="128"/>
      </rPr>
      <t xml:space="preserve">
工事対象住宅の住所が本人確認書類の住所と同一であること</t>
    </r>
    <phoneticPr fontId="30"/>
  </si>
  <si>
    <r>
      <rPr>
        <sz val="8"/>
        <color rgb="FFFF0000"/>
        <rFont val="HGSｺﾞｼｯｸM"/>
        <family val="3"/>
        <charset val="128"/>
      </rPr>
      <t>改修後に居住予定の方へ</t>
    </r>
    <r>
      <rPr>
        <sz val="13"/>
        <rFont val="HGSｺﾞｼｯｸM"/>
        <family val="3"/>
        <charset val="128"/>
      </rPr>
      <t xml:space="preserve">
工事対象住所へ改修後に居住する場合は、実績報告時に住民票を提出すること</t>
    </r>
    <phoneticPr fontId="30"/>
  </si>
  <si>
    <t>のうち</t>
    <phoneticPr fontId="30"/>
  </si>
  <si>
    <t>日間実施予定</t>
    <rPh sb="0" eb="2">
      <t>ニチカン</t>
    </rPh>
    <rPh sb="2" eb="6">
      <t>ジッシヨテイ</t>
    </rPh>
    <phoneticPr fontId="30"/>
  </si>
  <si>
    <t>↓小数点第2位まで、3位四捨五入</t>
    <phoneticPr fontId="30"/>
  </si>
  <si>
    <t>【定型様式４ 交付申請書】の「４．補助金交付申請額」に転記されます。↓</t>
    <rPh sb="1" eb="3">
      <t>テイケイ</t>
    </rPh>
    <rPh sb="3" eb="5">
      <t>ヨウシキ</t>
    </rPh>
    <rPh sb="7" eb="9">
      <t>コウフ</t>
    </rPh>
    <rPh sb="9" eb="12">
      <t>シンセイショ</t>
    </rPh>
    <rPh sb="17" eb="20">
      <t>ホジョキン</t>
    </rPh>
    <rPh sb="20" eb="22">
      <t>コウフ</t>
    </rPh>
    <rPh sb="22" eb="24">
      <t>シンセイ</t>
    </rPh>
    <rPh sb="24" eb="25">
      <t>ガク</t>
    </rPh>
    <rPh sb="25" eb="26">
      <t>テイガク</t>
    </rPh>
    <rPh sb="27" eb="29">
      <t>テンキ</t>
    </rPh>
    <phoneticPr fontId="4"/>
  </si>
  <si>
    <t>ＳＩＩは、本事業の実施期間に以下の情報を取得する。
A)氏名、生年月日、住所、電話番号、メールアドレス、口座情報等の補助事業者情報
B)地域区分、延床面積等の建築地情報
C)外皮平均熱貫流率、ＢＥＩ、導入製品・設備等の性能情報
D)その他、本事業に必要な情報
なお、申請者等が、ＳＩＩに提供する上記の情報に、申請者等が自ら取得した個人情報が含まれる場合、ＳＩＩへの提供及びＳＩＩから_x000B_国等への提供に対して適切な同意を取得するものとする。</t>
    <phoneticPr fontId="30"/>
  </si>
  <si>
    <t>ＳＩＩは「２.」で取得した情報を以下の目的で利用する。
A)本事業の審査、管理、事業進捗状況の把握
B)ＳＩＩの各種情報案内、アンケート・調査の実施
C)事例集の掲載、広報の実施
D)その他、上記の目的に付随する業務を行うため</t>
    <phoneticPr fontId="30"/>
  </si>
  <si>
    <t>ＳＩＩは本事業の実施のため、以下「２.」に記載する情報を本事業の実施期間にわたり取得する。
これらの取得した情報を、「３.」に記載する範囲・目的で提供することに、申請者は同意するものとする。
本事業体の個人情報保護方針は以下を確認すること。
【ＳＩＩ】https://sii.or.jp/privacy/</t>
    <phoneticPr fontId="30"/>
  </si>
  <si>
    <t>ＳＩＩは「２.」で取得した情報を、以下の場合及び「５.」へ記載する提供先を除き、第三者への提供は行わない。
提供が必要となる場合は、事前に提供先と提供目的、提供する項目等を明示し、ご本人に同意いただいたものに限る。
A)法令により提供を求められた場合
B)人の生命・身体又は財産の保護のために必要がある場合であって、本人の同意を得ることが困難である場合
C)国の機関又は地方公共団体又はその委託先を受けたものが法令の定める事務を遂行することに対して協力する必要がある場合</t>
    <phoneticPr fontId="30"/>
  </si>
  <si>
    <t>2.A)、B)、C)、D)</t>
    <phoneticPr fontId="30"/>
  </si>
  <si>
    <t>一般</t>
    <rPh sb="0" eb="2">
      <t>イッパン</t>
    </rPh>
    <phoneticPr fontId="30"/>
  </si>
  <si>
    <t>ＳＩＩホームページへの掲載</t>
    <phoneticPr fontId="30"/>
  </si>
  <si>
    <t>直接的な個人情報の掲載は行わない</t>
    <phoneticPr fontId="30"/>
  </si>
  <si>
    <t>熱源機の種類/部材</t>
    <rPh sb="0" eb="3">
      <t>ネツゲンキ</t>
    </rPh>
    <rPh sb="4" eb="6">
      <t>シュルイ</t>
    </rPh>
    <rPh sb="7" eb="9">
      <t>ブザイ</t>
    </rPh>
    <phoneticPr fontId="30"/>
  </si>
  <si>
    <t>兼用</t>
    <rPh sb="0" eb="2">
      <t>ケンヨウ</t>
    </rPh>
    <phoneticPr fontId="30"/>
  </si>
  <si>
    <t>温水パネル等</t>
    <rPh sb="0" eb="2">
      <t>オンスイ</t>
    </rPh>
    <rPh sb="5" eb="6">
      <t>トウ</t>
    </rPh>
    <phoneticPr fontId="30"/>
  </si>
  <si>
    <t>本事業では、以下の表に示す提供先、利用目的で取得情報を匿名加工は行わずに提供する。
各提供先に本事業で取得した情報を提供する場合は、提供元と提供先で利用目的等を明示した利用規約等への同意を求める。</t>
    <phoneticPr fontId="30"/>
  </si>
  <si>
    <t>一般公開を実施する会社名</t>
    <rPh sb="0" eb="2">
      <t>イッパン</t>
    </rPh>
    <rPh sb="2" eb="4">
      <t>コウカイ</t>
    </rPh>
    <rPh sb="5" eb="7">
      <t>ジッシ</t>
    </rPh>
    <rPh sb="9" eb="12">
      <t>カイシャメイ</t>
    </rPh>
    <phoneticPr fontId="30"/>
  </si>
  <si>
    <t>夏季開催
予定日</t>
    <rPh sb="0" eb="2">
      <t>カキ</t>
    </rPh>
    <rPh sb="2" eb="4">
      <t>カイサイ</t>
    </rPh>
    <rPh sb="5" eb="7">
      <t>ヨテイ</t>
    </rPh>
    <rPh sb="7" eb="8">
      <t>ビ</t>
    </rPh>
    <phoneticPr fontId="30"/>
  </si>
  <si>
    <t>冬季開催
予定日</t>
    <rPh sb="0" eb="2">
      <t>トウキ</t>
    </rPh>
    <rPh sb="2" eb="4">
      <t>カイサイ</t>
    </rPh>
    <rPh sb="5" eb="7">
      <t>ヨテイ</t>
    </rPh>
    <rPh sb="7" eb="8">
      <t>ビ</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</si>
</sst>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Red]\-#,##0.00\ "/>
    <numFmt numFmtId="177" formatCode="#,##0_ ;[Red]\-#,##0\ "/>
    <numFmt numFmtId="178" formatCode="0_);[Red]\(0\)"/>
    <numFmt numFmtId="179" formatCode="0_ "/>
    <numFmt numFmtId="180" formatCode="yyyy/mm/dd"/>
    <numFmt numFmtId="181" formatCode="0.00_ "/>
    <numFmt numFmtId="182" formatCode="#,##0_ "/>
    <numFmt numFmtId="183" formatCode="0.0_ "/>
    <numFmt numFmtId="184" formatCode="0.00_);[Red]\(0.00\)"/>
  </numFmts>
  <fonts count="1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3"/>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u/>
      <sz val="18"/>
      <name val="ＭＳ Ｐゴシック"/>
      <family val="3"/>
      <charset val="128"/>
    </font>
    <font>
      <b/>
      <sz val="16"/>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sz val="18"/>
      <color indexed="9"/>
      <name val="HGP創英角ｺﾞｼｯｸUB"/>
      <family val="3"/>
      <charset val="128"/>
    </font>
    <font>
      <sz val="18"/>
      <name val="ＭＳ Ｐゴシック"/>
      <family val="3"/>
      <charset val="128"/>
    </font>
    <font>
      <sz val="20"/>
      <name val="ＭＳ Ｐゴシック"/>
      <family val="3"/>
      <charset val="128"/>
    </font>
    <font>
      <sz val="16"/>
      <name val="HGPｺﾞｼｯｸE"/>
      <family val="3"/>
      <charset val="128"/>
    </font>
    <font>
      <b/>
      <sz val="20"/>
      <name val="ＭＳ Ｐゴシック"/>
      <family val="3"/>
      <charset val="128"/>
    </font>
    <font>
      <b/>
      <sz val="11"/>
      <name val="ＭＳ Ｐゴシック"/>
      <family val="3"/>
      <charset val="128"/>
    </font>
    <font>
      <sz val="22"/>
      <color indexed="9"/>
      <name val="HGP創英角ｺﾞｼｯｸUB"/>
      <family val="3"/>
      <charset val="128"/>
    </font>
    <font>
      <sz val="22"/>
      <name val="ＭＳ Ｐゴシック"/>
      <family val="3"/>
      <charset val="128"/>
    </font>
    <font>
      <sz val="24"/>
      <name val="ＭＳ Ｐゴシック"/>
      <family val="3"/>
      <charset val="128"/>
    </font>
    <font>
      <sz val="10"/>
      <name val="ＭＳ 明朝"/>
      <family val="1"/>
      <charset val="128"/>
    </font>
    <font>
      <sz val="12"/>
      <name val="ＭＳ 明朝"/>
      <family val="1"/>
      <charset val="128"/>
    </font>
    <font>
      <b/>
      <sz val="26"/>
      <name val="ＭＳ Ｐゴシック"/>
      <family val="3"/>
      <charset val="128"/>
    </font>
    <font>
      <sz val="11"/>
      <color theme="1"/>
      <name val="ＭＳ Ｐゴシック"/>
      <family val="3"/>
      <charset val="128"/>
      <scheme val="minor"/>
    </font>
    <font>
      <sz val="14"/>
      <color rgb="FFFF0000"/>
      <name val="ＭＳ Ｐゴシック"/>
      <family val="3"/>
      <charset val="128"/>
    </font>
    <font>
      <sz val="16"/>
      <color rgb="FFFF0000"/>
      <name val="HGP創英角ｺﾞｼｯｸUB"/>
      <family val="3"/>
      <charset val="128"/>
    </font>
    <font>
      <sz val="6"/>
      <name val="ＭＳ Ｐゴシック"/>
      <family val="3"/>
      <charset val="128"/>
      <scheme val="minor"/>
    </font>
    <font>
      <b/>
      <sz val="11"/>
      <color rgb="FFFF0000"/>
      <name val="ＭＳ Ｐゴシック"/>
      <family val="3"/>
      <charset val="128"/>
    </font>
    <font>
      <b/>
      <sz val="12"/>
      <color rgb="FFFF0000"/>
      <name val="ＭＳ Ｐゴシック"/>
      <family val="3"/>
      <charset val="128"/>
    </font>
    <font>
      <sz val="22"/>
      <color theme="1"/>
      <name val="ＭＳ Ｐゴシック"/>
      <family val="3"/>
      <charset val="128"/>
    </font>
    <font>
      <sz val="16"/>
      <color theme="1"/>
      <name val="ＭＳ Ｐゴシック"/>
      <family val="3"/>
      <charset val="128"/>
    </font>
    <font>
      <sz val="20"/>
      <color theme="1"/>
      <name val="ＭＳ Ｐゴシック"/>
      <family val="3"/>
      <charset val="128"/>
    </font>
    <font>
      <sz val="14"/>
      <color theme="1"/>
      <name val="ＭＳ Ｐゴシック"/>
      <family val="3"/>
      <charset val="128"/>
    </font>
    <font>
      <b/>
      <sz val="26"/>
      <color theme="1"/>
      <name val="ＭＳ Ｐゴシック"/>
      <family val="3"/>
      <charset val="128"/>
    </font>
    <font>
      <sz val="14"/>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6"/>
      <color theme="1"/>
      <name val="ＭＳ Ｐゴシック"/>
      <family val="3"/>
      <charset val="128"/>
    </font>
    <font>
      <b/>
      <sz val="24"/>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6"/>
      <color theme="1"/>
      <name val="ＭＳ Ｐゴシック"/>
      <family val="3"/>
      <charset val="128"/>
      <scheme val="minor"/>
    </font>
    <font>
      <sz val="14"/>
      <color indexed="9"/>
      <name val="ＭＳ Ｐゴシック"/>
      <family val="3"/>
      <charset val="128"/>
      <scheme val="minor"/>
    </font>
    <font>
      <sz val="12"/>
      <name val="ＭＳ Ｐゴシック"/>
      <family val="3"/>
      <charset val="128"/>
      <scheme val="major"/>
    </font>
    <font>
      <sz val="13"/>
      <name val="メイリオ"/>
      <family val="3"/>
      <charset val="128"/>
    </font>
    <font>
      <sz val="14"/>
      <name val="ＭＳ Ｐゴシック"/>
      <family val="3"/>
      <charset val="128"/>
      <scheme val="major"/>
    </font>
    <font>
      <sz val="13"/>
      <name val="HGSｺﾞｼｯｸM"/>
      <family val="3"/>
      <charset val="128"/>
    </font>
    <font>
      <sz val="12"/>
      <name val="HGSｺﾞｼｯｸM"/>
      <family val="3"/>
      <charset val="128"/>
    </font>
    <font>
      <sz val="8"/>
      <color rgb="FFFF0000"/>
      <name val="HGSｺﾞｼｯｸM"/>
      <family val="3"/>
      <charset val="128"/>
    </font>
    <font>
      <sz val="12"/>
      <color rgb="FFFF0000"/>
      <name val="HGSｺﾞｼｯｸM"/>
      <family val="3"/>
      <charset val="128"/>
    </font>
    <font>
      <sz val="24"/>
      <name val="HGSｺﾞｼｯｸM"/>
      <family val="3"/>
      <charset val="128"/>
    </font>
    <font>
      <sz val="10"/>
      <name val="HGSｺﾞｼｯｸM"/>
      <family val="3"/>
      <charset val="128"/>
    </font>
    <font>
      <sz val="11"/>
      <name val="HGSｺﾞｼｯｸM"/>
      <family val="3"/>
      <charset val="128"/>
    </font>
    <font>
      <sz val="14"/>
      <name val="HGSｺﾞｼｯｸM"/>
      <family val="3"/>
      <charset val="128"/>
    </font>
    <font>
      <u/>
      <sz val="12"/>
      <name val="HGSｺﾞｼｯｸM"/>
      <family val="3"/>
      <charset val="128"/>
    </font>
    <font>
      <sz val="22"/>
      <color indexed="9"/>
      <name val="HGSｺﾞｼｯｸM"/>
      <family val="3"/>
      <charset val="128"/>
    </font>
    <font>
      <sz val="14"/>
      <color indexed="8"/>
      <name val="ＭＳ Ｐゴシック"/>
      <family val="3"/>
      <charset val="128"/>
      <scheme val="major"/>
    </font>
    <font>
      <sz val="10"/>
      <color indexed="8"/>
      <name val="ＭＳ Ｐゴシック"/>
      <family val="3"/>
      <charset val="128"/>
      <scheme val="major"/>
    </font>
    <font>
      <b/>
      <sz val="14"/>
      <name val="ＭＳ Ｐゴシック"/>
      <family val="3"/>
      <charset val="128"/>
      <scheme val="major"/>
    </font>
    <font>
      <sz val="11"/>
      <color theme="1"/>
      <name val="ＭＳ Ｐゴシック"/>
      <family val="3"/>
      <charset val="128"/>
      <scheme val="major"/>
    </font>
    <font>
      <sz val="14"/>
      <color theme="1"/>
      <name val="ＭＳ Ｐゴシック"/>
      <family val="3"/>
      <charset val="128"/>
      <scheme val="major"/>
    </font>
    <font>
      <sz val="12"/>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3.3"/>
      <name val="ＭＳ Ｐゴシック"/>
      <family val="3"/>
      <charset val="128"/>
      <scheme val="major"/>
    </font>
    <font>
      <sz val="11"/>
      <color indexed="8"/>
      <name val="ＭＳ Ｐゴシック"/>
      <family val="3"/>
      <charset val="128"/>
      <scheme val="major"/>
    </font>
    <font>
      <sz val="9"/>
      <name val="ＭＳ Ｐゴシック"/>
      <family val="3"/>
      <charset val="128"/>
      <scheme val="major"/>
    </font>
    <font>
      <b/>
      <sz val="13"/>
      <name val="ＭＳ Ｐゴシック"/>
      <family val="3"/>
      <charset val="128"/>
      <scheme val="major"/>
    </font>
    <font>
      <sz val="17"/>
      <name val="ＭＳ Ｐゴシック"/>
      <family val="3"/>
      <charset val="128"/>
      <scheme val="major"/>
    </font>
    <font>
      <sz val="11"/>
      <color theme="1" tint="0.249977111117893"/>
      <name val="ＭＳ Ｐゴシック"/>
      <family val="3"/>
      <charset val="128"/>
      <scheme val="major"/>
    </font>
    <font>
      <b/>
      <sz val="17"/>
      <name val="ＭＳ Ｐゴシック"/>
      <family val="3"/>
      <charset val="128"/>
      <scheme val="major"/>
    </font>
    <font>
      <b/>
      <sz val="16"/>
      <name val="ＭＳ Ｐゴシック"/>
      <family val="3"/>
      <charset val="128"/>
      <scheme val="major"/>
    </font>
    <font>
      <b/>
      <sz val="14"/>
      <color theme="1"/>
      <name val="ＭＳ Ｐゴシック"/>
      <family val="3"/>
      <charset val="128"/>
      <scheme val="major"/>
    </font>
    <font>
      <b/>
      <sz val="14"/>
      <color indexed="8"/>
      <name val="ＭＳ Ｐゴシック"/>
      <family val="3"/>
      <charset val="128"/>
      <scheme val="major"/>
    </font>
    <font>
      <b/>
      <sz val="12"/>
      <color theme="0"/>
      <name val="ＭＳ Ｐゴシック"/>
      <family val="3"/>
      <charset val="128"/>
      <scheme val="major"/>
    </font>
    <font>
      <b/>
      <sz val="10"/>
      <color theme="0"/>
      <name val="ＭＳ Ｐゴシック"/>
      <family val="3"/>
      <charset val="128"/>
      <scheme val="major"/>
    </font>
    <font>
      <b/>
      <sz val="13"/>
      <color theme="1"/>
      <name val="ＭＳ Ｐゴシック"/>
      <family val="3"/>
      <charset val="128"/>
      <scheme val="major"/>
    </font>
    <font>
      <b/>
      <sz val="13"/>
      <color rgb="FFFF0000"/>
      <name val="ＭＳ Ｐゴシック"/>
      <family val="3"/>
      <charset val="128"/>
      <scheme val="major"/>
    </font>
    <font>
      <sz val="14"/>
      <color indexed="8"/>
      <name val="ＭＳ Ｐゴシック"/>
      <family val="3"/>
      <charset val="128"/>
    </font>
    <font>
      <u/>
      <sz val="12"/>
      <name val="ＭＳ Ｐゴシック"/>
      <family val="3"/>
      <charset val="128"/>
    </font>
    <font>
      <u/>
      <sz val="17"/>
      <name val="ＭＳ Ｐゴシック"/>
      <family val="3"/>
      <charset val="128"/>
    </font>
    <font>
      <sz val="10.5"/>
      <name val="ＭＳ Ｐゴシック"/>
      <family val="3"/>
      <charset val="128"/>
    </font>
    <font>
      <b/>
      <sz val="14"/>
      <color rgb="FFFF0000"/>
      <name val="ＭＳ Ｐゴシック"/>
      <family val="3"/>
      <charset val="128"/>
      <scheme val="minor"/>
    </font>
    <font>
      <sz val="12"/>
      <name val="ＭＳ Ｐゴシック"/>
      <family val="3"/>
      <charset val="128"/>
      <scheme val="minor"/>
    </font>
    <font>
      <sz val="10"/>
      <color rgb="FFFF0000"/>
      <name val="ＭＳ Ｐゴシック"/>
      <family val="3"/>
      <charset val="128"/>
      <scheme val="major"/>
    </font>
    <font>
      <sz val="13"/>
      <color theme="0"/>
      <name val="HGSｺﾞｼｯｸM"/>
      <family val="3"/>
      <charset val="128"/>
    </font>
    <font>
      <sz val="10"/>
      <color theme="0"/>
      <name val="HGSｺﾞｼｯｸM"/>
      <family val="3"/>
      <charset val="128"/>
    </font>
    <font>
      <b/>
      <sz val="20"/>
      <name val="HGSｺﾞｼｯｸM"/>
      <family val="3"/>
      <charset val="128"/>
    </font>
    <font>
      <sz val="12"/>
      <color rgb="FFFF0000"/>
      <name val="ＭＳ Ｐゴシック"/>
      <family val="3"/>
      <charset val="128"/>
    </font>
    <font>
      <sz val="13"/>
      <name val="ＭＳ Ｐゴシック"/>
      <family val="3"/>
      <charset val="128"/>
      <scheme val="major"/>
    </font>
    <font>
      <b/>
      <sz val="13"/>
      <color rgb="FFFF0000"/>
      <name val="HGSｺﾞｼｯｸM"/>
      <family val="3"/>
      <charset val="128"/>
    </font>
    <font>
      <sz val="24"/>
      <color theme="0"/>
      <name val="HG丸ｺﾞｼｯｸM-PRO"/>
      <family val="3"/>
      <charset val="128"/>
    </font>
    <font>
      <sz val="10.5"/>
      <name val="HGSｺﾞｼｯｸM"/>
      <family val="3"/>
      <charset val="128"/>
    </font>
    <font>
      <sz val="13"/>
      <color theme="1"/>
      <name val="ＭＳ Ｐゴシック"/>
      <family val="3"/>
      <charset val="128"/>
    </font>
    <font>
      <u/>
      <sz val="11"/>
      <color theme="1"/>
      <name val="ＭＳ Ｐゴシック"/>
      <family val="3"/>
      <charset val="128"/>
    </font>
    <font>
      <b/>
      <sz val="18"/>
      <color theme="1"/>
      <name val="ＭＳ Ｐゴシック"/>
      <family val="3"/>
      <charset val="128"/>
    </font>
    <font>
      <sz val="10"/>
      <color theme="1"/>
      <name val="ＭＳ Ｐゴシック"/>
      <family val="3"/>
      <charset val="128"/>
    </font>
    <font>
      <sz val="11.5"/>
      <name val="HGSｺﾞｼｯｸM"/>
      <family val="3"/>
      <charset val="128"/>
    </font>
    <font>
      <b/>
      <sz val="11"/>
      <color rgb="FFFF0000"/>
      <name val="HGSｺﾞｼｯｸM"/>
      <family val="3"/>
      <charset val="128"/>
    </font>
    <font>
      <sz val="22"/>
      <color theme="0"/>
      <name val="HGP創英角ｺﾞｼｯｸUB"/>
      <family val="3"/>
      <charset val="128"/>
    </font>
    <font>
      <sz val="13"/>
      <color theme="1"/>
      <name val="HGSｺﾞｼｯｸM"/>
      <family val="3"/>
      <charset val="128"/>
    </font>
    <font>
      <b/>
      <sz val="12"/>
      <name val="ＭＳ Ｐゴシック"/>
      <family val="3"/>
      <charset val="128"/>
      <scheme val="major"/>
    </font>
    <font>
      <sz val="11"/>
      <color rgb="FFFF0000"/>
      <name val="HGSｺﾞｼｯｸM"/>
      <family val="3"/>
      <charset val="128"/>
    </font>
    <font>
      <b/>
      <sz val="17"/>
      <color theme="1"/>
      <name val="ＭＳ Ｐゴシック"/>
      <family val="3"/>
      <charset val="128"/>
      <scheme val="major"/>
    </font>
    <font>
      <b/>
      <sz val="16"/>
      <color rgb="FFFF0000"/>
      <name val="ＭＳ Ｐゴシック"/>
      <family val="3"/>
      <charset val="128"/>
    </font>
    <font>
      <sz val="14"/>
      <color rgb="FFFF0000"/>
      <name val="ＭＳ Ｐゴシック"/>
      <family val="3"/>
      <charset val="128"/>
      <scheme val="major"/>
    </font>
    <font>
      <sz val="12"/>
      <color rgb="FFFF0000"/>
      <name val="ＭＳ Ｐゴシック"/>
      <family val="3"/>
      <charset val="128"/>
      <scheme val="major"/>
    </font>
    <font>
      <sz val="16"/>
      <color rgb="FFFF0000"/>
      <name val="ＭＳ Ｐゴシック"/>
      <family val="3"/>
      <charset val="128"/>
    </font>
    <font>
      <vertAlign val="subscript"/>
      <sz val="13"/>
      <name val="HGSｺﾞｼｯｸM"/>
      <family val="3"/>
      <charset val="128"/>
    </font>
    <font>
      <sz val="13"/>
      <name val="Calibri"/>
      <family val="3"/>
      <charset val="161"/>
    </font>
    <font>
      <sz val="13"/>
      <name val="Calibri"/>
      <family val="3"/>
    </font>
    <font>
      <sz val="13"/>
      <name val="ＭＳ 明朝"/>
      <family val="1"/>
      <charset val="128"/>
    </font>
    <font>
      <sz val="14"/>
      <color theme="1"/>
      <name val="HGSｺﾞｼｯｸM"/>
      <family val="3"/>
      <charset val="128"/>
    </font>
  </fonts>
  <fills count="4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tint="0.34998626667073579"/>
        <bgColor indexed="64"/>
      </patternFill>
    </fill>
    <fill>
      <patternFill patternType="solid">
        <fgColor rgb="FFD8E4BC"/>
        <bgColor indexed="64"/>
      </patternFill>
    </fill>
    <fill>
      <patternFill patternType="solid">
        <fgColor theme="1"/>
        <bgColor indexed="64"/>
      </patternFill>
    </fill>
  </fills>
  <borders count="2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double">
        <color indexed="64"/>
      </top>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right style="thin">
        <color indexed="64"/>
      </right>
      <top/>
      <bottom style="hair">
        <color indexed="64"/>
      </bottom>
      <diagonal/>
    </border>
    <border>
      <left/>
      <right style="medium">
        <color auto="1"/>
      </right>
      <top/>
      <bottom style="medium">
        <color auto="1"/>
      </bottom>
      <diagonal/>
    </border>
    <border>
      <left style="medium">
        <color indexed="64"/>
      </left>
      <right/>
      <top/>
      <bottom style="hair">
        <color indexed="64"/>
      </bottom>
      <diagonal/>
    </border>
    <border>
      <left style="medium">
        <color indexed="64"/>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DashDotDot">
        <color indexed="64"/>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rgb="FFFF0000"/>
      </left>
      <right/>
      <top style="medium">
        <color rgb="FFFF0000"/>
      </top>
      <bottom style="medium">
        <color indexed="64"/>
      </bottom>
      <diagonal/>
    </border>
    <border>
      <left/>
      <right/>
      <top style="medium">
        <color rgb="FFFF0000"/>
      </top>
      <bottom style="medium">
        <color indexed="64"/>
      </bottom>
      <diagonal/>
    </border>
    <border>
      <left/>
      <right style="hair">
        <color rgb="FFFF0000"/>
      </right>
      <top style="medium">
        <color rgb="FFFF0000"/>
      </top>
      <bottom style="medium">
        <color indexed="64"/>
      </bottom>
      <diagonal/>
    </border>
    <border>
      <left/>
      <right style="medium">
        <color indexed="64"/>
      </right>
      <top style="medium">
        <color rgb="FFFF0000"/>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style="thin">
        <color indexed="64"/>
      </top>
      <bottom style="medium">
        <color rgb="FFFF0000"/>
      </bottom>
      <diagonal/>
    </border>
    <border>
      <left style="thin">
        <color indexed="64"/>
      </left>
      <right style="thin">
        <color indexed="64"/>
      </right>
      <top style="medium">
        <color indexed="64"/>
      </top>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right style="thin">
        <color theme="0" tint="-0.34998626667073579"/>
      </right>
      <top style="thin">
        <color indexed="64"/>
      </top>
      <bottom style="thin">
        <color indexed="64"/>
      </bottom>
      <diagonal/>
    </border>
    <border>
      <left/>
      <right style="medium">
        <color indexed="64"/>
      </right>
      <top style="thin">
        <color theme="0" tint="-0.34998626667073579"/>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medium">
        <color indexed="64"/>
      </right>
      <top style="thin">
        <color theme="0" tint="-0.34998626667073579"/>
      </top>
      <bottom style="hair">
        <color indexed="64"/>
      </bottom>
      <diagonal/>
    </border>
    <border>
      <left/>
      <right style="medium">
        <color indexed="64"/>
      </right>
      <top style="thin">
        <color theme="0" tint="-0.34998626667073579"/>
      </top>
      <bottom style="thin">
        <color indexed="64"/>
      </bottom>
      <diagonal/>
    </border>
    <border>
      <left/>
      <right style="thin">
        <color theme="0" tint="-0.34998626667073579"/>
      </right>
      <top style="thin">
        <color indexed="64"/>
      </top>
      <bottom/>
      <diagonal/>
    </border>
    <border>
      <left/>
      <right style="thin">
        <color theme="0" tint="-0.34998626667073579"/>
      </right>
      <top style="thin">
        <color indexed="64"/>
      </top>
      <bottom style="thin">
        <color theme="0" tint="-0.34998626667073579"/>
      </bottom>
      <diagonal/>
    </border>
    <border>
      <left/>
      <right style="thin">
        <color theme="0" tint="-0.34998626667073579"/>
      </right>
      <top style="thin">
        <color theme="0" tint="-0.34998626667073579"/>
      </top>
      <bottom style="medium">
        <color auto="1"/>
      </bottom>
      <diagonal/>
    </border>
    <border>
      <left/>
      <right style="thin">
        <color theme="0" tint="-0.34998626667073579"/>
      </right>
      <top/>
      <bottom/>
      <diagonal/>
    </border>
    <border>
      <left/>
      <right style="thin">
        <color theme="0" tint="-0.34998626667073579"/>
      </right>
      <top/>
      <bottom style="medium">
        <color indexed="64"/>
      </bottom>
      <diagonal/>
    </border>
    <border>
      <left style="thin">
        <color theme="0" tint="-0.34998626667073579"/>
      </left>
      <right/>
      <top style="thin">
        <color indexed="64"/>
      </top>
      <bottom style="thin">
        <color theme="0" tint="-0.34998626667073579"/>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style="thin">
        <color indexed="64"/>
      </left>
      <right style="thin">
        <color indexed="64"/>
      </right>
      <top style="thin">
        <color theme="0" tint="-0.34998626667073579"/>
      </top>
      <bottom/>
      <diagonal/>
    </border>
    <border>
      <left style="thin">
        <color theme="0" tint="-0.34998626667073579"/>
      </left>
      <right style="thin">
        <color indexed="64"/>
      </right>
      <top style="medium">
        <color indexed="64"/>
      </top>
      <bottom/>
      <diagonal/>
    </border>
    <border>
      <left style="thin">
        <color theme="0" tint="-0.34998626667073579"/>
      </left>
      <right/>
      <top style="thin">
        <color theme="0" tint="-0.34998626667073579"/>
      </top>
      <bottom style="thin">
        <color indexed="64"/>
      </bottom>
      <diagonal/>
    </border>
    <border>
      <left/>
      <right style="medium">
        <color indexed="64"/>
      </right>
      <top style="medium">
        <color indexed="64"/>
      </top>
      <bottom/>
      <diagonal/>
    </border>
    <border>
      <left style="thin">
        <color theme="0" tint="-0.34998626667073579"/>
      </left>
      <right/>
      <top style="thin">
        <color indexed="64"/>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top style="thin">
        <color theme="0" tint="-0.34998626667073579"/>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thin">
        <color theme="0" tint="-0.34998626667073579"/>
      </left>
      <right/>
      <top style="double">
        <color indexed="64"/>
      </top>
      <bottom style="thin">
        <color indexed="64"/>
      </bottom>
      <diagonal/>
    </border>
    <border>
      <left style="thin">
        <color theme="0" tint="-0.34998626667073579"/>
      </left>
      <right/>
      <top style="thin">
        <color indexed="64"/>
      </top>
      <bottom/>
      <diagonal/>
    </border>
    <border>
      <left style="thin">
        <color theme="0" tint="-0.34998626667073579"/>
      </left>
      <right/>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top style="medium">
        <color indexed="64"/>
      </top>
      <bottom style="thin">
        <color indexed="64"/>
      </bottom>
      <diagonal/>
    </border>
    <border>
      <left style="thin">
        <color theme="0" tint="-0.34998626667073579"/>
      </left>
      <right/>
      <top style="thin">
        <color indexed="64"/>
      </top>
      <bottom style="medium">
        <color indexed="64"/>
      </bottom>
      <diagonal/>
    </border>
    <border>
      <left/>
      <right style="medium">
        <color indexed="64"/>
      </right>
      <top style="thin">
        <color theme="0" tint="-0.34998626667073579"/>
      </top>
      <bottom/>
      <diagonal/>
    </border>
    <border>
      <left/>
      <right style="thin">
        <color indexed="64"/>
      </right>
      <top style="thin">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bottom style="thin">
        <color indexed="64"/>
      </bottom>
      <diagonal/>
    </border>
    <border>
      <left style="thin">
        <color theme="0" tint="-0.34998626667073579"/>
      </left>
      <right/>
      <top/>
      <bottom style="thin">
        <color indexed="64"/>
      </bottom>
      <diagonal/>
    </border>
    <border>
      <left style="medium">
        <color indexed="64"/>
      </left>
      <right/>
      <top/>
      <bottom style="thin">
        <color theme="0" tint="-0.34998626667073579"/>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theme="0" tint="-0.24994659260841701"/>
      </right>
      <top style="thin">
        <color indexed="64"/>
      </top>
      <bottom style="thin">
        <color indexed="64"/>
      </bottom>
      <diagonal/>
    </border>
    <border>
      <left style="medium">
        <color indexed="64"/>
      </left>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hair">
        <color rgb="FFFF0000"/>
      </left>
      <right/>
      <top style="medium">
        <color rgb="FFFF0000"/>
      </top>
      <bottom style="medium">
        <color indexed="64"/>
      </bottom>
      <diagonal/>
    </border>
    <border>
      <left/>
      <right style="medium">
        <color rgb="FFFF0000"/>
      </right>
      <top style="thin">
        <color indexed="64"/>
      </top>
      <bottom style="medium">
        <color indexed="64"/>
      </bottom>
      <diagonal/>
    </border>
    <border>
      <left style="thin">
        <color theme="0" tint="-0.34998626667073579"/>
      </left>
      <right/>
      <top style="medium">
        <color indexed="64"/>
      </top>
      <bottom style="thin">
        <color theme="0" tint="-0.34998626667073579"/>
      </bottom>
      <diagonal/>
    </border>
    <border>
      <left/>
      <right style="hair">
        <color theme="0" tint="-0.34998626667073579"/>
      </right>
      <top style="thin">
        <color indexed="64"/>
      </top>
      <bottom style="thin">
        <color theme="0" tint="-0.34998626667073579"/>
      </bottom>
      <diagonal/>
    </border>
    <border>
      <left/>
      <right style="hair">
        <color theme="0" tint="-0.34998626667073579"/>
      </right>
      <top style="thin">
        <color theme="0" tint="-0.34998626667073579"/>
      </top>
      <bottom style="thin">
        <color indexed="64"/>
      </bottom>
      <diagonal/>
    </border>
    <border>
      <left style="hair">
        <color theme="0" tint="-0.34998626667073579"/>
      </left>
      <right/>
      <top/>
      <bottom style="thin">
        <color theme="0" tint="-0.34998626667073579"/>
      </bottom>
      <diagonal/>
    </border>
    <border>
      <left/>
      <right/>
      <top/>
      <bottom style="thin">
        <color theme="0" tint="-0.34998626667073579"/>
      </bottom>
      <diagonal/>
    </border>
    <border>
      <left style="hair">
        <color theme="0" tint="-0.34998626667073579"/>
      </left>
      <right/>
      <top style="thin">
        <color theme="0" tint="-0.34998626667073579"/>
      </top>
      <bottom style="thin">
        <color indexed="64"/>
      </bottom>
      <diagonal/>
    </border>
    <border>
      <left/>
      <right style="thin">
        <color indexed="64"/>
      </right>
      <top/>
      <bottom style="thin">
        <color theme="0" tint="-0.34998626667073579"/>
      </bottom>
      <diagonal/>
    </border>
    <border>
      <left style="thin">
        <color indexed="64"/>
      </left>
      <right style="thin">
        <color theme="0" tint="-0.34998626667073579"/>
      </right>
      <top/>
      <bottom style="thin">
        <color theme="0" tint="-0.34998626667073579"/>
      </bottom>
      <diagonal/>
    </border>
    <border>
      <left style="hair">
        <color theme="0" tint="-0.34998626667073579"/>
      </left>
      <right/>
      <top/>
      <bottom style="thin">
        <color indexed="64"/>
      </bottom>
      <diagonal/>
    </border>
    <border>
      <left/>
      <right style="hair">
        <color theme="0" tint="-0.34998626667073579"/>
      </right>
      <top style="medium">
        <color indexed="64"/>
      </top>
      <bottom style="thin">
        <color theme="0" tint="-0.34998626667073579"/>
      </bottom>
      <diagonal/>
    </border>
    <border>
      <left style="hair">
        <color theme="0" tint="-0.34998626667073579"/>
      </left>
      <right/>
      <top style="medium">
        <color indexed="64"/>
      </top>
      <bottom style="thin">
        <color theme="0" tint="-0.34998626667073579"/>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142">
    <xf numFmtId="0" fontId="0" fillId="0" borderId="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xf numFmtId="0" fontId="14"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5" fillId="0" borderId="0">
      <alignment vertical="center"/>
    </xf>
    <xf numFmtId="0" fontId="5" fillId="0" borderId="0">
      <alignment vertical="center"/>
    </xf>
    <xf numFmtId="0" fontId="3" fillId="0" borderId="0">
      <alignment vertical="center"/>
    </xf>
    <xf numFmtId="0" fontId="27" fillId="0" borderId="0">
      <alignment vertical="center"/>
    </xf>
    <xf numFmtId="0" fontId="27" fillId="0" borderId="0">
      <alignment vertical="center"/>
    </xf>
    <xf numFmtId="0" fontId="27" fillId="0" borderId="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27" fillId="0" borderId="0">
      <alignment vertical="center"/>
    </xf>
    <xf numFmtId="0" fontId="27" fillId="0" borderId="0">
      <alignment vertical="center"/>
    </xf>
    <xf numFmtId="0" fontId="5" fillId="0" borderId="0">
      <alignment vertical="center"/>
    </xf>
    <xf numFmtId="0" fontId="5" fillId="0" borderId="0">
      <alignment vertical="center"/>
    </xf>
    <xf numFmtId="0" fontId="3" fillId="0" borderId="0">
      <alignment vertical="center"/>
    </xf>
    <xf numFmtId="0" fontId="27" fillId="0" borderId="0">
      <alignment vertical="center"/>
    </xf>
    <xf numFmtId="0" fontId="5" fillId="0" borderId="0">
      <alignment vertical="center"/>
    </xf>
    <xf numFmtId="0" fontId="5" fillId="0" borderId="0">
      <alignment vertical="center"/>
    </xf>
    <xf numFmtId="0" fontId="3" fillId="0" borderId="0">
      <alignment vertical="center"/>
    </xf>
    <xf numFmtId="0" fontId="5" fillId="0" borderId="0"/>
    <xf numFmtId="0" fontId="27" fillId="0" borderId="0">
      <alignment vertical="center"/>
    </xf>
    <xf numFmtId="0" fontId="27" fillId="0" borderId="0">
      <alignment vertical="center"/>
    </xf>
    <xf numFmtId="0" fontId="27" fillId="0" borderId="0">
      <alignment vertical="center"/>
    </xf>
    <xf numFmtId="0" fontId="3" fillId="0" borderId="0">
      <alignment vertical="center"/>
    </xf>
    <xf numFmtId="0" fontId="5" fillId="0" borderId="0"/>
    <xf numFmtId="0" fontId="5" fillId="0" borderId="0"/>
    <xf numFmtId="0" fontId="5" fillId="0" borderId="0"/>
    <xf numFmtId="0" fontId="5" fillId="0" borderId="0"/>
    <xf numFmtId="0" fontId="5" fillId="0" borderId="0"/>
    <xf numFmtId="0" fontId="3" fillId="0" borderId="0">
      <alignment vertical="center"/>
    </xf>
    <xf numFmtId="0" fontId="27" fillId="0" borderId="0">
      <alignment vertical="center"/>
    </xf>
    <xf numFmtId="0" fontId="5" fillId="0" borderId="0"/>
    <xf numFmtId="0" fontId="5" fillId="0" borderId="0"/>
    <xf numFmtId="0" fontId="5" fillId="0" borderId="0"/>
    <xf numFmtId="0" fontId="3" fillId="0" borderId="0">
      <alignment vertical="center"/>
    </xf>
    <xf numFmtId="0" fontId="27" fillId="0" borderId="0">
      <alignment vertical="center"/>
    </xf>
    <xf numFmtId="0" fontId="27" fillId="0" borderId="0">
      <alignment vertical="center"/>
    </xf>
    <xf numFmtId="0" fontId="5" fillId="0" borderId="0">
      <alignment vertical="center"/>
    </xf>
    <xf numFmtId="0" fontId="3" fillId="0" borderId="0">
      <alignment vertical="center"/>
    </xf>
    <xf numFmtId="0" fontId="27" fillId="0" borderId="0">
      <alignment vertical="center"/>
    </xf>
    <xf numFmtId="0" fontId="3" fillId="0" borderId="0">
      <alignment vertical="center"/>
    </xf>
    <xf numFmtId="0" fontId="5" fillId="0" borderId="0">
      <alignment vertical="center"/>
    </xf>
    <xf numFmtId="0" fontId="3"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27" fillId="0" borderId="0"/>
    <xf numFmtId="0" fontId="3"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xf numFmtId="38" fontId="27"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57" applyNumberFormat="0" applyFill="0" applyAlignment="0" applyProtection="0">
      <alignment vertical="center"/>
    </xf>
    <xf numFmtId="0" fontId="41" fillId="0" borderId="58" applyNumberFormat="0" applyFill="0" applyAlignment="0" applyProtection="0">
      <alignment vertical="center"/>
    </xf>
    <xf numFmtId="0" fontId="42" fillId="0" borderId="59" applyNumberFormat="0" applyFill="0" applyAlignment="0" applyProtection="0">
      <alignment vertical="center"/>
    </xf>
    <xf numFmtId="0" fontId="42" fillId="0" borderId="0" applyNumberFormat="0" applyFill="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60" applyNumberFormat="0" applyAlignment="0" applyProtection="0">
      <alignment vertical="center"/>
    </xf>
    <xf numFmtId="0" fontId="47" fillId="12" borderId="61" applyNumberFormat="0" applyAlignment="0" applyProtection="0">
      <alignment vertical="center"/>
    </xf>
    <xf numFmtId="0" fontId="48" fillId="12" borderId="60" applyNumberFormat="0" applyAlignment="0" applyProtection="0">
      <alignment vertical="center"/>
    </xf>
    <xf numFmtId="0" fontId="49" fillId="0" borderId="62" applyNumberFormat="0" applyFill="0" applyAlignment="0" applyProtection="0">
      <alignment vertical="center"/>
    </xf>
    <xf numFmtId="0" fontId="50" fillId="13" borderId="63" applyNumberForma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65" applyNumberFormat="0" applyFill="0" applyAlignment="0" applyProtection="0">
      <alignment vertical="center"/>
    </xf>
    <xf numFmtId="0" fontId="54"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54"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4"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4"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54"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54" fillId="35" borderId="0" applyNumberFormat="0" applyBorder="0" applyAlignment="0" applyProtection="0">
      <alignment vertical="center"/>
    </xf>
    <xf numFmtId="0" fontId="2" fillId="36" borderId="0" applyNumberFormat="0" applyBorder="0" applyAlignment="0" applyProtection="0">
      <alignment vertical="center"/>
    </xf>
    <xf numFmtId="0" fontId="2" fillId="37" borderId="0" applyNumberFormat="0" applyBorder="0" applyAlignment="0" applyProtection="0">
      <alignment vertical="center"/>
    </xf>
    <xf numFmtId="0" fontId="2" fillId="38" borderId="0" applyNumberFormat="0" applyBorder="0" applyAlignment="0" applyProtection="0">
      <alignment vertical="center"/>
    </xf>
    <xf numFmtId="0" fontId="2" fillId="0" borderId="0">
      <alignment vertical="center"/>
    </xf>
    <xf numFmtId="0" fontId="2" fillId="0" borderId="0">
      <alignment vertical="center"/>
    </xf>
    <xf numFmtId="0" fontId="2" fillId="14" borderId="64" applyNumberFormat="0" applyFont="0" applyAlignment="0" applyProtection="0">
      <alignment vertical="center"/>
    </xf>
    <xf numFmtId="0" fontId="1" fillId="0" borderId="0">
      <alignment vertical="center"/>
    </xf>
    <xf numFmtId="0" fontId="1" fillId="14" borderId="64" applyNumberFormat="0" applyFont="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5" fillId="0" borderId="0">
      <alignment vertical="center"/>
    </xf>
    <xf numFmtId="38" fontId="27" fillId="0" borderId="0" applyFont="0" applyFill="0" applyBorder="0" applyAlignment="0" applyProtection="0">
      <alignment vertical="center"/>
    </xf>
  </cellStyleXfs>
  <cellXfs count="1229">
    <xf numFmtId="0" fontId="0" fillId="0" borderId="0" xfId="0">
      <alignment vertical="center"/>
    </xf>
    <xf numFmtId="0" fontId="5" fillId="2" borderId="0" xfId="0" applyFont="1" applyFill="1" applyProtection="1">
      <alignment vertical="center"/>
      <protection hidden="1"/>
    </xf>
    <xf numFmtId="38" fontId="5" fillId="2" borderId="0" xfId="6" applyFont="1" applyFill="1" applyProtection="1">
      <alignment vertical="center"/>
      <protection hidden="1"/>
    </xf>
    <xf numFmtId="0" fontId="5" fillId="0" borderId="0" xfId="0" applyFont="1" applyProtection="1">
      <alignment vertical="center"/>
      <protection hidden="1"/>
    </xf>
    <xf numFmtId="38" fontId="5" fillId="2" borderId="0" xfId="6" applyFont="1" applyFill="1" applyBorder="1" applyProtection="1">
      <alignment vertical="center"/>
      <protection hidden="1"/>
    </xf>
    <xf numFmtId="0" fontId="5" fillId="0" borderId="0" xfId="0" applyFont="1" applyAlignment="1" applyProtection="1">
      <alignment horizontal="center" vertical="center"/>
      <protection hidden="1"/>
    </xf>
    <xf numFmtId="38" fontId="5" fillId="0" borderId="0" xfId="6" applyFont="1" applyProtection="1">
      <alignment vertical="center"/>
      <protection hidden="1"/>
    </xf>
    <xf numFmtId="0" fontId="13" fillId="2" borderId="0" xfId="0" applyFont="1" applyFill="1" applyProtection="1">
      <alignment vertical="center"/>
      <protection hidden="1"/>
    </xf>
    <xf numFmtId="0" fontId="7" fillId="2" borderId="0" xfId="0" applyFont="1" applyFill="1" applyAlignment="1" applyProtection="1">
      <alignment horizontal="center" vertical="center" wrapText="1"/>
      <protection hidden="1"/>
    </xf>
    <xf numFmtId="0" fontId="11" fillId="2" borderId="0" xfId="0" applyFont="1" applyFill="1" applyProtection="1">
      <alignment vertical="center"/>
      <protection hidden="1"/>
    </xf>
    <xf numFmtId="38" fontId="5" fillId="0" borderId="0" xfId="14" applyFont="1" applyProtection="1">
      <alignment vertical="center"/>
      <protection hidden="1"/>
    </xf>
    <xf numFmtId="0" fontId="7" fillId="2" borderId="0" xfId="0" applyFont="1" applyFill="1" applyAlignment="1" applyProtection="1">
      <alignment horizontal="center"/>
      <protection hidden="1"/>
    </xf>
    <xf numFmtId="0" fontId="20" fillId="2" borderId="0" xfId="0" applyFont="1" applyFill="1" applyProtection="1">
      <alignment vertical="center"/>
      <protection hidden="1"/>
    </xf>
    <xf numFmtId="0" fontId="9" fillId="2" borderId="0" xfId="0" applyFont="1" applyFill="1" applyProtection="1">
      <alignment vertical="center"/>
      <protection hidden="1"/>
    </xf>
    <xf numFmtId="38" fontId="8" fillId="0" borderId="0" xfId="14" applyFont="1" applyFill="1" applyBorder="1" applyProtection="1">
      <alignment vertical="center"/>
      <protection hidden="1"/>
    </xf>
    <xf numFmtId="38" fontId="5" fillId="0" borderId="0" xfId="14" applyFont="1" applyFill="1" applyBorder="1" applyProtection="1">
      <alignment vertical="center"/>
      <protection hidden="1"/>
    </xf>
    <xf numFmtId="0" fontId="12" fillId="0" borderId="0" xfId="0" applyFont="1" applyProtection="1">
      <alignment vertical="center"/>
      <protection hidden="1"/>
    </xf>
    <xf numFmtId="0" fontId="12" fillId="2" borderId="0" xfId="0" applyFont="1" applyFill="1" applyProtection="1">
      <alignment vertical="center"/>
      <protection hidden="1"/>
    </xf>
    <xf numFmtId="0" fontId="19" fillId="2" borderId="0" xfId="0" applyFont="1" applyFill="1" applyProtection="1">
      <alignment vertical="center"/>
      <protection hidden="1"/>
    </xf>
    <xf numFmtId="38" fontId="5" fillId="0" borderId="0" xfId="14" applyFont="1" applyFill="1" applyBorder="1" applyAlignment="1" applyProtection="1">
      <alignment vertical="center"/>
      <protection hidden="1"/>
    </xf>
    <xf numFmtId="0" fontId="25" fillId="2" borderId="0" xfId="0" applyFont="1" applyFill="1" applyProtection="1">
      <alignment vertical="center"/>
      <protection hidden="1"/>
    </xf>
    <xf numFmtId="0" fontId="24" fillId="2" borderId="0" xfId="0" applyFont="1" applyFill="1" applyProtection="1">
      <alignment vertical="center"/>
      <protection hidden="1"/>
    </xf>
    <xf numFmtId="38" fontId="25" fillId="2" borderId="0" xfId="6" applyFont="1" applyFill="1" applyProtection="1">
      <alignment vertical="center"/>
      <protection hidden="1"/>
    </xf>
    <xf numFmtId="0" fontId="8" fillId="0" borderId="0" xfId="0" applyFont="1" applyAlignment="1" applyProtection="1">
      <alignment horizontal="right" vertical="center" shrinkToFit="1"/>
      <protection hidden="1"/>
    </xf>
    <xf numFmtId="0" fontId="10" fillId="2" borderId="0" xfId="0" applyFont="1" applyFill="1" applyAlignment="1" applyProtection="1">
      <alignment horizontal="center" vertical="center"/>
      <protection hidden="1"/>
    </xf>
    <xf numFmtId="0" fontId="13" fillId="0" borderId="0" xfId="0" applyFont="1" applyAlignment="1" applyProtection="1">
      <alignment horizontal="right" vertical="center" wrapText="1"/>
      <protection hidden="1"/>
    </xf>
    <xf numFmtId="0" fontId="8" fillId="0" borderId="0" xfId="0" applyFont="1" applyProtection="1">
      <alignment vertical="center"/>
      <protection hidden="1"/>
    </xf>
    <xf numFmtId="0" fontId="31" fillId="0" borderId="0" xfId="0" applyFont="1" applyAlignment="1" applyProtection="1">
      <alignment vertical="top"/>
      <protection hidden="1"/>
    </xf>
    <xf numFmtId="0" fontId="32" fillId="0" borderId="0" xfId="0" applyFont="1" applyProtection="1">
      <alignment vertical="center"/>
      <protection hidden="1"/>
    </xf>
    <xf numFmtId="0" fontId="8" fillId="0" borderId="0" xfId="0" applyFont="1" applyAlignment="1" applyProtection="1">
      <alignment horizontal="center" vertical="center"/>
      <protection hidden="1"/>
    </xf>
    <xf numFmtId="0" fontId="9" fillId="0" borderId="0" xfId="0" applyFont="1" applyAlignment="1" applyProtection="1">
      <alignment horizontal="left" vertical="center" wrapText="1"/>
      <protection hidden="1"/>
    </xf>
    <xf numFmtId="0" fontId="13" fillId="0" borderId="0" xfId="0" applyFont="1" applyProtection="1">
      <alignment vertical="center"/>
      <protection hidden="1"/>
    </xf>
    <xf numFmtId="38" fontId="16" fillId="0" borderId="0" xfId="6" applyFont="1" applyFill="1" applyBorder="1" applyAlignment="1" applyProtection="1">
      <alignment vertical="center"/>
      <protection hidden="1"/>
    </xf>
    <xf numFmtId="38" fontId="16" fillId="0" borderId="0" xfId="6" applyFont="1" applyFill="1" applyBorder="1" applyAlignment="1" applyProtection="1">
      <alignment horizontal="right" vertical="center"/>
      <protection hidden="1"/>
    </xf>
    <xf numFmtId="0" fontId="15" fillId="0" borderId="0" xfId="0" applyFont="1" applyAlignment="1" applyProtection="1">
      <alignment horizontal="center" vertical="center"/>
      <protection hidden="1"/>
    </xf>
    <xf numFmtId="0" fontId="29"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5" fillId="0" borderId="0" xfId="0" applyFont="1" applyAlignment="1" applyProtection="1">
      <alignment vertical="center" wrapText="1"/>
      <protection hidden="1"/>
    </xf>
    <xf numFmtId="49" fontId="16" fillId="2" borderId="0" xfId="0" applyNumberFormat="1" applyFont="1" applyFill="1" applyAlignment="1" applyProtection="1">
      <alignment horizontal="center" vertical="center"/>
      <protection hidden="1"/>
    </xf>
    <xf numFmtId="0" fontId="16" fillId="2" borderId="0" xfId="0" applyFont="1" applyFill="1" applyProtection="1">
      <alignment vertical="center"/>
      <protection hidden="1"/>
    </xf>
    <xf numFmtId="0" fontId="16" fillId="2" borderId="0" xfId="0" applyFont="1" applyFill="1" applyAlignment="1" applyProtection="1">
      <alignment horizontal="left" vertical="center"/>
      <protection hidden="1"/>
    </xf>
    <xf numFmtId="0" fontId="12" fillId="2" borderId="0" xfId="0" applyFont="1" applyFill="1" applyAlignment="1" applyProtection="1">
      <alignment horizontal="distributed" vertical="center"/>
      <protection hidden="1"/>
    </xf>
    <xf numFmtId="0" fontId="8" fillId="2" borderId="0" xfId="0" applyFont="1" applyFill="1" applyProtection="1">
      <alignment vertical="center"/>
      <protection hidden="1"/>
    </xf>
    <xf numFmtId="0" fontId="13" fillId="2" borderId="0" xfId="0" applyFont="1" applyFill="1" applyAlignment="1" applyProtection="1">
      <alignment horizontal="left" vertical="center"/>
      <protection hidden="1"/>
    </xf>
    <xf numFmtId="0" fontId="11" fillId="0" borderId="0" xfId="140" applyFont="1" applyProtection="1">
      <alignment vertical="center"/>
      <protection hidden="1"/>
    </xf>
    <xf numFmtId="49" fontId="16" fillId="2" borderId="0" xfId="0" applyNumberFormat="1" applyFont="1" applyFill="1" applyAlignment="1" applyProtection="1">
      <alignment horizontal="left" vertical="center"/>
      <protection hidden="1"/>
    </xf>
    <xf numFmtId="0" fontId="12" fillId="0" borderId="73" xfId="0" applyFont="1" applyBorder="1" applyProtection="1">
      <alignment vertical="center"/>
      <protection hidden="1"/>
    </xf>
    <xf numFmtId="49" fontId="16" fillId="2" borderId="73" xfId="0" applyNumberFormat="1" applyFont="1" applyFill="1" applyBorder="1" applyAlignment="1" applyProtection="1">
      <alignment horizontal="center" vertical="center"/>
      <protection hidden="1"/>
    </xf>
    <xf numFmtId="0" fontId="16" fillId="0" borderId="73" xfId="0" applyFont="1" applyBorder="1" applyProtection="1">
      <alignment vertical="center"/>
      <protection hidden="1"/>
    </xf>
    <xf numFmtId="0" fontId="12" fillId="2" borderId="73" xfId="0" applyFont="1" applyFill="1" applyBorder="1" applyProtection="1">
      <alignment vertical="center"/>
      <protection hidden="1"/>
    </xf>
    <xf numFmtId="0" fontId="12" fillId="2" borderId="73" xfId="0" applyFont="1" applyFill="1" applyBorder="1" applyAlignment="1" applyProtection="1">
      <alignment horizontal="center" vertical="center" wrapText="1"/>
      <protection hidden="1"/>
    </xf>
    <xf numFmtId="0" fontId="12" fillId="2" borderId="73" xfId="0" applyFont="1" applyFill="1" applyBorder="1" applyAlignment="1" applyProtection="1">
      <alignment horizontal="center" vertical="center"/>
      <protection hidden="1"/>
    </xf>
    <xf numFmtId="38" fontId="5" fillId="4" borderId="1" xfId="14" applyFont="1" applyFill="1" applyBorder="1" applyAlignment="1" applyProtection="1">
      <alignment vertical="center"/>
      <protection hidden="1"/>
    </xf>
    <xf numFmtId="38" fontId="5" fillId="4" borderId="2" xfId="14" applyFont="1" applyFill="1" applyBorder="1" applyAlignment="1" applyProtection="1">
      <alignment vertical="center"/>
      <protection hidden="1"/>
    </xf>
    <xf numFmtId="38" fontId="5" fillId="5" borderId="1" xfId="14" applyFont="1" applyFill="1" applyBorder="1" applyAlignment="1" applyProtection="1">
      <alignment vertical="center"/>
      <protection hidden="1"/>
    </xf>
    <xf numFmtId="38" fontId="5" fillId="5" borderId="2" xfId="14" applyFont="1" applyFill="1" applyBorder="1" applyAlignment="1" applyProtection="1">
      <alignment vertical="center"/>
      <protection hidden="1"/>
    </xf>
    <xf numFmtId="0" fontId="18" fillId="0" borderId="0" xfId="0" applyFont="1" applyAlignment="1" applyProtection="1">
      <alignment horizontal="right" vertical="center" wrapText="1"/>
      <protection hidden="1"/>
    </xf>
    <xf numFmtId="38" fontId="23" fillId="0" borderId="0" xfId="6" applyFont="1" applyFill="1" applyBorder="1" applyAlignment="1" applyProtection="1">
      <alignment horizontal="right" vertical="center"/>
      <protection hidden="1"/>
    </xf>
    <xf numFmtId="0" fontId="28" fillId="0" borderId="0" xfId="0" applyFont="1" applyAlignment="1" applyProtection="1">
      <alignment horizontal="left" vertical="center" wrapText="1"/>
      <protection hidden="1"/>
    </xf>
    <xf numFmtId="0" fontId="13" fillId="0" borderId="0" xfId="0" applyFont="1" applyAlignment="1" applyProtection="1">
      <alignment horizontal="center" vertical="center" textRotation="255"/>
      <protection hidden="1"/>
    </xf>
    <xf numFmtId="0" fontId="13" fillId="0" borderId="0" xfId="0" applyFont="1" applyAlignment="1" applyProtection="1">
      <alignment horizontal="right" vertical="center"/>
      <protection hidden="1"/>
    </xf>
    <xf numFmtId="38" fontId="16" fillId="0" borderId="0" xfId="6" applyFont="1" applyFill="1" applyBorder="1" applyAlignment="1" applyProtection="1">
      <alignment horizontal="right" vertical="center" shrinkToFit="1"/>
      <protection hidden="1"/>
    </xf>
    <xf numFmtId="0" fontId="13" fillId="0" borderId="0" xfId="0" applyFont="1" applyAlignment="1" applyProtection="1">
      <alignment horizontal="center" vertical="center" textRotation="255" wrapText="1"/>
      <protection hidden="1"/>
    </xf>
    <xf numFmtId="0" fontId="13" fillId="0" borderId="0" xfId="0" applyFont="1" applyAlignment="1" applyProtection="1">
      <alignment horizontal="left" vertical="center"/>
      <protection hidden="1"/>
    </xf>
    <xf numFmtId="0" fontId="11" fillId="0" borderId="0" xfId="0" applyFont="1" applyProtection="1">
      <alignment vertical="center"/>
      <protection hidden="1"/>
    </xf>
    <xf numFmtId="0" fontId="7" fillId="2" borderId="0" xfId="0" applyFont="1" applyFill="1" applyProtection="1">
      <alignment vertical="center"/>
      <protection hidden="1"/>
    </xf>
    <xf numFmtId="3" fontId="55" fillId="0" borderId="14" xfId="0" applyNumberFormat="1" applyFont="1" applyBorder="1" applyAlignment="1" applyProtection="1">
      <alignment horizontal="right" vertical="center" shrinkToFit="1"/>
      <protection hidden="1"/>
    </xf>
    <xf numFmtId="0" fontId="57" fillId="0" borderId="0" xfId="0" applyFont="1" applyProtection="1">
      <alignment vertical="center"/>
      <protection hidden="1"/>
    </xf>
    <xf numFmtId="3" fontId="57" fillId="2" borderId="0" xfId="0" applyNumberFormat="1" applyFont="1" applyFill="1" applyAlignment="1" applyProtection="1">
      <alignment vertical="center" shrinkToFit="1"/>
      <protection hidden="1"/>
    </xf>
    <xf numFmtId="0" fontId="5" fillId="0" borderId="0" xfId="0" applyFont="1" applyAlignment="1" applyProtection="1">
      <alignment horizontal="left" vertical="center"/>
      <protection hidden="1"/>
    </xf>
    <xf numFmtId="0" fontId="17" fillId="2" borderId="0" xfId="0" applyFont="1" applyFill="1" applyAlignment="1" applyProtection="1">
      <alignment horizontal="center" vertical="center"/>
      <protection hidden="1"/>
    </xf>
    <xf numFmtId="0" fontId="17" fillId="0" borderId="0" xfId="0" applyFont="1" applyProtection="1">
      <alignment vertical="center"/>
      <protection hidden="1"/>
    </xf>
    <xf numFmtId="0" fontId="8" fillId="0" borderId="0" xfId="0" applyFont="1" applyAlignment="1" applyProtection="1">
      <alignment horizontal="right" vertical="center"/>
      <protection hidden="1"/>
    </xf>
    <xf numFmtId="38" fontId="17" fillId="0" borderId="0" xfId="10" applyFont="1" applyFill="1" applyBorder="1" applyAlignment="1" applyProtection="1">
      <alignment horizontal="center" vertical="center" shrinkToFit="1"/>
      <protection hidden="1"/>
    </xf>
    <xf numFmtId="0" fontId="19" fillId="0" borderId="0" xfId="0"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13" fillId="2" borderId="0" xfId="0" applyFont="1" applyFill="1" applyAlignment="1" applyProtection="1">
      <alignment vertical="center" shrinkToFit="1"/>
      <protection hidden="1"/>
    </xf>
    <xf numFmtId="0" fontId="38" fillId="0" borderId="0" xfId="0" applyFont="1" applyAlignment="1" applyProtection="1">
      <alignment horizontal="center" vertical="center"/>
      <protection hidden="1"/>
    </xf>
    <xf numFmtId="0" fontId="12" fillId="0" borderId="0" xfId="0" applyFont="1" applyAlignment="1" applyProtection="1">
      <alignment horizontal="distributed" vertical="center"/>
      <protection hidden="1"/>
    </xf>
    <xf numFmtId="0" fontId="12" fillId="0" borderId="0" xfId="0" applyFont="1" applyAlignment="1" applyProtection="1">
      <alignment horizontal="right" vertical="center"/>
      <protection hidden="1"/>
    </xf>
    <xf numFmtId="0" fontId="61" fillId="0" borderId="0" xfId="0" applyFont="1" applyAlignment="1" applyProtection="1">
      <alignment horizontal="center" vertical="center"/>
      <protection hidden="1"/>
    </xf>
    <xf numFmtId="0" fontId="5" fillId="2" borderId="0" xfId="0" applyFont="1" applyFill="1" applyAlignment="1" applyProtection="1">
      <alignment horizontal="center" vertical="center"/>
      <protection hidden="1"/>
    </xf>
    <xf numFmtId="38" fontId="5" fillId="4" borderId="1" xfId="14" applyFont="1" applyFill="1" applyBorder="1" applyProtection="1">
      <alignment vertical="center"/>
      <protection hidden="1"/>
    </xf>
    <xf numFmtId="38" fontId="5" fillId="4" borderId="2" xfId="14" applyFont="1" applyFill="1" applyBorder="1" applyProtection="1">
      <alignment vertical="center"/>
      <protection hidden="1"/>
    </xf>
    <xf numFmtId="38" fontId="8" fillId="0" borderId="0" xfId="14" applyFont="1" applyProtection="1">
      <alignment vertical="center"/>
      <protection hidden="1"/>
    </xf>
    <xf numFmtId="38" fontId="5" fillId="5" borderId="1" xfId="14" applyFont="1" applyFill="1" applyBorder="1" applyProtection="1">
      <alignment vertical="center"/>
      <protection hidden="1"/>
    </xf>
    <xf numFmtId="38" fontId="5" fillId="5" borderId="2" xfId="14" applyFont="1" applyFill="1" applyBorder="1" applyProtection="1">
      <alignment vertical="center"/>
      <protection hidden="1"/>
    </xf>
    <xf numFmtId="0" fontId="25" fillId="0" borderId="0" xfId="0" applyFont="1" applyAlignment="1" applyProtection="1">
      <alignment horizontal="center" vertical="center"/>
      <protection hidden="1"/>
    </xf>
    <xf numFmtId="0" fontId="25" fillId="0" borderId="0" xfId="0" applyFont="1" applyAlignment="1" applyProtection="1">
      <alignment vertical="center" wrapText="1"/>
      <protection hidden="1"/>
    </xf>
    <xf numFmtId="0" fontId="25" fillId="0" borderId="0" xfId="0" applyFont="1" applyAlignment="1" applyProtection="1">
      <alignment horizontal="center" vertical="center" wrapText="1"/>
      <protection hidden="1"/>
    </xf>
    <xf numFmtId="0" fontId="8" fillId="0" borderId="0" xfId="0" applyFont="1" applyAlignment="1" applyProtection="1">
      <alignment horizontal="center" vertical="center" shrinkToFit="1"/>
      <protection hidden="1"/>
    </xf>
    <xf numFmtId="0" fontId="28" fillId="0" borderId="0" xfId="0" applyFont="1" applyAlignment="1" applyProtection="1">
      <alignment horizontal="left" vertical="center"/>
      <protection hidden="1"/>
    </xf>
    <xf numFmtId="0" fontId="7" fillId="0" borderId="0" xfId="0" applyFont="1" applyAlignment="1" applyProtection="1">
      <alignment horizontal="center" vertical="center"/>
      <protection hidden="1"/>
    </xf>
    <xf numFmtId="0" fontId="66" fillId="2" borderId="52" xfId="0" applyFont="1" applyFill="1" applyBorder="1" applyAlignment="1" applyProtection="1">
      <alignment vertical="distributed" wrapText="1"/>
      <protection hidden="1"/>
    </xf>
    <xf numFmtId="0" fontId="65" fillId="0" borderId="0" xfId="0" applyFont="1" applyAlignment="1" applyProtection="1">
      <alignment vertical="center" shrinkToFit="1"/>
      <protection hidden="1"/>
    </xf>
    <xf numFmtId="0" fontId="65" fillId="0" borderId="0" xfId="0" applyFont="1" applyProtection="1">
      <alignment vertical="center"/>
      <protection hidden="1"/>
    </xf>
    <xf numFmtId="0" fontId="65" fillId="0" borderId="40" xfId="0" applyFont="1" applyBorder="1" applyProtection="1">
      <alignment vertical="center"/>
      <protection hidden="1"/>
    </xf>
    <xf numFmtId="0" fontId="65" fillId="0" borderId="0" xfId="0" applyFont="1" applyAlignment="1" applyProtection="1">
      <alignment horizontal="center" vertical="center" shrinkToFit="1"/>
      <protection hidden="1"/>
    </xf>
    <xf numFmtId="0" fontId="65" fillId="0" borderId="40" xfId="0" applyFont="1" applyBorder="1" applyAlignment="1" applyProtection="1">
      <alignment vertical="center" shrinkToFit="1"/>
      <protection hidden="1"/>
    </xf>
    <xf numFmtId="0" fontId="65" fillId="0" borderId="44" xfId="0" applyFont="1" applyBorder="1" applyAlignment="1" applyProtection="1">
      <alignment vertical="center" shrinkToFit="1"/>
      <protection hidden="1"/>
    </xf>
    <xf numFmtId="0" fontId="65" fillId="0" borderId="49" xfId="0" applyFont="1" applyBorder="1" applyAlignment="1" applyProtection="1">
      <alignment vertical="center" shrinkToFit="1"/>
      <protection hidden="1"/>
    </xf>
    <xf numFmtId="0" fontId="66" fillId="0" borderId="11" xfId="0" applyFont="1" applyBorder="1" applyAlignment="1" applyProtection="1">
      <alignment vertical="center" shrinkToFit="1"/>
      <protection hidden="1"/>
    </xf>
    <xf numFmtId="0" fontId="66" fillId="0" borderId="0" xfId="0" applyFont="1" applyAlignment="1" applyProtection="1">
      <alignment vertical="center" shrinkToFit="1"/>
      <protection hidden="1"/>
    </xf>
    <xf numFmtId="0" fontId="66" fillId="0" borderId="0" xfId="0" applyFont="1" applyAlignment="1" applyProtection="1">
      <alignment vertical="top"/>
      <protection hidden="1"/>
    </xf>
    <xf numFmtId="0" fontId="70" fillId="0" borderId="0" xfId="0" applyFont="1" applyProtection="1">
      <alignment vertical="center"/>
      <protection hidden="1"/>
    </xf>
    <xf numFmtId="0" fontId="71" fillId="0" borderId="0" xfId="0" applyFont="1" applyProtection="1">
      <alignment vertical="center"/>
      <protection hidden="1"/>
    </xf>
    <xf numFmtId="0" fontId="65" fillId="0" borderId="25" xfId="0" applyFont="1" applyBorder="1" applyAlignment="1" applyProtection="1">
      <alignment vertical="center" shrinkToFit="1"/>
      <protection hidden="1"/>
    </xf>
    <xf numFmtId="0" fontId="65" fillId="0" borderId="13" xfId="0" applyFont="1" applyBorder="1" applyAlignment="1" applyProtection="1">
      <alignment vertical="center" shrinkToFit="1"/>
      <protection hidden="1"/>
    </xf>
    <xf numFmtId="0" fontId="70" fillId="0" borderId="13" xfId="0" applyFont="1" applyBorder="1" applyProtection="1">
      <alignment vertical="center"/>
      <protection hidden="1"/>
    </xf>
    <xf numFmtId="0" fontId="70" fillId="0" borderId="24" xfId="0" applyFont="1" applyBorder="1" applyProtection="1">
      <alignment vertical="center"/>
      <protection hidden="1"/>
    </xf>
    <xf numFmtId="0" fontId="70" fillId="6" borderId="0" xfId="0" applyFont="1" applyFill="1" applyProtection="1">
      <alignment vertical="center"/>
      <protection hidden="1"/>
    </xf>
    <xf numFmtId="0" fontId="71" fillId="0" borderId="0" xfId="0" applyFont="1" applyAlignment="1" applyProtection="1">
      <alignment horizontal="right" vertical="top"/>
      <protection hidden="1"/>
    </xf>
    <xf numFmtId="0" fontId="72" fillId="0" borderId="0" xfId="0" applyFont="1" applyAlignment="1" applyProtection="1">
      <alignment horizontal="center" vertical="center"/>
      <protection hidden="1"/>
    </xf>
    <xf numFmtId="0" fontId="74" fillId="0" borderId="0" xfId="0" applyFont="1" applyAlignment="1" applyProtection="1">
      <alignment horizontal="center" vertical="center" wrapText="1"/>
      <protection hidden="1"/>
    </xf>
    <xf numFmtId="0" fontId="70" fillId="2" borderId="0" xfId="0" applyFont="1" applyFill="1" applyProtection="1">
      <alignment vertical="center"/>
      <protection hidden="1"/>
    </xf>
    <xf numFmtId="0" fontId="66" fillId="2" borderId="0" xfId="0" applyFont="1" applyFill="1" applyProtection="1">
      <alignment vertical="center"/>
      <protection hidden="1"/>
    </xf>
    <xf numFmtId="38" fontId="66" fillId="2" borderId="0" xfId="6" applyFont="1" applyFill="1" applyProtection="1">
      <alignment vertical="center"/>
      <protection hidden="1"/>
    </xf>
    <xf numFmtId="0" fontId="72" fillId="2" borderId="0" xfId="0" applyFont="1" applyFill="1" applyAlignment="1" applyProtection="1">
      <alignment horizontal="distributed" vertical="center"/>
      <protection hidden="1"/>
    </xf>
    <xf numFmtId="0" fontId="66" fillId="0" borderId="0" xfId="0" applyFont="1" applyAlignment="1" applyProtection="1">
      <alignment horizontal="center" vertical="center"/>
      <protection hidden="1"/>
    </xf>
    <xf numFmtId="0" fontId="66" fillId="2" borderId="0" xfId="0" applyFont="1" applyFill="1" applyAlignment="1" applyProtection="1">
      <alignment horizontal="left" vertical="center" wrapText="1"/>
      <protection hidden="1"/>
    </xf>
    <xf numFmtId="0" fontId="65" fillId="0" borderId="0" xfId="0" applyFont="1" applyAlignment="1" applyProtection="1">
      <alignment horizontal="left" vertical="center" shrinkToFit="1"/>
      <protection hidden="1"/>
    </xf>
    <xf numFmtId="0" fontId="66" fillId="0" borderId="0" xfId="0" applyFont="1" applyAlignment="1" applyProtection="1">
      <alignment vertical="distributed" wrapText="1"/>
      <protection hidden="1"/>
    </xf>
    <xf numFmtId="0" fontId="65" fillId="0" borderId="0" xfId="0" applyFont="1" applyAlignment="1" applyProtection="1">
      <alignment horizontal="left" vertical="distributed" shrinkToFit="1"/>
      <protection hidden="1"/>
    </xf>
    <xf numFmtId="0" fontId="65" fillId="0" borderId="0" xfId="0" applyFont="1" applyAlignment="1" applyProtection="1">
      <alignment horizontal="left" vertical="center" wrapText="1" shrinkToFit="1"/>
      <protection hidden="1"/>
    </xf>
    <xf numFmtId="0" fontId="66" fillId="0" borderId="0" xfId="0" applyFont="1" applyAlignment="1" applyProtection="1">
      <alignment horizontal="left" vertical="center" wrapText="1" shrinkToFit="1"/>
      <protection hidden="1"/>
    </xf>
    <xf numFmtId="0" fontId="70" fillId="0" borderId="0" xfId="0" applyFont="1" applyAlignment="1" applyProtection="1">
      <alignment horizontal="left" vertical="center" wrapText="1"/>
      <protection hidden="1"/>
    </xf>
    <xf numFmtId="0" fontId="66" fillId="0" borderId="0" xfId="0" applyFont="1" applyAlignment="1" applyProtection="1">
      <alignment vertical="center" textRotation="255" shrinkToFit="1"/>
      <protection hidden="1"/>
    </xf>
    <xf numFmtId="0" fontId="66" fillId="0" borderId="0" xfId="0" applyFont="1" applyAlignment="1" applyProtection="1">
      <alignment horizontal="center" vertical="center" shrinkToFit="1"/>
      <protection hidden="1"/>
    </xf>
    <xf numFmtId="38" fontId="66" fillId="0" borderId="0" xfId="6" applyFont="1" applyFill="1" applyBorder="1" applyAlignment="1" applyProtection="1">
      <alignment vertical="center" shrinkToFit="1"/>
      <protection hidden="1"/>
    </xf>
    <xf numFmtId="0" fontId="70" fillId="0" borderId="0" xfId="0" applyFont="1" applyAlignment="1" applyProtection="1">
      <alignment vertical="center" wrapText="1" shrinkToFit="1"/>
      <protection hidden="1"/>
    </xf>
    <xf numFmtId="0" fontId="66" fillId="0" borderId="0" xfId="0" applyFont="1" applyProtection="1">
      <alignment vertical="center"/>
      <protection hidden="1"/>
    </xf>
    <xf numFmtId="0" fontId="73" fillId="0" borderId="0" xfId="0" applyFont="1" applyAlignment="1" applyProtection="1">
      <alignment horizontal="center" vertical="center"/>
      <protection hidden="1"/>
    </xf>
    <xf numFmtId="0" fontId="70" fillId="0" borderId="0" xfId="0" applyFont="1" applyAlignment="1" applyProtection="1">
      <alignment horizontal="center" vertical="center"/>
      <protection hidden="1"/>
    </xf>
    <xf numFmtId="38" fontId="70" fillId="0" borderId="0" xfId="6" applyFont="1" applyFill="1" applyAlignment="1" applyProtection="1">
      <alignment vertical="center"/>
      <protection hidden="1"/>
    </xf>
    <xf numFmtId="0" fontId="72" fillId="0" borderId="0" xfId="0" applyFont="1" applyProtection="1">
      <alignment vertical="center"/>
      <protection hidden="1"/>
    </xf>
    <xf numFmtId="38" fontId="72" fillId="0" borderId="0" xfId="6" applyFont="1" applyFill="1" applyAlignment="1" applyProtection="1">
      <alignment vertical="center"/>
      <protection hidden="1"/>
    </xf>
    <xf numFmtId="0" fontId="62" fillId="6" borderId="0" xfId="72" applyFont="1" applyFill="1" applyProtection="1">
      <alignment vertical="center"/>
      <protection hidden="1"/>
    </xf>
    <xf numFmtId="0" fontId="76" fillId="0" borderId="0" xfId="72" applyFont="1" applyProtection="1">
      <alignment vertical="center"/>
      <protection hidden="1"/>
    </xf>
    <xf numFmtId="49" fontId="64" fillId="6" borderId="0" xfId="0" applyNumberFormat="1" applyFont="1" applyFill="1" applyAlignment="1" applyProtection="1">
      <alignment vertical="center" wrapText="1"/>
      <protection hidden="1"/>
    </xf>
    <xf numFmtId="49" fontId="78" fillId="6" borderId="0" xfId="0" applyNumberFormat="1" applyFont="1" applyFill="1" applyAlignment="1" applyProtection="1">
      <alignment vertical="top"/>
      <protection hidden="1"/>
    </xf>
    <xf numFmtId="49" fontId="81" fillId="6" borderId="0" xfId="0" applyNumberFormat="1" applyFont="1" applyFill="1" applyAlignment="1" applyProtection="1">
      <alignment vertical="top"/>
      <protection hidden="1"/>
    </xf>
    <xf numFmtId="49" fontId="62" fillId="6" borderId="0" xfId="0" applyNumberFormat="1" applyFont="1" applyFill="1" applyAlignment="1" applyProtection="1">
      <alignment horizontal="left" vertical="center"/>
      <protection hidden="1"/>
    </xf>
    <xf numFmtId="0" fontId="82" fillId="6" borderId="0" xfId="72" applyFont="1" applyFill="1" applyProtection="1">
      <alignment vertical="center"/>
      <protection hidden="1"/>
    </xf>
    <xf numFmtId="0" fontId="76" fillId="0" borderId="0" xfId="72" applyFont="1">
      <alignment vertical="center"/>
    </xf>
    <xf numFmtId="0" fontId="82" fillId="6" borderId="0" xfId="72" applyFont="1" applyFill="1" applyAlignment="1" applyProtection="1">
      <alignment horizontal="center" vertical="center"/>
      <protection hidden="1"/>
    </xf>
    <xf numFmtId="38" fontId="82" fillId="6" borderId="0" xfId="73" applyFont="1" applyFill="1" applyAlignment="1" applyProtection="1">
      <alignment vertical="center"/>
      <protection hidden="1"/>
    </xf>
    <xf numFmtId="178" fontId="62" fillId="6" borderId="0" xfId="72" applyNumberFormat="1" applyFont="1" applyFill="1" applyProtection="1">
      <alignment vertical="center"/>
      <protection hidden="1"/>
    </xf>
    <xf numFmtId="0" fontId="83" fillId="6" borderId="0" xfId="72" applyFont="1" applyFill="1" applyAlignment="1" applyProtection="1">
      <alignment horizontal="center" vertical="center"/>
      <protection hidden="1"/>
    </xf>
    <xf numFmtId="0" fontId="84" fillId="0" borderId="0" xfId="72" applyFont="1">
      <alignment vertical="center"/>
    </xf>
    <xf numFmtId="0" fontId="80" fillId="6" borderId="0" xfId="72" applyFont="1" applyFill="1" applyProtection="1">
      <alignment vertical="center"/>
      <protection hidden="1"/>
    </xf>
    <xf numFmtId="49" fontId="62" fillId="6" borderId="0" xfId="0" applyNumberFormat="1" applyFont="1" applyFill="1" applyAlignment="1" applyProtection="1">
      <alignment vertical="top"/>
      <protection hidden="1"/>
    </xf>
    <xf numFmtId="49" fontId="82" fillId="6" borderId="0" xfId="0" applyNumberFormat="1" applyFont="1" applyFill="1" applyProtection="1">
      <alignment vertical="center"/>
      <protection hidden="1"/>
    </xf>
    <xf numFmtId="49" fontId="85" fillId="6" borderId="0" xfId="0" applyNumberFormat="1" applyFont="1" applyFill="1" applyAlignment="1" applyProtection="1">
      <alignment vertical="center" wrapText="1"/>
      <protection hidden="1"/>
    </xf>
    <xf numFmtId="49" fontId="85" fillId="6" borderId="0" xfId="0" applyNumberFormat="1" applyFont="1" applyFill="1" applyProtection="1">
      <alignment vertical="center"/>
      <protection hidden="1"/>
    </xf>
    <xf numFmtId="0" fontId="86" fillId="6" borderId="0" xfId="72" applyFont="1" applyFill="1" applyProtection="1">
      <alignment vertical="center"/>
      <protection hidden="1"/>
    </xf>
    <xf numFmtId="0" fontId="87" fillId="6" borderId="0" xfId="72" applyFont="1" applyFill="1" applyProtection="1">
      <alignment vertical="center"/>
      <protection hidden="1"/>
    </xf>
    <xf numFmtId="0" fontId="86" fillId="6" borderId="0" xfId="72" applyFont="1" applyFill="1" applyAlignment="1" applyProtection="1">
      <alignment horizontal="center" vertical="center"/>
      <protection hidden="1"/>
    </xf>
    <xf numFmtId="0" fontId="87" fillId="6" borderId="0" xfId="72" applyFont="1" applyFill="1" applyAlignment="1" applyProtection="1">
      <alignment horizontal="center" vertical="center"/>
      <protection hidden="1"/>
    </xf>
    <xf numFmtId="0" fontId="82" fillId="6" borderId="0" xfId="0" applyFont="1" applyFill="1" applyProtection="1">
      <alignment vertical="center"/>
      <protection hidden="1"/>
    </xf>
    <xf numFmtId="0" fontId="82" fillId="6" borderId="0" xfId="0" applyFont="1" applyFill="1" applyAlignment="1" applyProtection="1">
      <alignment vertical="center" wrapText="1"/>
      <protection hidden="1"/>
    </xf>
    <xf numFmtId="0" fontId="86" fillId="6" borderId="0" xfId="0" applyFont="1" applyFill="1" applyProtection="1">
      <alignment vertical="center"/>
      <protection hidden="1"/>
    </xf>
    <xf numFmtId="0" fontId="86" fillId="0" borderId="0" xfId="0" applyFont="1" applyProtection="1">
      <alignment vertical="center"/>
      <protection hidden="1"/>
    </xf>
    <xf numFmtId="180" fontId="76" fillId="0" borderId="0" xfId="72" applyNumberFormat="1" applyFont="1">
      <alignment vertical="center"/>
    </xf>
    <xf numFmtId="0" fontId="82" fillId="6" borderId="0" xfId="0" applyFont="1" applyFill="1" applyAlignment="1" applyProtection="1">
      <alignment horizontal="left" vertical="center" wrapText="1"/>
      <protection hidden="1"/>
    </xf>
    <xf numFmtId="0" fontId="82" fillId="6" borderId="0" xfId="0" applyFont="1" applyFill="1" applyAlignment="1" applyProtection="1">
      <alignment horizontal="left" vertical="center"/>
      <protection hidden="1"/>
    </xf>
    <xf numFmtId="0" fontId="86" fillId="6" borderId="0" xfId="0" applyFont="1" applyFill="1" applyAlignment="1" applyProtection="1">
      <alignment horizontal="left" vertical="center"/>
      <protection hidden="1"/>
    </xf>
    <xf numFmtId="0" fontId="86" fillId="6" borderId="0" xfId="0" applyFont="1" applyFill="1" applyAlignment="1" applyProtection="1">
      <alignment horizontal="right" vertical="top"/>
      <protection hidden="1"/>
    </xf>
    <xf numFmtId="0" fontId="82" fillId="6" borderId="0" xfId="0" applyFont="1" applyFill="1" applyAlignment="1" applyProtection="1">
      <alignment horizontal="center" vertical="center" textRotation="255"/>
      <protection hidden="1"/>
    </xf>
    <xf numFmtId="0" fontId="76" fillId="0" borderId="0" xfId="72" applyFont="1" applyAlignment="1">
      <alignment horizontal="center" vertical="center"/>
    </xf>
    <xf numFmtId="38" fontId="76" fillId="0" borderId="0" xfId="73" applyFont="1" applyFill="1" applyAlignment="1" applyProtection="1">
      <alignment vertical="center"/>
    </xf>
    <xf numFmtId="0" fontId="77" fillId="6" borderId="0" xfId="0" applyFont="1" applyFill="1" applyAlignment="1" applyProtection="1">
      <alignment vertical="center" wrapText="1"/>
      <protection hidden="1"/>
    </xf>
    <xf numFmtId="49" fontId="91" fillId="6" borderId="0" xfId="0" applyNumberFormat="1" applyFont="1" applyFill="1" applyAlignment="1" applyProtection="1">
      <alignment vertical="top"/>
      <protection hidden="1"/>
    </xf>
    <xf numFmtId="0" fontId="92" fillId="0" borderId="0" xfId="72" applyFont="1">
      <alignment vertical="center"/>
    </xf>
    <xf numFmtId="0" fontId="77" fillId="6" borderId="0" xfId="0" applyFont="1" applyFill="1" applyAlignment="1" applyProtection="1">
      <alignment horizontal="center" vertical="center" wrapText="1"/>
      <protection hidden="1"/>
    </xf>
    <xf numFmtId="49" fontId="62" fillId="6" borderId="0" xfId="0" applyNumberFormat="1" applyFont="1" applyFill="1" applyAlignment="1" applyProtection="1">
      <alignment vertical="center" wrapText="1"/>
      <protection hidden="1"/>
    </xf>
    <xf numFmtId="0" fontId="16" fillId="0" borderId="0" xfId="0" applyFont="1" applyAlignment="1" applyProtection="1">
      <alignment horizontal="left" vertical="center"/>
      <protection hidden="1"/>
    </xf>
    <xf numFmtId="0" fontId="25" fillId="2" borderId="0" xfId="0" applyFont="1" applyFill="1" applyAlignment="1" applyProtection="1">
      <alignment vertical="center" wrapText="1"/>
      <protection hidden="1"/>
    </xf>
    <xf numFmtId="0" fontId="25" fillId="2" borderId="0" xfId="0" applyFont="1" applyFill="1" applyAlignment="1" applyProtection="1">
      <alignment horizontal="center" vertical="center"/>
      <protection hidden="1"/>
    </xf>
    <xf numFmtId="0" fontId="66" fillId="2" borderId="0" xfId="0" applyFont="1" applyFill="1" applyAlignment="1" applyProtection="1">
      <alignment horizontal="right" vertical="center"/>
      <protection hidden="1"/>
    </xf>
    <xf numFmtId="0" fontId="66" fillId="2" borderId="0" xfId="0" applyFont="1" applyFill="1" applyAlignment="1" applyProtection="1">
      <alignment vertical="center" wrapText="1"/>
      <protection hidden="1"/>
    </xf>
    <xf numFmtId="0" fontId="77" fillId="6" borderId="0" xfId="0" applyFont="1" applyFill="1" applyAlignment="1" applyProtection="1">
      <alignment horizontal="left" vertical="center"/>
      <protection hidden="1"/>
    </xf>
    <xf numFmtId="49" fontId="64" fillId="6" borderId="0" xfId="0" applyNumberFormat="1" applyFont="1" applyFill="1" applyAlignment="1" applyProtection="1">
      <alignment horizontal="left" vertical="center"/>
      <protection hidden="1"/>
    </xf>
    <xf numFmtId="49" fontId="79" fillId="6" borderId="0" xfId="0" applyNumberFormat="1" applyFont="1" applyFill="1" applyAlignment="1" applyProtection="1">
      <alignment vertical="top"/>
      <protection hidden="1"/>
    </xf>
    <xf numFmtId="0" fontId="76" fillId="0" borderId="0" xfId="72" applyFont="1" applyAlignment="1" applyProtection="1">
      <alignment horizontal="center" vertical="center"/>
      <protection hidden="1"/>
    </xf>
    <xf numFmtId="0" fontId="64" fillId="6" borderId="0" xfId="72" applyFont="1" applyFill="1" applyProtection="1">
      <alignment vertical="center"/>
      <protection hidden="1"/>
    </xf>
    <xf numFmtId="0" fontId="64" fillId="6" borderId="0" xfId="72" applyFont="1" applyFill="1" applyAlignment="1" applyProtection="1">
      <alignment horizontal="center" vertical="center"/>
      <protection hidden="1"/>
    </xf>
    <xf numFmtId="0" fontId="75" fillId="0" borderId="0" xfId="72" applyFont="1">
      <alignment vertical="center"/>
    </xf>
    <xf numFmtId="38" fontId="64" fillId="6" borderId="0" xfId="73" applyFont="1" applyFill="1" applyAlignment="1" applyProtection="1">
      <alignment vertical="center"/>
      <protection hidden="1"/>
    </xf>
    <xf numFmtId="0" fontId="75" fillId="0" borderId="0" xfId="72" applyFont="1" applyProtection="1">
      <alignment vertical="center"/>
      <protection hidden="1"/>
    </xf>
    <xf numFmtId="49" fontId="91" fillId="6" borderId="0" xfId="0" applyNumberFormat="1" applyFont="1" applyFill="1" applyProtection="1">
      <alignment vertical="center"/>
      <protection hidden="1"/>
    </xf>
    <xf numFmtId="49" fontId="79" fillId="6" borderId="0" xfId="0" applyNumberFormat="1" applyFont="1" applyFill="1" applyAlignment="1" applyProtection="1">
      <alignment vertical="top" wrapText="1" shrinkToFit="1"/>
      <protection hidden="1"/>
    </xf>
    <xf numFmtId="49" fontId="79" fillId="6" borderId="0" xfId="0" applyNumberFormat="1" applyFont="1" applyFill="1" applyAlignment="1" applyProtection="1">
      <alignment horizontal="center" vertical="top"/>
      <protection hidden="1"/>
    </xf>
    <xf numFmtId="0" fontId="79" fillId="6" borderId="0" xfId="72" applyFont="1" applyFill="1" applyProtection="1">
      <alignment vertical="center"/>
      <protection hidden="1"/>
    </xf>
    <xf numFmtId="0" fontId="75" fillId="0" borderId="0" xfId="72" applyFont="1" applyAlignment="1">
      <alignment horizontal="center" vertical="center"/>
    </xf>
    <xf numFmtId="0" fontId="77" fillId="6" borderId="0" xfId="0" applyFont="1" applyFill="1" applyProtection="1">
      <alignment vertical="center"/>
      <protection hidden="1"/>
    </xf>
    <xf numFmtId="0" fontId="64" fillId="6" borderId="0" xfId="72" applyFont="1" applyFill="1">
      <alignment vertical="center"/>
    </xf>
    <xf numFmtId="180" fontId="75" fillId="0" borderId="0" xfId="72" applyNumberFormat="1" applyFont="1" applyAlignment="1">
      <alignment horizontal="center" vertical="center"/>
    </xf>
    <xf numFmtId="0" fontId="77" fillId="6" borderId="0" xfId="0" applyFont="1" applyFill="1" applyAlignment="1">
      <alignment horizontal="center" vertical="center" wrapText="1"/>
    </xf>
    <xf numFmtId="49" fontId="64" fillId="6" borderId="0" xfId="0" applyNumberFormat="1" applyFont="1" applyFill="1" applyAlignment="1">
      <alignment vertical="center" wrapText="1"/>
    </xf>
    <xf numFmtId="49" fontId="79" fillId="6" borderId="0" xfId="0" applyNumberFormat="1" applyFont="1" applyFill="1" applyAlignment="1">
      <alignment vertical="top"/>
    </xf>
    <xf numFmtId="49" fontId="79" fillId="6" borderId="0" xfId="0" applyNumberFormat="1" applyFont="1" applyFill="1" applyAlignment="1">
      <alignment vertical="top" wrapText="1" shrinkToFit="1"/>
    </xf>
    <xf numFmtId="49" fontId="79" fillId="6" borderId="0" xfId="0" applyNumberFormat="1" applyFont="1" applyFill="1" applyAlignment="1">
      <alignment vertical="top" wrapText="1"/>
    </xf>
    <xf numFmtId="180" fontId="75" fillId="0" borderId="0" xfId="72" applyNumberFormat="1" applyFont="1" applyAlignment="1" applyProtection="1">
      <alignment horizontal="center" vertical="center"/>
      <protection hidden="1"/>
    </xf>
    <xf numFmtId="49" fontId="64" fillId="6" borderId="0" xfId="0" applyNumberFormat="1" applyFont="1" applyFill="1" applyAlignment="1" applyProtection="1">
      <alignment vertical="top"/>
      <protection hidden="1"/>
    </xf>
    <xf numFmtId="49" fontId="64" fillId="6" borderId="0" xfId="0" applyNumberFormat="1" applyFont="1" applyFill="1" applyAlignment="1" applyProtection="1">
      <alignment horizontal="right" vertical="center"/>
      <protection hidden="1"/>
    </xf>
    <xf numFmtId="0" fontId="77" fillId="0" borderId="0" xfId="0" applyFont="1" applyAlignment="1" applyProtection="1">
      <alignment horizontal="center" vertical="center"/>
      <protection hidden="1"/>
    </xf>
    <xf numFmtId="0" fontId="64" fillId="6" borderId="0" xfId="72" applyFont="1" applyFill="1" applyAlignment="1" applyProtection="1">
      <alignment horizontal="right" vertical="center"/>
      <protection hidden="1"/>
    </xf>
    <xf numFmtId="0" fontId="64" fillId="2" borderId="0" xfId="0" applyFont="1" applyFill="1" applyAlignment="1" applyProtection="1">
      <alignment horizontal="left" vertical="center"/>
      <protection hidden="1"/>
    </xf>
    <xf numFmtId="0" fontId="64" fillId="2" borderId="0" xfId="0" applyFont="1" applyFill="1" applyAlignment="1" applyProtection="1">
      <alignment horizontal="center" vertical="center"/>
      <protection hidden="1"/>
    </xf>
    <xf numFmtId="49" fontId="64" fillId="6" borderId="16" xfId="0" applyNumberFormat="1" applyFont="1" applyFill="1" applyBorder="1" applyAlignment="1" applyProtection="1">
      <alignment horizontal="right" vertical="center"/>
      <protection hidden="1"/>
    </xf>
    <xf numFmtId="0" fontId="77" fillId="0" borderId="16" xfId="0" applyFont="1" applyBorder="1" applyAlignment="1" applyProtection="1">
      <alignment horizontal="center" vertical="center"/>
      <protection hidden="1"/>
    </xf>
    <xf numFmtId="0" fontId="64" fillId="6" borderId="16" xfId="72" applyFont="1" applyFill="1" applyBorder="1" applyAlignment="1" applyProtection="1">
      <alignment horizontal="right" vertical="center"/>
      <protection hidden="1"/>
    </xf>
    <xf numFmtId="0" fontId="75" fillId="0" borderId="0" xfId="72" applyFont="1" applyAlignment="1" applyProtection="1">
      <alignment horizontal="center" vertical="center"/>
      <protection hidden="1"/>
    </xf>
    <xf numFmtId="0" fontId="82" fillId="0" borderId="0" xfId="72" applyFont="1" applyProtection="1">
      <alignment vertical="center"/>
      <protection hidden="1"/>
    </xf>
    <xf numFmtId="0" fontId="81" fillId="0" borderId="0" xfId="72" applyFont="1" applyProtection="1">
      <alignment vertical="center"/>
      <protection hidden="1"/>
    </xf>
    <xf numFmtId="0" fontId="84" fillId="0" borderId="0" xfId="72" applyFont="1" applyProtection="1">
      <alignment vertical="center"/>
      <protection hidden="1"/>
    </xf>
    <xf numFmtId="180" fontId="76" fillId="0" borderId="0" xfId="72" applyNumberFormat="1" applyFont="1" applyProtection="1">
      <alignment vertical="center"/>
      <protection hidden="1"/>
    </xf>
    <xf numFmtId="38" fontId="76" fillId="0" borderId="0" xfId="73" applyFont="1" applyFill="1" applyAlignment="1" applyProtection="1">
      <alignment vertical="center"/>
      <protection hidden="1"/>
    </xf>
    <xf numFmtId="0" fontId="64" fillId="6" borderId="0" xfId="0" applyFont="1" applyFill="1" applyAlignment="1" applyProtection="1">
      <alignment horizontal="center" vertical="center" wrapText="1"/>
      <protection hidden="1"/>
    </xf>
    <xf numFmtId="0" fontId="64" fillId="0" borderId="0" xfId="72" applyFont="1" applyProtection="1">
      <alignment vertical="center"/>
      <protection hidden="1"/>
    </xf>
    <xf numFmtId="0" fontId="97" fillId="0" borderId="0" xfId="72" applyFont="1" applyProtection="1">
      <alignment vertical="center"/>
      <protection hidden="1"/>
    </xf>
    <xf numFmtId="38" fontId="75" fillId="0" borderId="0" xfId="73" applyFont="1" applyFill="1" applyAlignment="1" applyProtection="1">
      <alignment vertical="center"/>
      <protection hidden="1"/>
    </xf>
    <xf numFmtId="0" fontId="62" fillId="0" borderId="0" xfId="0" applyFont="1" applyAlignment="1" applyProtection="1">
      <alignment horizontal="right" vertical="center"/>
      <protection hidden="1"/>
    </xf>
    <xf numFmtId="49" fontId="65" fillId="0" borderId="0" xfId="0" applyNumberFormat="1" applyFont="1" applyAlignment="1" applyProtection="1">
      <alignment horizontal="center" shrinkToFit="1"/>
      <protection hidden="1"/>
    </xf>
    <xf numFmtId="49" fontId="65" fillId="0" borderId="0" xfId="0" applyNumberFormat="1" applyFont="1" applyAlignment="1" applyProtection="1">
      <alignment horizontal="center" vertical="center" shrinkToFit="1"/>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horizontal="right" vertical="center"/>
      <protection hidden="1"/>
    </xf>
    <xf numFmtId="0" fontId="98" fillId="0" borderId="0" xfId="0" applyFont="1" applyAlignment="1" applyProtection="1">
      <alignment horizontal="center" vertical="center"/>
      <protection hidden="1"/>
    </xf>
    <xf numFmtId="0" fontId="9" fillId="0" borderId="0" xfId="0" applyFont="1" applyProtection="1">
      <alignment vertical="center"/>
      <protection hidden="1"/>
    </xf>
    <xf numFmtId="0" fontId="9" fillId="0" borderId="0" xfId="0" applyFont="1" applyAlignment="1" applyProtection="1">
      <alignment horizontal="center" vertical="center"/>
      <protection hidden="1"/>
    </xf>
    <xf numFmtId="38" fontId="9" fillId="0" borderId="0" xfId="6" applyFont="1" applyFill="1" applyAlignment="1" applyProtection="1">
      <alignment vertical="center"/>
      <protection hidden="1"/>
    </xf>
    <xf numFmtId="38" fontId="8" fillId="2" borderId="0" xfId="6" applyFont="1" applyFill="1" applyBorder="1" applyAlignment="1" applyProtection="1">
      <alignment vertical="center"/>
      <protection hidden="1"/>
    </xf>
    <xf numFmtId="0" fontId="13" fillId="2" borderId="0" xfId="0" applyFont="1" applyFill="1" applyAlignment="1" applyProtection="1">
      <alignment horizontal="distributed" vertical="center"/>
      <protection hidden="1"/>
    </xf>
    <xf numFmtId="0" fontId="13" fillId="0" borderId="0" xfId="0" applyFont="1" applyAlignment="1" applyProtection="1">
      <alignment horizontal="distributed" vertical="center"/>
      <protection hidden="1"/>
    </xf>
    <xf numFmtId="0" fontId="100" fillId="0" borderId="0" xfId="0" applyFont="1" applyAlignment="1" applyProtection="1">
      <alignment horizontal="center" vertical="center"/>
      <protection hidden="1"/>
    </xf>
    <xf numFmtId="0" fontId="13" fillId="0" borderId="0" xfId="0" applyFont="1" applyAlignment="1" applyProtection="1">
      <alignment horizontal="justify" vertical="center"/>
      <protection hidden="1"/>
    </xf>
    <xf numFmtId="38" fontId="13" fillId="0" borderId="0" xfId="6" applyFont="1" applyFill="1" applyAlignment="1" applyProtection="1">
      <alignment vertical="center"/>
      <protection hidden="1"/>
    </xf>
    <xf numFmtId="0" fontId="81" fillId="6" borderId="0" xfId="0" applyFont="1" applyFill="1" applyAlignment="1" applyProtection="1">
      <alignment vertical="top"/>
      <protection hidden="1"/>
    </xf>
    <xf numFmtId="0" fontId="82" fillId="0" borderId="0" xfId="0" applyFont="1" applyProtection="1">
      <alignment vertical="center"/>
      <protection hidden="1"/>
    </xf>
    <xf numFmtId="0" fontId="105" fillId="2" borderId="0" xfId="0" applyFont="1" applyFill="1" applyProtection="1">
      <alignment vertical="center"/>
      <protection hidden="1"/>
    </xf>
    <xf numFmtId="0" fontId="104" fillId="6" borderId="0" xfId="0" applyFont="1" applyFill="1" applyAlignment="1" applyProtection="1">
      <alignment vertical="top" wrapText="1" shrinkToFit="1"/>
      <protection hidden="1"/>
    </xf>
    <xf numFmtId="0" fontId="32" fillId="2" borderId="0" xfId="0" applyFont="1" applyFill="1" applyProtection="1">
      <alignment vertical="center"/>
      <protection hidden="1"/>
    </xf>
    <xf numFmtId="49" fontId="62" fillId="6" borderId="0" xfId="0" applyNumberFormat="1" applyFont="1" applyFill="1" applyAlignment="1" applyProtection="1">
      <alignment horizontal="left" vertical="top" wrapText="1"/>
      <protection hidden="1"/>
    </xf>
    <xf numFmtId="178" fontId="80" fillId="0" borderId="0" xfId="72" applyNumberFormat="1" applyFont="1" applyAlignment="1" applyProtection="1">
      <alignment vertical="center" shrinkToFit="1"/>
      <protection hidden="1"/>
    </xf>
    <xf numFmtId="0" fontId="110" fillId="2" borderId="0" xfId="0" applyFont="1" applyFill="1" applyAlignment="1" applyProtection="1">
      <alignment vertical="center" wrapText="1" shrinkToFit="1"/>
      <protection hidden="1"/>
    </xf>
    <xf numFmtId="38" fontId="5" fillId="0" borderId="0" xfId="0" applyNumberFormat="1" applyFont="1" applyProtection="1">
      <alignment vertical="center"/>
      <protection hidden="1"/>
    </xf>
    <xf numFmtId="38" fontId="8" fillId="0" borderId="0" xfId="14" applyFont="1" applyFill="1" applyProtection="1">
      <alignment vertical="center"/>
      <protection hidden="1"/>
    </xf>
    <xf numFmtId="38" fontId="5" fillId="0" borderId="0" xfId="14" applyFont="1" applyFill="1" applyProtection="1">
      <alignment vertical="center"/>
      <protection hidden="1"/>
    </xf>
    <xf numFmtId="0" fontId="68" fillId="0" borderId="0" xfId="0" applyFont="1" applyAlignment="1" applyProtection="1">
      <alignment horizontal="right" vertical="center" wrapText="1" shrinkToFit="1"/>
      <protection hidden="1"/>
    </xf>
    <xf numFmtId="49" fontId="80" fillId="6" borderId="0" xfId="0" applyNumberFormat="1" applyFont="1" applyFill="1" applyAlignment="1" applyProtection="1">
      <alignment vertical="top" wrapText="1" shrinkToFit="1"/>
      <protection hidden="1"/>
    </xf>
    <xf numFmtId="49" fontId="80" fillId="6" borderId="0" xfId="0" applyNumberFormat="1" applyFont="1" applyFill="1" applyAlignment="1" applyProtection="1">
      <alignment vertical="top" wrapText="1"/>
      <protection hidden="1"/>
    </xf>
    <xf numFmtId="49" fontId="80" fillId="6" borderId="0" xfId="0" applyNumberFormat="1" applyFont="1" applyFill="1" applyAlignment="1" applyProtection="1">
      <alignment vertical="top"/>
      <protection hidden="1"/>
    </xf>
    <xf numFmtId="0" fontId="66" fillId="0" borderId="15" xfId="0" applyFont="1" applyBorder="1" applyAlignment="1" applyProtection="1">
      <alignment vertical="center" shrinkToFit="1"/>
      <protection hidden="1"/>
    </xf>
    <xf numFmtId="0" fontId="111" fillId="0" borderId="0" xfId="0" applyFont="1" applyAlignment="1" applyProtection="1">
      <alignment horizontal="left" vertical="center"/>
      <protection hidden="1"/>
    </xf>
    <xf numFmtId="0" fontId="72" fillId="0" borderId="0" xfId="0" applyFont="1" applyAlignment="1" applyProtection="1">
      <alignment vertical="center" wrapText="1"/>
      <protection hidden="1"/>
    </xf>
    <xf numFmtId="0" fontId="109" fillId="0" borderId="0" xfId="0" applyFont="1" applyAlignment="1" applyProtection="1">
      <alignment horizontal="left" vertical="center" wrapText="1" shrinkToFit="1"/>
      <protection hidden="1"/>
    </xf>
    <xf numFmtId="0" fontId="113" fillId="0" borderId="0" xfId="0" applyFont="1" applyProtection="1">
      <alignment vertical="center"/>
      <protection hidden="1"/>
    </xf>
    <xf numFmtId="0" fontId="114" fillId="0" borderId="0" xfId="0" applyFont="1" applyAlignment="1" applyProtection="1">
      <alignment horizontal="center" vertical="center" wrapText="1"/>
      <protection hidden="1"/>
    </xf>
    <xf numFmtId="0" fontId="114" fillId="0" borderId="0" xfId="0" applyFont="1" applyAlignment="1" applyProtection="1">
      <alignment horizontal="center" vertical="center"/>
      <protection hidden="1"/>
    </xf>
    <xf numFmtId="0" fontId="114" fillId="0" borderId="0" xfId="0" applyFont="1" applyProtection="1">
      <alignment vertical="center"/>
      <protection hidden="1"/>
    </xf>
    <xf numFmtId="0" fontId="115" fillId="0" borderId="0" xfId="0" applyFont="1" applyProtection="1">
      <alignment vertical="center"/>
      <protection hidden="1"/>
    </xf>
    <xf numFmtId="0" fontId="59" fillId="0" borderId="0" xfId="0" applyFont="1" applyProtection="1">
      <alignment vertical="center"/>
      <protection hidden="1"/>
    </xf>
    <xf numFmtId="0" fontId="36" fillId="0" borderId="0" xfId="0" applyFont="1" applyProtection="1">
      <alignment vertical="center"/>
      <protection hidden="1"/>
    </xf>
    <xf numFmtId="0" fontId="101" fillId="0" borderId="0" xfId="0" applyFont="1" applyAlignment="1" applyProtection="1">
      <alignment horizontal="left" vertical="center"/>
      <protection hidden="1"/>
    </xf>
    <xf numFmtId="0" fontId="36" fillId="0" borderId="7" xfId="0" applyFont="1" applyBorder="1" applyAlignment="1" applyProtection="1">
      <alignment vertical="center" shrinkToFit="1"/>
      <protection hidden="1"/>
    </xf>
    <xf numFmtId="3" fontId="57" fillId="0" borderId="0" xfId="0" applyNumberFormat="1" applyFont="1" applyAlignment="1" applyProtection="1">
      <alignment vertical="center" shrinkToFit="1"/>
      <protection hidden="1"/>
    </xf>
    <xf numFmtId="0" fontId="66" fillId="0" borderId="0" xfId="0" applyFont="1" applyAlignment="1" applyProtection="1">
      <alignment vertical="center" wrapText="1"/>
      <protection hidden="1"/>
    </xf>
    <xf numFmtId="0" fontId="65" fillId="0" borderId="99" xfId="0" applyFont="1" applyBorder="1" applyAlignment="1" applyProtection="1">
      <alignment vertical="center" shrinkToFit="1"/>
      <protection hidden="1"/>
    </xf>
    <xf numFmtId="0" fontId="66" fillId="0" borderId="70" xfId="0" applyFont="1" applyBorder="1" applyAlignment="1" applyProtection="1">
      <alignment vertical="center" shrinkToFit="1"/>
      <protection hidden="1"/>
    </xf>
    <xf numFmtId="0" fontId="65" fillId="2" borderId="5" xfId="0" applyFont="1" applyFill="1" applyBorder="1" applyProtection="1">
      <alignment vertical="center"/>
      <protection hidden="1"/>
    </xf>
    <xf numFmtId="0" fontId="103" fillId="0" borderId="0" xfId="0" applyFont="1" applyAlignment="1" applyProtection="1">
      <alignment horizontal="center" vertical="center"/>
      <protection hidden="1"/>
    </xf>
    <xf numFmtId="0" fontId="103" fillId="0" borderId="0" xfId="0" applyFont="1" applyAlignment="1" applyProtection="1">
      <alignment horizontal="left" vertical="center"/>
      <protection hidden="1"/>
    </xf>
    <xf numFmtId="0" fontId="107" fillId="0" borderId="0" xfId="0" applyFont="1" applyAlignment="1" applyProtection="1">
      <protection hidden="1"/>
    </xf>
    <xf numFmtId="49" fontId="95" fillId="6" borderId="0" xfId="0" applyNumberFormat="1" applyFont="1" applyFill="1" applyAlignment="1" applyProtection="1">
      <alignment horizontal="right" vertical="center"/>
      <protection hidden="1"/>
    </xf>
    <xf numFmtId="49" fontId="95" fillId="6" borderId="0" xfId="0" applyNumberFormat="1" applyFont="1" applyFill="1" applyProtection="1">
      <alignment vertical="center"/>
      <protection hidden="1"/>
    </xf>
    <xf numFmtId="49" fontId="95" fillId="6" borderId="0" xfId="0" applyNumberFormat="1" applyFont="1" applyFill="1" applyAlignment="1" applyProtection="1">
      <alignment vertical="center" shrinkToFit="1"/>
      <protection hidden="1"/>
    </xf>
    <xf numFmtId="0" fontId="86" fillId="6" borderId="0" xfId="0" applyFont="1" applyFill="1" applyAlignment="1" applyProtection="1">
      <alignment vertical="center" wrapText="1"/>
      <protection hidden="1"/>
    </xf>
    <xf numFmtId="0" fontId="62" fillId="2" borderId="16" xfId="0" applyFont="1" applyFill="1" applyBorder="1" applyAlignment="1" applyProtection="1">
      <alignment horizontal="right" vertical="center"/>
      <protection hidden="1"/>
    </xf>
    <xf numFmtId="0" fontId="62" fillId="0" borderId="16" xfId="0" applyFont="1" applyBorder="1" applyAlignment="1" applyProtection="1">
      <alignment horizontal="right" vertical="center" shrinkToFit="1"/>
      <protection hidden="1"/>
    </xf>
    <xf numFmtId="0" fontId="120" fillId="0" borderId="16" xfId="0" applyFont="1" applyBorder="1" applyAlignment="1" applyProtection="1">
      <alignment horizontal="center" vertical="center"/>
      <protection hidden="1"/>
    </xf>
    <xf numFmtId="0" fontId="12" fillId="0" borderId="16" xfId="0" applyFont="1" applyBorder="1" applyAlignment="1" applyProtection="1">
      <alignment horizontal="right" vertical="center"/>
      <protection hidden="1"/>
    </xf>
    <xf numFmtId="0" fontId="11" fillId="0" borderId="16" xfId="0" applyFont="1" applyBorder="1" applyAlignment="1" applyProtection="1">
      <alignment horizontal="center" vertical="center"/>
      <protection hidden="1"/>
    </xf>
    <xf numFmtId="0" fontId="36" fillId="0" borderId="0" xfId="0" applyFont="1" applyAlignment="1" applyProtection="1">
      <alignment horizontal="center" vertical="center"/>
      <protection hidden="1"/>
    </xf>
    <xf numFmtId="0" fontId="21" fillId="3" borderId="0" xfId="0" applyFont="1" applyFill="1" applyAlignment="1" applyProtection="1">
      <alignment vertical="center" wrapText="1"/>
      <protection hidden="1"/>
    </xf>
    <xf numFmtId="0" fontId="12" fillId="0" borderId="0" xfId="0" applyFont="1" applyAlignment="1" applyProtection="1">
      <alignment vertical="center" wrapText="1"/>
      <protection hidden="1"/>
    </xf>
    <xf numFmtId="38" fontId="56" fillId="0" borderId="0" xfId="10" applyFont="1" applyFill="1" applyBorder="1" applyAlignment="1" applyProtection="1">
      <alignment horizontal="right" vertical="center" shrinkToFit="1"/>
      <protection hidden="1"/>
    </xf>
    <xf numFmtId="3" fontId="55" fillId="0" borderId="0" xfId="0" applyNumberFormat="1" applyFont="1" applyAlignment="1" applyProtection="1">
      <alignment horizontal="right" vertical="center" shrinkToFit="1"/>
      <protection hidden="1"/>
    </xf>
    <xf numFmtId="3" fontId="55" fillId="0" borderId="15" xfId="0" applyNumberFormat="1" applyFont="1" applyBorder="1" applyAlignment="1" applyProtection="1">
      <alignment horizontal="right" vertical="center" shrinkToFit="1"/>
      <protection hidden="1"/>
    </xf>
    <xf numFmtId="0" fontId="34" fillId="5" borderId="0" xfId="0" applyFont="1" applyFill="1" applyAlignment="1" applyProtection="1">
      <alignment horizontal="center" vertical="center" wrapText="1"/>
      <protection hidden="1"/>
    </xf>
    <xf numFmtId="38" fontId="33" fillId="0" borderId="0" xfId="11" applyFont="1" applyFill="1" applyBorder="1" applyAlignment="1" applyProtection="1">
      <alignment horizontal="right" vertical="center" shrinkToFit="1"/>
      <protection locked="0"/>
    </xf>
    <xf numFmtId="38" fontId="33" fillId="0" borderId="0" xfId="10" applyFont="1" applyFill="1" applyBorder="1" applyAlignment="1" applyProtection="1">
      <alignment horizontal="right" vertical="center" shrinkToFit="1"/>
      <protection hidden="1"/>
    </xf>
    <xf numFmtId="38" fontId="33" fillId="0" borderId="0" xfId="141" applyFont="1" applyFill="1" applyBorder="1" applyAlignment="1" applyProtection="1">
      <alignment horizontal="right" vertical="center" shrinkToFit="1"/>
      <protection locked="0"/>
    </xf>
    <xf numFmtId="38" fontId="33" fillId="0" borderId="0" xfId="141" applyFont="1" applyFill="1" applyBorder="1" applyAlignment="1" applyProtection="1">
      <alignment horizontal="right" vertical="center" shrinkToFit="1"/>
      <protection hidden="1"/>
    </xf>
    <xf numFmtId="38" fontId="37" fillId="0" borderId="0" xfId="11" applyFont="1" applyFill="1" applyBorder="1" applyAlignment="1" applyProtection="1">
      <alignment horizontal="right" vertical="center" shrinkToFit="1"/>
      <protection hidden="1"/>
    </xf>
    <xf numFmtId="0" fontId="36" fillId="0" borderId="135" xfId="0" applyFont="1" applyBorder="1" applyAlignment="1" applyProtection="1">
      <alignment vertical="center" shrinkToFit="1"/>
      <protection hidden="1"/>
    </xf>
    <xf numFmtId="0" fontId="36" fillId="0" borderId="137" xfId="0" applyFont="1" applyBorder="1" applyAlignment="1" applyProtection="1">
      <alignment vertical="center" shrinkToFit="1"/>
      <protection hidden="1"/>
    </xf>
    <xf numFmtId="49" fontId="65" fillId="0" borderId="0" xfId="0" applyNumberFormat="1" applyFont="1" applyAlignment="1" applyProtection="1">
      <alignment vertical="center" shrinkToFit="1"/>
      <protection hidden="1"/>
    </xf>
    <xf numFmtId="0" fontId="65" fillId="0" borderId="144" xfId="0" applyFont="1" applyBorder="1" applyAlignment="1" applyProtection="1">
      <alignment vertical="center" shrinkToFit="1"/>
      <protection hidden="1"/>
    </xf>
    <xf numFmtId="49" fontId="65" fillId="0" borderId="144" xfId="0" applyNumberFormat="1" applyFont="1" applyBorder="1" applyAlignment="1" applyProtection="1">
      <alignment vertical="center" shrinkToFit="1"/>
      <protection hidden="1"/>
    </xf>
    <xf numFmtId="0" fontId="65" fillId="0" borderId="144" xfId="0" applyFont="1" applyBorder="1" applyAlignment="1" applyProtection="1">
      <alignment horizontal="center" vertical="center"/>
      <protection hidden="1"/>
    </xf>
    <xf numFmtId="0" fontId="65" fillId="0" borderId="144" xfId="0" applyFont="1" applyBorder="1" applyProtection="1">
      <alignment vertical="center"/>
      <protection hidden="1"/>
    </xf>
    <xf numFmtId="0" fontId="65" fillId="0" borderId="145" xfId="0" applyFont="1" applyBorder="1" applyProtection="1">
      <alignment vertical="center"/>
      <protection hidden="1"/>
    </xf>
    <xf numFmtId="0" fontId="65" fillId="0" borderId="126" xfId="0" applyFont="1" applyBorder="1" applyAlignment="1" applyProtection="1">
      <alignment vertical="center" shrinkToFit="1"/>
      <protection hidden="1"/>
    </xf>
    <xf numFmtId="0" fontId="65" fillId="0" borderId="150" xfId="0" applyFont="1" applyBorder="1" applyAlignment="1" applyProtection="1">
      <alignment vertical="center" shrinkToFit="1"/>
      <protection hidden="1"/>
    </xf>
    <xf numFmtId="0" fontId="66" fillId="0" borderId="153" xfId="0" applyFont="1" applyBorder="1" applyAlignment="1" applyProtection="1">
      <alignment vertical="center" shrinkToFit="1"/>
      <protection hidden="1"/>
    </xf>
    <xf numFmtId="0" fontId="66" fillId="0" borderId="154" xfId="0" applyFont="1" applyBorder="1" applyAlignment="1" applyProtection="1">
      <alignment vertical="center" shrinkToFit="1"/>
      <protection hidden="1"/>
    </xf>
    <xf numFmtId="0" fontId="65" fillId="0" borderId="151" xfId="0" applyFont="1" applyBorder="1" applyAlignment="1" applyProtection="1">
      <alignment vertical="center" shrinkToFit="1"/>
      <protection hidden="1"/>
    </xf>
    <xf numFmtId="0" fontId="66" fillId="0" borderId="127" xfId="0" applyFont="1" applyBorder="1" applyAlignment="1" applyProtection="1">
      <alignment vertical="center" shrinkToFit="1"/>
      <protection hidden="1"/>
    </xf>
    <xf numFmtId="0" fontId="66" fillId="0" borderId="128" xfId="0" applyFont="1" applyBorder="1" applyAlignment="1" applyProtection="1">
      <alignment vertical="center" shrinkToFit="1"/>
      <protection hidden="1"/>
    </xf>
    <xf numFmtId="0" fontId="66" fillId="0" borderId="0" xfId="0" applyFont="1" applyAlignment="1" applyProtection="1">
      <alignment vertical="center" wrapText="1" shrinkToFit="1"/>
      <protection hidden="1"/>
    </xf>
    <xf numFmtId="0" fontId="66" fillId="0" borderId="40" xfId="0" applyFont="1" applyBorder="1" applyAlignment="1" applyProtection="1">
      <alignment vertical="center" wrapText="1" shrinkToFit="1"/>
      <protection hidden="1"/>
    </xf>
    <xf numFmtId="0" fontId="66" fillId="0" borderId="125" xfId="0" applyFont="1" applyBorder="1" applyProtection="1">
      <alignment vertical="center"/>
      <protection hidden="1"/>
    </xf>
    <xf numFmtId="0" fontId="70" fillId="0" borderId="125" xfId="0" applyFont="1" applyBorder="1" applyProtection="1">
      <alignment vertical="center"/>
      <protection hidden="1"/>
    </xf>
    <xf numFmtId="0" fontId="70" fillId="0" borderId="142" xfId="0" applyFont="1" applyBorder="1" applyProtection="1">
      <alignment vertical="center"/>
      <protection hidden="1"/>
    </xf>
    <xf numFmtId="38" fontId="13" fillId="2" borderId="125" xfId="10" applyFont="1" applyFill="1" applyBorder="1" applyAlignment="1" applyProtection="1">
      <alignment vertical="center" shrinkToFit="1"/>
      <protection hidden="1"/>
    </xf>
    <xf numFmtId="38" fontId="13" fillId="2" borderId="126" xfId="10" applyFont="1" applyFill="1" applyBorder="1" applyAlignment="1" applyProtection="1">
      <alignment vertical="center" shrinkToFit="1"/>
      <protection hidden="1"/>
    </xf>
    <xf numFmtId="0" fontId="16" fillId="0" borderId="0" xfId="0" applyFont="1" applyProtection="1">
      <alignment vertical="center"/>
      <protection hidden="1"/>
    </xf>
    <xf numFmtId="0" fontId="123" fillId="0" borderId="0" xfId="0" applyFont="1" applyAlignment="1" applyProtection="1">
      <alignment horizontal="left" vertical="center"/>
      <protection hidden="1"/>
    </xf>
    <xf numFmtId="0" fontId="65" fillId="0" borderId="144" xfId="0" applyFont="1" applyBorder="1" applyAlignment="1" applyProtection="1">
      <alignment vertical="distributed" shrinkToFit="1"/>
      <protection hidden="1"/>
    </xf>
    <xf numFmtId="0" fontId="96" fillId="6" borderId="0" xfId="72" applyFont="1" applyFill="1" applyAlignment="1" applyProtection="1">
      <alignment horizontal="right" vertical="top"/>
      <protection hidden="1"/>
    </xf>
    <xf numFmtId="0" fontId="66" fillId="2" borderId="0" xfId="0" applyFont="1" applyFill="1" applyAlignment="1" applyProtection="1">
      <alignment horizontal="center" vertical="center"/>
      <protection hidden="1"/>
    </xf>
    <xf numFmtId="0" fontId="13" fillId="0" borderId="0" xfId="0" applyFont="1" applyAlignment="1" applyProtection="1">
      <alignment horizontal="center" vertical="center" wrapText="1"/>
      <protection hidden="1"/>
    </xf>
    <xf numFmtId="0" fontId="13" fillId="0" borderId="0" xfId="0" applyFont="1" applyAlignment="1" applyProtection="1">
      <alignment horizontal="center" vertical="center"/>
      <protection hidden="1"/>
    </xf>
    <xf numFmtId="0" fontId="99" fillId="0" borderId="0" xfId="0" applyFont="1" applyAlignment="1" applyProtection="1">
      <alignment horizontal="center" vertical="center"/>
      <protection hidden="1"/>
    </xf>
    <xf numFmtId="0" fontId="13" fillId="0" borderId="0" xfId="0" applyFont="1" applyAlignment="1" applyProtection="1">
      <alignment vertical="center" wrapText="1"/>
      <protection hidden="1"/>
    </xf>
    <xf numFmtId="0" fontId="102" fillId="0" borderId="0" xfId="0" applyFont="1" applyProtection="1">
      <alignment vertical="center"/>
      <protection hidden="1"/>
    </xf>
    <xf numFmtId="0" fontId="124" fillId="2" borderId="16" xfId="0" applyFont="1" applyFill="1" applyBorder="1" applyAlignment="1" applyProtection="1">
      <alignment horizontal="center" vertical="center" shrinkToFit="1"/>
      <protection locked="0"/>
    </xf>
    <xf numFmtId="0" fontId="124" fillId="0" borderId="16" xfId="72" applyFont="1" applyBorder="1" applyAlignment="1" applyProtection="1">
      <alignment horizontal="center" vertical="center" shrinkToFit="1"/>
      <protection locked="0"/>
    </xf>
    <xf numFmtId="0" fontId="66" fillId="0" borderId="54" xfId="0" applyFont="1" applyBorder="1" applyAlignment="1" applyProtection="1">
      <alignment horizontal="center" vertical="center" shrinkToFit="1"/>
      <protection hidden="1"/>
    </xf>
    <xf numFmtId="0" fontId="66" fillId="0" borderId="0" xfId="0" applyFont="1" applyAlignment="1" applyProtection="1">
      <alignment horizontal="left" vertical="center" shrinkToFit="1"/>
      <protection hidden="1"/>
    </xf>
    <xf numFmtId="0" fontId="125" fillId="0" borderId="16" xfId="0" applyFont="1" applyBorder="1" applyAlignment="1" applyProtection="1">
      <alignment horizontal="center" vertical="center" shrinkToFit="1"/>
      <protection locked="0"/>
    </xf>
    <xf numFmtId="0" fontId="126" fillId="2" borderId="16" xfId="0" applyFont="1" applyFill="1" applyBorder="1" applyAlignment="1" applyProtection="1">
      <alignment horizontal="center" vertical="center" shrinkToFit="1"/>
      <protection locked="0"/>
    </xf>
    <xf numFmtId="0" fontId="118" fillId="42" borderId="0" xfId="0" applyFont="1" applyFill="1" applyAlignment="1" applyProtection="1">
      <alignment vertical="center" wrapText="1"/>
      <protection hidden="1"/>
    </xf>
    <xf numFmtId="0" fontId="65" fillId="0" borderId="5" xfId="0" applyFont="1" applyBorder="1" applyAlignment="1" applyProtection="1">
      <alignment horizontal="center" vertical="center" shrinkToFit="1"/>
      <protection hidden="1"/>
    </xf>
    <xf numFmtId="0" fontId="65" fillId="0" borderId="128" xfId="0" applyFont="1" applyBorder="1" applyAlignment="1" applyProtection="1">
      <alignment vertical="center" shrinkToFit="1"/>
      <protection hidden="1"/>
    </xf>
    <xf numFmtId="0" fontId="66" fillId="2" borderId="189" xfId="0" applyFont="1" applyFill="1" applyBorder="1" applyProtection="1">
      <alignment vertical="center"/>
      <protection hidden="1"/>
    </xf>
    <xf numFmtId="0" fontId="124" fillId="2" borderId="2" xfId="0" applyFont="1" applyFill="1" applyBorder="1" applyAlignment="1" applyProtection="1">
      <alignment horizontal="center" vertical="center" shrinkToFit="1"/>
      <protection locked="0"/>
    </xf>
    <xf numFmtId="0" fontId="64" fillId="6" borderId="191" xfId="72" applyFont="1" applyFill="1" applyBorder="1" applyAlignment="1" applyProtection="1">
      <alignment horizontal="right" vertical="center"/>
      <protection hidden="1"/>
    </xf>
    <xf numFmtId="0" fontId="64" fillId="6" borderId="5" xfId="72" applyFont="1" applyFill="1" applyBorder="1" applyAlignment="1" applyProtection="1">
      <alignment horizontal="right" vertical="center"/>
      <protection hidden="1"/>
    </xf>
    <xf numFmtId="0" fontId="89" fillId="0" borderId="5" xfId="0" applyFont="1" applyBorder="1" applyAlignment="1" applyProtection="1">
      <alignment vertical="center" shrinkToFit="1"/>
      <protection hidden="1"/>
    </xf>
    <xf numFmtId="49" fontId="122" fillId="6" borderId="5" xfId="0" applyNumberFormat="1" applyFont="1" applyFill="1" applyBorder="1" applyProtection="1">
      <alignment vertical="center"/>
      <protection hidden="1"/>
    </xf>
    <xf numFmtId="0" fontId="66" fillId="2" borderId="161" xfId="0" applyFont="1" applyFill="1" applyBorder="1" applyAlignment="1" applyProtection="1">
      <alignment vertical="distributed" wrapText="1"/>
      <protection hidden="1"/>
    </xf>
    <xf numFmtId="0" fontId="65" fillId="0" borderId="0" xfId="0" applyFont="1" applyAlignment="1" applyProtection="1">
      <alignment horizontal="center" vertical="center"/>
      <protection hidden="1"/>
    </xf>
    <xf numFmtId="0" fontId="65" fillId="0" borderId="125" xfId="0" applyFont="1" applyBorder="1" applyAlignment="1" applyProtection="1">
      <alignment horizontal="center" vertical="center" shrinkToFit="1"/>
      <protection hidden="1"/>
    </xf>
    <xf numFmtId="14" fontId="0" fillId="0" borderId="0" xfId="0" applyNumberFormat="1">
      <alignment vertical="center"/>
    </xf>
    <xf numFmtId="0" fontId="65" fillId="0" borderId="5" xfId="0" applyFont="1" applyBorder="1" applyAlignment="1" applyProtection="1">
      <alignment vertical="distributed" shrinkToFit="1"/>
      <protection hidden="1"/>
    </xf>
    <xf numFmtId="0" fontId="65" fillId="0" borderId="125" xfId="0" applyFont="1" applyBorder="1" applyAlignment="1" applyProtection="1">
      <alignment vertical="center" shrinkToFit="1"/>
      <protection hidden="1"/>
    </xf>
    <xf numFmtId="49" fontId="65" fillId="0" borderId="125" xfId="0" applyNumberFormat="1" applyFont="1" applyBorder="1" applyAlignment="1" applyProtection="1">
      <alignment vertical="center" shrinkToFit="1"/>
      <protection hidden="1"/>
    </xf>
    <xf numFmtId="0" fontId="65" fillId="0" borderId="142" xfId="0" applyFont="1" applyBorder="1" applyAlignment="1" applyProtection="1">
      <alignment vertical="center" shrinkToFit="1"/>
      <protection hidden="1"/>
    </xf>
    <xf numFmtId="49" fontId="130" fillId="0" borderId="0" xfId="0" applyNumberFormat="1" applyFont="1" applyAlignment="1" applyProtection="1">
      <alignment horizontal="center" vertical="center" shrinkToFit="1"/>
      <protection hidden="1"/>
    </xf>
    <xf numFmtId="0" fontId="65" fillId="7" borderId="39" xfId="0" applyFont="1" applyFill="1" applyBorder="1" applyAlignment="1" applyProtection="1">
      <alignment vertical="center" wrapText="1"/>
      <protection hidden="1"/>
    </xf>
    <xf numFmtId="0" fontId="65" fillId="7" borderId="5" xfId="0" applyFont="1" applyFill="1" applyBorder="1" applyAlignment="1" applyProtection="1">
      <alignment vertical="center" wrapText="1"/>
      <protection hidden="1"/>
    </xf>
    <xf numFmtId="0" fontId="65" fillId="7" borderId="6" xfId="0" applyFont="1" applyFill="1" applyBorder="1" applyAlignment="1" applyProtection="1">
      <alignment vertical="center" wrapText="1"/>
      <protection hidden="1"/>
    </xf>
    <xf numFmtId="0" fontId="65" fillId="7" borderId="46" xfId="0" applyFont="1" applyFill="1" applyBorder="1" applyAlignment="1" applyProtection="1">
      <alignment vertical="center" wrapText="1"/>
      <protection hidden="1"/>
    </xf>
    <xf numFmtId="0" fontId="65" fillId="7" borderId="0" xfId="0" applyFont="1" applyFill="1" applyAlignment="1" applyProtection="1">
      <alignment vertical="center" wrapText="1"/>
      <protection hidden="1"/>
    </xf>
    <xf numFmtId="0" fontId="65" fillId="7" borderId="10" xfId="0" applyFont="1" applyFill="1" applyBorder="1" applyAlignment="1" applyProtection="1">
      <alignment vertical="center" wrapText="1"/>
      <protection hidden="1"/>
    </xf>
    <xf numFmtId="0" fontId="65" fillId="0" borderId="56" xfId="0" applyFont="1" applyBorder="1" applyAlignment="1" applyProtection="1">
      <alignment vertical="center" shrinkToFit="1"/>
      <protection hidden="1"/>
    </xf>
    <xf numFmtId="0" fontId="65" fillId="0" borderId="15" xfId="0" applyFont="1" applyBorder="1" applyAlignment="1" applyProtection="1">
      <alignment vertical="center" shrinkToFit="1"/>
      <protection hidden="1"/>
    </xf>
    <xf numFmtId="0" fontId="70" fillId="0" borderId="15" xfId="0" applyFont="1" applyBorder="1" applyProtection="1">
      <alignment vertical="center"/>
      <protection hidden="1"/>
    </xf>
    <xf numFmtId="0" fontId="86" fillId="0" borderId="0" xfId="0" applyFont="1" applyAlignment="1" applyProtection="1">
      <alignment horizontal="right" vertical="center"/>
      <protection hidden="1"/>
    </xf>
    <xf numFmtId="0" fontId="89" fillId="0" borderId="3" xfId="0" applyFont="1" applyBorder="1" applyAlignment="1" applyProtection="1">
      <alignment horizontal="center" vertical="center" shrinkToFit="1"/>
      <protection locked="0"/>
    </xf>
    <xf numFmtId="0" fontId="96" fillId="6" borderId="0" xfId="72" applyFont="1" applyFill="1" applyAlignment="1" applyProtection="1">
      <alignment horizontal="right" vertical="top"/>
      <protection hidden="1"/>
    </xf>
    <xf numFmtId="49" fontId="88" fillId="6" borderId="0" xfId="0" applyNumberFormat="1" applyFont="1" applyFill="1" applyAlignment="1" applyProtection="1">
      <alignment horizontal="center" vertical="center"/>
      <protection hidden="1"/>
    </xf>
    <xf numFmtId="0" fontId="86" fillId="6" borderId="0" xfId="0" applyFont="1" applyFill="1" applyAlignment="1" applyProtection="1">
      <alignment horizontal="right" vertical="center"/>
      <protection hidden="1"/>
    </xf>
    <xf numFmtId="178" fontId="80" fillId="0" borderId="0" xfId="72" applyNumberFormat="1" applyFont="1" applyAlignment="1" applyProtection="1">
      <alignment horizontal="center" vertical="center" shrinkToFit="1"/>
      <protection hidden="1"/>
    </xf>
    <xf numFmtId="179" fontId="62" fillId="0" borderId="0" xfId="72" applyNumberFormat="1" applyFont="1" applyAlignment="1" applyProtection="1">
      <alignment horizontal="right" vertical="center"/>
      <protection locked="0"/>
    </xf>
    <xf numFmtId="179" fontId="62" fillId="0" borderId="0" xfId="0" applyNumberFormat="1" applyFont="1" applyAlignment="1" applyProtection="1">
      <alignment horizontal="right" vertical="center"/>
      <protection locked="0"/>
    </xf>
    <xf numFmtId="49" fontId="80" fillId="6" borderId="0" xfId="0" applyNumberFormat="1" applyFont="1" applyFill="1" applyAlignment="1" applyProtection="1">
      <alignment vertical="top" wrapText="1" shrinkToFit="1"/>
      <protection hidden="1"/>
    </xf>
    <xf numFmtId="49" fontId="80" fillId="6" borderId="0" xfId="0" applyNumberFormat="1" applyFont="1" applyFill="1" applyAlignment="1" applyProtection="1">
      <alignment vertical="top"/>
      <protection hidden="1"/>
    </xf>
    <xf numFmtId="49" fontId="80" fillId="6" borderId="0" xfId="0" applyNumberFormat="1" applyFont="1" applyFill="1" applyAlignment="1" applyProtection="1">
      <alignment vertical="top" wrapText="1"/>
      <protection hidden="1"/>
    </xf>
    <xf numFmtId="0" fontId="96" fillId="6" borderId="0" xfId="0" applyFont="1" applyFill="1" applyAlignment="1" applyProtection="1">
      <alignment horizontal="right" vertical="center" shrinkToFit="1"/>
      <protection hidden="1"/>
    </xf>
    <xf numFmtId="0" fontId="62" fillId="6" borderId="0" xfId="72" applyFont="1" applyFill="1" applyAlignment="1" applyProtection="1">
      <alignment horizontal="right" vertical="center"/>
      <protection hidden="1"/>
    </xf>
    <xf numFmtId="49" fontId="62" fillId="6" borderId="0" xfId="0" applyNumberFormat="1" applyFont="1" applyFill="1" applyAlignment="1" applyProtection="1">
      <alignment vertical="center" wrapText="1"/>
      <protection hidden="1"/>
    </xf>
    <xf numFmtId="49" fontId="80" fillId="6" borderId="0" xfId="0" applyNumberFormat="1" applyFont="1" applyFill="1" applyAlignment="1" applyProtection="1">
      <alignment horizontal="left" vertical="top" wrapText="1"/>
      <protection hidden="1"/>
    </xf>
    <xf numFmtId="0" fontId="108" fillId="6" borderId="0" xfId="72" applyFont="1" applyFill="1" applyAlignment="1" applyProtection="1">
      <alignment horizontal="right" vertical="center" wrapText="1"/>
      <protection hidden="1"/>
    </xf>
    <xf numFmtId="0" fontId="108" fillId="6" borderId="0" xfId="72" applyFont="1" applyFill="1" applyAlignment="1" applyProtection="1">
      <alignment horizontal="right" vertical="center"/>
      <protection hidden="1"/>
    </xf>
    <xf numFmtId="0" fontId="77" fillId="6" borderId="0" xfId="0" applyFont="1" applyFill="1" applyAlignment="1" applyProtection="1">
      <alignment horizontal="center" vertical="center" wrapText="1"/>
      <protection hidden="1"/>
    </xf>
    <xf numFmtId="0" fontId="84" fillId="0" borderId="1" xfId="72" applyFont="1" applyBorder="1" applyAlignment="1" applyProtection="1">
      <alignment horizontal="left" vertical="center" wrapText="1"/>
      <protection hidden="1"/>
    </xf>
    <xf numFmtId="0" fontId="84" fillId="0" borderId="7" xfId="72" applyFont="1" applyBorder="1" applyAlignment="1" applyProtection="1">
      <alignment horizontal="left" vertical="center" wrapText="1"/>
      <protection hidden="1"/>
    </xf>
    <xf numFmtId="0" fontId="84" fillId="0" borderId="2" xfId="72" applyFont="1" applyBorder="1" applyAlignment="1" applyProtection="1">
      <alignment horizontal="left" vertical="center" wrapText="1"/>
      <protection hidden="1"/>
    </xf>
    <xf numFmtId="0" fontId="90" fillId="39" borderId="0" xfId="0" applyFont="1" applyFill="1" applyAlignment="1" applyProtection="1">
      <alignment horizontal="center" vertical="center" wrapText="1"/>
      <protection hidden="1"/>
    </xf>
    <xf numFmtId="49" fontId="80" fillId="6" borderId="0" xfId="0" applyNumberFormat="1" applyFont="1" applyFill="1" applyAlignment="1" applyProtection="1">
      <alignment horizontal="left" vertical="top" wrapText="1" shrinkToFit="1"/>
      <protection hidden="1"/>
    </xf>
    <xf numFmtId="0" fontId="93" fillId="40" borderId="1" xfId="72" applyFont="1" applyFill="1" applyBorder="1" applyAlignment="1" applyProtection="1">
      <alignment horizontal="center" vertical="center"/>
      <protection hidden="1"/>
    </xf>
    <xf numFmtId="0" fontId="93" fillId="40" borderId="7" xfId="72" applyFont="1" applyFill="1" applyBorder="1" applyAlignment="1" applyProtection="1">
      <alignment horizontal="center" vertical="center"/>
      <protection hidden="1"/>
    </xf>
    <xf numFmtId="0" fontId="93" fillId="40" borderId="2" xfId="72" applyFont="1" applyFill="1" applyBorder="1" applyAlignment="1" applyProtection="1">
      <alignment horizontal="center" vertical="center"/>
      <protection hidden="1"/>
    </xf>
    <xf numFmtId="0" fontId="84" fillId="0" borderId="16" xfId="72" applyFont="1" applyBorder="1" applyAlignment="1" applyProtection="1">
      <alignment horizontal="left" vertical="center" wrapText="1"/>
      <protection hidden="1"/>
    </xf>
    <xf numFmtId="49" fontId="62" fillId="6" borderId="5" xfId="0" applyNumberFormat="1" applyFont="1" applyFill="1" applyBorder="1" applyAlignment="1" applyProtection="1">
      <alignment horizontal="left" vertical="top" wrapText="1"/>
      <protection hidden="1"/>
    </xf>
    <xf numFmtId="0" fontId="84" fillId="0" borderId="1" xfId="72" applyFont="1" applyBorder="1" applyAlignment="1" applyProtection="1">
      <alignment horizontal="center" vertical="center" wrapText="1"/>
      <protection hidden="1"/>
    </xf>
    <xf numFmtId="0" fontId="84" fillId="0" borderId="7" xfId="72" applyFont="1" applyBorder="1" applyAlignment="1" applyProtection="1">
      <alignment horizontal="center" vertical="center" wrapText="1"/>
      <protection hidden="1"/>
    </xf>
    <xf numFmtId="0" fontId="84" fillId="0" borderId="2" xfId="72" applyFont="1" applyBorder="1" applyAlignment="1" applyProtection="1">
      <alignment horizontal="center" vertical="center" wrapText="1"/>
      <protection hidden="1"/>
    </xf>
    <xf numFmtId="49" fontId="122" fillId="6" borderId="3" xfId="0" applyNumberFormat="1" applyFont="1" applyFill="1" applyBorder="1" applyAlignment="1" applyProtection="1">
      <alignment horizontal="center" vertical="center"/>
      <protection locked="0"/>
    </xf>
    <xf numFmtId="179" fontId="62" fillId="0" borderId="0" xfId="72" applyNumberFormat="1" applyFont="1" applyAlignment="1" applyProtection="1">
      <alignment horizontal="center" vertical="center" shrinkToFit="1"/>
      <protection locked="0"/>
    </xf>
    <xf numFmtId="179" fontId="62" fillId="0" borderId="0" xfId="0" applyNumberFormat="1" applyFont="1" applyAlignment="1" applyProtection="1">
      <alignment horizontal="center" vertical="center" shrinkToFit="1"/>
      <protection locked="0"/>
    </xf>
    <xf numFmtId="179" fontId="62" fillId="0" borderId="0" xfId="72" applyNumberFormat="1" applyFont="1" applyAlignment="1" applyProtection="1">
      <alignment horizontal="right" vertical="center"/>
      <protection hidden="1"/>
    </xf>
    <xf numFmtId="179" fontId="62" fillId="0" borderId="0" xfId="0" applyNumberFormat="1" applyFont="1" applyAlignment="1" applyProtection="1">
      <alignment horizontal="right" vertical="center"/>
      <protection hidden="1"/>
    </xf>
    <xf numFmtId="49" fontId="57" fillId="6" borderId="125" xfId="0" applyNumberFormat="1" applyFont="1" applyFill="1" applyBorder="1" applyAlignment="1" applyProtection="1">
      <alignment horizontal="left" vertical="center"/>
      <protection hidden="1"/>
    </xf>
    <xf numFmtId="49" fontId="57" fillId="6" borderId="135" xfId="0" applyNumberFormat="1" applyFont="1" applyFill="1" applyBorder="1" applyAlignment="1" applyProtection="1">
      <alignment horizontal="left" vertical="center"/>
      <protection hidden="1"/>
    </xf>
    <xf numFmtId="49" fontId="57" fillId="6" borderId="126" xfId="0" applyNumberFormat="1" applyFont="1" applyFill="1" applyBorder="1" applyAlignment="1" applyProtection="1">
      <alignment horizontal="left" vertical="center"/>
      <protection hidden="1"/>
    </xf>
    <xf numFmtId="49" fontId="57" fillId="6" borderId="137" xfId="0" applyNumberFormat="1" applyFont="1" applyFill="1" applyBorder="1" applyAlignment="1" applyProtection="1">
      <alignment horizontal="left" vertical="center"/>
      <protection hidden="1"/>
    </xf>
    <xf numFmtId="49" fontId="57" fillId="6" borderId="136" xfId="0" applyNumberFormat="1" applyFont="1" applyFill="1" applyBorder="1" applyAlignment="1" applyProtection="1">
      <alignment horizontal="left" vertical="center"/>
      <protection hidden="1"/>
    </xf>
    <xf numFmtId="49" fontId="57" fillId="6" borderId="134" xfId="0" applyNumberFormat="1" applyFont="1" applyFill="1" applyBorder="1" applyAlignment="1" applyProtection="1">
      <alignment horizontal="left" vertical="center"/>
      <protection hidden="1"/>
    </xf>
    <xf numFmtId="49" fontId="57" fillId="6" borderId="122" xfId="0" applyNumberFormat="1" applyFont="1" applyFill="1" applyBorder="1" applyAlignment="1" applyProtection="1">
      <alignment horizontal="left" vertical="center"/>
      <protection hidden="1"/>
    </xf>
    <xf numFmtId="49" fontId="57" fillId="6" borderId="123" xfId="0" applyNumberFormat="1" applyFont="1" applyFill="1" applyBorder="1" applyAlignment="1" applyProtection="1">
      <alignment horizontal="left" vertical="center"/>
      <protection hidden="1"/>
    </xf>
    <xf numFmtId="49" fontId="57" fillId="6" borderId="143" xfId="0" applyNumberFormat="1" applyFont="1" applyFill="1" applyBorder="1" applyAlignment="1" applyProtection="1">
      <alignment horizontal="left" vertical="center"/>
      <protection hidden="1"/>
    </xf>
    <xf numFmtId="49" fontId="57" fillId="6" borderId="144" xfId="0" applyNumberFormat="1" applyFont="1" applyFill="1" applyBorder="1" applyAlignment="1" applyProtection="1">
      <alignment horizontal="left" vertical="center"/>
      <protection hidden="1"/>
    </xf>
    <xf numFmtId="49" fontId="57" fillId="6" borderId="151" xfId="0" applyNumberFormat="1" applyFont="1" applyFill="1" applyBorder="1" applyAlignment="1" applyProtection="1">
      <alignment horizontal="left" vertical="center"/>
      <protection hidden="1"/>
    </xf>
    <xf numFmtId="49" fontId="59" fillId="39" borderId="1" xfId="0" applyNumberFormat="1" applyFont="1" applyFill="1" applyBorder="1" applyAlignment="1" applyProtection="1">
      <alignment horizontal="center" vertical="center"/>
      <protection hidden="1"/>
    </xf>
    <xf numFmtId="49" fontId="59" fillId="39" borderId="7" xfId="0" applyNumberFormat="1" applyFont="1" applyFill="1" applyBorder="1" applyAlignment="1" applyProtection="1">
      <alignment horizontal="center" vertical="center"/>
      <protection hidden="1"/>
    </xf>
    <xf numFmtId="49" fontId="59" fillId="39" borderId="2" xfId="0" applyNumberFormat="1" applyFont="1" applyFill="1" applyBorder="1" applyAlignment="1" applyProtection="1">
      <alignment horizontal="center" vertical="center"/>
      <protection hidden="1"/>
    </xf>
    <xf numFmtId="49" fontId="57" fillId="6" borderId="185" xfId="0" applyNumberFormat="1" applyFont="1" applyFill="1" applyBorder="1" applyAlignment="1" applyProtection="1">
      <alignment horizontal="left" vertical="center"/>
      <protection hidden="1"/>
    </xf>
    <xf numFmtId="49" fontId="91" fillId="6" borderId="0" xfId="0" applyNumberFormat="1" applyFont="1" applyFill="1" applyAlignment="1" applyProtection="1">
      <alignment horizontal="right" vertical="center"/>
      <protection hidden="1"/>
    </xf>
    <xf numFmtId="49" fontId="91" fillId="0" borderId="0" xfId="0" applyNumberFormat="1" applyFont="1" applyAlignment="1" applyProtection="1">
      <alignment horizontal="right" vertical="center"/>
      <protection hidden="1"/>
    </xf>
    <xf numFmtId="0" fontId="96" fillId="0" borderId="0" xfId="0" applyFont="1" applyAlignment="1" applyProtection="1">
      <alignment horizontal="right" vertical="top" shrinkToFit="1"/>
      <protection hidden="1"/>
    </xf>
    <xf numFmtId="0" fontId="96" fillId="0" borderId="0" xfId="72" applyFont="1" applyAlignment="1" applyProtection="1">
      <alignment horizontal="right" vertical="top"/>
      <protection hidden="1"/>
    </xf>
    <xf numFmtId="0" fontId="70" fillId="0" borderId="0" xfId="0" applyFont="1" applyAlignment="1" applyProtection="1">
      <alignment horizontal="left" vertical="center"/>
      <protection hidden="1"/>
    </xf>
    <xf numFmtId="179" fontId="65" fillId="0" borderId="13" xfId="0" applyNumberFormat="1" applyFont="1" applyBorder="1" applyAlignment="1" applyProtection="1">
      <alignment horizontal="center" vertical="center" shrinkToFit="1"/>
      <protection locked="0"/>
    </xf>
    <xf numFmtId="0" fontId="65" fillId="0" borderId="13" xfId="0" applyFont="1" applyBorder="1" applyAlignment="1" applyProtection="1">
      <alignment horizontal="center" vertical="center"/>
      <protection hidden="1"/>
    </xf>
    <xf numFmtId="0" fontId="8" fillId="0" borderId="0" xfId="0" applyFont="1" applyAlignment="1" applyProtection="1">
      <alignment horizontal="right" vertical="center"/>
      <protection hidden="1"/>
    </xf>
    <xf numFmtId="49" fontId="66" fillId="0" borderId="67" xfId="0" applyNumberFormat="1" applyFont="1" applyBorder="1" applyAlignment="1" applyProtection="1">
      <alignment horizontal="center" vertical="center" shrinkToFit="1"/>
      <protection hidden="1"/>
    </xf>
    <xf numFmtId="0" fontId="65" fillId="7" borderId="50" xfId="0" applyFont="1" applyFill="1" applyBorder="1" applyAlignment="1" applyProtection="1">
      <alignment horizontal="center" vertical="center" wrapText="1" shrinkToFit="1"/>
      <protection hidden="1"/>
    </xf>
    <xf numFmtId="0" fontId="65" fillId="7" borderId="51" xfId="0" applyFont="1" applyFill="1" applyBorder="1" applyAlignment="1" applyProtection="1">
      <alignment horizontal="center" vertical="center" wrapText="1" shrinkToFit="1"/>
      <protection hidden="1"/>
    </xf>
    <xf numFmtId="49" fontId="65" fillId="0" borderId="144" xfId="0" applyNumberFormat="1" applyFont="1" applyBorder="1" applyAlignment="1" applyProtection="1">
      <alignment horizontal="center" vertical="center" shrinkToFit="1"/>
      <protection hidden="1"/>
    </xf>
    <xf numFmtId="49" fontId="66" fillId="0" borderId="144" xfId="0" applyNumberFormat="1" applyFont="1" applyBorder="1" applyAlignment="1" applyProtection="1">
      <alignment horizontal="center" vertical="center" shrinkToFit="1"/>
      <protection locked="0"/>
    </xf>
    <xf numFmtId="49" fontId="65" fillId="0" borderId="146" xfId="0" applyNumberFormat="1" applyFont="1" applyBorder="1" applyAlignment="1" applyProtection="1">
      <alignment horizontal="center" shrinkToFit="1"/>
      <protection locked="0"/>
    </xf>
    <xf numFmtId="49" fontId="65" fillId="0" borderId="147" xfId="0" applyNumberFormat="1" applyFont="1" applyBorder="1" applyAlignment="1" applyProtection="1">
      <alignment horizontal="center" shrinkToFit="1"/>
      <protection locked="0"/>
    </xf>
    <xf numFmtId="0" fontId="65" fillId="0" borderId="120" xfId="0" applyFont="1" applyBorder="1" applyAlignment="1" applyProtection="1">
      <alignment horizontal="center" vertical="center" shrinkToFit="1"/>
      <protection locked="0"/>
    </xf>
    <xf numFmtId="0" fontId="65" fillId="0" borderId="121" xfId="0" applyFont="1" applyBorder="1" applyAlignment="1" applyProtection="1">
      <alignment horizontal="center" vertical="center" shrinkToFit="1"/>
      <protection locked="0"/>
    </xf>
    <xf numFmtId="0" fontId="65" fillId="7" borderId="2" xfId="0" applyFont="1" applyFill="1" applyBorder="1" applyAlignment="1" applyProtection="1">
      <alignment horizontal="center" vertical="distributed" shrinkToFit="1"/>
      <protection hidden="1"/>
    </xf>
    <xf numFmtId="0" fontId="65" fillId="7" borderId="16" xfId="0" applyFont="1" applyFill="1" applyBorder="1" applyAlignment="1" applyProtection="1">
      <alignment horizontal="center" vertical="distributed" shrinkToFit="1"/>
      <protection hidden="1"/>
    </xf>
    <xf numFmtId="49" fontId="65" fillId="2" borderId="1" xfId="0" applyNumberFormat="1" applyFont="1" applyFill="1" applyBorder="1" applyAlignment="1" applyProtection="1">
      <alignment horizontal="center" vertical="center" shrinkToFit="1"/>
      <protection locked="0"/>
    </xf>
    <xf numFmtId="49" fontId="65" fillId="2" borderId="7" xfId="0" applyNumberFormat="1" applyFont="1" applyFill="1" applyBorder="1" applyAlignment="1" applyProtection="1">
      <alignment horizontal="center" vertical="center" shrinkToFit="1"/>
      <protection locked="0"/>
    </xf>
    <xf numFmtId="49" fontId="65" fillId="2" borderId="38" xfId="0" applyNumberFormat="1" applyFont="1" applyFill="1" applyBorder="1" applyAlignment="1" applyProtection="1">
      <alignment horizontal="center" vertical="center" shrinkToFit="1"/>
      <protection locked="0"/>
    </xf>
    <xf numFmtId="0" fontId="65" fillId="7" borderId="5" xfId="0" applyFont="1" applyFill="1" applyBorder="1" applyAlignment="1" applyProtection="1">
      <alignment horizontal="center" vertical="center" wrapText="1" shrinkToFit="1"/>
      <protection hidden="1"/>
    </xf>
    <xf numFmtId="0" fontId="65" fillId="7" borderId="6" xfId="0" applyFont="1" applyFill="1" applyBorder="1" applyAlignment="1" applyProtection="1">
      <alignment horizontal="center" vertical="center" wrapText="1" shrinkToFit="1"/>
      <protection hidden="1"/>
    </xf>
    <xf numFmtId="0" fontId="65" fillId="7" borderId="12" xfId="0" applyFont="1" applyFill="1" applyBorder="1" applyAlignment="1" applyProtection="1">
      <alignment horizontal="center" vertical="center" wrapText="1" shrinkToFit="1"/>
      <protection hidden="1"/>
    </xf>
    <xf numFmtId="0" fontId="65" fillId="7" borderId="53" xfId="0" applyFont="1" applyFill="1" applyBorder="1" applyAlignment="1" applyProtection="1">
      <alignment horizontal="center" vertical="center" wrapText="1" shrinkToFit="1"/>
      <protection hidden="1"/>
    </xf>
    <xf numFmtId="0" fontId="65" fillId="0" borderId="11" xfId="0" applyFont="1" applyBorder="1" applyAlignment="1" applyProtection="1">
      <alignment horizontal="center" vertical="center" shrinkToFit="1"/>
      <protection hidden="1"/>
    </xf>
    <xf numFmtId="0" fontId="65" fillId="0" borderId="0" xfId="0" applyFont="1" applyAlignment="1" applyProtection="1">
      <alignment horizontal="center" vertical="center" shrinkToFit="1"/>
      <protection hidden="1"/>
    </xf>
    <xf numFmtId="49" fontId="66" fillId="0" borderId="5" xfId="0" applyNumberFormat="1" applyFont="1" applyBorder="1" applyAlignment="1" applyProtection="1">
      <alignment horizontal="center" vertical="center" shrinkToFit="1"/>
      <protection locked="0"/>
    </xf>
    <xf numFmtId="49" fontId="65" fillId="0" borderId="5" xfId="0" applyNumberFormat="1" applyFont="1" applyBorder="1" applyAlignment="1" applyProtection="1">
      <alignment horizontal="center" vertical="center" shrinkToFit="1"/>
      <protection hidden="1"/>
    </xf>
    <xf numFmtId="49" fontId="65" fillId="2" borderId="71" xfId="0" applyNumberFormat="1" applyFont="1" applyFill="1" applyBorder="1" applyAlignment="1" applyProtection="1">
      <alignment horizontal="center" vertical="center" shrinkToFit="1"/>
      <protection locked="0"/>
    </xf>
    <xf numFmtId="49" fontId="65" fillId="2" borderId="72" xfId="0" applyNumberFormat="1" applyFont="1" applyFill="1" applyBorder="1" applyAlignment="1" applyProtection="1">
      <alignment horizontal="center" vertical="center" shrinkToFit="1"/>
      <protection locked="0"/>
    </xf>
    <xf numFmtId="49" fontId="65" fillId="0" borderId="70" xfId="0" applyNumberFormat="1" applyFont="1" applyBorder="1" applyAlignment="1" applyProtection="1">
      <alignment horizontal="center" shrinkToFit="1"/>
      <protection locked="0"/>
    </xf>
    <xf numFmtId="49" fontId="65" fillId="0" borderId="15" xfId="0" applyNumberFormat="1" applyFont="1" applyBorder="1" applyAlignment="1" applyProtection="1">
      <alignment horizontal="center" shrinkToFit="1"/>
      <protection locked="0"/>
    </xf>
    <xf numFmtId="49" fontId="65" fillId="0" borderId="54" xfId="0" applyNumberFormat="1" applyFont="1" applyBorder="1" applyAlignment="1" applyProtection="1">
      <alignment horizontal="center" shrinkToFit="1"/>
      <protection locked="0"/>
    </xf>
    <xf numFmtId="49" fontId="66" fillId="0" borderId="0" xfId="0" applyNumberFormat="1" applyFont="1" applyAlignment="1" applyProtection="1">
      <alignment horizontal="center" vertical="center" shrinkToFit="1"/>
      <protection locked="0"/>
    </xf>
    <xf numFmtId="49" fontId="65" fillId="0" borderId="117" xfId="0" applyNumberFormat="1" applyFont="1" applyBorder="1" applyAlignment="1" applyProtection="1">
      <alignment horizontal="center" shrinkToFit="1"/>
      <protection locked="0"/>
    </xf>
    <xf numFmtId="49" fontId="65" fillId="0" borderId="118" xfId="0" applyNumberFormat="1" applyFont="1" applyBorder="1" applyAlignment="1" applyProtection="1">
      <alignment horizontal="center" shrinkToFit="1"/>
      <protection locked="0"/>
    </xf>
    <xf numFmtId="38" fontId="69" fillId="0" borderId="0" xfId="6" applyFont="1" applyFill="1" applyBorder="1" applyAlignment="1" applyProtection="1">
      <alignment horizontal="center" vertical="center" shrinkToFit="1"/>
      <protection hidden="1"/>
    </xf>
    <xf numFmtId="0" fontId="65" fillId="0" borderId="144" xfId="0" applyFont="1" applyBorder="1" applyAlignment="1" applyProtection="1">
      <alignment horizontal="center" vertical="center" shrinkToFit="1"/>
      <protection hidden="1"/>
    </xf>
    <xf numFmtId="0" fontId="65" fillId="0" borderId="0" xfId="0" applyFont="1" applyAlignment="1" applyProtection="1">
      <alignment horizontal="left" vertical="center" shrinkToFit="1"/>
      <protection hidden="1"/>
    </xf>
    <xf numFmtId="49" fontId="65" fillId="0" borderId="148" xfId="0" applyNumberFormat="1" applyFont="1" applyBorder="1" applyAlignment="1" applyProtection="1">
      <alignment horizontal="center" shrinkToFit="1"/>
      <protection locked="0"/>
    </xf>
    <xf numFmtId="49" fontId="63" fillId="2" borderId="109" xfId="0" applyNumberFormat="1" applyFont="1" applyFill="1" applyBorder="1" applyAlignment="1" applyProtection="1">
      <alignment horizontal="center" vertical="center" shrinkToFit="1"/>
      <protection locked="0"/>
    </xf>
    <xf numFmtId="49" fontId="63" fillId="2" borderId="110" xfId="0" applyNumberFormat="1" applyFont="1" applyFill="1" applyBorder="1" applyAlignment="1" applyProtection="1">
      <alignment horizontal="center" vertical="center" shrinkToFit="1"/>
      <protection locked="0"/>
    </xf>
    <xf numFmtId="49" fontId="63" fillId="2" borderId="113" xfId="0" applyNumberFormat="1" applyFont="1" applyFill="1" applyBorder="1" applyAlignment="1" applyProtection="1">
      <alignment horizontal="center" vertical="center" shrinkToFit="1"/>
      <protection locked="0"/>
    </xf>
    <xf numFmtId="0" fontId="116" fillId="0" borderId="15" xfId="0" applyFont="1" applyBorder="1" applyAlignment="1" applyProtection="1">
      <alignment horizontal="left" vertical="center"/>
      <protection hidden="1"/>
    </xf>
    <xf numFmtId="0" fontId="66" fillId="0" borderId="15" xfId="0" applyFont="1" applyBorder="1" applyAlignment="1" applyProtection="1">
      <alignment horizontal="center" vertical="center" shrinkToFit="1"/>
      <protection locked="0"/>
    </xf>
    <xf numFmtId="181" fontId="65" fillId="2" borderId="5" xfId="0" applyNumberFormat="1" applyFont="1" applyFill="1" applyBorder="1" applyAlignment="1" applyProtection="1">
      <alignment horizontal="center" vertical="center"/>
      <protection locked="0"/>
    </xf>
    <xf numFmtId="49" fontId="66" fillId="0" borderId="1" xfId="0" applyNumberFormat="1" applyFont="1" applyBorder="1" applyAlignment="1" applyProtection="1">
      <alignment horizontal="center" vertical="center" shrinkToFit="1"/>
      <protection hidden="1"/>
    </xf>
    <xf numFmtId="49" fontId="66" fillId="0" borderId="7" xfId="0" applyNumberFormat="1" applyFont="1" applyBorder="1" applyAlignment="1" applyProtection="1">
      <alignment horizontal="center" vertical="center" shrinkToFit="1"/>
      <protection hidden="1"/>
    </xf>
    <xf numFmtId="49" fontId="65" fillId="0" borderId="7" xfId="0" applyNumberFormat="1" applyFont="1" applyBorder="1" applyAlignment="1" applyProtection="1">
      <alignment horizontal="center" vertical="center" shrinkToFit="1"/>
      <protection locked="0"/>
    </xf>
    <xf numFmtId="0" fontId="65" fillId="7" borderId="7" xfId="0" applyFont="1" applyFill="1" applyBorder="1" applyAlignment="1" applyProtection="1">
      <alignment horizontal="center" vertical="center" shrinkToFit="1"/>
      <protection hidden="1"/>
    </xf>
    <xf numFmtId="0" fontId="65" fillId="7" borderId="2" xfId="0" applyFont="1" applyFill="1" applyBorder="1" applyAlignment="1" applyProtection="1">
      <alignment horizontal="center" vertical="center" shrinkToFit="1"/>
      <protection hidden="1"/>
    </xf>
    <xf numFmtId="0" fontId="66" fillId="2" borderId="125" xfId="0" applyFont="1" applyFill="1" applyBorder="1" applyAlignment="1" applyProtection="1">
      <alignment horizontal="left" vertical="center"/>
      <protection hidden="1"/>
    </xf>
    <xf numFmtId="0" fontId="66" fillId="2" borderId="142" xfId="0" applyFont="1" applyFill="1" applyBorder="1" applyAlignment="1" applyProtection="1">
      <alignment horizontal="left" vertical="center"/>
      <protection hidden="1"/>
    </xf>
    <xf numFmtId="0" fontId="66" fillId="2" borderId="5" xfId="0" applyFont="1" applyFill="1" applyBorder="1" applyAlignment="1" applyProtection="1">
      <alignment horizontal="left" vertical="center"/>
      <protection hidden="1"/>
    </xf>
    <xf numFmtId="0" fontId="66" fillId="2" borderId="87" xfId="0" applyFont="1" applyFill="1" applyBorder="1" applyAlignment="1" applyProtection="1">
      <alignment horizontal="left" vertical="center"/>
      <protection hidden="1"/>
    </xf>
    <xf numFmtId="181" fontId="65" fillId="2" borderId="144" xfId="0" applyNumberFormat="1" applyFont="1" applyFill="1" applyBorder="1" applyAlignment="1" applyProtection="1">
      <alignment horizontal="center" vertical="center"/>
      <protection locked="0"/>
    </xf>
    <xf numFmtId="0" fontId="65" fillId="0" borderId="155" xfId="0" applyFont="1" applyBorder="1" applyAlignment="1" applyProtection="1">
      <alignment horizontal="left" vertical="center" shrinkToFit="1"/>
      <protection hidden="1"/>
    </xf>
    <xf numFmtId="0" fontId="65" fillId="0" borderId="144" xfId="0" applyFont="1" applyBorder="1" applyAlignment="1" applyProtection="1">
      <alignment horizontal="left" vertical="center" shrinkToFit="1"/>
      <protection hidden="1"/>
    </xf>
    <xf numFmtId="181" fontId="65" fillId="2" borderId="128" xfId="0" applyNumberFormat="1" applyFont="1" applyFill="1" applyBorder="1" applyAlignment="1" applyProtection="1">
      <alignment horizontal="center" vertical="center"/>
      <protection locked="0"/>
    </xf>
    <xf numFmtId="0" fontId="65" fillId="7" borderId="39" xfId="0" applyFont="1" applyFill="1" applyBorder="1" applyAlignment="1" applyProtection="1">
      <alignment horizontal="center" vertical="center" wrapText="1" shrinkToFit="1"/>
      <protection hidden="1"/>
    </xf>
    <xf numFmtId="0" fontId="65" fillId="7" borderId="55" xfId="0" applyFont="1" applyFill="1" applyBorder="1" applyAlignment="1" applyProtection="1">
      <alignment horizontal="center" vertical="center" wrapText="1" shrinkToFit="1"/>
      <protection hidden="1"/>
    </xf>
    <xf numFmtId="0" fontId="65" fillId="0" borderId="5" xfId="0" applyFont="1" applyBorder="1" applyAlignment="1" applyProtection="1">
      <alignment horizontal="center" vertical="center" shrinkToFit="1"/>
      <protection hidden="1"/>
    </xf>
    <xf numFmtId="0" fontId="65" fillId="2" borderId="8" xfId="0" applyFont="1" applyFill="1" applyBorder="1" applyAlignment="1" applyProtection="1">
      <alignment horizontal="left" vertical="center"/>
      <protection hidden="1"/>
    </xf>
    <xf numFmtId="0" fontId="65" fillId="2" borderId="5" xfId="0" applyFont="1" applyFill="1" applyBorder="1" applyAlignment="1" applyProtection="1">
      <alignment horizontal="left" vertical="center"/>
      <protection hidden="1"/>
    </xf>
    <xf numFmtId="0" fontId="65" fillId="0" borderId="150" xfId="0" applyFont="1" applyBorder="1" applyAlignment="1" applyProtection="1">
      <alignment horizontal="center" vertical="center" shrinkToFit="1"/>
      <protection hidden="1"/>
    </xf>
    <xf numFmtId="0" fontId="65" fillId="0" borderId="155" xfId="0" applyFont="1" applyBorder="1" applyAlignment="1" applyProtection="1">
      <alignment horizontal="center" vertical="center" shrinkToFit="1"/>
      <protection locked="0"/>
    </xf>
    <xf numFmtId="0" fontId="65" fillId="0" borderId="144" xfId="0" applyFont="1" applyBorder="1" applyAlignment="1" applyProtection="1">
      <alignment horizontal="center" vertical="center" shrinkToFit="1"/>
      <protection locked="0"/>
    </xf>
    <xf numFmtId="0" fontId="66" fillId="2" borderId="126" xfId="0" applyFont="1" applyFill="1" applyBorder="1" applyAlignment="1" applyProtection="1">
      <alignment horizontal="left" vertical="center"/>
      <protection hidden="1"/>
    </xf>
    <xf numFmtId="0" fontId="66" fillId="2" borderId="149" xfId="0" applyFont="1" applyFill="1" applyBorder="1" applyAlignment="1" applyProtection="1">
      <alignment horizontal="left" vertical="center"/>
      <protection hidden="1"/>
    </xf>
    <xf numFmtId="0" fontId="65" fillId="2" borderId="128" xfId="0" applyFont="1" applyFill="1" applyBorder="1" applyAlignment="1" applyProtection="1">
      <alignment horizontal="center" vertical="center"/>
      <protection locked="0"/>
    </xf>
    <xf numFmtId="0" fontId="65" fillId="2" borderId="129" xfId="0" applyFont="1" applyFill="1" applyBorder="1" applyAlignment="1" applyProtection="1">
      <alignment horizontal="center" vertical="center"/>
      <protection locked="0"/>
    </xf>
    <xf numFmtId="0" fontId="65" fillId="2" borderId="3" xfId="0" applyFont="1" applyFill="1" applyBorder="1" applyAlignment="1" applyProtection="1">
      <alignment horizontal="center" vertical="center"/>
      <protection locked="0"/>
    </xf>
    <xf numFmtId="0" fontId="65" fillId="2" borderId="187" xfId="0" applyFont="1" applyFill="1" applyBorder="1" applyAlignment="1" applyProtection="1">
      <alignment horizontal="center" vertical="center"/>
      <protection locked="0"/>
    </xf>
    <xf numFmtId="0" fontId="65" fillId="0" borderId="8" xfId="0" applyFont="1" applyBorder="1" applyAlignment="1" applyProtection="1">
      <alignment horizontal="center" vertical="center" shrinkToFit="1"/>
      <protection locked="0"/>
    </xf>
    <xf numFmtId="0" fontId="65" fillId="0" borderId="5" xfId="0" applyFont="1" applyBorder="1" applyAlignment="1" applyProtection="1">
      <alignment horizontal="center" vertical="center" shrinkToFit="1"/>
      <protection locked="0"/>
    </xf>
    <xf numFmtId="0" fontId="121" fillId="0" borderId="128" xfId="0" applyFont="1" applyBorder="1" applyAlignment="1" applyProtection="1">
      <alignment horizontal="right" vertical="center" wrapText="1" shrinkToFit="1"/>
      <protection hidden="1"/>
    </xf>
    <xf numFmtId="0" fontId="121" fillId="0" borderId="129" xfId="0" applyFont="1" applyBorder="1" applyAlignment="1" applyProtection="1">
      <alignment horizontal="right" vertical="center" wrapText="1" shrinkToFit="1"/>
      <protection hidden="1"/>
    </xf>
    <xf numFmtId="0" fontId="66" fillId="0" borderId="125" xfId="0" applyFont="1" applyBorder="1" applyAlignment="1" applyProtection="1">
      <alignment horizontal="center" vertical="center" wrapText="1" shrinkToFit="1"/>
      <protection locked="0"/>
    </xf>
    <xf numFmtId="0" fontId="65" fillId="7" borderId="46" xfId="0" applyFont="1" applyFill="1" applyBorder="1" applyAlignment="1" applyProtection="1">
      <alignment horizontal="center" vertical="center" wrapText="1" shrinkToFit="1"/>
      <protection hidden="1"/>
    </xf>
    <xf numFmtId="0" fontId="65" fillId="7" borderId="0" xfId="0" applyFont="1" applyFill="1" applyAlignment="1" applyProtection="1">
      <alignment horizontal="center" vertical="center" wrapText="1" shrinkToFit="1"/>
      <protection hidden="1"/>
    </xf>
    <xf numFmtId="0" fontId="65" fillId="7" borderId="10" xfId="0" applyFont="1" applyFill="1" applyBorder="1" applyAlignment="1" applyProtection="1">
      <alignment horizontal="center" vertical="center" wrapText="1" shrinkToFit="1"/>
      <protection hidden="1"/>
    </xf>
    <xf numFmtId="0" fontId="65" fillId="0" borderId="15" xfId="0" applyFont="1" applyBorder="1" applyAlignment="1" applyProtection="1">
      <alignment horizontal="center" vertical="center" shrinkToFit="1"/>
      <protection locked="0"/>
    </xf>
    <xf numFmtId="0" fontId="66" fillId="0" borderId="15" xfId="0" applyFont="1" applyBorder="1" applyAlignment="1" applyProtection="1">
      <alignment horizontal="left" vertical="center" shrinkToFit="1"/>
      <protection hidden="1"/>
    </xf>
    <xf numFmtId="0" fontId="66" fillId="0" borderId="154" xfId="0" applyFont="1" applyBorder="1" applyAlignment="1" applyProtection="1">
      <alignment horizontal="left" vertical="center" shrinkToFit="1"/>
      <protection hidden="1"/>
    </xf>
    <xf numFmtId="0" fontId="66" fillId="0" borderId="15" xfId="0" applyFont="1" applyBorder="1" applyAlignment="1" applyProtection="1">
      <alignment horizontal="left" vertical="center"/>
      <protection hidden="1"/>
    </xf>
    <xf numFmtId="0" fontId="66" fillId="0" borderId="154" xfId="0" applyFont="1" applyBorder="1" applyAlignment="1" applyProtection="1">
      <alignment horizontal="left" vertical="center"/>
      <protection hidden="1"/>
    </xf>
    <xf numFmtId="0" fontId="65" fillId="0" borderId="125" xfId="0" applyFont="1" applyBorder="1" applyAlignment="1" applyProtection="1">
      <alignment horizontal="center" vertical="center" shrinkToFit="1"/>
      <protection locked="0"/>
    </xf>
    <xf numFmtId="0" fontId="65" fillId="0" borderId="124" xfId="0" applyFont="1" applyBorder="1" applyAlignment="1" applyProtection="1">
      <alignment horizontal="center" vertical="center" shrinkToFit="1"/>
      <protection locked="0"/>
    </xf>
    <xf numFmtId="0" fontId="65" fillId="0" borderId="156" xfId="0" applyFont="1" applyBorder="1" applyAlignment="1" applyProtection="1">
      <alignment horizontal="center" vertical="center" shrinkToFit="1"/>
      <protection locked="0"/>
    </xf>
    <xf numFmtId="0" fontId="65" fillId="0" borderId="157" xfId="0" applyFont="1" applyBorder="1" applyAlignment="1" applyProtection="1">
      <alignment horizontal="center" vertical="center" shrinkToFit="1"/>
      <protection locked="0"/>
    </xf>
    <xf numFmtId="0" fontId="66" fillId="0" borderId="157" xfId="0" applyFont="1" applyBorder="1" applyAlignment="1" applyProtection="1">
      <alignment horizontal="left" vertical="center" shrinkToFit="1"/>
      <protection hidden="1"/>
    </xf>
    <xf numFmtId="0" fontId="66" fillId="0" borderId="152" xfId="0" applyFont="1" applyBorder="1" applyAlignment="1" applyProtection="1">
      <alignment horizontal="left" vertical="center" shrinkToFit="1"/>
      <protection hidden="1"/>
    </xf>
    <xf numFmtId="0" fontId="66" fillId="0" borderId="155" xfId="0" applyFont="1" applyBorder="1" applyAlignment="1" applyProtection="1">
      <alignment horizontal="left" vertical="center" wrapText="1" shrinkToFit="1"/>
      <protection hidden="1"/>
    </xf>
    <xf numFmtId="0" fontId="66" fillId="0" borderId="144" xfId="0" applyFont="1" applyBorder="1" applyAlignment="1" applyProtection="1">
      <alignment horizontal="left" vertical="center" wrapText="1" shrinkToFit="1"/>
      <protection hidden="1"/>
    </xf>
    <xf numFmtId="0" fontId="66" fillId="0" borderId="145" xfId="0" applyFont="1" applyBorder="1" applyAlignment="1" applyProtection="1">
      <alignment horizontal="left" vertical="center" wrapText="1" shrinkToFit="1"/>
      <protection hidden="1"/>
    </xf>
    <xf numFmtId="0" fontId="116" fillId="0" borderId="125" xfId="0" applyFont="1" applyBorder="1" applyAlignment="1" applyProtection="1">
      <alignment horizontal="left" vertical="center"/>
      <protection hidden="1"/>
    </xf>
    <xf numFmtId="0" fontId="66" fillId="0" borderId="125" xfId="0" applyFont="1" applyBorder="1" applyAlignment="1" applyProtection="1">
      <alignment horizontal="left" vertical="center"/>
      <protection hidden="1"/>
    </xf>
    <xf numFmtId="0" fontId="66" fillId="0" borderId="122" xfId="0" applyFont="1" applyBorder="1" applyAlignment="1" applyProtection="1">
      <alignment horizontal="left" vertical="center"/>
      <protection hidden="1"/>
    </xf>
    <xf numFmtId="0" fontId="65" fillId="7" borderId="44" xfId="0" applyFont="1" applyFill="1" applyBorder="1" applyAlignment="1" applyProtection="1">
      <alignment horizontal="center" vertical="distributed" wrapText="1"/>
      <protection hidden="1"/>
    </xf>
    <xf numFmtId="0" fontId="65" fillId="7" borderId="45" xfId="0" applyFont="1" applyFill="1" applyBorder="1" applyAlignment="1" applyProtection="1">
      <alignment horizontal="center" vertical="distributed" wrapText="1"/>
      <protection hidden="1"/>
    </xf>
    <xf numFmtId="0" fontId="65" fillId="7" borderId="193" xfId="0" applyFont="1" applyFill="1" applyBorder="1" applyAlignment="1" applyProtection="1">
      <alignment horizontal="center" vertical="center" wrapText="1"/>
      <protection hidden="1"/>
    </xf>
    <xf numFmtId="0" fontId="65" fillId="7" borderId="7" xfId="0" applyFont="1" applyFill="1" applyBorder="1" applyAlignment="1" applyProtection="1">
      <alignment horizontal="center" vertical="center" wrapText="1"/>
      <protection hidden="1"/>
    </xf>
    <xf numFmtId="0" fontId="65" fillId="7" borderId="2" xfId="0" applyFont="1" applyFill="1" applyBorder="1" applyAlignment="1" applyProtection="1">
      <alignment horizontal="center" vertical="center" wrapText="1"/>
      <protection hidden="1"/>
    </xf>
    <xf numFmtId="0" fontId="66" fillId="7" borderId="56" xfId="0" applyFont="1" applyFill="1" applyBorder="1" applyAlignment="1" applyProtection="1">
      <alignment horizontal="center" vertical="center" wrapText="1" shrinkToFit="1"/>
      <protection hidden="1"/>
    </xf>
    <xf numFmtId="0" fontId="66" fillId="7" borderId="15" xfId="0" applyFont="1" applyFill="1" applyBorder="1" applyAlignment="1" applyProtection="1">
      <alignment horizontal="center" vertical="center" wrapText="1" shrinkToFit="1"/>
      <protection hidden="1"/>
    </xf>
    <xf numFmtId="0" fontId="66" fillId="7" borderId="89" xfId="0" applyFont="1" applyFill="1" applyBorder="1" applyAlignment="1" applyProtection="1">
      <alignment horizontal="center" vertical="center" wrapText="1" shrinkToFit="1"/>
      <protection hidden="1"/>
    </xf>
    <xf numFmtId="0" fontId="65" fillId="7" borderId="47" xfId="0" applyFont="1" applyFill="1" applyBorder="1" applyAlignment="1" applyProtection="1">
      <alignment horizontal="center" vertical="center" wrapText="1" shrinkToFit="1"/>
      <protection hidden="1"/>
    </xf>
    <xf numFmtId="0" fontId="65" fillId="7" borderId="3" xfId="0" applyFont="1" applyFill="1" applyBorder="1" applyAlignment="1" applyProtection="1">
      <alignment horizontal="center" vertical="center" wrapText="1" shrinkToFit="1"/>
      <protection hidden="1"/>
    </xf>
    <xf numFmtId="0" fontId="65" fillId="7" borderId="4" xfId="0" applyFont="1" applyFill="1" applyBorder="1" applyAlignment="1" applyProtection="1">
      <alignment horizontal="center" vertical="center" wrapText="1" shrinkToFit="1"/>
      <protection hidden="1"/>
    </xf>
    <xf numFmtId="0" fontId="65" fillId="0" borderId="125" xfId="0" applyFont="1" applyBorder="1" applyAlignment="1" applyProtection="1">
      <alignment horizontal="center" vertical="center" shrinkToFit="1"/>
      <protection hidden="1"/>
    </xf>
    <xf numFmtId="0" fontId="65" fillId="7" borderId="48" xfId="0" applyFont="1" applyFill="1" applyBorder="1" applyAlignment="1" applyProtection="1">
      <alignment horizontal="center" vertical="center" wrapText="1" shrinkToFit="1"/>
      <protection hidden="1"/>
    </xf>
    <xf numFmtId="0" fontId="65" fillId="7" borderId="44" xfId="0" applyFont="1" applyFill="1" applyBorder="1" applyAlignment="1" applyProtection="1">
      <alignment horizontal="center" vertical="center" wrapText="1" shrinkToFit="1"/>
      <protection hidden="1"/>
    </xf>
    <xf numFmtId="0" fontId="65" fillId="7" borderId="45" xfId="0" applyFont="1" applyFill="1" applyBorder="1" applyAlignment="1" applyProtection="1">
      <alignment horizontal="center" vertical="center" wrapText="1" shrinkToFit="1"/>
      <protection hidden="1"/>
    </xf>
    <xf numFmtId="0" fontId="66" fillId="0" borderId="125" xfId="0" applyFont="1" applyBorder="1" applyAlignment="1" applyProtection="1">
      <alignment horizontal="left" vertical="center" shrinkToFit="1"/>
      <protection hidden="1"/>
    </xf>
    <xf numFmtId="0" fontId="66" fillId="0" borderId="122" xfId="0" applyFont="1" applyBorder="1" applyAlignment="1" applyProtection="1">
      <alignment horizontal="left" vertical="center" shrinkToFit="1"/>
      <protection hidden="1"/>
    </xf>
    <xf numFmtId="0" fontId="65" fillId="0" borderId="143" xfId="0" applyFont="1" applyBorder="1" applyAlignment="1" applyProtection="1">
      <alignment horizontal="center" vertical="center" shrinkToFit="1"/>
      <protection hidden="1"/>
    </xf>
    <xf numFmtId="49" fontId="65" fillId="0" borderId="0" xfId="0" applyNumberFormat="1" applyFont="1" applyAlignment="1" applyProtection="1">
      <alignment horizontal="center" vertical="center" shrinkToFit="1"/>
      <protection hidden="1"/>
    </xf>
    <xf numFmtId="0" fontId="65" fillId="7" borderId="8" xfId="0" applyFont="1" applyFill="1" applyBorder="1" applyAlignment="1" applyProtection="1">
      <alignment horizontal="center" vertical="center" wrapText="1" shrinkToFit="1"/>
      <protection hidden="1"/>
    </xf>
    <xf numFmtId="0" fontId="65" fillId="7" borderId="11" xfId="0" applyFont="1" applyFill="1" applyBorder="1" applyAlignment="1" applyProtection="1">
      <alignment horizontal="center" vertical="center" wrapText="1" shrinkToFit="1"/>
      <protection hidden="1"/>
    </xf>
    <xf numFmtId="0" fontId="65" fillId="7" borderId="35" xfId="0" applyFont="1" applyFill="1" applyBorder="1" applyAlignment="1" applyProtection="1">
      <alignment horizontal="center" vertical="center" wrapText="1" shrinkToFit="1"/>
      <protection hidden="1"/>
    </xf>
    <xf numFmtId="0" fontId="65" fillId="0" borderId="143" xfId="0" applyFont="1" applyBorder="1" applyAlignment="1" applyProtection="1">
      <alignment horizontal="center" vertical="center" shrinkToFit="1"/>
      <protection locked="0"/>
    </xf>
    <xf numFmtId="0" fontId="65" fillId="0" borderId="144" xfId="0" applyFont="1" applyBorder="1" applyAlignment="1" applyProtection="1">
      <alignment horizontal="left" vertical="distributed" shrinkToFit="1"/>
      <protection hidden="1"/>
    </xf>
    <xf numFmtId="0" fontId="65" fillId="0" borderId="145" xfId="0" applyFont="1" applyBorder="1" applyAlignment="1" applyProtection="1">
      <alignment horizontal="left" vertical="distributed" shrinkToFit="1"/>
      <protection hidden="1"/>
    </xf>
    <xf numFmtId="0" fontId="121" fillId="0" borderId="0" xfId="0" applyFont="1" applyAlignment="1" applyProtection="1">
      <alignment horizontal="right" vertical="center" wrapText="1" shrinkToFit="1"/>
      <protection hidden="1"/>
    </xf>
    <xf numFmtId="0" fontId="121" fillId="0" borderId="15" xfId="0" applyFont="1" applyBorder="1" applyAlignment="1" applyProtection="1">
      <alignment horizontal="right" vertical="center" wrapText="1" shrinkToFit="1"/>
      <protection hidden="1"/>
    </xf>
    <xf numFmtId="0" fontId="65" fillId="2" borderId="172" xfId="0" applyFont="1" applyFill="1" applyBorder="1" applyAlignment="1" applyProtection="1">
      <alignment horizontal="left" vertical="center"/>
      <protection hidden="1"/>
    </xf>
    <xf numFmtId="0" fontId="65" fillId="2" borderId="128" xfId="0" applyFont="1" applyFill="1" applyBorder="1" applyAlignment="1" applyProtection="1">
      <alignment horizontal="left" vertical="center"/>
      <protection hidden="1"/>
    </xf>
    <xf numFmtId="0" fontId="65" fillId="2" borderId="9" xfId="0" applyFont="1" applyFill="1" applyBorder="1" applyAlignment="1" applyProtection="1">
      <alignment horizontal="left" vertical="center"/>
      <protection hidden="1"/>
    </xf>
    <xf numFmtId="0" fontId="65" fillId="2" borderId="3" xfId="0" applyFont="1" applyFill="1" applyBorder="1" applyAlignment="1" applyProtection="1">
      <alignment horizontal="left" vertical="center"/>
      <protection hidden="1"/>
    </xf>
    <xf numFmtId="0" fontId="65" fillId="2" borderId="128" xfId="0" applyFont="1" applyFill="1" applyBorder="1" applyAlignment="1" applyProtection="1">
      <alignment horizontal="center" vertical="center"/>
      <protection hidden="1"/>
    </xf>
    <xf numFmtId="0" fontId="65" fillId="2" borderId="3" xfId="0" applyFont="1" applyFill="1" applyBorder="1" applyAlignment="1" applyProtection="1">
      <alignment horizontal="center" vertical="center"/>
      <protection hidden="1"/>
    </xf>
    <xf numFmtId="49" fontId="65" fillId="0" borderId="127" xfId="0" applyNumberFormat="1" applyFont="1" applyBorder="1" applyAlignment="1" applyProtection="1">
      <alignment horizontal="center" vertical="center" shrinkToFit="1"/>
      <protection hidden="1"/>
    </xf>
    <xf numFmtId="49" fontId="65" fillId="0" borderId="128" xfId="0" applyNumberFormat="1" applyFont="1" applyBorder="1" applyAlignment="1" applyProtection="1">
      <alignment horizontal="center" vertical="center" shrinkToFit="1"/>
      <protection hidden="1"/>
    </xf>
    <xf numFmtId="49" fontId="65" fillId="0" borderId="188" xfId="0" applyNumberFormat="1" applyFont="1" applyBorder="1" applyAlignment="1" applyProtection="1">
      <alignment horizontal="center" vertical="center" shrinkToFit="1"/>
      <protection hidden="1"/>
    </xf>
    <xf numFmtId="49" fontId="65" fillId="0" borderId="3" xfId="0" applyNumberFormat="1" applyFont="1" applyBorder="1" applyAlignment="1" applyProtection="1">
      <alignment horizontal="center" vertical="center" shrinkToFit="1"/>
      <protection hidden="1"/>
    </xf>
    <xf numFmtId="0" fontId="65" fillId="0" borderId="128" xfId="0" applyFont="1" applyBorder="1" applyAlignment="1" applyProtection="1">
      <alignment horizontal="left" vertical="center" shrinkToFit="1"/>
      <protection hidden="1"/>
    </xf>
    <xf numFmtId="0" fontId="13" fillId="0" borderId="0" xfId="0" applyFont="1" applyAlignment="1" applyProtection="1">
      <alignment horizontal="center" vertical="center" wrapText="1"/>
      <protection hidden="1"/>
    </xf>
    <xf numFmtId="0" fontId="13" fillId="0" borderId="0" xfId="0" applyFont="1" applyAlignment="1" applyProtection="1">
      <alignment horizontal="center" vertical="center"/>
      <protection hidden="1"/>
    </xf>
    <xf numFmtId="0" fontId="21" fillId="3" borderId="0" xfId="0" applyFont="1" applyFill="1" applyAlignment="1" applyProtection="1">
      <alignment horizontal="center" vertical="center" wrapText="1"/>
      <protection hidden="1"/>
    </xf>
    <xf numFmtId="0" fontId="66" fillId="2" borderId="14" xfId="0" applyFont="1" applyFill="1" applyBorder="1" applyAlignment="1" applyProtection="1">
      <alignment horizontal="center" vertical="distributed" wrapText="1"/>
      <protection hidden="1"/>
    </xf>
    <xf numFmtId="0" fontId="66" fillId="2" borderId="3" xfId="0" applyFont="1" applyFill="1" applyBorder="1" applyAlignment="1" applyProtection="1">
      <alignment horizontal="center" vertical="distributed" wrapText="1"/>
      <protection hidden="1"/>
    </xf>
    <xf numFmtId="179" fontId="66" fillId="2" borderId="14" xfId="0" applyNumberFormat="1" applyFont="1" applyFill="1" applyBorder="1" applyAlignment="1" applyProtection="1">
      <alignment horizontal="center" vertical="center" shrinkToFit="1"/>
      <protection locked="0"/>
    </xf>
    <xf numFmtId="179" fontId="66" fillId="2" borderId="3" xfId="0" applyNumberFormat="1" applyFont="1" applyFill="1" applyBorder="1" applyAlignment="1" applyProtection="1">
      <alignment horizontal="center" vertical="center" shrinkToFit="1"/>
      <protection locked="0"/>
    </xf>
    <xf numFmtId="0" fontId="65" fillId="7" borderId="99" xfId="0" applyFont="1" applyFill="1" applyBorder="1" applyAlignment="1" applyProtection="1">
      <alignment horizontal="center" vertical="center"/>
      <protection hidden="1"/>
    </xf>
    <xf numFmtId="0" fontId="65" fillId="7" borderId="14" xfId="0" applyFont="1" applyFill="1" applyBorder="1" applyAlignment="1" applyProtection="1">
      <alignment horizontal="center" vertical="center"/>
      <protection hidden="1"/>
    </xf>
    <xf numFmtId="0" fontId="65" fillId="7" borderId="108" xfId="0" applyFont="1" applyFill="1" applyBorder="1" applyAlignment="1" applyProtection="1">
      <alignment horizontal="center" vertical="center"/>
      <protection hidden="1"/>
    </xf>
    <xf numFmtId="0" fontId="65" fillId="7" borderId="9" xfId="0" applyFont="1" applyFill="1" applyBorder="1" applyAlignment="1" applyProtection="1">
      <alignment horizontal="center" vertical="center"/>
      <protection hidden="1"/>
    </xf>
    <xf numFmtId="0" fontId="65" fillId="7" borderId="3" xfId="0" applyFont="1" applyFill="1" applyBorder="1" applyAlignment="1" applyProtection="1">
      <alignment horizontal="center" vertical="center"/>
      <protection hidden="1"/>
    </xf>
    <xf numFmtId="0" fontId="65" fillId="7" borderId="4" xfId="0" applyFont="1" applyFill="1" applyBorder="1" applyAlignment="1" applyProtection="1">
      <alignment horizontal="center" vertical="center"/>
      <protection hidden="1"/>
    </xf>
    <xf numFmtId="0" fontId="66" fillId="2" borderId="99" xfId="0" applyFont="1" applyFill="1" applyBorder="1" applyAlignment="1" applyProtection="1">
      <alignment horizontal="center" vertical="distributed" wrapText="1"/>
      <protection locked="0"/>
    </xf>
    <xf numFmtId="0" fontId="66" fillId="2" borderId="14" xfId="0" applyFont="1" applyFill="1" applyBorder="1" applyAlignment="1" applyProtection="1">
      <alignment horizontal="center" vertical="distributed" wrapText="1"/>
      <protection locked="0"/>
    </xf>
    <xf numFmtId="0" fontId="66" fillId="2" borderId="9" xfId="0" applyFont="1" applyFill="1" applyBorder="1" applyAlignment="1" applyProtection="1">
      <alignment horizontal="center" vertical="distributed" wrapText="1"/>
      <protection locked="0"/>
    </xf>
    <xf numFmtId="0" fontId="66" fillId="2" borderId="3" xfId="0" applyFont="1" applyFill="1" applyBorder="1" applyAlignment="1" applyProtection="1">
      <alignment horizontal="center" vertical="distributed" wrapText="1"/>
      <protection locked="0"/>
    </xf>
    <xf numFmtId="0" fontId="66" fillId="2" borderId="0" xfId="0" applyFont="1" applyFill="1" applyAlignment="1" applyProtection="1">
      <alignment horizontal="center" vertical="center"/>
      <protection hidden="1"/>
    </xf>
    <xf numFmtId="0" fontId="8" fillId="2" borderId="0" xfId="0" applyFont="1" applyFill="1" applyAlignment="1" applyProtection="1">
      <alignment vertical="center" wrapText="1"/>
      <protection hidden="1"/>
    </xf>
    <xf numFmtId="0" fontId="8" fillId="2" borderId="0" xfId="0" applyFont="1" applyFill="1" applyAlignment="1" applyProtection="1">
      <alignment horizontal="center" vertical="center" wrapText="1"/>
      <protection hidden="1"/>
    </xf>
    <xf numFmtId="179" fontId="66" fillId="2" borderId="0" xfId="0" applyNumberFormat="1" applyFont="1" applyFill="1" applyAlignment="1" applyProtection="1">
      <alignment horizontal="center" vertical="center"/>
      <protection hidden="1"/>
    </xf>
    <xf numFmtId="179" fontId="66" fillId="2" borderId="0" xfId="0" applyNumberFormat="1" applyFont="1" applyFill="1" applyAlignment="1" applyProtection="1">
      <alignment horizontal="center" vertical="center"/>
      <protection locked="0"/>
    </xf>
    <xf numFmtId="49" fontId="66" fillId="2" borderId="116" xfId="0" applyNumberFormat="1" applyFont="1" applyFill="1" applyBorder="1" applyAlignment="1" applyProtection="1">
      <alignment horizontal="center" vertical="center" shrinkToFit="1"/>
      <protection locked="0"/>
    </xf>
    <xf numFmtId="49" fontId="66" fillId="2" borderId="130" xfId="0" applyNumberFormat="1" applyFont="1" applyFill="1" applyBorder="1" applyAlignment="1" applyProtection="1">
      <alignment horizontal="center" vertical="center" shrinkToFit="1"/>
      <protection locked="0"/>
    </xf>
    <xf numFmtId="0" fontId="6" fillId="2" borderId="0" xfId="0" applyFont="1" applyFill="1" applyAlignment="1" applyProtection="1">
      <alignment horizontal="right" vertical="center" wrapText="1"/>
      <protection hidden="1"/>
    </xf>
    <xf numFmtId="0" fontId="6" fillId="2" borderId="0" xfId="0" applyFont="1" applyFill="1" applyAlignment="1" applyProtection="1">
      <alignment horizontal="right" vertical="center" shrinkToFit="1"/>
      <protection hidden="1"/>
    </xf>
    <xf numFmtId="0" fontId="65" fillId="7" borderId="103" xfId="0" applyFont="1" applyFill="1" applyBorder="1" applyAlignment="1" applyProtection="1">
      <alignment horizontal="center" vertical="center" wrapText="1" shrinkToFit="1"/>
      <protection hidden="1"/>
    </xf>
    <xf numFmtId="0" fontId="65" fillId="7" borderId="14" xfId="0" applyFont="1" applyFill="1" applyBorder="1" applyAlignment="1" applyProtection="1">
      <alignment horizontal="center" vertical="center" wrapText="1" shrinkToFit="1"/>
      <protection hidden="1"/>
    </xf>
    <xf numFmtId="0" fontId="65" fillId="7" borderId="108" xfId="0" applyFont="1" applyFill="1" applyBorder="1" applyAlignment="1" applyProtection="1">
      <alignment horizontal="center" vertical="center" wrapText="1" shrinkToFit="1"/>
      <protection hidden="1"/>
    </xf>
    <xf numFmtId="49" fontId="65" fillId="0" borderId="99" xfId="0" applyNumberFormat="1" applyFont="1" applyBorder="1" applyAlignment="1" applyProtection="1">
      <alignment horizontal="center" vertical="center" shrinkToFit="1"/>
      <protection hidden="1"/>
    </xf>
    <xf numFmtId="49" fontId="65" fillId="0" borderId="14" xfId="0" applyNumberFormat="1" applyFont="1" applyBorder="1" applyAlignment="1" applyProtection="1">
      <alignment horizontal="center" vertical="center" shrinkToFit="1"/>
      <protection hidden="1"/>
    </xf>
    <xf numFmtId="49" fontId="65" fillId="0" borderId="108" xfId="0" applyNumberFormat="1" applyFont="1" applyBorder="1" applyAlignment="1" applyProtection="1">
      <alignment horizontal="center" vertical="center" shrinkToFit="1"/>
      <protection hidden="1"/>
    </xf>
    <xf numFmtId="0" fontId="65" fillId="7" borderId="114" xfId="0" applyFont="1" applyFill="1" applyBorder="1" applyAlignment="1" applyProtection="1">
      <alignment horizontal="center" vertical="center" shrinkToFit="1"/>
      <protection hidden="1"/>
    </xf>
    <xf numFmtId="49" fontId="65" fillId="0" borderId="114" xfId="0" applyNumberFormat="1" applyFont="1" applyBorder="1" applyAlignment="1" applyProtection="1">
      <alignment horizontal="center" vertical="center" shrinkToFit="1"/>
      <protection hidden="1"/>
    </xf>
    <xf numFmtId="49" fontId="65" fillId="0" borderId="196" xfId="0" applyNumberFormat="1" applyFont="1" applyBorder="1" applyAlignment="1" applyProtection="1">
      <alignment horizontal="center" vertical="center" shrinkToFit="1"/>
      <protection hidden="1"/>
    </xf>
    <xf numFmtId="0" fontId="117" fillId="7" borderId="46" xfId="0" applyFont="1" applyFill="1" applyBorder="1" applyAlignment="1" applyProtection="1">
      <alignment horizontal="center" vertical="center" wrapText="1" shrinkToFit="1"/>
      <protection hidden="1"/>
    </xf>
    <xf numFmtId="0" fontId="117" fillId="7" borderId="0" xfId="0" applyFont="1" applyFill="1" applyAlignment="1" applyProtection="1">
      <alignment horizontal="center" vertical="center" wrapText="1" shrinkToFit="1"/>
      <protection hidden="1"/>
    </xf>
    <xf numFmtId="0" fontId="117" fillId="7" borderId="10" xfId="0" applyFont="1" applyFill="1" applyBorder="1" applyAlignment="1" applyProtection="1">
      <alignment horizontal="center" vertical="center" wrapText="1" shrinkToFit="1"/>
      <protection hidden="1"/>
    </xf>
    <xf numFmtId="0" fontId="117" fillId="7" borderId="56" xfId="0" applyFont="1" applyFill="1" applyBorder="1" applyAlignment="1" applyProtection="1">
      <alignment horizontal="center" vertical="center" wrapText="1" shrinkToFit="1"/>
      <protection hidden="1"/>
    </xf>
    <xf numFmtId="0" fontId="117" fillId="7" borderId="15" xfId="0" applyFont="1" applyFill="1" applyBorder="1" applyAlignment="1" applyProtection="1">
      <alignment horizontal="center" vertical="center" wrapText="1" shrinkToFit="1"/>
      <protection hidden="1"/>
    </xf>
    <xf numFmtId="0" fontId="117" fillId="7" borderId="89" xfId="0" applyFont="1" applyFill="1" applyBorder="1" applyAlignment="1" applyProtection="1">
      <alignment horizontal="center" vertical="center" wrapText="1" shrinkToFit="1"/>
      <protection hidden="1"/>
    </xf>
    <xf numFmtId="49" fontId="65" fillId="0" borderId="2" xfId="0" applyNumberFormat="1" applyFont="1" applyBorder="1" applyAlignment="1" applyProtection="1">
      <alignment horizontal="center" vertical="center" shrinkToFit="1"/>
      <protection locked="0"/>
    </xf>
    <xf numFmtId="0" fontId="65" fillId="7" borderId="8" xfId="0" applyFont="1" applyFill="1" applyBorder="1" applyAlignment="1" applyProtection="1">
      <alignment horizontal="center" vertical="center" shrinkToFit="1"/>
      <protection hidden="1"/>
    </xf>
    <xf numFmtId="0" fontId="65" fillId="7" borderId="5" xfId="0" applyFont="1" applyFill="1" applyBorder="1" applyAlignment="1" applyProtection="1">
      <alignment horizontal="center" vertical="center" shrinkToFit="1"/>
      <protection hidden="1"/>
    </xf>
    <xf numFmtId="0" fontId="65" fillId="7" borderId="6" xfId="0" applyFont="1" applyFill="1" applyBorder="1" applyAlignment="1" applyProtection="1">
      <alignment horizontal="center" vertical="center" shrinkToFit="1"/>
      <protection hidden="1"/>
    </xf>
    <xf numFmtId="0" fontId="65" fillId="0" borderId="200" xfId="0" applyFont="1" applyBorder="1" applyAlignment="1" applyProtection="1">
      <alignment horizontal="left" vertical="center" shrinkToFit="1"/>
      <protection hidden="1"/>
    </xf>
    <xf numFmtId="0" fontId="65" fillId="0" borderId="160" xfId="0" applyFont="1" applyBorder="1" applyAlignment="1" applyProtection="1">
      <alignment horizontal="left" vertical="center" shrinkToFit="1"/>
      <protection hidden="1"/>
    </xf>
    <xf numFmtId="0" fontId="65" fillId="0" borderId="126" xfId="0" applyFont="1" applyBorder="1" applyAlignment="1" applyProtection="1">
      <alignment horizontal="left" vertical="center" shrinkToFit="1"/>
      <protection hidden="1"/>
    </xf>
    <xf numFmtId="0" fontId="65" fillId="0" borderId="201" xfId="0" applyFont="1" applyBorder="1" applyAlignment="1" applyProtection="1">
      <alignment horizontal="left" vertical="center" shrinkToFit="1"/>
      <protection hidden="1"/>
    </xf>
    <xf numFmtId="0" fontId="65" fillId="7" borderId="39" xfId="0" applyFont="1" applyFill="1" applyBorder="1" applyAlignment="1" applyProtection="1">
      <alignment horizontal="center" vertical="center" shrinkToFit="1"/>
      <protection hidden="1"/>
    </xf>
    <xf numFmtId="0" fontId="65" fillId="7" borderId="47" xfId="0" applyFont="1" applyFill="1" applyBorder="1" applyAlignment="1" applyProtection="1">
      <alignment horizontal="center" vertical="center" shrinkToFit="1"/>
      <protection hidden="1"/>
    </xf>
    <xf numFmtId="0" fontId="65" fillId="7" borderId="3" xfId="0" applyFont="1" applyFill="1" applyBorder="1" applyAlignment="1" applyProtection="1">
      <alignment horizontal="center" vertical="center" shrinkToFit="1"/>
      <protection hidden="1"/>
    </xf>
    <xf numFmtId="0" fontId="65" fillId="7" borderId="4" xfId="0" applyFont="1" applyFill="1" applyBorder="1" applyAlignment="1" applyProtection="1">
      <alignment horizontal="center" vertical="center" shrinkToFit="1"/>
      <protection hidden="1"/>
    </xf>
    <xf numFmtId="49" fontId="65" fillId="0" borderId="67" xfId="0" applyNumberFormat="1" applyFont="1" applyBorder="1" applyAlignment="1" applyProtection="1">
      <alignment horizontal="center" vertical="center" shrinkToFit="1"/>
      <protection locked="0"/>
    </xf>
    <xf numFmtId="0" fontId="65" fillId="0" borderId="138" xfId="0" applyFont="1" applyBorder="1" applyAlignment="1" applyProtection="1">
      <alignment horizontal="center" vertical="center" shrinkToFit="1"/>
      <protection locked="0"/>
    </xf>
    <xf numFmtId="0" fontId="65" fillId="0" borderId="139" xfId="0" applyFont="1" applyBorder="1" applyAlignment="1" applyProtection="1">
      <alignment horizontal="center" vertical="center" shrinkToFit="1"/>
      <protection locked="0"/>
    </xf>
    <xf numFmtId="0" fontId="68" fillId="2" borderId="0" xfId="0" applyFont="1" applyFill="1" applyAlignment="1" applyProtection="1">
      <alignment horizontal="left" vertical="center" wrapText="1"/>
      <protection hidden="1"/>
    </xf>
    <xf numFmtId="49" fontId="65" fillId="0" borderId="14" xfId="0" applyNumberFormat="1" applyFont="1" applyBorder="1" applyAlignment="1" applyProtection="1">
      <alignment horizontal="center" vertical="center" shrinkToFit="1"/>
      <protection locked="0"/>
    </xf>
    <xf numFmtId="49" fontId="65" fillId="0" borderId="44" xfId="0" applyNumberFormat="1" applyFont="1" applyBorder="1" applyAlignment="1" applyProtection="1">
      <alignment horizontal="center" vertical="center" shrinkToFit="1"/>
      <protection locked="0"/>
    </xf>
    <xf numFmtId="0" fontId="65" fillId="0" borderId="44" xfId="0" applyFont="1" applyBorder="1" applyAlignment="1" applyProtection="1">
      <alignment horizontal="center" vertical="center" shrinkToFit="1"/>
      <protection hidden="1"/>
    </xf>
    <xf numFmtId="0" fontId="65" fillId="7" borderId="85" xfId="0" applyFont="1" applyFill="1" applyBorder="1" applyAlignment="1" applyProtection="1">
      <alignment horizontal="center" vertical="center" wrapText="1"/>
      <protection hidden="1"/>
    </xf>
    <xf numFmtId="0" fontId="65" fillId="7" borderId="86" xfId="0" applyFont="1" applyFill="1" applyBorder="1" applyAlignment="1" applyProtection="1">
      <alignment horizontal="center" vertical="center" wrapText="1"/>
      <protection hidden="1"/>
    </xf>
    <xf numFmtId="0" fontId="65" fillId="7" borderId="81" xfId="0" applyFont="1" applyFill="1" applyBorder="1" applyAlignment="1" applyProtection="1">
      <alignment horizontal="center" vertical="center" wrapText="1"/>
      <protection hidden="1"/>
    </xf>
    <xf numFmtId="0" fontId="65" fillId="7" borderId="82" xfId="0" applyFont="1" applyFill="1" applyBorder="1" applyAlignment="1" applyProtection="1">
      <alignment horizontal="center" vertical="center" wrapText="1"/>
      <protection hidden="1"/>
    </xf>
    <xf numFmtId="0" fontId="66" fillId="7" borderId="67" xfId="0" applyFont="1" applyFill="1" applyBorder="1" applyAlignment="1" applyProtection="1">
      <alignment horizontal="center" vertical="center" wrapText="1" shrinkToFit="1"/>
      <protection hidden="1"/>
    </xf>
    <xf numFmtId="0" fontId="65" fillId="7" borderId="67" xfId="0" applyFont="1" applyFill="1" applyBorder="1" applyAlignment="1" applyProtection="1">
      <alignment horizontal="center" vertical="center" wrapText="1" shrinkToFit="1"/>
      <protection hidden="1"/>
    </xf>
    <xf numFmtId="0" fontId="65" fillId="7" borderId="68" xfId="0" applyFont="1" applyFill="1" applyBorder="1" applyAlignment="1" applyProtection="1">
      <alignment horizontal="center" vertical="center" wrapText="1" shrinkToFit="1"/>
      <protection hidden="1"/>
    </xf>
    <xf numFmtId="49" fontId="66" fillId="0" borderId="66" xfId="0" applyNumberFormat="1" applyFont="1" applyBorder="1" applyAlignment="1" applyProtection="1">
      <alignment horizontal="center" vertical="center" shrinkToFit="1"/>
      <protection hidden="1"/>
    </xf>
    <xf numFmtId="49" fontId="65" fillId="2" borderId="9" xfId="0" applyNumberFormat="1" applyFont="1" applyFill="1" applyBorder="1" applyAlignment="1" applyProtection="1">
      <alignment horizontal="center" vertical="center" shrinkToFit="1"/>
      <protection locked="0"/>
    </xf>
    <xf numFmtId="49" fontId="65" fillId="2" borderId="3" xfId="0" applyNumberFormat="1" applyFont="1" applyFill="1" applyBorder="1" applyAlignment="1" applyProtection="1">
      <alignment horizontal="center" vertical="center" shrinkToFit="1"/>
      <protection locked="0"/>
    </xf>
    <xf numFmtId="49" fontId="65" fillId="2" borderId="29" xfId="0" applyNumberFormat="1" applyFont="1" applyFill="1" applyBorder="1" applyAlignment="1" applyProtection="1">
      <alignment horizontal="center" vertical="center" shrinkToFit="1"/>
      <protection locked="0"/>
    </xf>
    <xf numFmtId="183" fontId="65" fillId="2" borderId="126" xfId="0" applyNumberFormat="1" applyFont="1" applyFill="1" applyBorder="1" applyAlignment="1" applyProtection="1">
      <alignment horizontal="center" vertical="center"/>
      <protection locked="0"/>
    </xf>
    <xf numFmtId="0" fontId="71" fillId="7" borderId="103" xfId="0" applyFont="1" applyFill="1" applyBorder="1" applyAlignment="1" applyProtection="1">
      <alignment horizontal="center" vertical="distributed"/>
      <protection hidden="1"/>
    </xf>
    <xf numFmtId="0" fontId="71" fillId="7" borderId="14" xfId="0" applyFont="1" applyFill="1" applyBorder="1" applyAlignment="1" applyProtection="1">
      <alignment horizontal="center" vertical="distributed"/>
      <protection hidden="1"/>
    </xf>
    <xf numFmtId="0" fontId="71" fillId="7" borderId="108" xfId="0" applyFont="1" applyFill="1" applyBorder="1" applyAlignment="1" applyProtection="1">
      <alignment horizontal="center" vertical="distributed"/>
      <protection hidden="1"/>
    </xf>
    <xf numFmtId="0" fontId="65" fillId="7" borderId="47" xfId="0" applyFont="1" applyFill="1" applyBorder="1" applyAlignment="1" applyProtection="1">
      <alignment horizontal="center" vertical="center" wrapText="1"/>
      <protection hidden="1"/>
    </xf>
    <xf numFmtId="0" fontId="65" fillId="7" borderId="3" xfId="0" applyFont="1" applyFill="1" applyBorder="1" applyAlignment="1" applyProtection="1">
      <alignment horizontal="center" vertical="center" wrapText="1"/>
      <protection hidden="1"/>
    </xf>
    <xf numFmtId="0" fontId="65" fillId="7" borderId="4" xfId="0" applyFont="1" applyFill="1" applyBorder="1" applyAlignment="1" applyProtection="1">
      <alignment horizontal="center" vertical="center" wrapText="1"/>
      <protection hidden="1"/>
    </xf>
    <xf numFmtId="0" fontId="65" fillId="7" borderId="193" xfId="0" applyFont="1" applyFill="1" applyBorder="1" applyAlignment="1" applyProtection="1">
      <alignment horizontal="center" vertical="center" wrapText="1" shrinkToFit="1"/>
      <protection hidden="1"/>
    </xf>
    <xf numFmtId="0" fontId="65" fillId="7" borderId="7" xfId="0" applyFont="1" applyFill="1" applyBorder="1" applyAlignment="1" applyProtection="1">
      <alignment horizontal="center" vertical="center" wrapText="1" shrinkToFit="1"/>
      <protection hidden="1"/>
    </xf>
    <xf numFmtId="0" fontId="65" fillId="7" borderId="2" xfId="0" applyFont="1" applyFill="1" applyBorder="1" applyAlignment="1" applyProtection="1">
      <alignment horizontal="center" vertical="center" wrapText="1" shrinkToFit="1"/>
      <protection hidden="1"/>
    </xf>
    <xf numFmtId="0" fontId="120" fillId="0" borderId="16" xfId="0" applyFont="1" applyBorder="1" applyAlignment="1" applyProtection="1">
      <alignment horizontal="center" vertical="center"/>
      <protection hidden="1"/>
    </xf>
    <xf numFmtId="49" fontId="65" fillId="0" borderId="119" xfId="0" applyNumberFormat="1" applyFont="1" applyBorder="1" applyAlignment="1" applyProtection="1">
      <alignment horizontal="center" shrinkToFit="1"/>
      <protection locked="0"/>
    </xf>
    <xf numFmtId="49" fontId="65" fillId="0" borderId="9" xfId="0" applyNumberFormat="1" applyFont="1" applyBorder="1" applyAlignment="1" applyProtection="1">
      <alignment horizontal="center" shrinkToFit="1"/>
      <protection locked="0"/>
    </xf>
    <xf numFmtId="49" fontId="65" fillId="0" borderId="3" xfId="0" applyNumberFormat="1" applyFont="1" applyBorder="1" applyAlignment="1" applyProtection="1">
      <alignment horizontal="center" shrinkToFit="1"/>
      <protection locked="0"/>
    </xf>
    <xf numFmtId="49" fontId="65" fillId="0" borderId="52" xfId="0" applyNumberFormat="1" applyFont="1" applyBorder="1" applyAlignment="1" applyProtection="1">
      <alignment horizontal="center" shrinkToFit="1"/>
      <protection locked="0"/>
    </xf>
    <xf numFmtId="0" fontId="32" fillId="0" borderId="0" xfId="0" applyFont="1" applyAlignment="1" applyProtection="1">
      <alignment horizontal="right" vertical="center"/>
      <protection hidden="1"/>
    </xf>
    <xf numFmtId="49" fontId="66" fillId="2" borderId="115" xfId="0" applyNumberFormat="1" applyFont="1" applyFill="1" applyBorder="1" applyAlignment="1" applyProtection="1">
      <alignment horizontal="center" vertical="center" shrinkToFit="1"/>
      <protection locked="0"/>
    </xf>
    <xf numFmtId="49" fontId="65" fillId="2" borderId="121" xfId="0" applyNumberFormat="1" applyFont="1" applyFill="1" applyBorder="1" applyAlignment="1" applyProtection="1">
      <alignment horizontal="center" vertical="center" shrinkToFit="1"/>
      <protection locked="0"/>
    </xf>
    <xf numFmtId="49" fontId="65" fillId="2" borderId="131" xfId="0" applyNumberFormat="1" applyFont="1" applyFill="1" applyBorder="1" applyAlignment="1" applyProtection="1">
      <alignment horizontal="center" vertical="center" shrinkToFit="1"/>
      <protection locked="0"/>
    </xf>
    <xf numFmtId="0" fontId="62" fillId="0" borderId="16" xfId="0" applyFont="1" applyBorder="1" applyAlignment="1" applyProtection="1">
      <alignment horizontal="right" vertical="center"/>
      <protection hidden="1"/>
    </xf>
    <xf numFmtId="49" fontId="65" fillId="2" borderId="120" xfId="0" applyNumberFormat="1" applyFont="1" applyFill="1" applyBorder="1" applyAlignment="1" applyProtection="1">
      <alignment horizontal="center" vertical="center" shrinkToFit="1"/>
      <protection locked="0"/>
    </xf>
    <xf numFmtId="0" fontId="65" fillId="7" borderId="172" xfId="0" applyFont="1" applyFill="1" applyBorder="1" applyAlignment="1" applyProtection="1">
      <alignment horizontal="center" vertical="center" wrapText="1"/>
      <protection hidden="1"/>
    </xf>
    <xf numFmtId="0" fontId="65" fillId="7" borderId="128" xfId="0" applyFont="1" applyFill="1" applyBorder="1" applyAlignment="1" applyProtection="1">
      <alignment horizontal="center" vertical="center" wrapText="1"/>
      <protection hidden="1"/>
    </xf>
    <xf numFmtId="0" fontId="65" fillId="7" borderId="167" xfId="0" applyFont="1" applyFill="1" applyBorder="1" applyAlignment="1" applyProtection="1">
      <alignment horizontal="center" vertical="center" wrapText="1"/>
      <protection hidden="1"/>
    </xf>
    <xf numFmtId="49" fontId="65" fillId="0" borderId="9" xfId="0" applyNumberFormat="1" applyFont="1" applyBorder="1" applyAlignment="1" applyProtection="1">
      <alignment horizontal="center" shrinkToFit="1"/>
      <protection hidden="1"/>
    </xf>
    <xf numFmtId="49" fontId="65" fillId="0" borderId="3" xfId="0" applyNumberFormat="1" applyFont="1" applyBorder="1" applyAlignment="1" applyProtection="1">
      <alignment horizontal="center" shrinkToFit="1"/>
      <protection hidden="1"/>
    </xf>
    <xf numFmtId="49" fontId="65" fillId="0" borderId="52" xfId="0" applyNumberFormat="1" applyFont="1" applyBorder="1" applyAlignment="1" applyProtection="1">
      <alignment horizontal="center" shrinkToFit="1"/>
      <protection hidden="1"/>
    </xf>
    <xf numFmtId="0" fontId="103" fillId="0" borderId="14" xfId="0" applyFont="1" applyBorder="1" applyAlignment="1" applyProtection="1">
      <alignment horizontal="left" vertical="center"/>
      <protection hidden="1"/>
    </xf>
    <xf numFmtId="0" fontId="103" fillId="0" borderId="14" xfId="0" applyFont="1" applyBorder="1" applyAlignment="1" applyProtection="1">
      <alignment horizontal="center" vertical="center"/>
      <protection hidden="1"/>
    </xf>
    <xf numFmtId="0" fontId="65" fillId="7" borderId="25" xfId="0" applyFont="1" applyFill="1" applyBorder="1" applyAlignment="1" applyProtection="1">
      <alignment horizontal="center" vertical="center" wrapText="1" shrinkToFit="1"/>
      <protection hidden="1"/>
    </xf>
    <xf numFmtId="0" fontId="65" fillId="7" borderId="13" xfId="0" applyFont="1" applyFill="1" applyBorder="1" applyAlignment="1" applyProtection="1">
      <alignment horizontal="center" vertical="center" wrapText="1" shrinkToFit="1"/>
      <protection hidden="1"/>
    </xf>
    <xf numFmtId="0" fontId="65" fillId="7" borderId="27" xfId="0" applyFont="1" applyFill="1" applyBorder="1" applyAlignment="1" applyProtection="1">
      <alignment horizontal="center" vertical="center" wrapText="1" shrinkToFit="1"/>
      <protection hidden="1"/>
    </xf>
    <xf numFmtId="0" fontId="65" fillId="7" borderId="26" xfId="0" applyFont="1" applyFill="1" applyBorder="1" applyAlignment="1" applyProtection="1">
      <alignment horizontal="center" vertical="center" wrapText="1" shrinkToFit="1"/>
      <protection hidden="1"/>
    </xf>
    <xf numFmtId="0" fontId="65" fillId="7" borderId="13" xfId="0" applyFont="1" applyFill="1" applyBorder="1" applyAlignment="1" applyProtection="1">
      <alignment horizontal="center" vertical="center" shrinkToFit="1"/>
      <protection hidden="1"/>
    </xf>
    <xf numFmtId="0" fontId="65" fillId="7" borderId="27" xfId="0" applyFont="1" applyFill="1" applyBorder="1" applyAlignment="1" applyProtection="1">
      <alignment horizontal="center" vertical="center" shrinkToFit="1"/>
      <protection hidden="1"/>
    </xf>
    <xf numFmtId="0" fontId="65" fillId="0" borderId="13" xfId="0" applyFont="1" applyBorder="1" applyAlignment="1" applyProtection="1">
      <alignment horizontal="center" vertical="center" shrinkToFit="1"/>
      <protection hidden="1"/>
    </xf>
    <xf numFmtId="38" fontId="69" fillId="0" borderId="26" xfId="6" applyFont="1" applyFill="1" applyBorder="1" applyAlignment="1" applyProtection="1">
      <alignment horizontal="center" vertical="center" shrinkToFit="1"/>
      <protection hidden="1"/>
    </xf>
    <xf numFmtId="38" fontId="69" fillId="0" borderId="13" xfId="6" applyFont="1" applyFill="1" applyBorder="1" applyAlignment="1" applyProtection="1">
      <alignment horizontal="center" vertical="center" shrinkToFit="1"/>
      <protection hidden="1"/>
    </xf>
    <xf numFmtId="38" fontId="69" fillId="0" borderId="24" xfId="6" applyFont="1" applyFill="1" applyBorder="1" applyAlignment="1" applyProtection="1">
      <alignment horizontal="center" vertical="center" shrinkToFit="1"/>
      <protection hidden="1"/>
    </xf>
    <xf numFmtId="0" fontId="65" fillId="0" borderId="0" xfId="0" applyFont="1" applyAlignment="1" applyProtection="1">
      <alignment horizontal="left" shrinkToFit="1"/>
      <protection hidden="1"/>
    </xf>
    <xf numFmtId="0" fontId="70" fillId="0" borderId="0" xfId="0" applyFont="1" applyAlignment="1" applyProtection="1">
      <alignment horizontal="left" vertical="center" wrapText="1"/>
      <protection hidden="1"/>
    </xf>
    <xf numFmtId="0" fontId="68" fillId="0" borderId="104" xfId="0" applyFont="1" applyBorder="1" applyAlignment="1" applyProtection="1">
      <alignment horizontal="left" vertical="center" wrapText="1" shrinkToFit="1"/>
      <protection hidden="1"/>
    </xf>
    <xf numFmtId="0" fontId="68" fillId="0" borderId="105" xfId="0" applyFont="1" applyBorder="1" applyAlignment="1" applyProtection="1">
      <alignment horizontal="left" vertical="center" shrinkToFit="1"/>
      <protection hidden="1"/>
    </xf>
    <xf numFmtId="0" fontId="68" fillId="0" borderId="106" xfId="0" applyFont="1" applyBorder="1" applyAlignment="1" applyProtection="1">
      <alignment horizontal="left" vertical="center" shrinkToFit="1"/>
      <protection hidden="1"/>
    </xf>
    <xf numFmtId="0" fontId="106" fillId="0" borderId="105" xfId="0" applyFont="1" applyBorder="1" applyAlignment="1" applyProtection="1">
      <alignment horizontal="center" vertical="center" wrapText="1" shrinkToFit="1"/>
      <protection locked="0" hidden="1"/>
    </xf>
    <xf numFmtId="0" fontId="106" fillId="0" borderId="107" xfId="0" applyFont="1" applyBorder="1" applyAlignment="1" applyProtection="1">
      <alignment horizontal="center" vertical="center" wrapText="1" shrinkToFit="1"/>
      <protection locked="0" hidden="1"/>
    </xf>
    <xf numFmtId="0" fontId="65" fillId="7" borderId="1" xfId="0" applyFont="1" applyFill="1" applyBorder="1" applyAlignment="1" applyProtection="1">
      <alignment horizontal="center" vertical="center" wrapText="1"/>
      <protection hidden="1"/>
    </xf>
    <xf numFmtId="49" fontId="65" fillId="2" borderId="1" xfId="0" applyNumberFormat="1" applyFont="1" applyFill="1" applyBorder="1" applyAlignment="1" applyProtection="1">
      <alignment horizontal="center" vertical="center" shrinkToFit="1"/>
      <protection hidden="1"/>
    </xf>
    <xf numFmtId="49" fontId="65" fillId="2" borderId="7" xfId="0" applyNumberFormat="1" applyFont="1" applyFill="1" applyBorder="1" applyAlignment="1" applyProtection="1">
      <alignment horizontal="center" vertical="center" shrinkToFit="1"/>
      <protection hidden="1"/>
    </xf>
    <xf numFmtId="49" fontId="65" fillId="2" borderId="141" xfId="0" applyNumberFormat="1" applyFont="1" applyFill="1" applyBorder="1" applyAlignment="1" applyProtection="1">
      <alignment horizontal="center" vertical="center" shrinkToFit="1"/>
      <protection hidden="1"/>
    </xf>
    <xf numFmtId="49" fontId="65" fillId="2" borderId="3" xfId="0" applyNumberFormat="1" applyFont="1" applyFill="1" applyBorder="1" applyAlignment="1" applyProtection="1">
      <alignment horizontal="center" vertical="center" shrinkToFit="1"/>
      <protection hidden="1"/>
    </xf>
    <xf numFmtId="49" fontId="65" fillId="2" borderId="4" xfId="0" applyNumberFormat="1" applyFont="1" applyFill="1" applyBorder="1" applyAlignment="1" applyProtection="1">
      <alignment horizontal="center" vertical="center" shrinkToFit="1"/>
      <protection hidden="1"/>
    </xf>
    <xf numFmtId="0" fontId="65" fillId="7" borderId="4" xfId="0" applyFont="1" applyFill="1" applyBorder="1" applyAlignment="1" applyProtection="1">
      <alignment horizontal="center" vertical="distributed" shrinkToFit="1"/>
      <protection hidden="1"/>
    </xf>
    <xf numFmtId="0" fontId="65" fillId="7" borderId="37" xfId="0" applyFont="1" applyFill="1" applyBorder="1" applyAlignment="1" applyProtection="1">
      <alignment horizontal="center" vertical="distributed" shrinkToFit="1"/>
      <protection hidden="1"/>
    </xf>
    <xf numFmtId="49" fontId="65" fillId="2" borderId="9" xfId="0" applyNumberFormat="1" applyFont="1" applyFill="1" applyBorder="1" applyAlignment="1" applyProtection="1">
      <alignment horizontal="center" vertical="center" shrinkToFit="1"/>
      <protection hidden="1"/>
    </xf>
    <xf numFmtId="49" fontId="65" fillId="2" borderId="52" xfId="0" applyNumberFormat="1" applyFont="1" applyFill="1" applyBorder="1" applyAlignment="1" applyProtection="1">
      <alignment horizontal="center" vertical="center" shrinkToFit="1"/>
      <protection hidden="1"/>
    </xf>
    <xf numFmtId="0" fontId="65" fillId="7" borderId="8" xfId="0" applyFont="1" applyFill="1" applyBorder="1" applyAlignment="1" applyProtection="1">
      <alignment horizontal="center" vertical="center" wrapText="1"/>
      <protection hidden="1"/>
    </xf>
    <xf numFmtId="0" fontId="65" fillId="7" borderId="5" xfId="0" applyFont="1" applyFill="1" applyBorder="1" applyAlignment="1" applyProtection="1">
      <alignment horizontal="center" vertical="center" wrapText="1"/>
      <protection hidden="1"/>
    </xf>
    <xf numFmtId="0" fontId="65" fillId="7" borderId="6" xfId="0" applyFont="1" applyFill="1" applyBorder="1" applyAlignment="1" applyProtection="1">
      <alignment horizontal="center" vertical="center" wrapText="1"/>
      <protection hidden="1"/>
    </xf>
    <xf numFmtId="0" fontId="65" fillId="7" borderId="11" xfId="0" applyFont="1" applyFill="1" applyBorder="1" applyAlignment="1" applyProtection="1">
      <alignment horizontal="center" vertical="center" wrapText="1"/>
      <protection hidden="1"/>
    </xf>
    <xf numFmtId="0" fontId="65" fillId="7" borderId="0" xfId="0" applyFont="1" applyFill="1" applyAlignment="1" applyProtection="1">
      <alignment horizontal="center" vertical="center" wrapText="1"/>
      <protection hidden="1"/>
    </xf>
    <xf numFmtId="0" fontId="65" fillId="7" borderId="10" xfId="0" applyFont="1" applyFill="1" applyBorder="1" applyAlignment="1" applyProtection="1">
      <alignment horizontal="center" vertical="center" wrapText="1"/>
      <protection hidden="1"/>
    </xf>
    <xf numFmtId="0" fontId="65" fillId="0" borderId="8" xfId="0" applyFont="1" applyBorder="1" applyAlignment="1" applyProtection="1">
      <alignment horizontal="center" vertical="center" shrinkToFit="1"/>
      <protection hidden="1"/>
    </xf>
    <xf numFmtId="0" fontId="65" fillId="0" borderId="5" xfId="0" applyFont="1" applyBorder="1" applyAlignment="1" applyProtection="1">
      <alignment horizontal="left" vertical="distributed" shrinkToFit="1"/>
      <protection hidden="1"/>
    </xf>
    <xf numFmtId="0" fontId="65" fillId="0" borderId="87" xfId="0" applyFont="1" applyBorder="1" applyAlignment="1" applyProtection="1">
      <alignment horizontal="left" vertical="distributed" shrinkToFit="1"/>
      <protection hidden="1"/>
    </xf>
    <xf numFmtId="0" fontId="65" fillId="0" borderId="134" xfId="0" applyFont="1" applyBorder="1" applyAlignment="1" applyProtection="1">
      <alignment horizontal="center" vertical="center" shrinkToFit="1"/>
      <protection hidden="1"/>
    </xf>
    <xf numFmtId="49" fontId="66" fillId="0" borderId="125" xfId="0" applyNumberFormat="1" applyFont="1" applyBorder="1" applyAlignment="1" applyProtection="1">
      <alignment horizontal="center" vertical="center" shrinkToFit="1"/>
      <protection hidden="1"/>
    </xf>
    <xf numFmtId="49" fontId="65" fillId="0" borderId="125" xfId="0" applyNumberFormat="1" applyFont="1" applyBorder="1" applyAlignment="1" applyProtection="1">
      <alignment horizontal="center" vertical="center" shrinkToFit="1"/>
      <protection hidden="1"/>
    </xf>
    <xf numFmtId="49" fontId="65" fillId="0" borderId="117" xfId="0" applyNumberFormat="1" applyFont="1" applyBorder="1" applyAlignment="1" applyProtection="1">
      <alignment horizontal="center" shrinkToFit="1"/>
      <protection hidden="1"/>
    </xf>
    <xf numFmtId="49" fontId="65" fillId="0" borderId="118" xfId="0" applyNumberFormat="1" applyFont="1" applyBorder="1" applyAlignment="1" applyProtection="1">
      <alignment horizontal="center" shrinkToFit="1"/>
      <protection hidden="1"/>
    </xf>
    <xf numFmtId="49" fontId="65" fillId="0" borderId="119" xfId="0" applyNumberFormat="1" applyFont="1" applyBorder="1" applyAlignment="1" applyProtection="1">
      <alignment horizontal="center" shrinkToFit="1"/>
      <protection hidden="1"/>
    </xf>
    <xf numFmtId="0" fontId="106" fillId="0" borderId="197" xfId="0" applyFont="1" applyBorder="1" applyAlignment="1" applyProtection="1">
      <alignment horizontal="center" vertical="center" wrapText="1" shrinkToFit="1"/>
      <protection locked="0" hidden="1"/>
    </xf>
    <xf numFmtId="0" fontId="68" fillId="0" borderId="105" xfId="0" applyFont="1" applyBorder="1" applyAlignment="1" applyProtection="1">
      <alignment horizontal="left" vertical="center" wrapText="1" shrinkToFit="1"/>
      <protection hidden="1"/>
    </xf>
    <xf numFmtId="0" fontId="68" fillId="0" borderId="106" xfId="0" applyFont="1" applyBorder="1" applyAlignment="1" applyProtection="1">
      <alignment horizontal="left" vertical="center" wrapText="1" shrinkToFit="1"/>
      <protection hidden="1"/>
    </xf>
    <xf numFmtId="49" fontId="65" fillId="0" borderId="198" xfId="0" applyNumberFormat="1" applyFont="1" applyBorder="1" applyAlignment="1" applyProtection="1">
      <alignment horizontal="center" vertical="center" shrinkToFit="1"/>
      <protection locked="0"/>
    </xf>
    <xf numFmtId="49" fontId="65" fillId="2" borderId="23" xfId="0" applyNumberFormat="1" applyFont="1" applyFill="1" applyBorder="1" applyAlignment="1" applyProtection="1">
      <alignment horizontal="center" vertical="center" shrinkToFit="1"/>
      <protection locked="0"/>
    </xf>
    <xf numFmtId="49" fontId="65" fillId="2" borderId="4" xfId="0" applyNumberFormat="1" applyFont="1" applyFill="1" applyBorder="1" applyAlignment="1" applyProtection="1">
      <alignment horizontal="center" vertical="center" shrinkToFit="1"/>
      <protection locked="0"/>
    </xf>
    <xf numFmtId="49" fontId="65" fillId="2" borderId="52" xfId="0" applyNumberFormat="1" applyFont="1" applyFill="1" applyBorder="1" applyAlignment="1" applyProtection="1">
      <alignment horizontal="center" vertical="center" shrinkToFit="1"/>
      <protection locked="0"/>
    </xf>
    <xf numFmtId="0" fontId="65" fillId="7" borderId="9" xfId="0" applyFont="1" applyFill="1" applyBorder="1" applyAlignment="1" applyProtection="1">
      <alignment horizontal="center" vertical="center" wrapText="1"/>
      <protection hidden="1"/>
    </xf>
    <xf numFmtId="0" fontId="65" fillId="0" borderId="206" xfId="0" applyFont="1" applyBorder="1" applyAlignment="1" applyProtection="1">
      <alignment horizontal="center" vertical="center" shrinkToFit="1"/>
      <protection locked="0"/>
    </xf>
    <xf numFmtId="0" fontId="65" fillId="0" borderId="194" xfId="0" applyFont="1" applyBorder="1" applyAlignment="1" applyProtection="1">
      <alignment horizontal="center" vertical="center" shrinkToFit="1"/>
      <protection locked="0"/>
    </xf>
    <xf numFmtId="0" fontId="65" fillId="0" borderId="202" xfId="0" applyFont="1" applyBorder="1" applyAlignment="1" applyProtection="1">
      <alignment horizontal="left" vertical="center" wrapText="1" shrinkToFit="1"/>
      <protection hidden="1"/>
    </xf>
    <xf numFmtId="0" fontId="65" fillId="0" borderId="203" xfId="0" applyFont="1" applyBorder="1" applyAlignment="1" applyProtection="1">
      <alignment horizontal="left" vertical="center" wrapText="1" shrinkToFit="1"/>
      <protection hidden="1"/>
    </xf>
    <xf numFmtId="0" fontId="65" fillId="0" borderId="205" xfId="0" applyFont="1" applyBorder="1" applyAlignment="1" applyProtection="1">
      <alignment horizontal="left" vertical="center" wrapText="1" shrinkToFit="1"/>
      <protection hidden="1"/>
    </xf>
    <xf numFmtId="0" fontId="65" fillId="0" borderId="207" xfId="0" applyFont="1" applyBorder="1" applyAlignment="1" applyProtection="1">
      <alignment horizontal="left" vertical="center" wrapText="1" shrinkToFit="1"/>
      <protection hidden="1"/>
    </xf>
    <xf numFmtId="0" fontId="65" fillId="0" borderId="3" xfId="0" applyFont="1" applyBorder="1" applyAlignment="1" applyProtection="1">
      <alignment horizontal="left" vertical="center" wrapText="1" shrinkToFit="1"/>
      <protection hidden="1"/>
    </xf>
    <xf numFmtId="0" fontId="65" fillId="0" borderId="4" xfId="0" applyFont="1" applyBorder="1" applyAlignment="1" applyProtection="1">
      <alignment horizontal="left" vertical="center" wrapText="1" shrinkToFit="1"/>
      <protection hidden="1"/>
    </xf>
    <xf numFmtId="0" fontId="65" fillId="7" borderId="99" xfId="0" applyFont="1" applyFill="1" applyBorder="1" applyAlignment="1" applyProtection="1">
      <alignment horizontal="center" vertical="center" wrapText="1" shrinkToFit="1"/>
      <protection hidden="1"/>
    </xf>
    <xf numFmtId="0" fontId="65" fillId="7" borderId="9" xfId="0" applyFont="1" applyFill="1" applyBorder="1" applyAlignment="1" applyProtection="1">
      <alignment horizontal="center" vertical="center" wrapText="1" shrinkToFit="1"/>
      <protection hidden="1"/>
    </xf>
    <xf numFmtId="0" fontId="65" fillId="0" borderId="199" xfId="0" applyFont="1" applyBorder="1" applyAlignment="1" applyProtection="1">
      <alignment horizontal="left" vertical="center" wrapText="1" shrinkToFit="1"/>
      <protection hidden="1"/>
    </xf>
    <xf numFmtId="0" fontId="65" fillId="0" borderId="164" xfId="0" applyFont="1" applyBorder="1" applyAlignment="1" applyProtection="1">
      <alignment horizontal="left" vertical="center" wrapText="1" shrinkToFit="1"/>
      <protection hidden="1"/>
    </xf>
    <xf numFmtId="0" fontId="65" fillId="0" borderId="208" xfId="0" applyFont="1" applyBorder="1" applyAlignment="1" applyProtection="1">
      <alignment horizontal="left" vertical="center" wrapText="1" shrinkToFit="1"/>
      <protection hidden="1"/>
    </xf>
    <xf numFmtId="0" fontId="65" fillId="0" borderId="160" xfId="0" applyFont="1" applyBorder="1" applyAlignment="1" applyProtection="1">
      <alignment horizontal="left" vertical="center" wrapText="1" shrinkToFit="1"/>
      <protection hidden="1"/>
    </xf>
    <xf numFmtId="0" fontId="65" fillId="0" borderId="126" xfId="0" applyFont="1" applyBorder="1" applyAlignment="1" applyProtection="1">
      <alignment horizontal="left" vertical="center" wrapText="1" shrinkToFit="1"/>
      <protection hidden="1"/>
    </xf>
    <xf numFmtId="0" fontId="65" fillId="0" borderId="201" xfId="0" applyFont="1" applyBorder="1" applyAlignment="1" applyProtection="1">
      <alignment horizontal="left" vertical="center" wrapText="1" shrinkToFit="1"/>
      <protection hidden="1"/>
    </xf>
    <xf numFmtId="0" fontId="65" fillId="0" borderId="209" xfId="0" applyFont="1" applyBorder="1" applyAlignment="1" applyProtection="1">
      <alignment horizontal="left" vertical="center" wrapText="1" shrinkToFit="1"/>
      <protection hidden="1"/>
    </xf>
    <xf numFmtId="0" fontId="65" fillId="0" borderId="177" xfId="0" applyFont="1" applyBorder="1" applyAlignment="1" applyProtection="1">
      <alignment horizontal="left" vertical="center" wrapText="1" shrinkToFit="1"/>
      <protection hidden="1"/>
    </xf>
    <xf numFmtId="0" fontId="65" fillId="0" borderId="204" xfId="0" applyFont="1" applyBorder="1" applyAlignment="1" applyProtection="1">
      <alignment horizontal="left" vertical="center" wrapText="1" shrinkToFit="1"/>
      <protection hidden="1"/>
    </xf>
    <xf numFmtId="0" fontId="65" fillId="0" borderId="149" xfId="0" applyFont="1" applyBorder="1" applyAlignment="1" applyProtection="1">
      <alignment horizontal="left" vertical="center" wrapText="1" shrinkToFit="1"/>
      <protection hidden="1"/>
    </xf>
    <xf numFmtId="0" fontId="65" fillId="7" borderId="83" xfId="0" applyFont="1" applyFill="1" applyBorder="1" applyAlignment="1" applyProtection="1">
      <alignment horizontal="center" vertical="center" wrapText="1" shrinkToFit="1"/>
      <protection hidden="1"/>
    </xf>
    <xf numFmtId="0" fontId="65" fillId="7" borderId="84" xfId="0" applyFont="1" applyFill="1" applyBorder="1" applyAlignment="1" applyProtection="1">
      <alignment horizontal="center" vertical="center" wrapText="1" shrinkToFit="1"/>
      <protection hidden="1"/>
    </xf>
    <xf numFmtId="49" fontId="65" fillId="2" borderId="18" xfId="0" applyNumberFormat="1" applyFont="1" applyFill="1" applyBorder="1" applyAlignment="1" applyProtection="1">
      <alignment horizontal="center" vertical="center" shrinkToFit="1"/>
      <protection locked="0"/>
    </xf>
    <xf numFmtId="49" fontId="65" fillId="2" borderId="17" xfId="0" applyNumberFormat="1" applyFont="1" applyFill="1" applyBorder="1" applyAlignment="1" applyProtection="1">
      <alignment horizontal="center" vertical="center" shrinkToFit="1"/>
      <protection locked="0"/>
    </xf>
    <xf numFmtId="49" fontId="65" fillId="2" borderId="2" xfId="0" applyNumberFormat="1"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protection hidden="1"/>
    </xf>
    <xf numFmtId="0" fontId="99" fillId="0" borderId="0" xfId="0" applyFont="1" applyAlignment="1" applyProtection="1">
      <alignment horizontal="center" vertical="center"/>
      <protection hidden="1"/>
    </xf>
    <xf numFmtId="0" fontId="13" fillId="0" borderId="0" xfId="0" applyFont="1" applyAlignment="1" applyProtection="1">
      <alignment vertical="center" wrapText="1"/>
      <protection hidden="1"/>
    </xf>
    <xf numFmtId="49" fontId="13" fillId="0" borderId="0" xfId="0" applyNumberFormat="1" applyFont="1" applyAlignment="1" applyProtection="1">
      <alignment horizontal="right" vertical="top"/>
      <protection hidden="1"/>
    </xf>
    <xf numFmtId="0" fontId="13" fillId="0" borderId="0" xfId="0" applyFont="1" applyAlignment="1" applyProtection="1">
      <alignment horizontal="left" vertical="top" wrapText="1"/>
      <protection hidden="1"/>
    </xf>
    <xf numFmtId="183" fontId="35" fillId="0" borderId="124" xfId="0" applyNumberFormat="1" applyFont="1" applyBorder="1" applyAlignment="1" applyProtection="1">
      <alignment horizontal="center" vertical="center" shrinkToFit="1"/>
      <protection locked="0"/>
    </xf>
    <xf numFmtId="183" fontId="35" fillId="0" borderId="125" xfId="0" applyNumberFormat="1" applyFont="1" applyBorder="1" applyAlignment="1" applyProtection="1">
      <alignment horizontal="center" vertical="center" shrinkToFit="1"/>
      <protection locked="0"/>
    </xf>
    <xf numFmtId="183" fontId="35" fillId="0" borderId="122" xfId="0" applyNumberFormat="1" applyFont="1" applyBorder="1" applyAlignment="1" applyProtection="1">
      <alignment horizontal="center" vertical="center" shrinkToFit="1"/>
      <protection locked="0"/>
    </xf>
    <xf numFmtId="38" fontId="33" fillId="0" borderId="134" xfId="141" applyFont="1" applyFill="1" applyBorder="1" applyAlignment="1" applyProtection="1">
      <alignment horizontal="right" vertical="center" shrinkToFit="1"/>
      <protection locked="0"/>
    </xf>
    <xf numFmtId="38" fontId="33" fillId="0" borderId="125" xfId="141" applyFont="1" applyFill="1" applyBorder="1" applyAlignment="1" applyProtection="1">
      <alignment horizontal="right" vertical="center" shrinkToFit="1"/>
      <protection locked="0"/>
    </xf>
    <xf numFmtId="38" fontId="33" fillId="0" borderId="142" xfId="141" applyFont="1" applyFill="1" applyBorder="1" applyAlignment="1" applyProtection="1">
      <alignment horizontal="right" vertical="center" shrinkToFit="1"/>
      <protection locked="0"/>
    </xf>
    <xf numFmtId="176" fontId="33" fillId="0" borderId="162" xfId="10" applyNumberFormat="1" applyFont="1" applyFill="1" applyBorder="1" applyAlignment="1" applyProtection="1">
      <alignment horizontal="right" vertical="center" shrinkToFit="1"/>
      <protection hidden="1"/>
    </xf>
    <xf numFmtId="176" fontId="33" fillId="0" borderId="7" xfId="10" applyNumberFormat="1" applyFont="1" applyFill="1" applyBorder="1" applyAlignment="1" applyProtection="1">
      <alignment horizontal="right" vertical="center" shrinkToFit="1"/>
      <protection hidden="1"/>
    </xf>
    <xf numFmtId="0" fontId="34" fillId="5" borderId="133" xfId="0" applyFont="1" applyFill="1" applyBorder="1" applyAlignment="1" applyProtection="1">
      <alignment horizontal="center" vertical="center" wrapText="1"/>
      <protection hidden="1"/>
    </xf>
    <xf numFmtId="49" fontId="35" fillId="0" borderId="118" xfId="0" applyNumberFormat="1" applyFont="1" applyBorder="1" applyAlignment="1" applyProtection="1">
      <alignment horizontal="left" vertical="center" shrinkToFit="1"/>
      <protection locked="0"/>
    </xf>
    <xf numFmtId="0" fontId="55" fillId="4" borderId="1" xfId="0" applyFont="1" applyFill="1" applyBorder="1" applyAlignment="1" applyProtection="1">
      <alignment horizontal="right" vertical="center"/>
      <protection hidden="1"/>
    </xf>
    <xf numFmtId="0" fontId="55" fillId="4" borderId="7" xfId="0" applyFont="1" applyFill="1" applyBorder="1" applyAlignment="1" applyProtection="1">
      <alignment horizontal="right" vertical="center"/>
      <protection hidden="1"/>
    </xf>
    <xf numFmtId="0" fontId="55" fillId="5" borderId="30" xfId="0" applyFont="1" applyFill="1" applyBorder="1" applyAlignment="1" applyProtection="1">
      <alignment horizontal="right" vertical="center" wrapText="1" shrinkToFit="1"/>
      <protection hidden="1"/>
    </xf>
    <xf numFmtId="0" fontId="55" fillId="5" borderId="19" xfId="0" applyFont="1" applyFill="1" applyBorder="1" applyAlignment="1" applyProtection="1">
      <alignment horizontal="right" vertical="center" wrapText="1" shrinkToFit="1"/>
      <protection hidden="1"/>
    </xf>
    <xf numFmtId="0" fontId="55" fillId="5" borderId="20" xfId="0" applyFont="1" applyFill="1" applyBorder="1" applyAlignment="1" applyProtection="1">
      <alignment horizontal="right" vertical="center" wrapText="1" shrinkToFit="1"/>
      <protection hidden="1"/>
    </xf>
    <xf numFmtId="0" fontId="55" fillId="4" borderId="41" xfId="0" applyFont="1" applyFill="1" applyBorder="1" applyAlignment="1" applyProtection="1">
      <alignment horizontal="right" vertical="center"/>
      <protection hidden="1"/>
    </xf>
    <xf numFmtId="0" fontId="55" fillId="4" borderId="32" xfId="0" applyFont="1" applyFill="1" applyBorder="1" applyAlignment="1" applyProtection="1">
      <alignment horizontal="right" vertical="center"/>
      <protection hidden="1"/>
    </xf>
    <xf numFmtId="0" fontId="55" fillId="4" borderId="33" xfId="0" applyFont="1" applyFill="1" applyBorder="1" applyAlignment="1" applyProtection="1">
      <alignment horizontal="right" vertical="center"/>
      <protection hidden="1"/>
    </xf>
    <xf numFmtId="176" fontId="33" fillId="0" borderId="124" xfId="11" applyNumberFormat="1" applyFont="1" applyFill="1" applyBorder="1" applyAlignment="1" applyProtection="1">
      <alignment horizontal="right" vertical="center" shrinkToFit="1"/>
      <protection locked="0"/>
    </xf>
    <xf numFmtId="176" fontId="33" fillId="0" borderId="125" xfId="11" applyNumberFormat="1" applyFont="1" applyFill="1" applyBorder="1" applyAlignment="1" applyProtection="1">
      <alignment horizontal="right" vertical="center" shrinkToFit="1"/>
      <protection locked="0"/>
    </xf>
    <xf numFmtId="0" fontId="34" fillId="7" borderId="114" xfId="0" applyFont="1" applyFill="1" applyBorder="1" applyAlignment="1" applyProtection="1">
      <alignment horizontal="center" vertical="center"/>
      <protection hidden="1"/>
    </xf>
    <xf numFmtId="0" fontId="34" fillId="0" borderId="74" xfId="0" applyFont="1" applyBorder="1" applyAlignment="1" applyProtection="1">
      <alignment horizontal="center" vertical="center" shrinkToFit="1"/>
      <protection hidden="1"/>
    </xf>
    <xf numFmtId="49" fontId="35" fillId="0" borderId="117" xfId="0" applyNumberFormat="1" applyFont="1" applyBorder="1" applyAlignment="1" applyProtection="1">
      <alignment horizontal="center" vertical="center" shrinkToFit="1"/>
      <protection locked="0"/>
    </xf>
    <xf numFmtId="49" fontId="35" fillId="0" borderId="118" xfId="0" applyNumberFormat="1" applyFont="1" applyBorder="1" applyAlignment="1" applyProtection="1">
      <alignment horizontal="center" vertical="center" shrinkToFit="1"/>
      <protection locked="0"/>
    </xf>
    <xf numFmtId="176" fontId="33" fillId="0" borderId="160" xfId="11" applyNumberFormat="1" applyFont="1" applyFill="1" applyBorder="1" applyAlignment="1" applyProtection="1">
      <alignment horizontal="right" vertical="center" shrinkToFit="1"/>
      <protection locked="0"/>
    </xf>
    <xf numFmtId="176" fontId="33" fillId="0" borderId="126" xfId="11" applyNumberFormat="1" applyFont="1" applyFill="1" applyBorder="1" applyAlignment="1" applyProtection="1">
      <alignment horizontal="right" vertical="center" shrinkToFit="1"/>
      <protection locked="0"/>
    </xf>
    <xf numFmtId="38" fontId="33" fillId="0" borderId="134" xfId="11" applyFont="1" applyFill="1" applyBorder="1" applyAlignment="1" applyProtection="1">
      <alignment horizontal="right" vertical="center" shrinkToFit="1"/>
      <protection locked="0"/>
    </xf>
    <xf numFmtId="38" fontId="33" fillId="0" borderId="125" xfId="11" applyFont="1" applyFill="1" applyBorder="1" applyAlignment="1" applyProtection="1">
      <alignment horizontal="right" vertical="center" shrinkToFit="1"/>
      <protection locked="0"/>
    </xf>
    <xf numFmtId="38" fontId="33" fillId="0" borderId="142" xfId="11" applyFont="1" applyFill="1" applyBorder="1" applyAlignment="1" applyProtection="1">
      <alignment horizontal="right" vertical="center" shrinkToFit="1"/>
      <protection locked="0"/>
    </xf>
    <xf numFmtId="38" fontId="33" fillId="0" borderId="136" xfId="11" applyFont="1" applyFill="1" applyBorder="1" applyAlignment="1" applyProtection="1">
      <alignment horizontal="right" vertical="center" shrinkToFit="1"/>
      <protection locked="0"/>
    </xf>
    <xf numFmtId="38" fontId="33" fillId="0" borderId="126" xfId="11" applyFont="1" applyFill="1" applyBorder="1" applyAlignment="1" applyProtection="1">
      <alignment horizontal="right" vertical="center" shrinkToFit="1"/>
      <protection locked="0"/>
    </xf>
    <xf numFmtId="38" fontId="33" fillId="0" borderId="149" xfId="11" applyFont="1" applyFill="1" applyBorder="1" applyAlignment="1" applyProtection="1">
      <alignment horizontal="right" vertical="center" shrinkToFit="1"/>
      <protection locked="0"/>
    </xf>
    <xf numFmtId="0" fontId="7" fillId="7" borderId="26" xfId="0" applyFont="1" applyFill="1" applyBorder="1" applyAlignment="1" applyProtection="1">
      <alignment horizontal="center" vertical="center"/>
      <protection hidden="1"/>
    </xf>
    <xf numFmtId="0" fontId="7" fillId="7" borderId="13" xfId="0" applyFont="1" applyFill="1" applyBorder="1" applyAlignment="1" applyProtection="1">
      <alignment horizontal="center" vertical="center"/>
      <protection hidden="1"/>
    </xf>
    <xf numFmtId="0" fontId="7" fillId="7" borderId="24" xfId="0" applyFont="1" applyFill="1" applyBorder="1" applyAlignment="1" applyProtection="1">
      <alignment horizontal="center" vertical="center"/>
      <protection hidden="1"/>
    </xf>
    <xf numFmtId="38" fontId="33" fillId="0" borderId="136" xfId="141" applyFont="1" applyFill="1" applyBorder="1" applyAlignment="1" applyProtection="1">
      <alignment horizontal="right" vertical="center" shrinkToFit="1"/>
      <protection locked="0"/>
    </xf>
    <xf numFmtId="38" fontId="33" fillId="0" borderId="126" xfId="141" applyFont="1" applyFill="1" applyBorder="1" applyAlignment="1" applyProtection="1">
      <alignment horizontal="right" vertical="center" shrinkToFit="1"/>
      <protection locked="0"/>
    </xf>
    <xf numFmtId="38" fontId="33" fillId="0" borderId="149" xfId="141" applyFont="1" applyFill="1" applyBorder="1" applyAlignment="1" applyProtection="1">
      <alignment horizontal="right" vertical="center" shrinkToFit="1"/>
      <protection locked="0"/>
    </xf>
    <xf numFmtId="38" fontId="33" fillId="0" borderId="30" xfId="11" applyFont="1" applyFill="1" applyBorder="1" applyAlignment="1" applyProtection="1">
      <alignment horizontal="right" vertical="center" shrinkToFit="1"/>
      <protection locked="0"/>
    </xf>
    <xf numFmtId="38" fontId="33" fillId="0" borderId="19" xfId="11" applyFont="1" applyFill="1" applyBorder="1" applyAlignment="1" applyProtection="1">
      <alignment horizontal="right" vertical="center" shrinkToFit="1"/>
      <protection locked="0"/>
    </xf>
    <xf numFmtId="38" fontId="33" fillId="0" borderId="75" xfId="11" applyFont="1" applyFill="1" applyBorder="1" applyAlignment="1" applyProtection="1">
      <alignment horizontal="right" vertical="center" shrinkToFit="1"/>
      <protection locked="0"/>
    </xf>
    <xf numFmtId="0" fontId="34" fillId="5" borderId="133" xfId="0" applyFont="1" applyFill="1" applyBorder="1" applyAlignment="1" applyProtection="1">
      <alignment horizontal="center" vertical="center"/>
      <protection hidden="1"/>
    </xf>
    <xf numFmtId="0" fontId="34" fillId="5" borderId="159" xfId="0" applyFont="1" applyFill="1" applyBorder="1" applyAlignment="1" applyProtection="1">
      <alignment horizontal="center" vertical="center"/>
      <protection hidden="1"/>
    </xf>
    <xf numFmtId="38" fontId="56" fillId="0" borderId="31" xfId="10" applyFont="1" applyFill="1" applyBorder="1" applyAlignment="1" applyProtection="1">
      <alignment horizontal="right" vertical="center" shrinkToFit="1"/>
      <protection hidden="1"/>
    </xf>
    <xf numFmtId="38" fontId="56" fillId="0" borderId="32" xfId="10" applyFont="1" applyFill="1" applyBorder="1" applyAlignment="1" applyProtection="1">
      <alignment horizontal="right" vertical="center" shrinkToFit="1"/>
      <protection hidden="1"/>
    </xf>
    <xf numFmtId="38" fontId="56" fillId="0" borderId="42" xfId="10" applyFont="1" applyFill="1" applyBorder="1" applyAlignment="1" applyProtection="1">
      <alignment horizontal="right" vertical="center" shrinkToFit="1"/>
      <protection hidden="1"/>
    </xf>
    <xf numFmtId="0" fontId="34" fillId="5" borderId="99" xfId="0" applyFont="1" applyFill="1" applyBorder="1" applyAlignment="1" applyProtection="1">
      <alignment horizontal="center" vertical="center" wrapText="1"/>
      <protection hidden="1"/>
    </xf>
    <xf numFmtId="0" fontId="34" fillId="5" borderId="14" xfId="0" applyFont="1" applyFill="1" applyBorder="1" applyAlignment="1" applyProtection="1">
      <alignment horizontal="center" vertical="center" wrapText="1"/>
      <protection hidden="1"/>
    </xf>
    <xf numFmtId="0" fontId="34" fillId="5" borderId="161" xfId="0" applyFont="1" applyFill="1" applyBorder="1" applyAlignment="1" applyProtection="1">
      <alignment horizontal="center" vertical="center" wrapText="1"/>
      <protection hidden="1"/>
    </xf>
    <xf numFmtId="38" fontId="33" fillId="0" borderId="1" xfId="10" applyFont="1" applyFill="1" applyBorder="1" applyAlignment="1" applyProtection="1">
      <alignment horizontal="right" vertical="center" shrinkToFit="1"/>
      <protection hidden="1"/>
    </xf>
    <xf numFmtId="38" fontId="33" fillId="0" borderId="7" xfId="10" applyFont="1" applyFill="1" applyBorder="1" applyAlignment="1" applyProtection="1">
      <alignment horizontal="right" vertical="center" shrinkToFit="1"/>
      <protection hidden="1"/>
    </xf>
    <xf numFmtId="38" fontId="33" fillId="0" borderId="38" xfId="10" applyFont="1" applyFill="1" applyBorder="1" applyAlignment="1" applyProtection="1">
      <alignment horizontal="right" vertical="center" shrinkToFit="1"/>
      <protection hidden="1"/>
    </xf>
    <xf numFmtId="38" fontId="37" fillId="0" borderId="25" xfId="11" applyFont="1" applyFill="1" applyBorder="1" applyAlignment="1" applyProtection="1">
      <alignment horizontal="right" vertical="center" shrinkToFit="1"/>
      <protection hidden="1"/>
    </xf>
    <xf numFmtId="38" fontId="37" fillId="0" borderId="13" xfId="11" applyFont="1" applyFill="1" applyBorder="1" applyAlignment="1" applyProtection="1">
      <alignment horizontal="right" vertical="center" shrinkToFit="1"/>
      <protection hidden="1"/>
    </xf>
    <xf numFmtId="38" fontId="37" fillId="0" borderId="24" xfId="11" applyFont="1" applyFill="1" applyBorder="1" applyAlignment="1" applyProtection="1">
      <alignment horizontal="right" vertical="center" shrinkToFit="1"/>
      <protection hidden="1"/>
    </xf>
    <xf numFmtId="3" fontId="58" fillId="4" borderId="26" xfId="0" applyNumberFormat="1" applyFont="1" applyFill="1" applyBorder="1" applyAlignment="1" applyProtection="1">
      <alignment horizontal="right" vertical="center" shrinkToFit="1"/>
      <protection hidden="1"/>
    </xf>
    <xf numFmtId="3" fontId="58" fillId="4" borderId="13" xfId="0" applyNumberFormat="1" applyFont="1" applyFill="1" applyBorder="1" applyAlignment="1" applyProtection="1">
      <alignment horizontal="right" vertical="center" shrinkToFit="1"/>
      <protection hidden="1"/>
    </xf>
    <xf numFmtId="3" fontId="58" fillId="4" borderId="27" xfId="0" applyNumberFormat="1" applyFont="1" applyFill="1" applyBorder="1" applyAlignment="1" applyProtection="1">
      <alignment horizontal="right" vertical="center" shrinkToFit="1"/>
      <protection hidden="1"/>
    </xf>
    <xf numFmtId="0" fontId="34" fillId="5" borderId="132" xfId="0" applyFont="1" applyFill="1" applyBorder="1" applyAlignment="1" applyProtection="1">
      <alignment horizontal="center" vertical="center" wrapText="1"/>
      <protection hidden="1"/>
    </xf>
    <xf numFmtId="49" fontId="35" fillId="0" borderId="121" xfId="0" applyNumberFormat="1" applyFont="1" applyBorder="1" applyAlignment="1" applyProtection="1">
      <alignment horizontal="left" vertical="center" shrinkToFit="1"/>
      <protection locked="0"/>
    </xf>
    <xf numFmtId="0" fontId="36" fillId="0" borderId="0" xfId="0" applyFont="1" applyAlignment="1" applyProtection="1">
      <alignment horizontal="center" vertical="center"/>
      <protection hidden="1"/>
    </xf>
    <xf numFmtId="38" fontId="33" fillId="0" borderId="1" xfId="141" applyFont="1" applyFill="1" applyBorder="1" applyAlignment="1" applyProtection="1">
      <alignment horizontal="right" vertical="center" shrinkToFit="1"/>
      <protection hidden="1"/>
    </xf>
    <xf numFmtId="38" fontId="33" fillId="0" borderId="7" xfId="141" applyFont="1" applyFill="1" applyBorder="1" applyAlignment="1" applyProtection="1">
      <alignment horizontal="right" vertical="center" shrinkToFit="1"/>
      <protection hidden="1"/>
    </xf>
    <xf numFmtId="38" fontId="33" fillId="0" borderId="38" xfId="141" applyFont="1" applyFill="1" applyBorder="1" applyAlignment="1" applyProtection="1">
      <alignment horizontal="right" vertical="center" shrinkToFit="1"/>
      <protection hidden="1"/>
    </xf>
    <xf numFmtId="38" fontId="33" fillId="0" borderId="30" xfId="141" applyFont="1" applyFill="1" applyBorder="1" applyAlignment="1" applyProtection="1">
      <alignment horizontal="right" vertical="center" shrinkToFit="1"/>
      <protection locked="0"/>
    </xf>
    <xf numFmtId="38" fontId="33" fillId="0" borderId="19" xfId="141" applyFont="1" applyFill="1" applyBorder="1" applyAlignment="1" applyProtection="1">
      <alignment horizontal="right" vertical="center" shrinkToFit="1"/>
      <protection locked="0"/>
    </xf>
    <xf numFmtId="38" fontId="33" fillId="0" borderId="75" xfId="141" applyFont="1" applyFill="1" applyBorder="1" applyAlignment="1" applyProtection="1">
      <alignment horizontal="right" vertical="center" shrinkToFit="1"/>
      <protection locked="0"/>
    </xf>
    <xf numFmtId="0" fontId="34" fillId="0" borderId="158" xfId="0" applyFont="1" applyBorder="1" applyAlignment="1" applyProtection="1">
      <alignment horizontal="center" vertical="center" shrinkToFit="1"/>
      <protection hidden="1"/>
    </xf>
    <xf numFmtId="0" fontId="34" fillId="0" borderId="36" xfId="0" applyFont="1" applyBorder="1" applyAlignment="1" applyProtection="1">
      <alignment horizontal="center" vertical="center" shrinkToFit="1"/>
      <protection hidden="1"/>
    </xf>
    <xf numFmtId="0" fontId="34" fillId="0" borderId="37" xfId="0" applyFont="1" applyBorder="1" applyAlignment="1" applyProtection="1">
      <alignment horizontal="center" vertical="center" shrinkToFit="1"/>
      <protection hidden="1"/>
    </xf>
    <xf numFmtId="49" fontId="35" fillId="0" borderId="120" xfId="0" applyNumberFormat="1" applyFont="1" applyBorder="1" applyAlignment="1" applyProtection="1">
      <alignment horizontal="center" vertical="center" shrinkToFit="1"/>
      <protection locked="0"/>
    </xf>
    <xf numFmtId="49" fontId="35" fillId="0" borderId="121" xfId="0" applyNumberFormat="1" applyFont="1" applyBorder="1" applyAlignment="1" applyProtection="1">
      <alignment horizontal="center" vertical="center" shrinkToFit="1"/>
      <protection locked="0"/>
    </xf>
    <xf numFmtId="0" fontId="34" fillId="5" borderId="116" xfId="0" applyFont="1" applyFill="1" applyBorder="1" applyAlignment="1" applyProtection="1">
      <alignment horizontal="center" vertical="center" wrapText="1"/>
      <protection hidden="1"/>
    </xf>
    <xf numFmtId="0" fontId="34" fillId="5" borderId="116" xfId="0" applyFont="1" applyFill="1" applyBorder="1" applyAlignment="1" applyProtection="1">
      <alignment horizontal="center" vertical="center"/>
      <protection hidden="1"/>
    </xf>
    <xf numFmtId="0" fontId="34" fillId="5" borderId="130" xfId="0" applyFont="1" applyFill="1" applyBorder="1" applyAlignment="1" applyProtection="1">
      <alignment horizontal="center" vertical="center"/>
      <protection hidden="1"/>
    </xf>
    <xf numFmtId="0" fontId="34" fillId="5" borderId="115" xfId="0" applyFont="1" applyFill="1" applyBorder="1" applyAlignment="1" applyProtection="1">
      <alignment horizontal="center" vertical="center" wrapText="1"/>
      <protection hidden="1"/>
    </xf>
    <xf numFmtId="49" fontId="35" fillId="0" borderId="117" xfId="0" applyNumberFormat="1" applyFont="1" applyBorder="1" applyAlignment="1" applyProtection="1">
      <alignment horizontal="left" vertical="center" shrinkToFit="1"/>
      <protection locked="0"/>
    </xf>
    <xf numFmtId="0" fontId="34" fillId="7" borderId="99" xfId="0" applyFont="1" applyFill="1" applyBorder="1" applyAlignment="1" applyProtection="1">
      <alignment horizontal="center" vertical="center"/>
      <protection hidden="1"/>
    </xf>
    <xf numFmtId="0" fontId="34" fillId="7" borderId="14" xfId="0" applyFont="1" applyFill="1" applyBorder="1" applyAlignment="1" applyProtection="1">
      <alignment horizontal="center" vertical="center"/>
      <protection hidden="1"/>
    </xf>
    <xf numFmtId="0" fontId="34" fillId="7" borderId="108" xfId="0" applyFont="1" applyFill="1" applyBorder="1" applyAlignment="1" applyProtection="1">
      <alignment horizontal="center" vertical="center"/>
      <protection hidden="1"/>
    </xf>
    <xf numFmtId="0" fontId="12" fillId="0" borderId="0" xfId="0" applyFont="1" applyAlignment="1" applyProtection="1">
      <alignment horizontal="left" vertical="center" wrapText="1"/>
      <protection hidden="1"/>
    </xf>
    <xf numFmtId="49" fontId="35" fillId="0" borderId="120" xfId="0" applyNumberFormat="1" applyFont="1" applyBorder="1" applyAlignment="1" applyProtection="1">
      <alignment horizontal="left" vertical="center" shrinkToFit="1"/>
      <protection locked="0"/>
    </xf>
    <xf numFmtId="49" fontId="17" fillId="0" borderId="118" xfId="0" applyNumberFormat="1" applyFont="1" applyBorder="1" applyAlignment="1" applyProtection="1">
      <alignment horizontal="left" vertical="center" shrinkToFit="1"/>
      <protection locked="0"/>
    </xf>
    <xf numFmtId="0" fontId="12" fillId="0" borderId="16" xfId="0" applyFont="1" applyBorder="1" applyAlignment="1" applyProtection="1">
      <alignment horizontal="left" vertical="center"/>
      <protection hidden="1"/>
    </xf>
    <xf numFmtId="177" fontId="22" fillId="2" borderId="125" xfId="10" applyNumberFormat="1" applyFont="1" applyFill="1" applyBorder="1" applyAlignment="1" applyProtection="1">
      <alignment vertical="center" shrinkToFit="1"/>
      <protection locked="0"/>
    </xf>
    <xf numFmtId="177" fontId="22" fillId="2" borderId="122" xfId="10" applyNumberFormat="1" applyFont="1" applyFill="1" applyBorder="1" applyAlignment="1" applyProtection="1">
      <alignment vertical="center" shrinkToFit="1"/>
      <protection locked="0"/>
    </xf>
    <xf numFmtId="176" fontId="22" fillId="0" borderId="124" xfId="10" applyNumberFormat="1" applyFont="1" applyFill="1" applyBorder="1" applyAlignment="1" applyProtection="1">
      <alignment horizontal="right" vertical="center" shrinkToFit="1"/>
      <protection hidden="1"/>
    </xf>
    <xf numFmtId="176" fontId="22" fillId="0" borderId="125" xfId="10" applyNumberFormat="1" applyFont="1" applyFill="1" applyBorder="1" applyAlignment="1" applyProtection="1">
      <alignment horizontal="right" vertical="center" shrinkToFit="1"/>
      <protection hidden="1"/>
    </xf>
    <xf numFmtId="176" fontId="22" fillId="0" borderId="135" xfId="10" applyNumberFormat="1" applyFont="1" applyFill="1" applyBorder="1" applyAlignment="1" applyProtection="1">
      <alignment horizontal="right" vertical="center" shrinkToFit="1"/>
      <protection hidden="1"/>
    </xf>
    <xf numFmtId="38" fontId="22" fillId="0" borderId="125" xfId="10" applyFont="1" applyFill="1" applyBorder="1" applyAlignment="1" applyProtection="1">
      <alignment vertical="center" shrinkToFit="1"/>
      <protection locked="0"/>
    </xf>
    <xf numFmtId="38" fontId="22" fillId="0" borderId="142" xfId="10" applyFont="1" applyFill="1" applyBorder="1" applyAlignment="1" applyProtection="1">
      <alignment vertical="center" shrinkToFit="1"/>
      <protection locked="0"/>
    </xf>
    <xf numFmtId="0" fontId="12" fillId="0" borderId="190" xfId="0" applyFont="1" applyBorder="1" applyAlignment="1" applyProtection="1">
      <alignment horizontal="left" vertical="center"/>
      <protection hidden="1"/>
    </xf>
    <xf numFmtId="177" fontId="22" fillId="2" borderId="124" xfId="10" applyNumberFormat="1" applyFont="1" applyFill="1" applyBorder="1" applyAlignment="1" applyProtection="1">
      <alignment vertical="center" shrinkToFit="1"/>
      <protection locked="0"/>
    </xf>
    <xf numFmtId="49" fontId="17" fillId="0" borderId="121" xfId="0" applyNumberFormat="1" applyFont="1" applyBorder="1" applyAlignment="1" applyProtection="1">
      <alignment horizontal="left" vertical="center" shrinkToFit="1"/>
      <protection locked="0"/>
    </xf>
    <xf numFmtId="177" fontId="22" fillId="2" borderId="126" xfId="10" applyNumberFormat="1" applyFont="1" applyFill="1" applyBorder="1" applyAlignment="1" applyProtection="1">
      <alignment vertical="center" shrinkToFit="1"/>
      <protection locked="0"/>
    </xf>
    <xf numFmtId="177" fontId="22" fillId="2" borderId="123" xfId="10" applyNumberFormat="1" applyFont="1" applyFill="1" applyBorder="1" applyAlignment="1" applyProtection="1">
      <alignment vertical="center" shrinkToFit="1"/>
      <protection locked="0"/>
    </xf>
    <xf numFmtId="176" fontId="22" fillId="0" borderId="160" xfId="10" applyNumberFormat="1" applyFont="1" applyFill="1" applyBorder="1" applyAlignment="1" applyProtection="1">
      <alignment horizontal="right" vertical="center" shrinkToFit="1"/>
      <protection hidden="1"/>
    </xf>
    <xf numFmtId="176" fontId="22" fillId="0" borderId="126" xfId="10" applyNumberFormat="1" applyFont="1" applyFill="1" applyBorder="1" applyAlignment="1" applyProtection="1">
      <alignment horizontal="right" vertical="center" shrinkToFit="1"/>
      <protection hidden="1"/>
    </xf>
    <xf numFmtId="176" fontId="22" fillId="0" borderId="137" xfId="10" applyNumberFormat="1" applyFont="1" applyFill="1" applyBorder="1" applyAlignment="1" applyProtection="1">
      <alignment horizontal="right" vertical="center" shrinkToFit="1"/>
      <protection hidden="1"/>
    </xf>
    <xf numFmtId="0" fontId="12" fillId="0" borderId="191" xfId="0" applyFont="1" applyBorder="1" applyAlignment="1" applyProtection="1">
      <alignment horizontal="left" vertical="center"/>
      <protection hidden="1"/>
    </xf>
    <xf numFmtId="0" fontId="11" fillId="4" borderId="8" xfId="0" applyFont="1" applyFill="1" applyBorder="1" applyAlignment="1" applyProtection="1">
      <alignment horizontal="right" vertical="center"/>
      <protection hidden="1"/>
    </xf>
    <xf numFmtId="0" fontId="11" fillId="4" borderId="5" xfId="0" applyFont="1" applyFill="1" applyBorder="1" applyAlignment="1" applyProtection="1">
      <alignment horizontal="right" vertical="center"/>
      <protection hidden="1"/>
    </xf>
    <xf numFmtId="184" fontId="22" fillId="0" borderId="162" xfId="0" applyNumberFormat="1" applyFont="1" applyBorder="1" applyAlignment="1" applyProtection="1">
      <alignment horizontal="center" vertical="center" shrinkToFit="1"/>
      <protection hidden="1"/>
    </xf>
    <xf numFmtId="184" fontId="22" fillId="0" borderId="7" xfId="0" applyNumberFormat="1" applyFont="1" applyBorder="1" applyAlignment="1" applyProtection="1">
      <alignment horizontal="center" vertical="center" shrinkToFit="1"/>
      <protection hidden="1"/>
    </xf>
    <xf numFmtId="184" fontId="22" fillId="0" borderId="2" xfId="0" applyNumberFormat="1" applyFont="1" applyBorder="1" applyAlignment="1" applyProtection="1">
      <alignment horizontal="center" vertical="center" shrinkToFit="1"/>
      <protection hidden="1"/>
    </xf>
    <xf numFmtId="49" fontId="17" fillId="0" borderId="117" xfId="0" applyNumberFormat="1" applyFont="1" applyBorder="1" applyAlignment="1" applyProtection="1">
      <alignment horizontal="center" vertical="center" shrinkToFit="1"/>
      <protection locked="0"/>
    </xf>
    <xf numFmtId="49" fontId="17" fillId="0" borderId="118" xfId="0" applyNumberFormat="1" applyFont="1" applyBorder="1" applyAlignment="1" applyProtection="1">
      <alignment horizontal="center" vertical="center" shrinkToFit="1"/>
      <protection locked="0"/>
    </xf>
    <xf numFmtId="38" fontId="22" fillId="0" borderId="7" xfId="10" applyFont="1" applyFill="1" applyBorder="1" applyAlignment="1" applyProtection="1">
      <alignment horizontal="right" vertical="center" shrinkToFit="1"/>
      <protection hidden="1"/>
    </xf>
    <xf numFmtId="38" fontId="22" fillId="0" borderId="38" xfId="10" applyFont="1" applyFill="1" applyBorder="1" applyAlignment="1" applyProtection="1">
      <alignment horizontal="right" vertical="center" shrinkToFit="1"/>
      <protection hidden="1"/>
    </xf>
    <xf numFmtId="49" fontId="17" fillId="0" borderId="120" xfId="0" applyNumberFormat="1" applyFont="1" applyBorder="1" applyAlignment="1" applyProtection="1">
      <alignment horizontal="center" vertical="center" shrinkToFit="1"/>
      <protection locked="0"/>
    </xf>
    <xf numFmtId="49" fontId="17" fillId="0" borderId="121" xfId="0" applyNumberFormat="1" applyFont="1" applyBorder="1" applyAlignment="1" applyProtection="1">
      <alignment horizontal="center" vertical="center" shrinkToFit="1"/>
      <protection locked="0"/>
    </xf>
    <xf numFmtId="38" fontId="22" fillId="0" borderId="134" xfId="10" applyFont="1" applyFill="1" applyBorder="1" applyAlignment="1" applyProtection="1">
      <alignment horizontal="right" vertical="center" shrinkToFit="1"/>
      <protection hidden="1"/>
    </xf>
    <xf numFmtId="38" fontId="22" fillId="0" borderId="125" xfId="10" applyFont="1" applyFill="1" applyBorder="1" applyAlignment="1" applyProtection="1">
      <alignment horizontal="right" vertical="center" shrinkToFit="1"/>
      <protection hidden="1"/>
    </xf>
    <xf numFmtId="38" fontId="22" fillId="0" borderId="142" xfId="10" applyFont="1" applyFill="1" applyBorder="1" applyAlignment="1" applyProtection="1">
      <alignment horizontal="right" vertical="center" shrinkToFit="1"/>
      <protection hidden="1"/>
    </xf>
    <xf numFmtId="38" fontId="22" fillId="0" borderId="136" xfId="10" applyFont="1" applyFill="1" applyBorder="1" applyAlignment="1" applyProtection="1">
      <alignment horizontal="right" vertical="center" shrinkToFit="1"/>
      <protection hidden="1"/>
    </xf>
    <xf numFmtId="38" fontId="22" fillId="0" borderId="126" xfId="10" applyFont="1" applyFill="1" applyBorder="1" applyAlignment="1" applyProtection="1">
      <alignment horizontal="right" vertical="center" shrinkToFit="1"/>
      <protection hidden="1"/>
    </xf>
    <xf numFmtId="38" fontId="22" fillId="0" borderId="149" xfId="10" applyFont="1" applyFill="1" applyBorder="1" applyAlignment="1" applyProtection="1">
      <alignment horizontal="right" vertical="center" shrinkToFit="1"/>
      <protection hidden="1"/>
    </xf>
    <xf numFmtId="38" fontId="26" fillId="0" borderId="25" xfId="11" applyFont="1" applyFill="1" applyBorder="1" applyAlignment="1" applyProtection="1">
      <alignment horizontal="right" vertical="center" shrinkToFit="1"/>
      <protection hidden="1"/>
    </xf>
    <xf numFmtId="38" fontId="26" fillId="0" borderId="13" xfId="11" applyFont="1" applyFill="1" applyBorder="1" applyAlignment="1" applyProtection="1">
      <alignment horizontal="right" vertical="center" shrinkToFit="1"/>
      <protection hidden="1"/>
    </xf>
    <xf numFmtId="38" fontId="26" fillId="0" borderId="24" xfId="11" applyFont="1" applyFill="1" applyBorder="1" applyAlignment="1" applyProtection="1">
      <alignment horizontal="right" vertical="center" shrinkToFit="1"/>
      <protection hidden="1"/>
    </xf>
    <xf numFmtId="3" fontId="19" fillId="4" borderId="41" xfId="0" applyNumberFormat="1" applyFont="1" applyFill="1" applyBorder="1" applyAlignment="1" applyProtection="1">
      <alignment horizontal="right" vertical="center" shrinkToFit="1"/>
      <protection hidden="1"/>
    </xf>
    <xf numFmtId="3" fontId="19" fillId="4" borderId="32" xfId="0" applyNumberFormat="1" applyFont="1" applyFill="1" applyBorder="1" applyAlignment="1" applyProtection="1">
      <alignment horizontal="right" vertical="center" shrinkToFit="1"/>
      <protection hidden="1"/>
    </xf>
    <xf numFmtId="3" fontId="19" fillId="4" borderId="33" xfId="0" applyNumberFormat="1" applyFont="1" applyFill="1" applyBorder="1" applyAlignment="1" applyProtection="1">
      <alignment horizontal="right" vertical="center" shrinkToFit="1"/>
      <protection hidden="1"/>
    </xf>
    <xf numFmtId="0" fontId="12" fillId="5" borderId="116" xfId="0" applyFont="1" applyFill="1" applyBorder="1" applyAlignment="1" applyProtection="1">
      <alignment horizontal="center" vertical="center" wrapText="1"/>
      <protection hidden="1"/>
    </xf>
    <xf numFmtId="0" fontId="13" fillId="4" borderId="176" xfId="0" applyFont="1" applyFill="1" applyBorder="1" applyAlignment="1" applyProtection="1">
      <alignment horizontal="center" vertical="center" wrapText="1"/>
      <protection hidden="1"/>
    </xf>
    <xf numFmtId="0" fontId="13" fillId="4" borderId="164" xfId="0" applyFont="1" applyFill="1" applyBorder="1" applyAlignment="1" applyProtection="1">
      <alignment horizontal="center" vertical="center" wrapText="1"/>
      <protection hidden="1"/>
    </xf>
    <xf numFmtId="0" fontId="13" fillId="4" borderId="177" xfId="0" applyFont="1" applyFill="1" applyBorder="1" applyAlignment="1" applyProtection="1">
      <alignment horizontal="center" vertical="center" wrapText="1"/>
      <protection hidden="1"/>
    </xf>
    <xf numFmtId="0" fontId="12" fillId="5" borderId="130" xfId="0" applyFont="1" applyFill="1" applyBorder="1" applyAlignment="1" applyProtection="1">
      <alignment horizontal="center" vertical="center" wrapText="1"/>
      <protection hidden="1"/>
    </xf>
    <xf numFmtId="38" fontId="11" fillId="0" borderId="16" xfId="10" applyFont="1" applyFill="1" applyBorder="1" applyAlignment="1" applyProtection="1">
      <alignment horizontal="left" vertical="center" shrinkToFit="1"/>
      <protection hidden="1"/>
    </xf>
    <xf numFmtId="0" fontId="11" fillId="0" borderId="16" xfId="0" applyFont="1" applyBorder="1" applyAlignment="1" applyProtection="1">
      <alignment horizontal="left" vertical="center"/>
      <protection hidden="1"/>
    </xf>
    <xf numFmtId="38" fontId="22" fillId="0" borderId="1" xfId="10" applyFont="1" applyFill="1" applyBorder="1" applyAlignment="1" applyProtection="1">
      <alignment horizontal="right" vertical="center" shrinkToFit="1"/>
      <protection hidden="1"/>
    </xf>
    <xf numFmtId="38" fontId="22" fillId="0" borderId="30" xfId="10" applyFont="1" applyFill="1" applyBorder="1" applyAlignment="1" applyProtection="1">
      <alignment horizontal="right" vertical="center" shrinkToFit="1"/>
      <protection locked="0"/>
    </xf>
    <xf numFmtId="38" fontId="22" fillId="0" borderId="19" xfId="10" applyFont="1" applyFill="1" applyBorder="1" applyAlignment="1" applyProtection="1">
      <alignment horizontal="right" vertical="center" shrinkToFit="1"/>
      <protection locked="0"/>
    </xf>
    <xf numFmtId="38" fontId="22" fillId="0" borderId="75" xfId="10" applyFont="1" applyFill="1" applyBorder="1" applyAlignment="1" applyProtection="1">
      <alignment horizontal="right" vertical="center" shrinkToFit="1"/>
      <protection locked="0"/>
    </xf>
    <xf numFmtId="38" fontId="26" fillId="0" borderId="31" xfId="10" applyFont="1" applyFill="1" applyBorder="1" applyAlignment="1" applyProtection="1">
      <alignment horizontal="right" vertical="center" shrinkToFit="1"/>
      <protection hidden="1"/>
    </xf>
    <xf numFmtId="38" fontId="26" fillId="0" borderId="32" xfId="10" applyFont="1" applyFill="1" applyBorder="1" applyAlignment="1" applyProtection="1">
      <alignment horizontal="right" vertical="center" shrinkToFit="1"/>
      <protection hidden="1"/>
    </xf>
    <xf numFmtId="38" fontId="26" fillId="0" borderId="42" xfId="10" applyFont="1" applyFill="1" applyBorder="1" applyAlignment="1" applyProtection="1">
      <alignment horizontal="right" vertical="center" shrinkToFit="1"/>
      <protection hidden="1"/>
    </xf>
    <xf numFmtId="38" fontId="22" fillId="0" borderId="126" xfId="10" applyFont="1" applyFill="1" applyBorder="1" applyAlignment="1" applyProtection="1">
      <alignment vertical="center" shrinkToFit="1"/>
      <protection locked="0"/>
    </xf>
    <xf numFmtId="38" fontId="22" fillId="0" borderId="149" xfId="10" applyFont="1" applyFill="1" applyBorder="1" applyAlignment="1" applyProtection="1">
      <alignment vertical="center" shrinkToFit="1"/>
      <protection locked="0"/>
    </xf>
    <xf numFmtId="0" fontId="11" fillId="5" borderId="30" xfId="0" applyFont="1" applyFill="1" applyBorder="1" applyAlignment="1" applyProtection="1">
      <alignment horizontal="right" vertical="center"/>
      <protection hidden="1"/>
    </xf>
    <xf numFmtId="0" fontId="11" fillId="5" borderId="19" xfId="0" applyFont="1" applyFill="1" applyBorder="1" applyAlignment="1" applyProtection="1">
      <alignment horizontal="right" vertical="center"/>
      <protection hidden="1"/>
    </xf>
    <xf numFmtId="0" fontId="11" fillId="5" borderId="20" xfId="0" applyFont="1" applyFill="1" applyBorder="1" applyAlignment="1" applyProtection="1">
      <alignment horizontal="right" vertical="center"/>
      <protection hidden="1"/>
    </xf>
    <xf numFmtId="0" fontId="19" fillId="4" borderId="41" xfId="0" applyFont="1" applyFill="1" applyBorder="1" applyAlignment="1" applyProtection="1">
      <alignment horizontal="right" vertical="center"/>
      <protection hidden="1"/>
    </xf>
    <xf numFmtId="0" fontId="19" fillId="4" borderId="32" xfId="0" applyFont="1" applyFill="1" applyBorder="1" applyAlignment="1" applyProtection="1">
      <alignment horizontal="right" vertical="center"/>
      <protection hidden="1"/>
    </xf>
    <xf numFmtId="0" fontId="19" fillId="4" borderId="33" xfId="0" applyFont="1" applyFill="1" applyBorder="1" applyAlignment="1" applyProtection="1">
      <alignment horizontal="right" vertical="center"/>
      <protection hidden="1"/>
    </xf>
    <xf numFmtId="0" fontId="12" fillId="0" borderId="39" xfId="0" applyFont="1" applyBorder="1" applyAlignment="1" applyProtection="1">
      <alignment horizontal="center" vertical="center" shrinkToFit="1"/>
      <protection hidden="1"/>
    </xf>
    <xf numFmtId="0" fontId="12" fillId="0" borderId="5" xfId="0" applyFont="1" applyBorder="1" applyAlignment="1" applyProtection="1">
      <alignment horizontal="center" vertical="center" shrinkToFit="1"/>
      <protection hidden="1"/>
    </xf>
    <xf numFmtId="0" fontId="12" fillId="0" borderId="6" xfId="0" applyFont="1" applyBorder="1" applyAlignment="1" applyProtection="1">
      <alignment horizontal="center" vertical="center" shrinkToFit="1"/>
      <protection hidden="1"/>
    </xf>
    <xf numFmtId="0" fontId="12" fillId="0" borderId="78" xfId="0" applyFont="1" applyBorder="1" applyAlignment="1" applyProtection="1">
      <alignment horizontal="center" vertical="center" shrinkToFit="1"/>
      <protection hidden="1"/>
    </xf>
    <xf numFmtId="0" fontId="12" fillId="0" borderId="19" xfId="0" applyFont="1" applyBorder="1" applyAlignment="1" applyProtection="1">
      <alignment horizontal="center" vertical="center" shrinkToFit="1"/>
      <protection hidden="1"/>
    </xf>
    <xf numFmtId="0" fontId="12" fillId="0" borderId="20" xfId="0" applyFont="1" applyBorder="1" applyAlignment="1" applyProtection="1">
      <alignment horizontal="center" vertical="center" shrinkToFit="1"/>
      <protection hidden="1"/>
    </xf>
    <xf numFmtId="0" fontId="12" fillId="0" borderId="46" xfId="0" applyFont="1" applyBorder="1" applyAlignment="1" applyProtection="1">
      <alignment horizontal="center" vertical="center" shrinkToFit="1"/>
      <protection hidden="1"/>
    </xf>
    <xf numFmtId="0" fontId="12" fillId="0" borderId="0" xfId="0" applyFont="1" applyAlignment="1" applyProtection="1">
      <alignment horizontal="center" vertical="center" shrinkToFit="1"/>
      <protection hidden="1"/>
    </xf>
    <xf numFmtId="0" fontId="12" fillId="0" borderId="10" xfId="0" applyFont="1" applyBorder="1" applyAlignment="1" applyProtection="1">
      <alignment horizontal="center" vertical="center" shrinkToFit="1"/>
      <protection hidden="1"/>
    </xf>
    <xf numFmtId="0" fontId="12" fillId="0" borderId="47" xfId="0" applyFont="1" applyBorder="1" applyAlignment="1" applyProtection="1">
      <alignment horizontal="center" vertical="center" shrinkToFit="1"/>
      <protection hidden="1"/>
    </xf>
    <xf numFmtId="0" fontId="12" fillId="0" borderId="3" xfId="0" applyFont="1" applyBorder="1" applyAlignment="1" applyProtection="1">
      <alignment horizontal="center" vertical="center" shrinkToFit="1"/>
      <protection hidden="1"/>
    </xf>
    <xf numFmtId="0" fontId="12" fillId="0" borderId="4" xfId="0" applyFont="1" applyBorder="1" applyAlignment="1" applyProtection="1">
      <alignment horizontal="center" vertical="center" shrinkToFit="1"/>
      <protection hidden="1"/>
    </xf>
    <xf numFmtId="177" fontId="22" fillId="0" borderId="118" xfId="10" applyNumberFormat="1" applyFont="1" applyFill="1" applyBorder="1" applyAlignment="1" applyProtection="1">
      <alignment vertical="center" shrinkToFit="1"/>
      <protection locked="0"/>
    </xf>
    <xf numFmtId="38" fontId="22" fillId="0" borderId="118" xfId="10" applyFont="1" applyFill="1" applyBorder="1" applyAlignment="1" applyProtection="1">
      <alignment vertical="center" shrinkToFit="1"/>
      <protection locked="0"/>
    </xf>
    <xf numFmtId="38" fontId="22" fillId="0" borderId="168" xfId="10" applyFont="1" applyFill="1" applyBorder="1" applyAlignment="1" applyProtection="1">
      <alignment vertical="center" shrinkToFit="1"/>
      <protection locked="0"/>
    </xf>
    <xf numFmtId="0" fontId="12" fillId="0" borderId="0" xfId="0" applyFont="1" applyAlignment="1" applyProtection="1">
      <alignment horizontal="left" vertical="center"/>
      <protection hidden="1"/>
    </xf>
    <xf numFmtId="0" fontId="12" fillId="7" borderId="163" xfId="0" applyFont="1" applyFill="1" applyBorder="1" applyAlignment="1" applyProtection="1">
      <alignment horizontal="center" vertical="center"/>
      <protection hidden="1"/>
    </xf>
    <xf numFmtId="0" fontId="12" fillId="7" borderId="164" xfId="0" applyFont="1" applyFill="1" applyBorder="1" applyAlignment="1" applyProtection="1">
      <alignment horizontal="center" vertical="center"/>
      <protection hidden="1"/>
    </xf>
    <xf numFmtId="0" fontId="12" fillId="7" borderId="165" xfId="0" applyFont="1" applyFill="1" applyBorder="1" applyAlignment="1" applyProtection="1">
      <alignment horizontal="center" vertical="center"/>
      <protection hidden="1"/>
    </xf>
    <xf numFmtId="0" fontId="12" fillId="5" borderId="115" xfId="0" applyFont="1" applyFill="1" applyBorder="1" applyAlignment="1" applyProtection="1">
      <alignment horizontal="center" vertical="center" wrapText="1"/>
      <protection hidden="1"/>
    </xf>
    <xf numFmtId="0" fontId="12" fillId="5" borderId="14" xfId="0" applyFont="1" applyFill="1" applyBorder="1" applyAlignment="1" applyProtection="1">
      <alignment horizontal="center" vertical="center" wrapText="1"/>
      <protection hidden="1"/>
    </xf>
    <xf numFmtId="0" fontId="12" fillId="5" borderId="161" xfId="0" applyFont="1" applyFill="1" applyBorder="1" applyAlignment="1" applyProtection="1">
      <alignment horizontal="center" vertical="center" wrapText="1"/>
      <protection hidden="1"/>
    </xf>
    <xf numFmtId="0" fontId="12" fillId="5" borderId="116" xfId="0" applyFont="1" applyFill="1" applyBorder="1" applyAlignment="1" applyProtection="1">
      <alignment horizontal="center" vertical="center"/>
      <protection hidden="1"/>
    </xf>
    <xf numFmtId="0" fontId="6" fillId="4" borderId="14" xfId="0" applyFont="1" applyFill="1" applyBorder="1" applyAlignment="1" applyProtection="1">
      <alignment horizontal="center" vertical="center" wrapText="1"/>
      <protection hidden="1"/>
    </xf>
    <xf numFmtId="0" fontId="6" fillId="4" borderId="108" xfId="0" applyFont="1" applyFill="1" applyBorder="1" applyAlignment="1" applyProtection="1">
      <alignment horizontal="center" vertical="center" wrapText="1"/>
      <protection hidden="1"/>
    </xf>
    <xf numFmtId="0" fontId="12" fillId="5" borderId="116" xfId="0" applyFont="1" applyFill="1" applyBorder="1" applyAlignment="1" applyProtection="1">
      <alignment horizontal="center" vertical="center" shrinkToFit="1"/>
      <protection hidden="1"/>
    </xf>
    <xf numFmtId="0" fontId="11" fillId="41" borderId="1" xfId="0" applyFont="1" applyFill="1" applyBorder="1" applyAlignment="1" applyProtection="1">
      <alignment horizontal="right" vertical="center"/>
      <protection hidden="1"/>
    </xf>
    <xf numFmtId="0" fontId="11" fillId="41" borderId="7" xfId="0" applyFont="1" applyFill="1" applyBorder="1" applyAlignment="1" applyProtection="1">
      <alignment horizontal="right" vertical="center"/>
      <protection hidden="1"/>
    </xf>
    <xf numFmtId="177" fontId="22" fillId="0" borderId="121" xfId="10" applyNumberFormat="1" applyFont="1" applyFill="1" applyBorder="1" applyAlignment="1" applyProtection="1">
      <alignment vertical="center" shrinkToFit="1"/>
      <protection locked="0"/>
    </xf>
    <xf numFmtId="38" fontId="22" fillId="0" borderId="121" xfId="10" applyFont="1" applyFill="1" applyBorder="1" applyAlignment="1" applyProtection="1">
      <alignment vertical="center" shrinkToFit="1"/>
      <protection locked="0"/>
    </xf>
    <xf numFmtId="38" fontId="22" fillId="0" borderId="131" xfId="10" applyFont="1" applyFill="1" applyBorder="1" applyAlignment="1" applyProtection="1">
      <alignment vertical="center" shrinkToFit="1"/>
      <protection locked="0"/>
    </xf>
    <xf numFmtId="49" fontId="17" fillId="0" borderId="117" xfId="0" applyNumberFormat="1" applyFont="1" applyBorder="1" applyAlignment="1" applyProtection="1">
      <alignment horizontal="left" vertical="center" shrinkToFit="1"/>
      <protection locked="0"/>
    </xf>
    <xf numFmtId="49" fontId="17" fillId="0" borderId="120" xfId="0" applyNumberFormat="1" applyFont="1" applyBorder="1" applyAlignment="1" applyProtection="1">
      <alignment horizontal="left" vertical="center" shrinkToFit="1"/>
      <protection locked="0"/>
    </xf>
    <xf numFmtId="177" fontId="22" fillId="0" borderId="170" xfId="10" applyNumberFormat="1" applyFont="1" applyFill="1" applyBorder="1" applyAlignment="1" applyProtection="1">
      <alignment horizontal="right" vertical="center" shrinkToFit="1"/>
      <protection hidden="1"/>
    </xf>
    <xf numFmtId="177" fontId="22" fillId="0" borderId="16" xfId="10" applyNumberFormat="1" applyFont="1" applyFill="1" applyBorder="1" applyAlignment="1" applyProtection="1">
      <alignment horizontal="right" vertical="center" shrinkToFit="1"/>
      <protection hidden="1"/>
    </xf>
    <xf numFmtId="177" fontId="22" fillId="0" borderId="171" xfId="10" applyNumberFormat="1" applyFont="1" applyFill="1" applyBorder="1" applyAlignment="1" applyProtection="1">
      <alignment horizontal="right" vertical="center" shrinkToFit="1"/>
      <protection hidden="1"/>
    </xf>
    <xf numFmtId="0" fontId="23" fillId="0" borderId="76" xfId="0" applyFont="1" applyBorder="1" applyAlignment="1" applyProtection="1">
      <alignment horizontal="center" vertical="center"/>
      <protection hidden="1"/>
    </xf>
    <xf numFmtId="0" fontId="23" fillId="0" borderId="77" xfId="0" applyFont="1" applyBorder="1" applyAlignment="1" applyProtection="1">
      <alignment horizontal="center" vertical="center"/>
      <protection hidden="1"/>
    </xf>
    <xf numFmtId="38" fontId="22" fillId="0" borderId="134" xfId="11" applyFont="1" applyFill="1" applyBorder="1" applyAlignment="1" applyProtection="1">
      <alignment horizontal="right" vertical="center" shrinkToFit="1"/>
      <protection hidden="1"/>
    </xf>
    <xf numFmtId="38" fontId="22" fillId="0" borderId="125" xfId="11" applyFont="1" applyFill="1" applyBorder="1" applyAlignment="1" applyProtection="1">
      <alignment horizontal="right" vertical="center" shrinkToFit="1"/>
      <protection hidden="1"/>
    </xf>
    <xf numFmtId="38" fontId="22" fillId="0" borderId="142" xfId="11" applyFont="1" applyFill="1" applyBorder="1" applyAlignment="1" applyProtection="1">
      <alignment horizontal="right" vertical="center" shrinkToFit="1"/>
      <protection hidden="1"/>
    </xf>
    <xf numFmtId="177" fontId="22" fillId="0" borderId="118" xfId="11" applyNumberFormat="1" applyFont="1" applyFill="1" applyBorder="1" applyAlignment="1" applyProtection="1">
      <alignment horizontal="right" vertical="center" shrinkToFit="1"/>
      <protection locked="0"/>
    </xf>
    <xf numFmtId="177" fontId="22" fillId="0" borderId="168" xfId="11" applyNumberFormat="1" applyFont="1" applyFill="1" applyBorder="1" applyAlignment="1" applyProtection="1">
      <alignment horizontal="right" vertical="center" shrinkToFit="1"/>
      <protection locked="0"/>
    </xf>
    <xf numFmtId="0" fontId="12" fillId="0" borderId="166" xfId="0" applyFont="1" applyBorder="1" applyAlignment="1" applyProtection="1">
      <alignment horizontal="center" vertical="center" shrinkToFit="1"/>
      <protection hidden="1"/>
    </xf>
    <xf numFmtId="0" fontId="12" fillId="0" borderId="128" xfId="0" applyFont="1" applyBorder="1" applyAlignment="1" applyProtection="1">
      <alignment horizontal="center" vertical="center" shrinkToFit="1"/>
      <protection hidden="1"/>
    </xf>
    <xf numFmtId="0" fontId="12" fillId="0" borderId="167" xfId="0" applyFont="1" applyBorder="1" applyAlignment="1" applyProtection="1">
      <alignment horizontal="center" vertical="center" shrinkToFit="1"/>
      <protection hidden="1"/>
    </xf>
    <xf numFmtId="0" fontId="17" fillId="0" borderId="117" xfId="0" applyFont="1" applyBorder="1" applyAlignment="1" applyProtection="1">
      <alignment horizontal="center" vertical="center" shrinkToFit="1"/>
      <protection locked="0"/>
    </xf>
    <xf numFmtId="0" fontId="17" fillId="0" borderId="122" xfId="0" applyFont="1" applyBorder="1" applyAlignment="1" applyProtection="1">
      <alignment horizontal="center" vertical="center" shrinkToFit="1"/>
      <protection locked="0"/>
    </xf>
    <xf numFmtId="0" fontId="17" fillId="0" borderId="118" xfId="0" applyFont="1" applyBorder="1" applyAlignment="1" applyProtection="1">
      <alignment horizontal="center" vertical="center" shrinkToFit="1"/>
      <protection locked="0"/>
    </xf>
    <xf numFmtId="0" fontId="17" fillId="0" borderId="118" xfId="0" applyFont="1" applyBorder="1" applyAlignment="1" applyProtection="1">
      <alignment horizontal="left" vertical="center" shrinkToFit="1"/>
      <protection locked="0"/>
    </xf>
    <xf numFmtId="0" fontId="17" fillId="0" borderId="124" xfId="0" applyFont="1" applyBorder="1" applyAlignment="1" applyProtection="1">
      <alignment horizontal="center" vertical="center" shrinkToFit="1"/>
      <protection locked="0"/>
    </xf>
    <xf numFmtId="181" fontId="17" fillId="0" borderId="118" xfId="0" applyNumberFormat="1" applyFont="1" applyBorder="1" applyAlignment="1" applyProtection="1">
      <alignment horizontal="center" vertical="center" shrinkToFit="1"/>
      <protection hidden="1"/>
    </xf>
    <xf numFmtId="0" fontId="17" fillId="0" borderId="118" xfId="0" applyFont="1" applyBorder="1" applyAlignment="1" applyProtection="1">
      <alignment horizontal="right" vertical="center" shrinkToFit="1"/>
      <protection locked="0"/>
    </xf>
    <xf numFmtId="181" fontId="22" fillId="0" borderId="169" xfId="0" applyNumberFormat="1" applyFont="1" applyBorder="1" applyAlignment="1" applyProtection="1">
      <alignment horizontal="center" vertical="center" shrinkToFit="1"/>
      <protection hidden="1"/>
    </xf>
    <xf numFmtId="0" fontId="22" fillId="0" borderId="169" xfId="0" applyFont="1" applyBorder="1" applyAlignment="1" applyProtection="1">
      <alignment horizontal="right" vertical="center" shrinkToFit="1"/>
      <protection hidden="1"/>
    </xf>
    <xf numFmtId="38" fontId="22" fillId="0" borderId="1" xfId="0" applyNumberFormat="1" applyFont="1" applyBorder="1" applyAlignment="1" applyProtection="1">
      <alignment horizontal="right" vertical="center" shrinkToFit="1"/>
      <protection hidden="1"/>
    </xf>
    <xf numFmtId="0" fontId="22" fillId="0" borderId="7" xfId="0" applyFont="1" applyBorder="1" applyAlignment="1" applyProtection="1">
      <alignment horizontal="right" vertical="center" shrinkToFit="1"/>
      <protection hidden="1"/>
    </xf>
    <xf numFmtId="0" fontId="22" fillId="0" borderId="38" xfId="0" applyFont="1" applyBorder="1" applyAlignment="1" applyProtection="1">
      <alignment horizontal="right" vertical="center" shrinkToFit="1"/>
      <protection hidden="1"/>
    </xf>
    <xf numFmtId="177" fontId="22" fillId="0" borderId="121" xfId="11" applyNumberFormat="1" applyFont="1" applyFill="1" applyBorder="1" applyAlignment="1" applyProtection="1">
      <alignment horizontal="right" vertical="center" shrinkToFit="1"/>
      <protection locked="0"/>
    </xf>
    <xf numFmtId="177" fontId="22" fillId="0" borderId="131" xfId="11" applyNumberFormat="1" applyFont="1" applyFill="1" applyBorder="1" applyAlignment="1" applyProtection="1">
      <alignment horizontal="right" vertical="center" shrinkToFit="1"/>
      <protection locked="0"/>
    </xf>
    <xf numFmtId="0" fontId="17" fillId="0" borderId="121" xfId="0" applyFont="1" applyBorder="1" applyAlignment="1" applyProtection="1">
      <alignment horizontal="right" vertical="center" shrinkToFit="1"/>
      <protection locked="0"/>
    </xf>
    <xf numFmtId="38" fontId="22" fillId="0" borderId="30" xfId="11" applyFont="1" applyFill="1" applyBorder="1" applyAlignment="1" applyProtection="1">
      <alignment horizontal="right" vertical="center" shrinkToFit="1"/>
      <protection locked="0"/>
    </xf>
    <xf numFmtId="38" fontId="22" fillId="0" borderId="19" xfId="11" applyFont="1" applyFill="1" applyBorder="1" applyAlignment="1" applyProtection="1">
      <alignment horizontal="right" vertical="center" shrinkToFit="1"/>
      <protection locked="0"/>
    </xf>
    <xf numFmtId="38" fontId="22" fillId="0" borderId="75" xfId="11" applyFont="1" applyFill="1" applyBorder="1" applyAlignment="1" applyProtection="1">
      <alignment horizontal="right" vertical="center" shrinkToFit="1"/>
      <protection locked="0"/>
    </xf>
    <xf numFmtId="38" fontId="26" fillId="0" borderId="31" xfId="11" applyFont="1" applyFill="1" applyBorder="1" applyAlignment="1" applyProtection="1">
      <alignment horizontal="right" vertical="center" shrinkToFit="1"/>
      <protection hidden="1"/>
    </xf>
    <xf numFmtId="38" fontId="26" fillId="0" borderId="32" xfId="11" applyFont="1" applyFill="1" applyBorder="1" applyAlignment="1" applyProtection="1">
      <alignment horizontal="right" vertical="center" shrinkToFit="1"/>
      <protection hidden="1"/>
    </xf>
    <xf numFmtId="38" fontId="26" fillId="0" borderId="42" xfId="11" applyFont="1" applyFill="1" applyBorder="1" applyAlignment="1" applyProtection="1">
      <alignment horizontal="right" vertical="center" shrinkToFit="1"/>
      <protection hidden="1"/>
    </xf>
    <xf numFmtId="38" fontId="22" fillId="0" borderId="136" xfId="11" applyFont="1" applyFill="1" applyBorder="1" applyAlignment="1" applyProtection="1">
      <alignment horizontal="right" vertical="center" shrinkToFit="1"/>
      <protection hidden="1"/>
    </xf>
    <xf numFmtId="38" fontId="22" fillId="0" borderId="126" xfId="11" applyFont="1" applyFill="1" applyBorder="1" applyAlignment="1" applyProtection="1">
      <alignment horizontal="right" vertical="center" shrinkToFit="1"/>
      <protection hidden="1"/>
    </xf>
    <xf numFmtId="38" fontId="22" fillId="0" borderId="149" xfId="11" applyFont="1" applyFill="1" applyBorder="1" applyAlignment="1" applyProtection="1">
      <alignment horizontal="right" vertical="center" shrinkToFit="1"/>
      <protection hidden="1"/>
    </xf>
    <xf numFmtId="181" fontId="17" fillId="0" borderId="121" xfId="0" applyNumberFormat="1" applyFont="1" applyBorder="1" applyAlignment="1" applyProtection="1">
      <alignment horizontal="center" vertical="center" shrinkToFit="1"/>
      <protection hidden="1"/>
    </xf>
    <xf numFmtId="0" fontId="12" fillId="41" borderId="116" xfId="0" applyFont="1" applyFill="1" applyBorder="1" applyAlignment="1" applyProtection="1">
      <alignment horizontal="center" vertical="center" wrapText="1"/>
      <protection hidden="1"/>
    </xf>
    <xf numFmtId="0" fontId="12" fillId="5" borderId="130" xfId="0" applyFont="1" applyFill="1" applyBorder="1" applyAlignment="1" applyProtection="1">
      <alignment horizontal="center" vertical="center"/>
      <protection hidden="1"/>
    </xf>
    <xf numFmtId="0" fontId="13" fillId="41" borderId="99" xfId="0" applyFont="1" applyFill="1" applyBorder="1" applyAlignment="1" applyProtection="1">
      <alignment horizontal="center" vertical="center" wrapText="1"/>
      <protection hidden="1"/>
    </xf>
    <xf numFmtId="0" fontId="13" fillId="41" borderId="14" xfId="0" applyFont="1" applyFill="1" applyBorder="1" applyAlignment="1" applyProtection="1">
      <alignment horizontal="center" vertical="center" wrapText="1"/>
      <protection hidden="1"/>
    </xf>
    <xf numFmtId="0" fontId="13" fillId="41" borderId="161" xfId="0" applyFont="1" applyFill="1" applyBorder="1" applyAlignment="1" applyProtection="1">
      <alignment horizontal="center" vertical="center" wrapText="1"/>
      <protection hidden="1"/>
    </xf>
    <xf numFmtId="0" fontId="12" fillId="5" borderId="186" xfId="0" applyFont="1" applyFill="1" applyBorder="1" applyAlignment="1" applyProtection="1">
      <alignment horizontal="center" vertical="center" wrapText="1"/>
      <protection hidden="1"/>
    </xf>
    <xf numFmtId="0" fontId="6" fillId="41" borderId="116" xfId="0" applyFont="1" applyFill="1" applyBorder="1" applyAlignment="1" applyProtection="1">
      <alignment horizontal="center" vertical="center" wrapText="1"/>
      <protection hidden="1"/>
    </xf>
    <xf numFmtId="0" fontId="17" fillId="0" borderId="120" xfId="0" applyFont="1" applyBorder="1" applyAlignment="1" applyProtection="1">
      <alignment horizontal="center" vertical="center" shrinkToFit="1"/>
      <protection locked="0"/>
    </xf>
    <xf numFmtId="0" fontId="17" fillId="0" borderId="123" xfId="0" applyFont="1" applyBorder="1" applyAlignment="1" applyProtection="1">
      <alignment horizontal="center" vertical="center" shrinkToFit="1"/>
      <protection locked="0"/>
    </xf>
    <xf numFmtId="0" fontId="17" fillId="0" borderId="121" xfId="0" applyFont="1" applyBorder="1" applyAlignment="1" applyProtection="1">
      <alignment horizontal="center" vertical="center" shrinkToFit="1"/>
      <protection locked="0"/>
    </xf>
    <xf numFmtId="0" fontId="17" fillId="0" borderId="121" xfId="0" applyFont="1" applyBorder="1" applyAlignment="1" applyProtection="1">
      <alignment horizontal="left" vertical="center" shrinkToFit="1"/>
      <protection locked="0"/>
    </xf>
    <xf numFmtId="0" fontId="11" fillId="4" borderId="1" xfId="0" applyFont="1" applyFill="1" applyBorder="1" applyAlignment="1" applyProtection="1">
      <alignment horizontal="right" vertical="center"/>
      <protection hidden="1"/>
    </xf>
    <xf numFmtId="0" fontId="11" fillId="4" borderId="7" xfId="0" applyFont="1" applyFill="1" applyBorder="1" applyAlignment="1" applyProtection="1">
      <alignment horizontal="right" vertical="center"/>
      <protection hidden="1"/>
    </xf>
    <xf numFmtId="0" fontId="11" fillId="5" borderId="30" xfId="0" applyFont="1" applyFill="1" applyBorder="1" applyAlignment="1" applyProtection="1">
      <alignment horizontal="right" vertical="center" wrapText="1" shrinkToFit="1"/>
      <protection hidden="1"/>
    </xf>
    <xf numFmtId="0" fontId="11" fillId="5" borderId="19" xfId="0" applyFont="1" applyFill="1" applyBorder="1" applyAlignment="1" applyProtection="1">
      <alignment horizontal="right" vertical="center" wrapText="1" shrinkToFit="1"/>
      <protection hidden="1"/>
    </xf>
    <xf numFmtId="0" fontId="11" fillId="5" borderId="20" xfId="0" applyFont="1" applyFill="1" applyBorder="1" applyAlignment="1" applyProtection="1">
      <alignment horizontal="right" vertical="center" wrapText="1" shrinkToFit="1"/>
      <protection hidden="1"/>
    </xf>
    <xf numFmtId="0" fontId="11" fillId="0" borderId="79" xfId="0" applyFont="1" applyBorder="1" applyAlignment="1" applyProtection="1">
      <alignment horizontal="center" vertical="center"/>
      <protection hidden="1"/>
    </xf>
    <xf numFmtId="0" fontId="11" fillId="0" borderId="80" xfId="0" applyFont="1" applyBorder="1" applyAlignment="1" applyProtection="1">
      <alignment horizontal="center" vertical="center"/>
      <protection hidden="1"/>
    </xf>
    <xf numFmtId="0" fontId="12" fillId="7" borderId="103" xfId="0" applyFont="1" applyFill="1" applyBorder="1" applyAlignment="1" applyProtection="1">
      <alignment horizontal="center" vertical="center"/>
      <protection hidden="1"/>
    </xf>
    <xf numFmtId="0" fontId="12" fillId="7" borderId="14" xfId="0" applyFont="1" applyFill="1" applyBorder="1" applyAlignment="1" applyProtection="1">
      <alignment horizontal="center" vertical="center"/>
      <protection hidden="1"/>
    </xf>
    <xf numFmtId="0" fontId="12" fillId="7" borderId="108" xfId="0" applyFont="1" applyFill="1" applyBorder="1" applyAlignment="1" applyProtection="1">
      <alignment horizontal="center" vertical="center"/>
      <protection hidden="1"/>
    </xf>
    <xf numFmtId="0" fontId="19" fillId="2" borderId="0" xfId="0" applyFont="1" applyFill="1" applyAlignment="1" applyProtection="1">
      <alignment horizontal="left" vertical="center" wrapText="1"/>
      <protection hidden="1"/>
    </xf>
    <xf numFmtId="38" fontId="26" fillId="0" borderId="31" xfId="10" applyFont="1" applyFill="1" applyBorder="1" applyAlignment="1" applyProtection="1">
      <alignment vertical="center" shrinkToFit="1"/>
      <protection hidden="1"/>
    </xf>
    <xf numFmtId="38" fontId="26" fillId="0" borderId="32" xfId="10" applyFont="1" applyFill="1" applyBorder="1" applyAlignment="1" applyProtection="1">
      <alignment vertical="center" shrinkToFit="1"/>
      <protection hidden="1"/>
    </xf>
    <xf numFmtId="38" fontId="26" fillId="0" borderId="42" xfId="10" applyFont="1" applyFill="1" applyBorder="1" applyAlignment="1" applyProtection="1">
      <alignment vertical="center" shrinkToFit="1"/>
      <protection hidden="1"/>
    </xf>
    <xf numFmtId="177" fontId="22" fillId="0" borderId="170" xfId="10" applyNumberFormat="1" applyFont="1" applyFill="1" applyBorder="1" applyAlignment="1" applyProtection="1">
      <alignment vertical="center" shrinkToFit="1"/>
      <protection hidden="1"/>
    </xf>
    <xf numFmtId="177" fontId="22" fillId="0" borderId="16" xfId="10" applyNumberFormat="1" applyFont="1" applyFill="1" applyBorder="1" applyAlignment="1" applyProtection="1">
      <alignment vertical="center" shrinkToFit="1"/>
      <protection hidden="1"/>
    </xf>
    <xf numFmtId="177" fontId="22" fillId="0" borderId="171" xfId="10" applyNumberFormat="1" applyFont="1" applyFill="1" applyBorder="1" applyAlignment="1" applyProtection="1">
      <alignment vertical="center" shrinkToFit="1"/>
      <protection hidden="1"/>
    </xf>
    <xf numFmtId="38" fontId="22" fillId="0" borderId="11" xfId="10" applyFont="1" applyFill="1" applyBorder="1" applyAlignment="1" applyProtection="1">
      <alignment horizontal="right" vertical="center" shrinkToFit="1"/>
      <protection locked="0"/>
    </xf>
    <xf numFmtId="38" fontId="22" fillId="0" borderId="0" xfId="10" applyFont="1" applyFill="1" applyBorder="1" applyAlignment="1" applyProtection="1">
      <alignment horizontal="right" vertical="center" shrinkToFit="1"/>
      <protection locked="0"/>
    </xf>
    <xf numFmtId="38" fontId="22" fillId="0" borderId="40" xfId="10" applyFont="1" applyFill="1" applyBorder="1" applyAlignment="1" applyProtection="1">
      <alignment horizontal="right" vertical="center" shrinkToFit="1"/>
      <protection locked="0"/>
    </xf>
    <xf numFmtId="38" fontId="22" fillId="0" borderId="136" xfId="10" applyFont="1" applyFill="1" applyBorder="1" applyAlignment="1" applyProtection="1">
      <alignment vertical="center" shrinkToFit="1"/>
      <protection hidden="1"/>
    </xf>
    <xf numFmtId="38" fontId="22" fillId="0" borderId="126" xfId="10" applyFont="1" applyFill="1" applyBorder="1" applyAlignment="1" applyProtection="1">
      <alignment vertical="center" shrinkToFit="1"/>
      <protection hidden="1"/>
    </xf>
    <xf numFmtId="38" fontId="22" fillId="0" borderId="149" xfId="10" applyFont="1" applyFill="1" applyBorder="1" applyAlignment="1" applyProtection="1">
      <alignment vertical="center" shrinkToFit="1"/>
      <protection hidden="1"/>
    </xf>
    <xf numFmtId="38" fontId="22" fillId="0" borderId="134" xfId="10" applyFont="1" applyFill="1" applyBorder="1" applyAlignment="1" applyProtection="1">
      <alignment vertical="center" shrinkToFit="1"/>
      <protection hidden="1"/>
    </xf>
    <xf numFmtId="38" fontId="22" fillId="0" borderId="125" xfId="10" applyFont="1" applyFill="1" applyBorder="1" applyAlignment="1" applyProtection="1">
      <alignment vertical="center" shrinkToFit="1"/>
      <protection hidden="1"/>
    </xf>
    <xf numFmtId="38" fontId="22" fillId="0" borderId="142" xfId="10" applyFont="1" applyFill="1" applyBorder="1" applyAlignment="1" applyProtection="1">
      <alignment vertical="center" shrinkToFit="1"/>
      <protection hidden="1"/>
    </xf>
    <xf numFmtId="0" fontId="13" fillId="4" borderId="99" xfId="0" applyFont="1" applyFill="1" applyBorder="1" applyAlignment="1" applyProtection="1">
      <alignment horizontal="center" vertical="center" wrapText="1"/>
      <protection hidden="1"/>
    </xf>
    <xf numFmtId="0" fontId="13" fillId="4" borderId="14" xfId="0" applyFont="1" applyFill="1" applyBorder="1" applyAlignment="1" applyProtection="1">
      <alignment horizontal="center" vertical="center" wrapText="1"/>
      <protection hidden="1"/>
    </xf>
    <xf numFmtId="0" fontId="13" fillId="4" borderId="161" xfId="0" applyFont="1" applyFill="1" applyBorder="1" applyAlignment="1" applyProtection="1">
      <alignment horizontal="center" vertical="center" wrapText="1"/>
      <protection hidden="1"/>
    </xf>
    <xf numFmtId="177" fontId="22" fillId="0" borderId="162" xfId="10" applyNumberFormat="1" applyFont="1" applyFill="1" applyBorder="1" applyAlignment="1" applyProtection="1">
      <alignment vertical="center" shrinkToFit="1"/>
      <protection hidden="1"/>
    </xf>
    <xf numFmtId="177" fontId="22" fillId="0" borderId="7" xfId="10" applyNumberFormat="1" applyFont="1" applyFill="1" applyBorder="1" applyAlignment="1" applyProtection="1">
      <alignment vertical="center" shrinkToFit="1"/>
      <protection hidden="1"/>
    </xf>
    <xf numFmtId="177" fontId="22" fillId="0" borderId="141" xfId="10" applyNumberFormat="1" applyFont="1" applyFill="1" applyBorder="1" applyAlignment="1" applyProtection="1">
      <alignment vertical="center" shrinkToFit="1"/>
      <protection hidden="1"/>
    </xf>
    <xf numFmtId="38" fontId="22" fillId="0" borderId="143" xfId="10" applyFont="1" applyFill="1" applyBorder="1" applyAlignment="1" applyProtection="1">
      <alignment vertical="center" shrinkToFit="1"/>
      <protection hidden="1"/>
    </xf>
    <xf numFmtId="38" fontId="22" fillId="0" borderId="144" xfId="10" applyFont="1" applyFill="1" applyBorder="1" applyAlignment="1" applyProtection="1">
      <alignment vertical="center" shrinkToFit="1"/>
      <protection hidden="1"/>
    </xf>
    <xf numFmtId="38" fontId="22" fillId="0" borderId="145" xfId="10" applyFont="1" applyFill="1" applyBorder="1" applyAlignment="1" applyProtection="1">
      <alignment vertical="center" shrinkToFit="1"/>
      <protection hidden="1"/>
    </xf>
    <xf numFmtId="177" fontId="22" fillId="0" borderId="124" xfId="10" applyNumberFormat="1" applyFont="1" applyFill="1" applyBorder="1" applyAlignment="1" applyProtection="1">
      <alignment vertical="center" shrinkToFit="1"/>
      <protection locked="0"/>
    </xf>
    <xf numFmtId="177" fontId="22" fillId="0" borderId="125" xfId="10" applyNumberFormat="1" applyFont="1" applyFill="1" applyBorder="1" applyAlignment="1" applyProtection="1">
      <alignment vertical="center" shrinkToFit="1"/>
      <protection locked="0"/>
    </xf>
    <xf numFmtId="177" fontId="22" fillId="0" borderId="122" xfId="10" applyNumberFormat="1" applyFont="1" applyFill="1" applyBorder="1" applyAlignment="1" applyProtection="1">
      <alignment vertical="center" shrinkToFit="1"/>
      <protection locked="0"/>
    </xf>
    <xf numFmtId="49" fontId="17" fillId="0" borderId="8" xfId="0" applyNumberFormat="1" applyFont="1" applyBorder="1" applyAlignment="1" applyProtection="1">
      <alignment horizontal="center" vertical="center" textRotation="255" shrinkToFit="1"/>
      <protection hidden="1"/>
    </xf>
    <xf numFmtId="49" fontId="17" fillId="0" borderId="6" xfId="0" applyNumberFormat="1" applyFont="1" applyBorder="1" applyAlignment="1" applyProtection="1">
      <alignment horizontal="center" vertical="center" textRotation="255" shrinkToFit="1"/>
      <protection hidden="1"/>
    </xf>
    <xf numFmtId="49" fontId="17" fillId="0" borderId="11" xfId="0" applyNumberFormat="1" applyFont="1" applyBorder="1" applyAlignment="1" applyProtection="1">
      <alignment horizontal="center" vertical="center" textRotation="255" shrinkToFit="1"/>
      <protection hidden="1"/>
    </xf>
    <xf numFmtId="49" fontId="17" fillId="0" borderId="10" xfId="0" applyNumberFormat="1" applyFont="1" applyBorder="1" applyAlignment="1" applyProtection="1">
      <alignment horizontal="center" vertical="center" textRotation="255" shrinkToFit="1"/>
      <protection hidden="1"/>
    </xf>
    <xf numFmtId="49" fontId="17" fillId="0" borderId="9" xfId="0" applyNumberFormat="1" applyFont="1" applyBorder="1" applyAlignment="1" applyProtection="1">
      <alignment horizontal="center" vertical="center" textRotation="255" shrinkToFit="1"/>
      <protection hidden="1"/>
    </xf>
    <xf numFmtId="49" fontId="17" fillId="0" borderId="4" xfId="0" applyNumberFormat="1" applyFont="1" applyBorder="1" applyAlignment="1" applyProtection="1">
      <alignment horizontal="center" vertical="center" textRotation="255" shrinkToFit="1"/>
      <protection hidden="1"/>
    </xf>
    <xf numFmtId="49" fontId="17" fillId="0" borderId="138" xfId="0" applyNumberFormat="1" applyFont="1" applyBorder="1" applyAlignment="1" applyProtection="1">
      <alignment horizontal="left" vertical="center" shrinkToFit="1"/>
      <protection locked="0"/>
    </xf>
    <xf numFmtId="49" fontId="17" fillId="0" borderId="139" xfId="0" applyNumberFormat="1" applyFont="1" applyBorder="1" applyAlignment="1" applyProtection="1">
      <alignment horizontal="left" vertical="center" shrinkToFit="1"/>
      <protection locked="0"/>
    </xf>
    <xf numFmtId="177" fontId="22" fillId="0" borderId="139" xfId="10" applyNumberFormat="1" applyFont="1" applyFill="1" applyBorder="1" applyAlignment="1" applyProtection="1">
      <alignment vertical="center" shrinkToFit="1"/>
      <protection locked="0"/>
    </xf>
    <xf numFmtId="38" fontId="22" fillId="0" borderId="139" xfId="10" applyFont="1" applyFill="1" applyBorder="1" applyAlignment="1" applyProtection="1">
      <alignment vertical="center" shrinkToFit="1"/>
      <protection locked="0"/>
    </xf>
    <xf numFmtId="38" fontId="22" fillId="0" borderId="140" xfId="10" applyFont="1" applyFill="1" applyBorder="1" applyAlignment="1" applyProtection="1">
      <alignment vertical="center" shrinkToFit="1"/>
      <protection locked="0"/>
    </xf>
    <xf numFmtId="49" fontId="17" fillId="0" borderId="173" xfId="0" applyNumberFormat="1" applyFont="1" applyBorder="1" applyAlignment="1" applyProtection="1">
      <alignment horizontal="left" vertical="center" shrinkToFit="1"/>
      <protection locked="0"/>
    </xf>
    <xf numFmtId="49" fontId="17" fillId="0" borderId="174" xfId="0" applyNumberFormat="1" applyFont="1" applyBorder="1" applyAlignment="1" applyProtection="1">
      <alignment horizontal="left" vertical="center" shrinkToFit="1"/>
      <protection locked="0"/>
    </xf>
    <xf numFmtId="177" fontId="22" fillId="0" borderId="174" xfId="10" applyNumberFormat="1" applyFont="1" applyFill="1" applyBorder="1" applyAlignment="1" applyProtection="1">
      <alignment vertical="center" shrinkToFit="1"/>
      <protection locked="0"/>
    </xf>
    <xf numFmtId="38" fontId="22" fillId="0" borderId="174" xfId="10" applyFont="1" applyFill="1" applyBorder="1" applyAlignment="1" applyProtection="1">
      <alignment vertical="center" shrinkToFit="1"/>
      <protection locked="0"/>
    </xf>
    <xf numFmtId="38" fontId="22" fillId="0" borderId="175" xfId="10" applyFont="1" applyFill="1" applyBorder="1" applyAlignment="1" applyProtection="1">
      <alignment vertical="center" shrinkToFit="1"/>
      <protection locked="0"/>
    </xf>
    <xf numFmtId="38" fontId="22" fillId="0" borderId="172" xfId="10" applyFont="1" applyFill="1" applyBorder="1" applyAlignment="1" applyProtection="1">
      <alignment vertical="center" shrinkToFit="1"/>
      <protection hidden="1"/>
    </xf>
    <xf numFmtId="38" fontId="22" fillId="0" borderId="128" xfId="10" applyFont="1" applyFill="1" applyBorder="1" applyAlignment="1" applyProtection="1">
      <alignment vertical="center" shrinkToFit="1"/>
      <protection hidden="1"/>
    </xf>
    <xf numFmtId="38" fontId="22" fillId="0" borderId="184" xfId="10" applyFont="1" applyFill="1" applyBorder="1" applyAlignment="1" applyProtection="1">
      <alignment vertical="center" shrinkToFit="1"/>
      <protection hidden="1"/>
    </xf>
    <xf numFmtId="49" fontId="17" fillId="0" borderId="172" xfId="0" applyNumberFormat="1" applyFont="1" applyBorder="1" applyAlignment="1" applyProtection="1">
      <alignment horizontal="center" vertical="center" textRotation="255" shrinkToFit="1"/>
      <protection hidden="1"/>
    </xf>
    <xf numFmtId="49" fontId="17" fillId="0" borderId="167" xfId="0" applyNumberFormat="1" applyFont="1" applyBorder="1" applyAlignment="1" applyProtection="1">
      <alignment horizontal="center" vertical="center" textRotation="255" shrinkToFit="1"/>
      <protection hidden="1"/>
    </xf>
    <xf numFmtId="0" fontId="11" fillId="5" borderId="8" xfId="0" applyFont="1" applyFill="1" applyBorder="1" applyAlignment="1" applyProtection="1">
      <alignment horizontal="right" vertical="center"/>
      <protection hidden="1"/>
    </xf>
    <xf numFmtId="0" fontId="11" fillId="5" borderId="5" xfId="0" applyFont="1" applyFill="1" applyBorder="1" applyAlignment="1" applyProtection="1">
      <alignment horizontal="right" vertical="center"/>
      <protection hidden="1"/>
    </xf>
    <xf numFmtId="0" fontId="11" fillId="5" borderId="6" xfId="0" applyFont="1" applyFill="1" applyBorder="1" applyAlignment="1" applyProtection="1">
      <alignment horizontal="right" vertical="center"/>
      <protection hidden="1"/>
    </xf>
    <xf numFmtId="38" fontId="22" fillId="0" borderId="66" xfId="10" applyFont="1" applyFill="1" applyBorder="1" applyAlignment="1" applyProtection="1">
      <alignment horizontal="right" vertical="center" shrinkToFit="1"/>
      <protection locked="0"/>
    </xf>
    <xf numFmtId="38" fontId="22" fillId="0" borderId="67" xfId="10" applyFont="1" applyFill="1" applyBorder="1" applyAlignment="1" applyProtection="1">
      <alignment horizontal="right" vertical="center" shrinkToFit="1"/>
      <protection locked="0"/>
    </xf>
    <xf numFmtId="38" fontId="22" fillId="0" borderId="98" xfId="10" applyFont="1" applyFill="1" applyBorder="1" applyAlignment="1" applyProtection="1">
      <alignment horizontal="right" vertical="center" shrinkToFit="1"/>
      <protection locked="0"/>
    </xf>
    <xf numFmtId="0" fontId="19" fillId="41" borderId="69" xfId="0" applyFont="1" applyFill="1" applyBorder="1" applyAlignment="1" applyProtection="1">
      <alignment horizontal="right" vertical="center"/>
      <protection hidden="1"/>
    </xf>
    <xf numFmtId="0" fontId="19" fillId="41" borderId="67" xfId="0" applyFont="1" applyFill="1" applyBorder="1" applyAlignment="1" applyProtection="1">
      <alignment horizontal="right" vertical="center"/>
      <protection hidden="1"/>
    </xf>
    <xf numFmtId="0" fontId="19" fillId="41" borderId="68" xfId="0" applyFont="1" applyFill="1" applyBorder="1" applyAlignment="1" applyProtection="1">
      <alignment horizontal="right" vertical="center"/>
      <protection hidden="1"/>
    </xf>
    <xf numFmtId="182" fontId="17" fillId="0" borderId="124" xfId="0" applyNumberFormat="1" applyFont="1" applyBorder="1" applyAlignment="1" applyProtection="1">
      <alignment vertical="center" shrinkToFit="1"/>
      <protection locked="0"/>
    </xf>
    <xf numFmtId="182" fontId="17" fillId="0" borderId="125" xfId="0" applyNumberFormat="1" applyFont="1" applyBorder="1" applyAlignment="1" applyProtection="1">
      <alignment vertical="center" shrinkToFit="1"/>
      <protection locked="0"/>
    </xf>
    <xf numFmtId="182" fontId="17" fillId="0" borderId="122" xfId="0" applyNumberFormat="1" applyFont="1" applyBorder="1" applyAlignment="1" applyProtection="1">
      <alignment vertical="center" shrinkToFit="1"/>
      <protection locked="0"/>
    </xf>
    <xf numFmtId="38" fontId="17" fillId="0" borderId="134" xfId="10" applyFont="1" applyFill="1" applyBorder="1" applyAlignment="1" applyProtection="1">
      <alignment vertical="center" shrinkToFit="1"/>
      <protection hidden="1"/>
    </xf>
    <xf numFmtId="38" fontId="17" fillId="0" borderId="125" xfId="10" applyFont="1" applyFill="1" applyBorder="1" applyAlignment="1" applyProtection="1">
      <alignment vertical="center" shrinkToFit="1"/>
      <protection hidden="1"/>
    </xf>
    <xf numFmtId="38" fontId="17" fillId="0" borderId="142" xfId="10" applyFont="1" applyFill="1" applyBorder="1" applyAlignment="1" applyProtection="1">
      <alignment vertical="center" shrinkToFit="1"/>
      <protection hidden="1"/>
    </xf>
    <xf numFmtId="0" fontId="12" fillId="0" borderId="39"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12" fillId="0" borderId="46"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2" fillId="0" borderId="47"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7" fillId="0" borderId="124" xfId="0" applyFont="1" applyBorder="1" applyAlignment="1" applyProtection="1">
      <alignment vertical="center" shrinkToFit="1"/>
      <protection locked="0"/>
    </xf>
    <xf numFmtId="0" fontId="17" fillId="0" borderId="125" xfId="0" applyFont="1" applyBorder="1" applyAlignment="1" applyProtection="1">
      <alignment vertical="center" shrinkToFit="1"/>
      <protection locked="0"/>
    </xf>
    <xf numFmtId="0" fontId="17" fillId="0" borderId="122" xfId="0" applyFont="1" applyBorder="1" applyAlignment="1" applyProtection="1">
      <alignment vertical="center" shrinkToFit="1"/>
      <protection locked="0"/>
    </xf>
    <xf numFmtId="0" fontId="12" fillId="0" borderId="125" xfId="0" applyFont="1" applyBorder="1" applyAlignment="1" applyProtection="1">
      <alignment horizontal="left" vertical="center"/>
      <protection locked="0"/>
    </xf>
    <xf numFmtId="0" fontId="12" fillId="0" borderId="122" xfId="0" applyFont="1" applyBorder="1" applyAlignment="1" applyProtection="1">
      <alignment horizontal="left" vertical="center"/>
      <protection locked="0"/>
    </xf>
    <xf numFmtId="0" fontId="17" fillId="0" borderId="160" xfId="0" applyFont="1" applyBorder="1" applyAlignment="1" applyProtection="1">
      <alignment horizontal="left" vertical="center"/>
      <protection locked="0"/>
    </xf>
    <xf numFmtId="0" fontId="17" fillId="0" borderId="126" xfId="0" applyFont="1" applyBorder="1" applyAlignment="1" applyProtection="1">
      <alignment horizontal="left" vertical="center"/>
      <protection locked="0"/>
    </xf>
    <xf numFmtId="0" fontId="17" fillId="0" borderId="123" xfId="0" applyFont="1" applyBorder="1" applyAlignment="1" applyProtection="1">
      <alignment horizontal="left" vertical="center"/>
      <protection locked="0"/>
    </xf>
    <xf numFmtId="0" fontId="17" fillId="0" borderId="160" xfId="0" applyFont="1" applyBorder="1" applyAlignment="1" applyProtection="1">
      <alignment horizontal="center" vertical="center"/>
      <protection locked="0"/>
    </xf>
    <xf numFmtId="0" fontId="17" fillId="0" borderId="126" xfId="0" applyFont="1" applyBorder="1" applyAlignment="1" applyProtection="1">
      <alignment horizontal="center" vertical="center"/>
      <protection locked="0"/>
    </xf>
    <xf numFmtId="0" fontId="17" fillId="0" borderId="123" xfId="0" applyFont="1" applyBorder="1" applyAlignment="1" applyProtection="1">
      <alignment horizontal="center" vertical="center"/>
      <protection locked="0"/>
    </xf>
    <xf numFmtId="0" fontId="12" fillId="0" borderId="124" xfId="0" applyFont="1" applyBorder="1" applyAlignment="1" applyProtection="1">
      <alignment horizontal="center" vertical="center"/>
      <protection locked="0"/>
    </xf>
    <xf numFmtId="0" fontId="12" fillId="0" borderId="125" xfId="0" applyFont="1" applyBorder="1" applyAlignment="1" applyProtection="1">
      <alignment horizontal="center" vertical="center"/>
      <protection locked="0"/>
    </xf>
    <xf numFmtId="0" fontId="12" fillId="0" borderId="122" xfId="0" applyFont="1" applyBorder="1" applyAlignment="1" applyProtection="1">
      <alignment horizontal="center" vertical="center"/>
      <protection locked="0"/>
    </xf>
    <xf numFmtId="0" fontId="17" fillId="0" borderId="127" xfId="0" applyFont="1" applyBorder="1" applyAlignment="1" applyProtection="1">
      <alignment horizontal="left" vertical="center" shrinkToFit="1"/>
      <protection locked="0"/>
    </xf>
    <xf numFmtId="0" fontId="17" fillId="0" borderId="128" xfId="0" applyFont="1" applyBorder="1" applyAlignment="1" applyProtection="1">
      <alignment horizontal="left" vertical="center" shrinkToFit="1"/>
      <protection locked="0"/>
    </xf>
    <xf numFmtId="0" fontId="17" fillId="0" borderId="129" xfId="0" applyFont="1" applyBorder="1" applyAlignment="1" applyProtection="1">
      <alignment horizontal="left" vertical="center" shrinkToFit="1"/>
      <protection locked="0"/>
    </xf>
    <xf numFmtId="0" fontId="17" fillId="0" borderId="127" xfId="0" applyFont="1" applyBorder="1" applyAlignment="1" applyProtection="1">
      <alignment vertical="center" shrinkToFit="1"/>
      <protection locked="0"/>
    </xf>
    <xf numFmtId="0" fontId="17" fillId="0" borderId="128" xfId="0" applyFont="1" applyBorder="1" applyAlignment="1" applyProtection="1">
      <alignment vertical="center" shrinkToFit="1"/>
      <protection locked="0"/>
    </xf>
    <xf numFmtId="0" fontId="17" fillId="0" borderId="129" xfId="0" applyFont="1" applyBorder="1" applyAlignment="1" applyProtection="1">
      <alignment vertical="center" shrinkToFit="1"/>
      <protection locked="0"/>
    </xf>
    <xf numFmtId="0" fontId="17" fillId="0" borderId="124" xfId="0" applyFont="1" applyBorder="1" applyAlignment="1" applyProtection="1">
      <alignment horizontal="left" vertical="center"/>
      <protection locked="0"/>
    </xf>
    <xf numFmtId="0" fontId="17" fillId="0" borderId="125" xfId="0" applyFont="1" applyBorder="1" applyAlignment="1" applyProtection="1">
      <alignment horizontal="left" vertical="center"/>
      <protection locked="0"/>
    </xf>
    <xf numFmtId="0" fontId="17" fillId="0" borderId="122" xfId="0" applyFont="1" applyBorder="1" applyAlignment="1" applyProtection="1">
      <alignment horizontal="left" vertical="center"/>
      <protection locked="0"/>
    </xf>
    <xf numFmtId="0" fontId="17" fillId="0" borderId="124" xfId="0" applyFont="1" applyBorder="1" applyAlignment="1" applyProtection="1">
      <alignment horizontal="center" vertical="center"/>
      <protection locked="0"/>
    </xf>
    <xf numFmtId="0" fontId="17" fillId="0" borderId="125" xfId="0" applyFont="1" applyBorder="1" applyAlignment="1" applyProtection="1">
      <alignment horizontal="center" vertical="center"/>
      <protection locked="0"/>
    </xf>
    <xf numFmtId="0" fontId="17" fillId="0" borderId="122" xfId="0" applyFont="1" applyBorder="1" applyAlignment="1" applyProtection="1">
      <alignment horizontal="center" vertical="center"/>
      <protection locked="0"/>
    </xf>
    <xf numFmtId="0" fontId="17" fillId="0" borderId="124" xfId="0" applyFont="1" applyBorder="1" applyAlignment="1" applyProtection="1">
      <alignment horizontal="left" vertical="center" shrinkToFit="1"/>
      <protection locked="0"/>
    </xf>
    <xf numFmtId="0" fontId="17" fillId="0" borderId="125" xfId="0" applyFont="1" applyBorder="1" applyAlignment="1" applyProtection="1">
      <alignment horizontal="left" vertical="center" shrinkToFit="1"/>
      <protection locked="0"/>
    </xf>
    <xf numFmtId="0" fontId="17" fillId="0" borderId="122" xfId="0" applyFont="1" applyBorder="1" applyAlignment="1" applyProtection="1">
      <alignment horizontal="left" vertical="center" shrinkToFit="1"/>
      <protection locked="0"/>
    </xf>
    <xf numFmtId="0" fontId="12" fillId="0" borderId="69" xfId="0" applyFont="1" applyBorder="1" applyAlignment="1" applyProtection="1">
      <alignment horizontal="center" vertical="center" shrinkToFit="1"/>
      <protection hidden="1"/>
    </xf>
    <xf numFmtId="0" fontId="12" fillId="0" borderId="67" xfId="0" applyFont="1" applyBorder="1" applyAlignment="1" applyProtection="1">
      <alignment horizontal="center" vertical="center" shrinkToFit="1"/>
      <protection hidden="1"/>
    </xf>
    <xf numFmtId="0" fontId="12" fillId="0" borderId="68" xfId="0" applyFont="1" applyBorder="1" applyAlignment="1" applyProtection="1">
      <alignment horizontal="center" vertical="center" shrinkToFit="1"/>
      <protection hidden="1"/>
    </xf>
    <xf numFmtId="0" fontId="11" fillId="5" borderId="66" xfId="0" applyFont="1" applyFill="1" applyBorder="1" applyAlignment="1" applyProtection="1">
      <alignment horizontal="right" vertical="center"/>
      <protection hidden="1"/>
    </xf>
    <xf numFmtId="0" fontId="11" fillId="5" borderId="67" xfId="0" applyFont="1" applyFill="1" applyBorder="1" applyAlignment="1" applyProtection="1">
      <alignment horizontal="right" vertical="center"/>
      <protection hidden="1"/>
    </xf>
    <xf numFmtId="0" fontId="11" fillId="5" borderId="68" xfId="0" applyFont="1" applyFill="1" applyBorder="1" applyAlignment="1" applyProtection="1">
      <alignment horizontal="right" vertical="center"/>
      <protection hidden="1"/>
    </xf>
    <xf numFmtId="0" fontId="12" fillId="5" borderId="115" xfId="0" applyFont="1" applyFill="1" applyBorder="1" applyAlignment="1" applyProtection="1">
      <alignment horizontal="center" vertical="center"/>
      <protection hidden="1"/>
    </xf>
    <xf numFmtId="0" fontId="13" fillId="5" borderId="116" xfId="0" applyFont="1" applyFill="1" applyBorder="1" applyAlignment="1" applyProtection="1">
      <alignment horizontal="center" vertical="center" wrapText="1"/>
      <protection hidden="1"/>
    </xf>
    <xf numFmtId="38" fontId="17" fillId="0" borderId="121" xfId="10" applyFont="1" applyFill="1" applyBorder="1" applyAlignment="1" applyProtection="1">
      <alignment vertical="center" shrinkToFit="1"/>
      <protection locked="0"/>
    </xf>
    <xf numFmtId="38" fontId="17" fillId="0" borderId="131" xfId="10" applyFont="1" applyFill="1" applyBorder="1" applyAlignment="1" applyProtection="1">
      <alignment vertical="center" shrinkToFit="1"/>
      <protection locked="0"/>
    </xf>
    <xf numFmtId="38" fontId="17" fillId="0" borderId="136" xfId="10" applyFont="1" applyFill="1" applyBorder="1" applyAlignment="1" applyProtection="1">
      <alignment vertical="center" shrinkToFit="1"/>
      <protection hidden="1"/>
    </xf>
    <xf numFmtId="38" fontId="17" fillId="0" borderId="126" xfId="10" applyFont="1" applyFill="1" applyBorder="1" applyAlignment="1" applyProtection="1">
      <alignment vertical="center" shrinkToFit="1"/>
      <protection hidden="1"/>
    </xf>
    <xf numFmtId="38" fontId="17" fillId="0" borderId="149" xfId="10" applyFont="1" applyFill="1" applyBorder="1" applyAlignment="1" applyProtection="1">
      <alignment vertical="center" shrinkToFit="1"/>
      <protection hidden="1"/>
    </xf>
    <xf numFmtId="0" fontId="12" fillId="0" borderId="120" xfId="0" applyFont="1" applyBorder="1" applyAlignment="1" applyProtection="1">
      <alignment horizontal="left" vertical="center" shrinkToFit="1"/>
      <protection locked="0"/>
    </xf>
    <xf numFmtId="0" fontId="12" fillId="0" borderId="121" xfId="0" applyFont="1" applyBorder="1" applyAlignment="1" applyProtection="1">
      <alignment horizontal="left" vertical="center" shrinkToFit="1"/>
      <protection locked="0"/>
    </xf>
    <xf numFmtId="177" fontId="17" fillId="0" borderId="121" xfId="10" applyNumberFormat="1" applyFont="1" applyFill="1" applyBorder="1" applyAlignment="1" applyProtection="1">
      <alignment vertical="center" shrinkToFit="1"/>
      <protection locked="0"/>
    </xf>
    <xf numFmtId="38" fontId="17" fillId="0" borderId="118" xfId="10" applyFont="1" applyFill="1" applyBorder="1" applyAlignment="1" applyProtection="1">
      <alignment vertical="center" shrinkToFit="1"/>
      <protection locked="0"/>
    </xf>
    <xf numFmtId="38" fontId="17" fillId="0" borderId="168" xfId="10" applyFont="1" applyFill="1" applyBorder="1" applyAlignment="1" applyProtection="1">
      <alignment vertical="center" shrinkToFit="1"/>
      <protection locked="0"/>
    </xf>
    <xf numFmtId="0" fontId="12" fillId="0" borderId="117" xfId="0" applyFont="1" applyBorder="1" applyAlignment="1" applyProtection="1">
      <alignment horizontal="left" vertical="center" shrinkToFit="1"/>
      <protection locked="0"/>
    </xf>
    <xf numFmtId="0" fontId="12" fillId="0" borderId="118" xfId="0" applyFont="1" applyBorder="1" applyAlignment="1" applyProtection="1">
      <alignment horizontal="left" vertical="center" shrinkToFit="1"/>
      <protection locked="0"/>
    </xf>
    <xf numFmtId="177" fontId="17" fillId="0" borderId="118" xfId="10" applyNumberFormat="1" applyFont="1" applyFill="1" applyBorder="1" applyAlignment="1" applyProtection="1">
      <alignment vertical="center" shrinkToFit="1"/>
      <protection locked="0"/>
    </xf>
    <xf numFmtId="0" fontId="15" fillId="3" borderId="0" xfId="0" applyFont="1" applyFill="1" applyAlignment="1" applyProtection="1">
      <alignment horizontal="center" vertical="center"/>
      <protection hidden="1"/>
    </xf>
    <xf numFmtId="0" fontId="13" fillId="6" borderId="8" xfId="0" applyFont="1" applyFill="1" applyBorder="1" applyAlignment="1" applyProtection="1">
      <alignment horizontal="left" vertical="center" indent="2"/>
      <protection hidden="1"/>
    </xf>
    <xf numFmtId="0" fontId="13" fillId="6" borderId="5" xfId="0" applyFont="1" applyFill="1" applyBorder="1" applyAlignment="1" applyProtection="1">
      <alignment horizontal="left" vertical="center" indent="2"/>
      <protection hidden="1"/>
    </xf>
    <xf numFmtId="0" fontId="13" fillId="6" borderId="6" xfId="0" applyFont="1" applyFill="1" applyBorder="1" applyAlignment="1" applyProtection="1">
      <alignment horizontal="left" vertical="center" indent="2"/>
      <protection hidden="1"/>
    </xf>
    <xf numFmtId="0" fontId="13" fillId="2" borderId="0" xfId="0" applyFont="1" applyFill="1" applyAlignment="1" applyProtection="1">
      <alignment horizontal="left" vertical="center" indent="2"/>
      <protection hidden="1"/>
    </xf>
    <xf numFmtId="0" fontId="60" fillId="0" borderId="3" xfId="0" applyFont="1" applyBorder="1" applyAlignment="1" applyProtection="1">
      <alignment horizontal="center" vertical="center"/>
      <protection hidden="1"/>
    </xf>
    <xf numFmtId="181" fontId="60" fillId="0" borderId="3" xfId="0" applyNumberFormat="1" applyFont="1" applyBorder="1" applyAlignment="1" applyProtection="1">
      <alignment horizontal="center" vertical="center"/>
      <protection hidden="1"/>
    </xf>
    <xf numFmtId="38" fontId="16" fillId="0" borderId="162" xfId="6" applyFont="1" applyFill="1" applyBorder="1" applyAlignment="1" applyProtection="1">
      <alignment vertical="center" shrinkToFit="1"/>
      <protection hidden="1"/>
    </xf>
    <xf numFmtId="38" fontId="16" fillId="0" borderId="7" xfId="6" applyFont="1" applyFill="1" applyBorder="1" applyAlignment="1" applyProtection="1">
      <alignment vertical="center" shrinkToFit="1"/>
      <protection hidden="1"/>
    </xf>
    <xf numFmtId="0" fontId="8" fillId="0" borderId="5" xfId="0" applyFont="1" applyBorder="1" applyAlignment="1" applyProtection="1">
      <alignment horizontal="center" vertical="center"/>
      <protection hidden="1"/>
    </xf>
    <xf numFmtId="0" fontId="8" fillId="0" borderId="87"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13" fillId="7" borderId="90" xfId="0" applyFont="1" applyFill="1" applyBorder="1" applyAlignment="1" applyProtection="1">
      <alignment horizontal="center" vertical="center" wrapText="1"/>
      <protection hidden="1"/>
    </xf>
    <xf numFmtId="0" fontId="13" fillId="7" borderId="91" xfId="0" applyFont="1" applyFill="1" applyBorder="1" applyAlignment="1" applyProtection="1">
      <alignment horizontal="center" vertical="center" wrapText="1"/>
      <protection hidden="1"/>
    </xf>
    <xf numFmtId="0" fontId="13" fillId="7" borderId="92" xfId="0" applyFont="1" applyFill="1" applyBorder="1" applyAlignment="1" applyProtection="1">
      <alignment horizontal="center" vertical="center" wrapText="1"/>
      <protection hidden="1"/>
    </xf>
    <xf numFmtId="0" fontId="13" fillId="7" borderId="93" xfId="0" applyFont="1" applyFill="1" applyBorder="1" applyAlignment="1" applyProtection="1">
      <alignment horizontal="center" vertical="center" wrapText="1"/>
      <protection hidden="1"/>
    </xf>
    <xf numFmtId="0" fontId="13" fillId="7" borderId="94" xfId="0" applyFont="1" applyFill="1" applyBorder="1" applyAlignment="1" applyProtection="1">
      <alignment horizontal="center" vertical="center" wrapText="1"/>
      <protection hidden="1"/>
    </xf>
    <xf numFmtId="0" fontId="13" fillId="0" borderId="21" xfId="0" applyFont="1" applyBorder="1" applyAlignment="1" applyProtection="1">
      <alignment horizontal="left" vertical="center" indent="2"/>
      <protection hidden="1"/>
    </xf>
    <xf numFmtId="0" fontId="13" fillId="0" borderId="22" xfId="0" applyFont="1" applyBorder="1" applyAlignment="1" applyProtection="1">
      <alignment horizontal="left" vertical="center" indent="2"/>
      <protection hidden="1"/>
    </xf>
    <xf numFmtId="0" fontId="13" fillId="0" borderId="28" xfId="0" applyFont="1" applyBorder="1" applyAlignment="1" applyProtection="1">
      <alignment horizontal="left" vertical="center" indent="2"/>
      <protection hidden="1"/>
    </xf>
    <xf numFmtId="0" fontId="8" fillId="0" borderId="21" xfId="0" applyFont="1" applyBorder="1" applyAlignment="1" applyProtection="1">
      <alignment horizontal="center" vertical="center"/>
      <protection hidden="1"/>
    </xf>
    <xf numFmtId="0" fontId="8" fillId="0" borderId="22" xfId="0" applyFont="1" applyBorder="1" applyAlignment="1" applyProtection="1">
      <alignment horizontal="center" vertical="center"/>
      <protection hidden="1"/>
    </xf>
    <xf numFmtId="38" fontId="16" fillId="0" borderId="178" xfId="6" applyFont="1" applyFill="1" applyBorder="1" applyAlignment="1" applyProtection="1">
      <alignment vertical="center" shrinkToFit="1"/>
      <protection hidden="1"/>
    </xf>
    <xf numFmtId="38" fontId="16" fillId="0" borderId="22" xfId="6" applyFont="1" applyFill="1" applyBorder="1" applyAlignment="1" applyProtection="1">
      <alignment vertical="center" shrinkToFit="1"/>
      <protection hidden="1"/>
    </xf>
    <xf numFmtId="0" fontId="8" fillId="0" borderId="96" xfId="0" applyFont="1" applyBorder="1" applyAlignment="1" applyProtection="1">
      <alignment horizontal="center" vertical="center"/>
      <protection hidden="1"/>
    </xf>
    <xf numFmtId="0" fontId="13" fillId="41" borderId="95" xfId="0" applyFont="1" applyFill="1" applyBorder="1" applyAlignment="1" applyProtection="1">
      <alignment horizontal="center" vertical="center" textRotation="255"/>
      <protection hidden="1"/>
    </xf>
    <xf numFmtId="0" fontId="13" fillId="41" borderId="34" xfId="0" applyFont="1" applyFill="1" applyBorder="1" applyAlignment="1" applyProtection="1">
      <alignment horizontal="center" vertical="center" textRotation="255"/>
      <protection hidden="1"/>
    </xf>
    <xf numFmtId="0" fontId="13" fillId="41" borderId="46" xfId="0" applyFont="1" applyFill="1" applyBorder="1" applyAlignment="1" applyProtection="1">
      <alignment horizontal="center" vertical="center" textRotation="255"/>
      <protection hidden="1"/>
    </xf>
    <xf numFmtId="0" fontId="13" fillId="41" borderId="10" xfId="0" applyFont="1" applyFill="1" applyBorder="1" applyAlignment="1" applyProtection="1">
      <alignment horizontal="center" vertical="center" textRotation="255"/>
      <protection hidden="1"/>
    </xf>
    <xf numFmtId="0" fontId="13" fillId="41" borderId="47" xfId="0" applyFont="1" applyFill="1" applyBorder="1" applyAlignment="1" applyProtection="1">
      <alignment horizontal="center" vertical="center" textRotation="255"/>
      <protection hidden="1"/>
    </xf>
    <xf numFmtId="0" fontId="13" fillId="41" borderId="4" xfId="0" applyFont="1" applyFill="1" applyBorder="1" applyAlignment="1" applyProtection="1">
      <alignment horizontal="center" vertical="center" textRotation="255"/>
      <protection hidden="1"/>
    </xf>
    <xf numFmtId="0" fontId="8" fillId="0" borderId="7" xfId="0" applyFont="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13" fillId="0" borderId="1" xfId="0" applyFont="1" applyBorder="1" applyAlignment="1" applyProtection="1">
      <alignment horizontal="left" vertical="center" indent="2"/>
      <protection hidden="1"/>
    </xf>
    <xf numFmtId="0" fontId="13" fillId="0" borderId="7" xfId="0" applyFont="1" applyBorder="1" applyAlignment="1" applyProtection="1">
      <alignment horizontal="left" vertical="center" indent="2"/>
      <protection hidden="1"/>
    </xf>
    <xf numFmtId="0" fontId="13" fillId="0" borderId="2" xfId="0" applyFont="1" applyBorder="1" applyAlignment="1" applyProtection="1">
      <alignment horizontal="left" vertical="center" indent="2"/>
      <protection hidden="1"/>
    </xf>
    <xf numFmtId="0" fontId="13" fillId="0" borderId="8" xfId="0" applyFont="1" applyBorder="1" applyAlignment="1" applyProtection="1">
      <alignment horizontal="left" vertical="center" wrapText="1" indent="2"/>
      <protection hidden="1"/>
    </xf>
    <xf numFmtId="0" fontId="13" fillId="0" borderId="5" xfId="0" applyFont="1" applyBorder="1" applyAlignment="1" applyProtection="1">
      <alignment horizontal="left" vertical="center" wrapText="1" indent="2"/>
      <protection hidden="1"/>
    </xf>
    <xf numFmtId="0" fontId="13" fillId="0" borderId="6" xfId="0" applyFont="1" applyBorder="1" applyAlignment="1" applyProtection="1">
      <alignment horizontal="left" vertical="center" wrapText="1" indent="2"/>
      <protection hidden="1"/>
    </xf>
    <xf numFmtId="0" fontId="8" fillId="0" borderId="67" xfId="0" applyFont="1" applyBorder="1" applyAlignment="1" applyProtection="1">
      <alignment horizontal="center" vertical="center"/>
      <protection hidden="1"/>
    </xf>
    <xf numFmtId="0" fontId="8" fillId="0" borderId="98" xfId="0" applyFont="1" applyBorder="1" applyAlignment="1" applyProtection="1">
      <alignment horizontal="center" vertical="center"/>
      <protection hidden="1"/>
    </xf>
    <xf numFmtId="0" fontId="107" fillId="0" borderId="15" xfId="0" applyFont="1" applyBorder="1" applyAlignment="1" applyProtection="1">
      <alignment horizontal="right" vertical="center"/>
      <protection hidden="1"/>
    </xf>
    <xf numFmtId="0" fontId="18" fillId="4" borderId="26" xfId="0" applyFont="1" applyFill="1" applyBorder="1" applyAlignment="1" applyProtection="1">
      <alignment vertical="center" wrapText="1"/>
      <protection hidden="1"/>
    </xf>
    <xf numFmtId="0" fontId="18" fillId="4" borderId="13" xfId="0" applyFont="1" applyFill="1" applyBorder="1" applyAlignment="1" applyProtection="1">
      <alignment vertical="center" wrapText="1"/>
      <protection hidden="1"/>
    </xf>
    <xf numFmtId="0" fontId="18" fillId="4" borderId="27" xfId="0" applyFont="1" applyFill="1" applyBorder="1" applyAlignment="1" applyProtection="1">
      <alignment vertical="center" wrapText="1"/>
      <protection hidden="1"/>
    </xf>
    <xf numFmtId="38" fontId="26" fillId="0" borderId="25" xfId="6" applyFont="1" applyFill="1" applyBorder="1" applyAlignment="1" applyProtection="1">
      <alignment horizontal="right" vertical="center"/>
      <protection hidden="1"/>
    </xf>
    <xf numFmtId="38" fontId="26" fillId="0" borderId="13" xfId="6" applyFont="1" applyFill="1" applyBorder="1" applyAlignment="1" applyProtection="1">
      <alignment horizontal="right" vertical="center"/>
      <protection hidden="1"/>
    </xf>
    <xf numFmtId="0" fontId="8" fillId="0" borderId="13" xfId="0" applyFont="1" applyBorder="1" applyAlignment="1" applyProtection="1">
      <alignment horizontal="center" vertical="center"/>
      <protection hidden="1"/>
    </xf>
    <xf numFmtId="0" fontId="8" fillId="0" borderId="24" xfId="0" applyFont="1" applyBorder="1" applyAlignment="1" applyProtection="1">
      <alignment horizontal="center" vertical="center"/>
      <protection hidden="1"/>
    </xf>
    <xf numFmtId="0" fontId="13" fillId="4" borderId="69" xfId="0" applyFont="1" applyFill="1" applyBorder="1" applyAlignment="1" applyProtection="1">
      <alignment horizontal="left" vertical="center" wrapText="1" indent="6"/>
      <protection hidden="1"/>
    </xf>
    <xf numFmtId="0" fontId="13" fillId="4" borderId="67" xfId="0" applyFont="1" applyFill="1" applyBorder="1" applyAlignment="1" applyProtection="1">
      <alignment horizontal="left" vertical="center" wrapText="1" indent="6"/>
      <protection hidden="1"/>
    </xf>
    <xf numFmtId="0" fontId="13" fillId="4" borderId="68" xfId="0" applyFont="1" applyFill="1" applyBorder="1" applyAlignment="1" applyProtection="1">
      <alignment horizontal="left" vertical="center" wrapText="1" indent="6"/>
      <protection hidden="1"/>
    </xf>
    <xf numFmtId="0" fontId="8" fillId="0" borderId="70"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38" fontId="16" fillId="0" borderId="180" xfId="6" applyFont="1" applyFill="1" applyBorder="1" applyAlignment="1" applyProtection="1">
      <alignment vertical="center" shrinkToFit="1"/>
      <protection hidden="1"/>
    </xf>
    <xf numFmtId="38" fontId="16" fillId="0" borderId="15" xfId="6" applyFont="1" applyFill="1" applyBorder="1" applyAlignment="1" applyProtection="1">
      <alignment vertical="center" shrinkToFit="1"/>
      <protection hidden="1"/>
    </xf>
    <xf numFmtId="0" fontId="8" fillId="0" borderId="54" xfId="0" applyFont="1" applyBorder="1" applyAlignment="1" applyProtection="1">
      <alignment horizontal="center" vertical="center"/>
      <protection hidden="1"/>
    </xf>
    <xf numFmtId="0" fontId="13" fillId="0" borderId="8" xfId="0" applyFont="1" applyBorder="1" applyAlignment="1" applyProtection="1">
      <alignment horizontal="left" vertical="center" indent="2"/>
      <protection hidden="1"/>
    </xf>
    <xf numFmtId="0" fontId="13" fillId="0" borderId="5" xfId="0" applyFont="1" applyBorder="1" applyAlignment="1" applyProtection="1">
      <alignment horizontal="left" vertical="center" indent="2"/>
      <protection hidden="1"/>
    </xf>
    <xf numFmtId="0" fontId="13" fillId="0" borderId="6" xfId="0" applyFont="1" applyBorder="1" applyAlignment="1" applyProtection="1">
      <alignment horizontal="left" vertical="center" indent="2"/>
      <protection hidden="1"/>
    </xf>
    <xf numFmtId="182" fontId="16" fillId="0" borderId="179" xfId="141" applyNumberFormat="1" applyFont="1" applyFill="1" applyBorder="1" applyAlignment="1" applyProtection="1">
      <alignment horizontal="right" vertical="center" shrinkToFit="1"/>
      <protection locked="0"/>
    </xf>
    <xf numFmtId="182" fontId="16" fillId="0" borderId="5" xfId="141" applyNumberFormat="1" applyFont="1" applyFill="1" applyBorder="1" applyAlignment="1" applyProtection="1">
      <alignment horizontal="right" vertical="center" shrinkToFit="1"/>
      <protection locked="0"/>
    </xf>
    <xf numFmtId="0" fontId="13" fillId="4" borderId="97" xfId="0" applyFont="1" applyFill="1" applyBorder="1" applyAlignment="1" applyProtection="1">
      <alignment horizontal="center" vertical="center" wrapText="1"/>
      <protection hidden="1"/>
    </xf>
    <xf numFmtId="0" fontId="13" fillId="4" borderId="22" xfId="0" applyFont="1" applyFill="1" applyBorder="1" applyAlignment="1" applyProtection="1">
      <alignment horizontal="center" vertical="center" wrapText="1"/>
      <protection hidden="1"/>
    </xf>
    <xf numFmtId="0" fontId="13" fillId="4" borderId="28" xfId="0" applyFont="1" applyFill="1" applyBorder="1" applyAlignment="1" applyProtection="1">
      <alignment horizontal="center" vertical="center" wrapText="1"/>
      <protection hidden="1"/>
    </xf>
    <xf numFmtId="0" fontId="13" fillId="5" borderId="39" xfId="0" applyFont="1" applyFill="1" applyBorder="1" applyAlignment="1" applyProtection="1">
      <alignment horizontal="center" vertical="center" textRotation="255"/>
      <protection hidden="1"/>
    </xf>
    <xf numFmtId="0" fontId="13" fillId="5" borderId="6" xfId="0" applyFont="1" applyFill="1" applyBorder="1" applyAlignment="1" applyProtection="1">
      <alignment horizontal="center" vertical="center" textRotation="255"/>
      <protection hidden="1"/>
    </xf>
    <xf numFmtId="0" fontId="13" fillId="5" borderId="112" xfId="0" applyFont="1" applyFill="1" applyBorder="1" applyAlignment="1" applyProtection="1">
      <alignment horizontal="center" vertical="center" textRotation="255"/>
      <protection hidden="1"/>
    </xf>
    <xf numFmtId="0" fontId="13" fillId="5" borderId="111" xfId="0" applyFont="1" applyFill="1" applyBorder="1" applyAlignment="1" applyProtection="1">
      <alignment horizontal="center" vertical="center" textRotation="255"/>
      <protection hidden="1"/>
    </xf>
    <xf numFmtId="0" fontId="13" fillId="5" borderId="26" xfId="0" applyFont="1" applyFill="1" applyBorder="1" applyAlignment="1" applyProtection="1">
      <alignment horizontal="center" vertical="center" wrapText="1"/>
      <protection hidden="1"/>
    </xf>
    <xf numFmtId="0" fontId="13" fillId="5" borderId="13" xfId="0" applyFont="1" applyFill="1" applyBorder="1" applyAlignment="1" applyProtection="1">
      <alignment horizontal="center" vertical="center" wrapText="1"/>
      <protection hidden="1"/>
    </xf>
    <xf numFmtId="0" fontId="13" fillId="5" borderId="27" xfId="0" applyFont="1" applyFill="1" applyBorder="1" applyAlignment="1" applyProtection="1">
      <alignment horizontal="center" vertical="center" wrapText="1"/>
      <protection hidden="1"/>
    </xf>
    <xf numFmtId="0" fontId="8" fillId="0" borderId="25" xfId="0" applyFont="1" applyBorder="1" applyAlignment="1" applyProtection="1">
      <alignment horizontal="center" vertical="center"/>
      <protection hidden="1"/>
    </xf>
    <xf numFmtId="38" fontId="16" fillId="0" borderId="181" xfId="6" applyFont="1" applyBorder="1" applyAlignment="1" applyProtection="1">
      <alignment vertical="center" shrinkToFit="1"/>
      <protection locked="0"/>
    </xf>
    <xf numFmtId="38" fontId="16" fillId="0" borderId="13" xfId="6" applyFont="1" applyBorder="1" applyAlignment="1" applyProtection="1">
      <alignment vertical="center" shrinkToFit="1"/>
      <protection locked="0"/>
    </xf>
    <xf numFmtId="0" fontId="13" fillId="0" borderId="1" xfId="0" applyFont="1" applyBorder="1" applyAlignment="1" applyProtection="1">
      <alignment horizontal="left" vertical="center" wrapText="1" indent="2"/>
      <protection hidden="1"/>
    </xf>
    <xf numFmtId="0" fontId="13" fillId="0" borderId="7" xfId="0" applyFont="1" applyBorder="1" applyAlignment="1" applyProtection="1">
      <alignment horizontal="left" vertical="center" wrapText="1" indent="2"/>
      <protection hidden="1"/>
    </xf>
    <xf numFmtId="0" fontId="13" fillId="0" borderId="2" xfId="0" applyFont="1" applyBorder="1" applyAlignment="1" applyProtection="1">
      <alignment horizontal="left" vertical="center" wrapText="1" indent="2"/>
      <protection hidden="1"/>
    </xf>
    <xf numFmtId="0" fontId="13" fillId="4" borderId="43" xfId="0" applyFont="1" applyFill="1" applyBorder="1" applyProtection="1">
      <alignment vertical="center"/>
      <protection hidden="1"/>
    </xf>
    <xf numFmtId="0" fontId="13" fillId="4" borderId="44" xfId="0" applyFont="1" applyFill="1" applyBorder="1" applyProtection="1">
      <alignment vertical="center"/>
      <protection hidden="1"/>
    </xf>
    <xf numFmtId="0" fontId="13" fillId="4" borderId="45" xfId="0" applyFont="1" applyFill="1" applyBorder="1" applyProtection="1">
      <alignment vertical="center"/>
      <protection hidden="1"/>
    </xf>
    <xf numFmtId="0" fontId="8" fillId="0" borderId="48" xfId="0" applyFont="1" applyBorder="1" applyAlignment="1" applyProtection="1">
      <alignment horizontal="center" vertical="center"/>
      <protection hidden="1"/>
    </xf>
    <xf numFmtId="0" fontId="8" fillId="0" borderId="44" xfId="0" applyFont="1" applyBorder="1" applyAlignment="1" applyProtection="1">
      <alignment horizontal="center" vertical="center"/>
      <protection hidden="1"/>
    </xf>
    <xf numFmtId="38" fontId="16" fillId="0" borderId="182" xfId="6" applyFont="1" applyFill="1" applyBorder="1" applyAlignment="1" applyProtection="1">
      <alignment vertical="center" shrinkToFit="1"/>
      <protection hidden="1"/>
    </xf>
    <xf numFmtId="38" fontId="16" fillId="0" borderId="44" xfId="6" applyFont="1" applyFill="1" applyBorder="1" applyAlignment="1" applyProtection="1">
      <alignment vertical="center" shrinkToFit="1"/>
      <protection hidden="1"/>
    </xf>
    <xf numFmtId="0" fontId="8" fillId="0" borderId="49" xfId="0" applyFont="1" applyBorder="1" applyAlignment="1" applyProtection="1">
      <alignment horizontal="center" vertical="center"/>
      <protection hidden="1"/>
    </xf>
    <xf numFmtId="0" fontId="13" fillId="5" borderId="69" xfId="0" applyFont="1" applyFill="1" applyBorder="1" applyProtection="1">
      <alignment vertical="center"/>
      <protection hidden="1"/>
    </xf>
    <xf numFmtId="0" fontId="13" fillId="5" borderId="67" xfId="0" applyFont="1" applyFill="1" applyBorder="1" applyProtection="1">
      <alignment vertical="center"/>
      <protection hidden="1"/>
    </xf>
    <xf numFmtId="0" fontId="13" fillId="5" borderId="68" xfId="0" applyFont="1" applyFill="1" applyBorder="1" applyProtection="1">
      <alignment vertical="center"/>
      <protection hidden="1"/>
    </xf>
    <xf numFmtId="0" fontId="8" fillId="0" borderId="66" xfId="0" applyFont="1" applyBorder="1" applyAlignment="1" applyProtection="1">
      <alignment horizontal="center" vertical="center"/>
      <protection hidden="1"/>
    </xf>
    <xf numFmtId="38" fontId="16" fillId="0" borderId="183" xfId="6" applyFont="1" applyBorder="1" applyAlignment="1" applyProtection="1">
      <alignment vertical="center" shrinkToFit="1"/>
      <protection locked="0"/>
    </xf>
    <xf numFmtId="38" fontId="16" fillId="0" borderId="67" xfId="6" applyFont="1" applyBorder="1" applyAlignment="1" applyProtection="1">
      <alignment vertical="center" shrinkToFit="1"/>
      <protection locked="0"/>
    </xf>
    <xf numFmtId="0" fontId="131" fillId="0" borderId="7" xfId="0" applyFont="1" applyBorder="1" applyAlignment="1" applyProtection="1">
      <alignment horizontal="center" vertical="center"/>
      <protection hidden="1"/>
    </xf>
    <xf numFmtId="0" fontId="131" fillId="0" borderId="7" xfId="0" applyFont="1" applyBorder="1" applyAlignment="1" applyProtection="1">
      <alignment horizontal="center" vertical="center"/>
      <protection locked="0"/>
    </xf>
    <xf numFmtId="0" fontId="131" fillId="0" borderId="7" xfId="0" applyFont="1" applyBorder="1" applyAlignment="1" applyProtection="1">
      <alignment horizontal="left" vertical="center"/>
      <protection hidden="1"/>
    </xf>
    <xf numFmtId="0" fontId="131" fillId="0" borderId="38" xfId="0" applyFont="1" applyBorder="1" applyAlignment="1" applyProtection="1">
      <alignment horizontal="left" vertical="center"/>
      <protection hidden="1"/>
    </xf>
    <xf numFmtId="0" fontId="131" fillId="0" borderId="1" xfId="0" applyFont="1" applyBorder="1" applyAlignment="1" applyProtection="1">
      <alignment horizontal="center" vertical="center"/>
      <protection locked="0"/>
    </xf>
    <xf numFmtId="0" fontId="119" fillId="7" borderId="39" xfId="0" applyFont="1" applyFill="1" applyBorder="1" applyAlignment="1" applyProtection="1">
      <alignment horizontal="center" vertical="center" wrapText="1"/>
      <protection hidden="1"/>
    </xf>
    <xf numFmtId="0" fontId="119" fillId="7" borderId="5" xfId="0" applyFont="1" applyFill="1" applyBorder="1" applyAlignment="1" applyProtection="1">
      <alignment horizontal="center" vertical="center" wrapText="1"/>
      <protection hidden="1"/>
    </xf>
    <xf numFmtId="0" fontId="119" fillId="7" borderId="6" xfId="0" applyFont="1" applyFill="1" applyBorder="1" applyAlignment="1" applyProtection="1">
      <alignment horizontal="center" vertical="center" wrapText="1"/>
      <protection hidden="1"/>
    </xf>
    <xf numFmtId="0" fontId="119" fillId="7" borderId="47" xfId="0" applyFont="1" applyFill="1" applyBorder="1" applyAlignment="1" applyProtection="1">
      <alignment horizontal="center" vertical="center" wrapText="1"/>
      <protection hidden="1"/>
    </xf>
    <xf numFmtId="0" fontId="119" fillId="7" borderId="3" xfId="0" applyFont="1" applyFill="1" applyBorder="1" applyAlignment="1" applyProtection="1">
      <alignment horizontal="center" vertical="center" wrapText="1"/>
      <protection hidden="1"/>
    </xf>
    <xf numFmtId="0" fontId="119" fillId="7" borderId="4" xfId="0" applyFont="1" applyFill="1" applyBorder="1" applyAlignment="1" applyProtection="1">
      <alignment horizontal="center" vertical="center" wrapText="1"/>
      <protection hidden="1"/>
    </xf>
    <xf numFmtId="0" fontId="112" fillId="0" borderId="8" xfId="0" applyFont="1" applyBorder="1" applyAlignment="1" applyProtection="1">
      <alignment horizontal="left" vertical="center"/>
      <protection hidden="1"/>
    </xf>
    <xf numFmtId="0" fontId="112" fillId="0" borderId="5" xfId="0" applyFont="1" applyBorder="1" applyAlignment="1" applyProtection="1">
      <alignment horizontal="left" vertical="center"/>
      <protection hidden="1"/>
    </xf>
    <xf numFmtId="0" fontId="112" fillId="0" borderId="87" xfId="0" applyFont="1" applyBorder="1" applyAlignment="1" applyProtection="1">
      <alignment horizontal="left" vertical="center"/>
      <protection hidden="1"/>
    </xf>
    <xf numFmtId="0" fontId="34" fillId="0" borderId="37" xfId="0" applyFont="1" applyBorder="1" applyAlignment="1" applyProtection="1">
      <alignment horizontal="left" vertical="top" wrapText="1"/>
      <protection locked="0"/>
    </xf>
    <xf numFmtId="0" fontId="34" fillId="0" borderId="37" xfId="0" applyFont="1" applyBorder="1" applyAlignment="1" applyProtection="1">
      <alignment horizontal="left" vertical="top"/>
      <protection locked="0"/>
    </xf>
    <xf numFmtId="0" fontId="34" fillId="0" borderId="88" xfId="0" applyFont="1" applyBorder="1" applyAlignment="1" applyProtection="1">
      <alignment horizontal="left" vertical="top"/>
      <protection locked="0"/>
    </xf>
    <xf numFmtId="0" fontId="118" fillId="42" borderId="11" xfId="0" applyFont="1" applyFill="1" applyBorder="1" applyAlignment="1" applyProtection="1">
      <alignment horizontal="center" vertical="center" wrapText="1"/>
      <protection hidden="1"/>
    </xf>
    <xf numFmtId="0" fontId="118" fillId="42" borderId="0" xfId="0" applyFont="1" applyFill="1" applyAlignment="1" applyProtection="1">
      <alignment horizontal="center" vertical="center" wrapText="1"/>
      <protection hidden="1"/>
    </xf>
    <xf numFmtId="0" fontId="131" fillId="0" borderId="211" xfId="0" applyFont="1" applyBorder="1" applyAlignment="1" applyProtection="1">
      <alignment horizontal="center" vertical="center"/>
      <protection locked="0"/>
    </xf>
    <xf numFmtId="0" fontId="131" fillId="0" borderId="211" xfId="0" applyFont="1" applyBorder="1" applyAlignment="1" applyProtection="1">
      <alignment horizontal="center" vertical="center"/>
      <protection hidden="1"/>
    </xf>
    <xf numFmtId="0" fontId="131" fillId="0" borderId="211" xfId="0" applyFont="1" applyBorder="1" applyAlignment="1" applyProtection="1">
      <alignment horizontal="left" vertical="center"/>
      <protection hidden="1"/>
    </xf>
    <xf numFmtId="0" fontId="131" fillId="0" borderId="212" xfId="0" applyFont="1" applyBorder="1" applyAlignment="1" applyProtection="1">
      <alignment horizontal="left" vertical="center"/>
      <protection hidden="1"/>
    </xf>
    <xf numFmtId="0" fontId="131" fillId="0" borderId="210" xfId="0" applyFont="1" applyBorder="1" applyAlignment="1" applyProtection="1">
      <alignment horizontal="center" vertical="center"/>
      <protection locked="0"/>
    </xf>
    <xf numFmtId="0" fontId="65" fillId="0" borderId="7" xfId="0" applyFont="1" applyBorder="1" applyAlignment="1" applyProtection="1">
      <alignment horizontal="center" vertical="center" shrinkToFit="1"/>
      <protection hidden="1"/>
    </xf>
    <xf numFmtId="0" fontId="65" fillId="0" borderId="192" xfId="0" applyFont="1" applyBorder="1" applyAlignment="1" applyProtection="1">
      <alignment horizontal="center" vertical="center" shrinkToFit="1"/>
      <protection hidden="1"/>
    </xf>
    <xf numFmtId="0" fontId="36" fillId="0" borderId="7" xfId="0" applyFont="1" applyBorder="1" applyAlignment="1" applyProtection="1">
      <alignment horizontal="left" vertical="center"/>
      <protection locked="0"/>
    </xf>
    <xf numFmtId="0" fontId="36" fillId="0" borderId="38" xfId="0" applyFont="1" applyBorder="1" applyAlignment="1" applyProtection="1">
      <alignment horizontal="left" vertical="center"/>
      <protection locked="0"/>
    </xf>
    <xf numFmtId="0" fontId="119" fillId="7" borderId="195" xfId="0" applyFont="1" applyFill="1" applyBorder="1" applyAlignment="1" applyProtection="1">
      <alignment horizontal="center" vertical="center" wrapText="1"/>
      <protection hidden="1"/>
    </xf>
    <xf numFmtId="0" fontId="119" fillId="7" borderId="37" xfId="0" applyFont="1" applyFill="1" applyBorder="1" applyAlignment="1" applyProtection="1">
      <alignment horizontal="center" vertical="center"/>
      <protection hidden="1"/>
    </xf>
    <xf numFmtId="0" fontId="36" fillId="0" borderId="9" xfId="0" applyFont="1" applyBorder="1" applyAlignment="1" applyProtection="1">
      <alignment horizontal="left" vertical="center"/>
      <protection locked="0"/>
    </xf>
    <xf numFmtId="0" fontId="36" fillId="0" borderId="3" xfId="0" applyFont="1" applyBorder="1" applyAlignment="1" applyProtection="1">
      <alignment horizontal="left" vertical="center"/>
      <protection locked="0"/>
    </xf>
    <xf numFmtId="0" fontId="36" fillId="0" borderId="52" xfId="0" applyFont="1" applyBorder="1" applyAlignment="1" applyProtection="1">
      <alignment horizontal="left" vertical="center"/>
      <protection locked="0"/>
    </xf>
    <xf numFmtId="0" fontId="34" fillId="0" borderId="191" xfId="0" applyFont="1" applyBorder="1" applyAlignment="1" applyProtection="1">
      <alignment horizontal="right" vertical="center"/>
      <protection hidden="1"/>
    </xf>
    <xf numFmtId="0" fontId="34" fillId="0" borderId="37" xfId="0" applyFont="1" applyBorder="1" applyAlignment="1" applyProtection="1">
      <alignment horizontal="right" vertical="center"/>
      <protection hidden="1"/>
    </xf>
    <xf numFmtId="0" fontId="57" fillId="0" borderId="16" xfId="0" applyFont="1" applyBorder="1" applyAlignment="1" applyProtection="1">
      <alignment horizontal="center" vertical="center"/>
      <protection hidden="1"/>
    </xf>
    <xf numFmtId="0" fontId="119" fillId="7" borderId="56" xfId="0" applyFont="1" applyFill="1" applyBorder="1" applyAlignment="1" applyProtection="1">
      <alignment horizontal="center" vertical="center" wrapText="1"/>
      <protection hidden="1"/>
    </xf>
    <xf numFmtId="0" fontId="119" fillId="7" borderId="15" xfId="0" applyFont="1" applyFill="1" applyBorder="1" applyAlignment="1" applyProtection="1">
      <alignment horizontal="center" vertical="center" wrapText="1"/>
      <protection hidden="1"/>
    </xf>
    <xf numFmtId="0" fontId="119" fillId="7" borderId="89" xfId="0" applyFont="1" applyFill="1" applyBorder="1" applyAlignment="1" applyProtection="1">
      <alignment horizontal="center" vertical="center" wrapText="1"/>
      <protection hidden="1"/>
    </xf>
    <xf numFmtId="0" fontId="34" fillId="0" borderId="101" xfId="0" applyFont="1" applyBorder="1" applyAlignment="1" applyProtection="1">
      <alignment horizontal="left" vertical="top" wrapText="1"/>
      <protection locked="0"/>
    </xf>
    <xf numFmtId="0" fontId="34" fillId="0" borderId="101" xfId="0" applyFont="1" applyBorder="1" applyAlignment="1" applyProtection="1">
      <alignment horizontal="left" vertical="top"/>
      <protection locked="0"/>
    </xf>
    <xf numFmtId="0" fontId="34" fillId="0" borderId="102" xfId="0" applyFont="1" applyBorder="1" applyAlignment="1" applyProtection="1">
      <alignment horizontal="left" vertical="top"/>
      <protection locked="0"/>
    </xf>
    <xf numFmtId="0" fontId="36" fillId="0" borderId="8" xfId="0" applyFont="1" applyBorder="1" applyAlignment="1" applyProtection="1">
      <alignment horizontal="left" vertical="center"/>
      <protection locked="0"/>
    </xf>
    <xf numFmtId="0" fontId="36" fillId="0" borderId="5" xfId="0" applyFont="1" applyBorder="1" applyAlignment="1" applyProtection="1">
      <alignment horizontal="left" vertical="center"/>
      <protection locked="0"/>
    </xf>
    <xf numFmtId="0" fontId="36" fillId="0" borderId="87" xfId="0" applyFont="1" applyBorder="1" applyAlignment="1" applyProtection="1">
      <alignment horizontal="left" vertical="center"/>
      <protection locked="0"/>
    </xf>
    <xf numFmtId="0" fontId="119" fillId="7" borderId="195" xfId="0" applyFont="1" applyFill="1" applyBorder="1" applyAlignment="1" applyProtection="1">
      <alignment horizontal="center" vertical="center"/>
      <protection hidden="1"/>
    </xf>
    <xf numFmtId="0" fontId="119" fillId="7" borderId="100" xfId="0" applyFont="1" applyFill="1" applyBorder="1" applyAlignment="1" applyProtection="1">
      <alignment horizontal="center" vertical="center" wrapText="1"/>
      <protection hidden="1"/>
    </xf>
    <xf numFmtId="0" fontId="119" fillId="7" borderId="16" xfId="0" applyFont="1" applyFill="1" applyBorder="1" applyAlignment="1" applyProtection="1">
      <alignment horizontal="center" vertical="center" wrapText="1"/>
      <protection hidden="1"/>
    </xf>
  </cellXfs>
  <cellStyles count="142">
    <cellStyle name="20% - アクセント 1" xfId="94" builtinId="30" customBuiltin="1"/>
    <cellStyle name="20% - アクセント 1 2" xfId="122" xr:uid="{31762402-726D-4DA0-A8F5-23E406663D18}"/>
    <cellStyle name="20% - アクセント 2" xfId="98" builtinId="34" customBuiltin="1"/>
    <cellStyle name="20% - アクセント 2 2" xfId="125" xr:uid="{D1164ABB-B3EC-44CA-8117-14DA82FE130A}"/>
    <cellStyle name="20% - アクセント 3" xfId="102" builtinId="38" customBuiltin="1"/>
    <cellStyle name="20% - アクセント 3 2" xfId="128" xr:uid="{6B10C7D9-5868-4031-B869-5C1F493FAA5B}"/>
    <cellStyle name="20% - アクセント 4" xfId="106" builtinId="42" customBuiltin="1"/>
    <cellStyle name="20% - アクセント 4 2" xfId="131" xr:uid="{68BF2066-5AD3-435F-80AB-E977CF0DEEF0}"/>
    <cellStyle name="20% - アクセント 5" xfId="110" builtinId="46" customBuiltin="1"/>
    <cellStyle name="20% - アクセント 5 2" xfId="134" xr:uid="{7AAC146A-41E9-4D59-9D2E-96D656DF7563}"/>
    <cellStyle name="20% - アクセント 6" xfId="114" builtinId="50" customBuiltin="1"/>
    <cellStyle name="20% - アクセント 6 2" xfId="137" xr:uid="{FB2EAFEA-265D-4EB2-AC00-B733827E2D95}"/>
    <cellStyle name="40% - アクセント 1" xfId="95" builtinId="31" customBuiltin="1"/>
    <cellStyle name="40% - アクセント 1 2" xfId="123" xr:uid="{F81D35AA-DCAE-4EFA-9621-27B9ED153FCC}"/>
    <cellStyle name="40% - アクセント 2" xfId="99" builtinId="35" customBuiltin="1"/>
    <cellStyle name="40% - アクセント 2 2" xfId="126" xr:uid="{F106989C-983A-4479-BE4B-72A8EBB6D0CE}"/>
    <cellStyle name="40% - アクセント 3" xfId="103" builtinId="39" customBuiltin="1"/>
    <cellStyle name="40% - アクセント 3 2" xfId="129" xr:uid="{A786E27B-8594-4B90-9002-FADE626218C4}"/>
    <cellStyle name="40% - アクセント 4" xfId="107" builtinId="43" customBuiltin="1"/>
    <cellStyle name="40% - アクセント 4 2" xfId="132" xr:uid="{819961A5-3056-4390-AD35-9315916E9F5E}"/>
    <cellStyle name="40% - アクセント 5" xfId="111" builtinId="47" customBuiltin="1"/>
    <cellStyle name="40% - アクセント 5 2" xfId="135" xr:uid="{74F2700B-53DB-4CBA-9B36-6B8DBC26D73B}"/>
    <cellStyle name="40% - アクセント 6" xfId="115" builtinId="51" customBuiltin="1"/>
    <cellStyle name="40% - アクセント 6 2" xfId="138" xr:uid="{D83B6BB7-347D-45B9-AA31-BC09FF5774F8}"/>
    <cellStyle name="60% - アクセント 1" xfId="96" builtinId="32" customBuiltin="1"/>
    <cellStyle name="60% - アクセント 1 2" xfId="124" xr:uid="{61B5C277-22F2-4E60-A057-97AE7313C903}"/>
    <cellStyle name="60% - アクセント 2" xfId="100" builtinId="36" customBuiltin="1"/>
    <cellStyle name="60% - アクセント 2 2" xfId="127" xr:uid="{932E834D-4054-4BEA-A383-3E082B5FFED1}"/>
    <cellStyle name="60% - アクセント 3" xfId="104" builtinId="40" customBuiltin="1"/>
    <cellStyle name="60% - アクセント 3 2" xfId="130" xr:uid="{4D914BA1-205B-4E40-BE16-8432C902C27F}"/>
    <cellStyle name="60% - アクセント 4" xfId="108" builtinId="44" customBuiltin="1"/>
    <cellStyle name="60% - アクセント 4 2" xfId="133" xr:uid="{A06B21DF-AB1B-44AA-B773-B56BA813668B}"/>
    <cellStyle name="60% - アクセント 5" xfId="112" builtinId="48" customBuiltin="1"/>
    <cellStyle name="60% - アクセント 5 2" xfId="136" xr:uid="{43E6CF15-E1F7-4F57-8301-494E9B8AF4B1}"/>
    <cellStyle name="60% - アクセント 6" xfId="116" builtinId="52" customBuiltin="1"/>
    <cellStyle name="60% - アクセント 6 2" xfId="139" xr:uid="{AC3A144B-6FB9-4C4C-B031-7089F43DBE83}"/>
    <cellStyle name="アクセント 1" xfId="93" builtinId="29" customBuiltin="1"/>
    <cellStyle name="アクセント 2" xfId="97" builtinId="33" customBuiltin="1"/>
    <cellStyle name="アクセント 3" xfId="101" builtinId="37" customBuiltin="1"/>
    <cellStyle name="アクセント 4" xfId="105" builtinId="41" customBuiltin="1"/>
    <cellStyle name="アクセント 5" xfId="109" builtinId="45" customBuiltin="1"/>
    <cellStyle name="アクセント 6" xfId="113" builtinId="49" customBuiltin="1"/>
    <cellStyle name="タイトル" xfId="77" builtinId="15" customBuiltin="1"/>
    <cellStyle name="チェック セル" xfId="89" builtinId="23" customBuiltin="1"/>
    <cellStyle name="どちらでもない" xfId="84" builtinId="28" customBuiltin="1"/>
    <cellStyle name="パーセント 2" xfId="1" xr:uid="{00000000-0005-0000-0000-000000000000}"/>
    <cellStyle name="パーセント 2 2" xfId="2" xr:uid="{00000000-0005-0000-0000-000001000000}"/>
    <cellStyle name="パーセント 2 2 2" xfId="3" xr:uid="{00000000-0005-0000-0000-000002000000}"/>
    <cellStyle name="パーセント 2 3" xfId="4" xr:uid="{00000000-0005-0000-0000-000003000000}"/>
    <cellStyle name="ハイパーリンク 2" xfId="5" xr:uid="{00000000-0005-0000-0000-000004000000}"/>
    <cellStyle name="メモ 2" xfId="119" xr:uid="{96ABF234-4813-4BC5-B2AD-6FD2EE108AFB}"/>
    <cellStyle name="メモ 3" xfId="121" xr:uid="{C98FF4DE-E921-4202-8E13-B34F807B5DF9}"/>
    <cellStyle name="リンク セル" xfId="88" builtinId="24" customBuiltin="1"/>
    <cellStyle name="悪い" xfId="83" builtinId="27" customBuiltin="1"/>
    <cellStyle name="計算" xfId="87" builtinId="22" customBuiltin="1"/>
    <cellStyle name="警告文" xfId="90" builtinId="11" customBuiltin="1"/>
    <cellStyle name="桁区切り" xfId="141" builtinId="6"/>
    <cellStyle name="桁区切り 2" xfId="6" xr:uid="{00000000-0005-0000-0000-000006000000}"/>
    <cellStyle name="桁区切り 2 2" xfId="7" xr:uid="{00000000-0005-0000-0000-000007000000}"/>
    <cellStyle name="桁区切り 2 2 2" xfId="8" xr:uid="{00000000-0005-0000-0000-000008000000}"/>
    <cellStyle name="桁区切り 2 2 3" xfId="73" xr:uid="{00000000-0005-0000-0000-000009000000}"/>
    <cellStyle name="桁区切り 2 3" xfId="9" xr:uid="{00000000-0005-0000-0000-00000A000000}"/>
    <cellStyle name="桁区切り 2 3 2" xfId="10" xr:uid="{00000000-0005-0000-0000-00000B000000}"/>
    <cellStyle name="桁区切り 2 3 2 2" xfId="11" xr:uid="{00000000-0005-0000-0000-00000C000000}"/>
    <cellStyle name="桁区切り 2 4" xfId="12" xr:uid="{00000000-0005-0000-0000-00000D000000}"/>
    <cellStyle name="桁区切り 2 4 2" xfId="13" xr:uid="{00000000-0005-0000-0000-00000E000000}"/>
    <cellStyle name="桁区切り 2 5" xfId="14" xr:uid="{00000000-0005-0000-0000-00000F000000}"/>
    <cellStyle name="桁区切り 2 6" xfId="15" xr:uid="{00000000-0005-0000-0000-000010000000}"/>
    <cellStyle name="桁区切り 3" xfId="16" xr:uid="{00000000-0005-0000-0000-000011000000}"/>
    <cellStyle name="桁区切り 3 2" xfId="17" xr:uid="{00000000-0005-0000-0000-000012000000}"/>
    <cellStyle name="桁区切り 3 2 2" xfId="18" xr:uid="{00000000-0005-0000-0000-000013000000}"/>
    <cellStyle name="桁区切り 3 3" xfId="19" xr:uid="{00000000-0005-0000-0000-000014000000}"/>
    <cellStyle name="桁区切り 3 4" xfId="20" xr:uid="{00000000-0005-0000-0000-000015000000}"/>
    <cellStyle name="桁区切り 4" xfId="76" xr:uid="{2C43C205-2528-45DE-8FC1-1CF39BBBE962}"/>
    <cellStyle name="桁区切り 7" xfId="74" xr:uid="{00000000-0005-0000-0000-000016000000}"/>
    <cellStyle name="見出し 1" xfId="78" builtinId="16" customBuiltin="1"/>
    <cellStyle name="見出し 2" xfId="79" builtinId="17" customBuiltin="1"/>
    <cellStyle name="見出し 3" xfId="80" builtinId="18" customBuiltin="1"/>
    <cellStyle name="見出し 4" xfId="81" builtinId="19" customBuiltin="1"/>
    <cellStyle name="集計" xfId="92" builtinId="25" customBuiltin="1"/>
    <cellStyle name="出力" xfId="86" builtinId="21" customBuiltin="1"/>
    <cellStyle name="説明文" xfId="91" builtinId="53" customBuiltin="1"/>
    <cellStyle name="入力" xfId="85" builtinId="20" customBuiltin="1"/>
    <cellStyle name="標準" xfId="0" builtinId="0"/>
    <cellStyle name="標準 10" xfId="75" xr:uid="{00000000-0005-0000-0000-000018000000}"/>
    <cellStyle name="標準 11" xfId="118" xr:uid="{B7997AEC-A7FA-4F5B-A64E-49854E600E44}"/>
    <cellStyle name="標準 12" xfId="120" xr:uid="{CAA93D6D-57AE-47FB-BA07-9400BA7C747D}"/>
    <cellStyle name="標準 2" xfId="21" xr:uid="{00000000-0005-0000-0000-000019000000}"/>
    <cellStyle name="標準 2 2" xfId="22" xr:uid="{00000000-0005-0000-0000-00001A000000}"/>
    <cellStyle name="標準 2 2 2" xfId="23" xr:uid="{00000000-0005-0000-0000-00001B000000}"/>
    <cellStyle name="標準 2 2 2 2" xfId="24" xr:uid="{00000000-0005-0000-0000-00001C000000}"/>
    <cellStyle name="標準 2 2 2 2 2" xfId="25" xr:uid="{00000000-0005-0000-0000-00001D000000}"/>
    <cellStyle name="標準 2 2 2_【H26建材(補正)】申請書式（個人集合）0325" xfId="26" xr:uid="{00000000-0005-0000-0000-00001E000000}"/>
    <cellStyle name="標準 2 2 3" xfId="27" xr:uid="{00000000-0005-0000-0000-00001F000000}"/>
    <cellStyle name="標準 2 2 3 2" xfId="28" xr:uid="{00000000-0005-0000-0000-000020000000}"/>
    <cellStyle name="標準 2 2 3 3" xfId="29" xr:uid="{00000000-0005-0000-0000-000021000000}"/>
    <cellStyle name="標準 2 2 3_【H26建材(補正)】申請書式（個人集合）0325" xfId="30" xr:uid="{00000000-0005-0000-0000-000022000000}"/>
    <cellStyle name="標準 2 2 4" xfId="31" xr:uid="{00000000-0005-0000-0000-000023000000}"/>
    <cellStyle name="標準 2 2 4 2" xfId="32" xr:uid="{00000000-0005-0000-0000-000024000000}"/>
    <cellStyle name="標準 2 2_(見本)【ガラス】対象製品申請リスト_20130624" xfId="33" xr:uid="{00000000-0005-0000-0000-000025000000}"/>
    <cellStyle name="標準 2 3" xfId="34" xr:uid="{00000000-0005-0000-0000-000026000000}"/>
    <cellStyle name="標準 2 3 2" xfId="35" xr:uid="{00000000-0005-0000-0000-000027000000}"/>
    <cellStyle name="標準 2 3 3" xfId="36" xr:uid="{00000000-0005-0000-0000-000028000000}"/>
    <cellStyle name="標準 2 3 3 2" xfId="37" xr:uid="{00000000-0005-0000-0000-000029000000}"/>
    <cellStyle name="標準 2 3_【H26建材(補正)】申請書式（個人集合）0325" xfId="38" xr:uid="{00000000-0005-0000-0000-00002A000000}"/>
    <cellStyle name="標準 2 4" xfId="39" xr:uid="{00000000-0005-0000-0000-00002B000000}"/>
    <cellStyle name="標準 2 4 2" xfId="40" xr:uid="{00000000-0005-0000-0000-00002C000000}"/>
    <cellStyle name="標準 2 4 2 2" xfId="41" xr:uid="{00000000-0005-0000-0000-00002D000000}"/>
    <cellStyle name="標準 2 4_【H26建材(補正)】申請書式（個人集合）0325" xfId="42" xr:uid="{00000000-0005-0000-0000-00002E000000}"/>
    <cellStyle name="標準 2 5" xfId="43" xr:uid="{00000000-0005-0000-0000-00002F000000}"/>
    <cellStyle name="標準 2 5 2" xfId="44" xr:uid="{00000000-0005-0000-0000-000030000000}"/>
    <cellStyle name="標準 2 5 2 2" xfId="45" xr:uid="{00000000-0005-0000-0000-000031000000}"/>
    <cellStyle name="標準 2 5 2 3" xfId="46" xr:uid="{00000000-0005-0000-0000-000032000000}"/>
    <cellStyle name="標準 2 5 2_【H26建材(補正)】申請書式（個人集合）0325" xfId="47" xr:uid="{00000000-0005-0000-0000-000033000000}"/>
    <cellStyle name="標準 2 5 3" xfId="48" xr:uid="{00000000-0005-0000-0000-000034000000}"/>
    <cellStyle name="標準 2 5 4" xfId="49" xr:uid="{00000000-0005-0000-0000-000035000000}"/>
    <cellStyle name="標準 2 5 5" xfId="50" xr:uid="{00000000-0005-0000-0000-000036000000}"/>
    <cellStyle name="標準 2 5_【H26建材(補正)】申請書式（個人集合）0325" xfId="51" xr:uid="{00000000-0005-0000-0000-000037000000}"/>
    <cellStyle name="標準 2 6" xfId="52" xr:uid="{00000000-0005-0000-0000-000038000000}"/>
    <cellStyle name="標準 2_【H26建材(補正)】申請書式（個人集合）0325" xfId="53" xr:uid="{00000000-0005-0000-0000-000039000000}"/>
    <cellStyle name="標準 3" xfId="54" xr:uid="{00000000-0005-0000-0000-00003A000000}"/>
    <cellStyle name="標準 3 2" xfId="55" xr:uid="{00000000-0005-0000-0000-00003B000000}"/>
    <cellStyle name="標準 3 2 2" xfId="56" xr:uid="{00000000-0005-0000-0000-00003C000000}"/>
    <cellStyle name="標準 3 2_【H26建材(補正)】申請書式（個人集合）0325" xfId="57" xr:uid="{00000000-0005-0000-0000-00003D000000}"/>
    <cellStyle name="標準 3_【H26建材(補正)】申請書式（個人集合）0325" xfId="58" xr:uid="{00000000-0005-0000-0000-00003E000000}"/>
    <cellStyle name="標準 4" xfId="59" xr:uid="{00000000-0005-0000-0000-00003F000000}"/>
    <cellStyle name="標準 4 2" xfId="60" xr:uid="{00000000-0005-0000-0000-000040000000}"/>
    <cellStyle name="標準 4 3" xfId="61" xr:uid="{00000000-0005-0000-0000-000041000000}"/>
    <cellStyle name="標準 4_【H26建材(補正)】申請書式（個人集合）0325" xfId="62" xr:uid="{00000000-0005-0000-0000-000042000000}"/>
    <cellStyle name="標準 5" xfId="63" xr:uid="{00000000-0005-0000-0000-000043000000}"/>
    <cellStyle name="標準 5 2" xfId="64" xr:uid="{00000000-0005-0000-0000-000044000000}"/>
    <cellStyle name="標準 5 3" xfId="65" xr:uid="{00000000-0005-0000-0000-000045000000}"/>
    <cellStyle name="標準 5_【H26建材(補正)】申請書式（個人集合）0325" xfId="66" xr:uid="{00000000-0005-0000-0000-000046000000}"/>
    <cellStyle name="標準 6" xfId="67" xr:uid="{00000000-0005-0000-0000-000047000000}"/>
    <cellStyle name="標準 7" xfId="68" xr:uid="{00000000-0005-0000-0000-000048000000}"/>
    <cellStyle name="標準 7 2" xfId="69" xr:uid="{00000000-0005-0000-0000-000049000000}"/>
    <cellStyle name="標準 7 2 2" xfId="72" xr:uid="{00000000-0005-0000-0000-00004A000000}"/>
    <cellStyle name="標準 7_【H26建材(補正)】申請書式（個人集合）0325" xfId="70" xr:uid="{00000000-0005-0000-0000-00004B000000}"/>
    <cellStyle name="標準 8" xfId="71" xr:uid="{00000000-0005-0000-0000-00004C000000}"/>
    <cellStyle name="標準 9" xfId="117" xr:uid="{47D27602-0D48-42EB-9FB0-288CA0A3AEE6}"/>
    <cellStyle name="標準_新築・既築" xfId="140" xr:uid="{D9CD3783-3764-4A55-AEFA-C940174D3112}"/>
    <cellStyle name="良い" xfId="82" builtinId="26" customBuiltin="1"/>
  </cellStyles>
  <dxfs count="121">
    <dxf>
      <fill>
        <patternFill>
          <bgColor rgb="FFFFFF99"/>
        </patternFill>
      </fill>
    </dxf>
    <dxf>
      <fill>
        <patternFill>
          <bgColor theme="0" tint="-0.499984740745262"/>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bgColor theme="0" tint="-0.499984740745262"/>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patternType="none">
          <bgColor auto="1"/>
        </patternFill>
      </fill>
    </dxf>
    <dxf>
      <fill>
        <patternFill>
          <bgColor rgb="FFFFFF99"/>
        </patternFill>
      </fill>
    </dxf>
    <dxf>
      <fill>
        <patternFill patternType="solid">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99"/>
        </patternFill>
      </fill>
    </dxf>
    <dxf>
      <fill>
        <patternFill>
          <bgColor theme="0"/>
        </patternFill>
      </fill>
    </dxf>
    <dxf>
      <fill>
        <patternFill>
          <bgColor rgb="FFFFFF99"/>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99"/>
        </patternFill>
      </fill>
    </dxf>
    <dxf>
      <fill>
        <patternFill>
          <bgColor theme="0" tint="-0.499984740745262"/>
        </patternFill>
      </fill>
    </dxf>
    <dxf>
      <fill>
        <patternFill>
          <bgColor theme="0" tint="-0.499984740745262"/>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font>
    </dxf>
    <dxf>
      <fill>
        <patternFill>
          <bgColor rgb="FF808080"/>
        </patternFill>
      </fill>
    </dxf>
    <dxf>
      <fill>
        <patternFill>
          <bgColor rgb="FFFFFF99"/>
        </patternFill>
      </fill>
    </dxf>
    <dxf>
      <fill>
        <patternFill>
          <bgColor rgb="FFFFFF99"/>
        </patternFill>
      </fill>
    </dxf>
    <dxf>
      <fill>
        <patternFill>
          <fgColor auto="1"/>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fgColor auto="1"/>
          <bgColor rgb="FFFFFF99"/>
        </patternFill>
      </fill>
    </dxf>
    <dxf>
      <fill>
        <patternFill>
          <bgColor rgb="FFFFFF99"/>
        </patternFill>
      </fill>
    </dxf>
    <dxf>
      <fill>
        <patternFill>
          <bgColor rgb="FFFFFF99"/>
        </patternFill>
      </fill>
    </dxf>
    <dxf>
      <fill>
        <patternFill>
          <bgColor rgb="FFFFFF99"/>
        </patternFill>
      </fill>
    </dxf>
    <dxf>
      <fill>
        <patternFill>
          <fgColor auto="1"/>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0000FF"/>
      <color rgb="FFFFFF99"/>
      <color rgb="FFD8E4BC"/>
      <color rgb="FF808080"/>
      <color rgb="FFFCD5B4"/>
      <color rgb="FF604A7B"/>
      <color rgb="FF77933C"/>
      <color rgb="FFDD7FA5"/>
      <color rgb="FFB848A8"/>
      <color rgb="FFF7B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60</xdr:col>
      <xdr:colOff>206779</xdr:colOff>
      <xdr:row>57</xdr:row>
      <xdr:rowOff>92112</xdr:rowOff>
    </xdr:from>
    <xdr:ext cx="5529942" cy="325730"/>
    <xdr:sp macro="" textlink="">
      <xdr:nvSpPr>
        <xdr:cNvPr id="2" name="吹き出し: 四角形 1">
          <a:extLst>
            <a:ext uri="{FF2B5EF4-FFF2-40B4-BE49-F238E27FC236}">
              <a16:creationId xmlns:a16="http://schemas.microsoft.com/office/drawing/2014/main" id="{48E9D28C-7A67-4218-9F28-A1EB991CC522}"/>
            </a:ext>
          </a:extLst>
        </xdr:cNvPr>
        <xdr:cNvSpPr/>
      </xdr:nvSpPr>
      <xdr:spPr>
        <a:xfrm>
          <a:off x="10791435" y="13058018"/>
          <a:ext cx="5529942" cy="325730"/>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・誓約書の内容を確認の上、日付と氏名を入力してください。</a:t>
          </a:r>
        </a:p>
      </xdr:txBody>
    </xdr:sp>
    <xdr:clientData/>
  </xdr:oneCellAnchor>
  <xdr:oneCellAnchor>
    <xdr:from>
      <xdr:col>61</xdr:col>
      <xdr:colOff>50882</xdr:colOff>
      <xdr:row>2</xdr:row>
      <xdr:rowOff>76201</xdr:rowOff>
    </xdr:from>
    <xdr:ext cx="6176086" cy="1352550"/>
    <xdr:sp macro="" textlink="">
      <xdr:nvSpPr>
        <xdr:cNvPr id="3" name="吹き出し: 四角形 2">
          <a:extLst>
            <a:ext uri="{FF2B5EF4-FFF2-40B4-BE49-F238E27FC236}">
              <a16:creationId xmlns:a16="http://schemas.microsoft.com/office/drawing/2014/main" id="{B0C4873D-63F0-4596-B3DF-4662A33CE361}"/>
            </a:ext>
          </a:extLst>
        </xdr:cNvPr>
        <xdr:cNvSpPr/>
      </xdr:nvSpPr>
      <xdr:spPr>
        <a:xfrm>
          <a:off x="12219070" y="790576"/>
          <a:ext cx="6176086" cy="1352550"/>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・誓約書の内容を確認した上、</a:t>
          </a:r>
          <a:r>
            <a:rPr kumimoji="1" lang="ja-JP" altLang="en-US" sz="1400" b="1" u="sng">
              <a:solidFill>
                <a:srgbClr val="0000FF"/>
              </a:solidFill>
              <a:latin typeface="HGｺﾞｼｯｸM" panose="020B0609000000000000" pitchFamily="49" charset="-128"/>
              <a:ea typeface="HGｺﾞｼｯｸM" panose="020B0609000000000000" pitchFamily="49" charset="-128"/>
            </a:rPr>
            <a:t>ページ下部の記名欄にご入力ください。</a:t>
          </a:r>
          <a:endParaRPr kumimoji="1" lang="en-US" altLang="ja-JP" sz="1400" b="1" u="sng">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・手続代行者がいる場合は、誓約書の内容を申請者に必ず提示し、　</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a:t>
          </a:r>
          <a:r>
            <a:rPr kumimoji="1" lang="ja-JP" altLang="en-US" sz="1400" b="1" u="sng">
              <a:solidFill>
                <a:srgbClr val="0000FF"/>
              </a:solidFill>
              <a:latin typeface="HGｺﾞｼｯｸM" panose="020B0609000000000000" pitchFamily="49" charset="-128"/>
              <a:ea typeface="HGｺﾞｼｯｸM" panose="020B0609000000000000" pitchFamily="49" charset="-128"/>
            </a:rPr>
            <a:t>ページ下部の記名欄にご入力ください。</a:t>
          </a:r>
        </a:p>
      </xdr:txBody>
    </xdr:sp>
    <xdr:clientData/>
  </xdr:oneCellAnchor>
  <xdr:oneCellAnchor>
    <xdr:from>
      <xdr:col>60</xdr:col>
      <xdr:colOff>219479</xdr:colOff>
      <xdr:row>66</xdr:row>
      <xdr:rowOff>8069</xdr:rowOff>
    </xdr:from>
    <xdr:ext cx="5529942" cy="559127"/>
    <xdr:sp macro="" textlink="">
      <xdr:nvSpPr>
        <xdr:cNvPr id="4" name="吹き出し: 四角形 3">
          <a:extLst>
            <a:ext uri="{FF2B5EF4-FFF2-40B4-BE49-F238E27FC236}">
              <a16:creationId xmlns:a16="http://schemas.microsoft.com/office/drawing/2014/main" id="{AC75610A-821B-4006-83BE-C12BF2EEABA9}"/>
            </a:ext>
          </a:extLst>
        </xdr:cNvPr>
        <xdr:cNvSpPr/>
      </xdr:nvSpPr>
      <xdr:spPr>
        <a:xfrm>
          <a:off x="16064597" y="16391069"/>
          <a:ext cx="5529942" cy="559127"/>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a:t>
          </a:r>
          <a:r>
            <a:rPr kumimoji="1" lang="ja-JP" altLang="en-US" sz="1400" b="1">
              <a:solidFill>
                <a:srgbClr val="0000FF"/>
              </a:solidFill>
              <a:latin typeface="HGｺﾞｼｯｸM" panose="020B0609000000000000" pitchFamily="49" charset="-128"/>
              <a:ea typeface="HGｺﾞｼｯｸM" panose="020B0609000000000000" pitchFamily="49" charset="-128"/>
            </a:rPr>
            <a:t>手続代行者がいる場合</a:t>
          </a:r>
          <a:r>
            <a:rPr kumimoji="1" lang="ja-JP" altLang="en-US" sz="1400">
              <a:solidFill>
                <a:srgbClr val="0000FF"/>
              </a:solidFill>
              <a:latin typeface="HGｺﾞｼｯｸM" panose="020B0609000000000000" pitchFamily="49" charset="-128"/>
              <a:ea typeface="HGｺﾞｼｯｸM" panose="020B0609000000000000" pitchFamily="49" charset="-128"/>
            </a:rPr>
            <a:t>は誓約書の内容を確認の上、</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会社名と</a:t>
          </a:r>
          <a:r>
            <a:rPr kumimoji="1" lang="ja-JP" altLang="en-US" sz="1400" b="1">
              <a:solidFill>
                <a:srgbClr val="0000FF"/>
              </a:solidFill>
              <a:latin typeface="HGｺﾞｼｯｸM" panose="020B0609000000000000" pitchFamily="49" charset="-128"/>
              <a:ea typeface="HGｺﾞｼｯｸM" panose="020B0609000000000000" pitchFamily="49" charset="-128"/>
            </a:rPr>
            <a:t>代表者名</a:t>
          </a:r>
          <a:r>
            <a:rPr kumimoji="1" lang="ja-JP" altLang="en-US" sz="1400">
              <a:solidFill>
                <a:srgbClr val="0000FF"/>
              </a:solidFill>
              <a:latin typeface="HGｺﾞｼｯｸM" panose="020B0609000000000000" pitchFamily="49" charset="-128"/>
              <a:ea typeface="HGｺﾞｼｯｸM" panose="020B0609000000000000" pitchFamily="49" charset="-128"/>
            </a:rPr>
            <a:t>を入力してください。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42</xdr:col>
      <xdr:colOff>27214</xdr:colOff>
      <xdr:row>22</xdr:row>
      <xdr:rowOff>231320</xdr:rowOff>
    </xdr:from>
    <xdr:ext cx="8681357" cy="1360715"/>
    <xdr:sp macro="" textlink="">
      <xdr:nvSpPr>
        <xdr:cNvPr id="3" name="吹き出し: 四角形 2">
          <a:extLst>
            <a:ext uri="{FF2B5EF4-FFF2-40B4-BE49-F238E27FC236}">
              <a16:creationId xmlns:a16="http://schemas.microsoft.com/office/drawing/2014/main" id="{44ABBE16-6533-4E3F-825E-BD845E6169E8}"/>
            </a:ext>
          </a:extLst>
        </xdr:cNvPr>
        <xdr:cNvSpPr/>
      </xdr:nvSpPr>
      <xdr:spPr>
        <a:xfrm>
          <a:off x="11361964" y="2598963"/>
          <a:ext cx="8681357" cy="1360715"/>
        </a:xfrm>
        <a:prstGeom prst="wedgeRectCallout">
          <a:avLst>
            <a:gd name="adj1" fmla="val -55208"/>
            <a:gd name="adj2" fmla="val 2132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・材料・設備費及び工事費は明細書で算出された導入製品ごとの補助対象経費が自動計算で</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a:solidFill>
                <a:srgbClr val="0000FF"/>
              </a:solidFill>
              <a:latin typeface="HGｺﾞｼｯｸM" panose="020B0609000000000000" pitchFamily="49" charset="-128"/>
              <a:ea typeface="HGｺﾞｼｯｸM" panose="020B0609000000000000" pitchFamily="49" charset="-128"/>
            </a:rPr>
            <a:t>　転記されます。</a:t>
          </a:r>
          <a:endParaRPr kumimoji="1" lang="en-US" altLang="ja-JP" sz="16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600">
              <a:solidFill>
                <a:srgbClr val="0000FF"/>
              </a:solidFill>
              <a:latin typeface="HGｺﾞｼｯｸM" panose="020B0609000000000000" pitchFamily="49" charset="-128"/>
              <a:ea typeface="HGｺﾞｼｯｸM" panose="020B0609000000000000" pitchFamily="49" charset="-128"/>
            </a:rPr>
            <a:t>　</a:t>
          </a:r>
          <a:endParaRPr kumimoji="1" lang="en-US" altLang="ja-JP" sz="16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600">
              <a:solidFill>
                <a:srgbClr val="0000FF"/>
              </a:solidFill>
              <a:latin typeface="HGｺﾞｼｯｸM" panose="020B0609000000000000" pitchFamily="49" charset="-128"/>
              <a:ea typeface="HGｺﾞｼｯｸM" panose="020B0609000000000000" pitchFamily="49" charset="-128"/>
            </a:rPr>
            <a:t>・</a:t>
          </a:r>
          <a:r>
            <a:rPr kumimoji="1" lang="en-US" altLang="ja-JP" sz="1600">
              <a:solidFill>
                <a:srgbClr val="0000FF"/>
              </a:solidFill>
              <a:latin typeface="HGｺﾞｼｯｸM" panose="020B0609000000000000" pitchFamily="49" charset="-128"/>
              <a:ea typeface="HGｺﾞｼｯｸM" panose="020B0609000000000000" pitchFamily="49" charset="-128"/>
            </a:rPr>
            <a:t>BELS</a:t>
          </a:r>
          <a:r>
            <a:rPr kumimoji="1" lang="ja-JP" altLang="en-US" sz="1600">
              <a:solidFill>
                <a:srgbClr val="0000FF"/>
              </a:solidFill>
              <a:latin typeface="HGｺﾞｼｯｸM" panose="020B0609000000000000" pitchFamily="49" charset="-128"/>
              <a:ea typeface="HGｺﾞｼｯｸM" panose="020B0609000000000000" pitchFamily="49" charset="-128"/>
            </a:rPr>
            <a:t>取得費用は第三者評価機関の評価料金を入力してください。</a:t>
          </a:r>
          <a:endParaRPr kumimoji="1" lang="en-US" altLang="ja-JP" sz="1600">
            <a:solidFill>
              <a:srgbClr val="0000FF"/>
            </a:solidFill>
            <a:latin typeface="HGｺﾞｼｯｸM" panose="020B0609000000000000" pitchFamily="49" charset="-128"/>
            <a:ea typeface="HGｺﾞｼｯｸM" panose="020B0609000000000000" pitchFamily="49" charset="-128"/>
          </a:endParaRPr>
        </a:p>
      </xdr:txBody>
    </xdr:sp>
    <xdr:clientData/>
  </xdr:oneCellAnchor>
  <xdr:oneCellAnchor>
    <xdr:from>
      <xdr:col>43</xdr:col>
      <xdr:colOff>68035</xdr:colOff>
      <xdr:row>39</xdr:row>
      <xdr:rowOff>367385</xdr:rowOff>
    </xdr:from>
    <xdr:ext cx="8454921" cy="1265471"/>
    <xdr:sp macro="" textlink="">
      <xdr:nvSpPr>
        <xdr:cNvPr id="4" name="吹き出し: 四角形 3">
          <a:extLst>
            <a:ext uri="{FF2B5EF4-FFF2-40B4-BE49-F238E27FC236}">
              <a16:creationId xmlns:a16="http://schemas.microsoft.com/office/drawing/2014/main" id="{B6DE7CB6-2E67-4FD9-9FA4-9389156D7709}"/>
            </a:ext>
          </a:extLst>
        </xdr:cNvPr>
        <xdr:cNvSpPr/>
      </xdr:nvSpPr>
      <xdr:spPr>
        <a:xfrm>
          <a:off x="11674928" y="10259778"/>
          <a:ext cx="8454921" cy="1265471"/>
        </a:xfrm>
        <a:prstGeom prst="wedgeRectCallout">
          <a:avLst>
            <a:gd name="adj1" fmla="val -55208"/>
            <a:gd name="adj2" fmla="val 2132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FF0000"/>
              </a:solidFill>
              <a:latin typeface="HGｺﾞｼｯｸM" panose="020B0609000000000000" pitchFamily="49" charset="-128"/>
              <a:ea typeface="HGｺﾞｼｯｸM" panose="020B0609000000000000" pitchFamily="49" charset="-128"/>
            </a:rPr>
            <a:t>・工事総額（</a:t>
          </a:r>
          <a:r>
            <a:rPr kumimoji="1" lang="en-US" altLang="ja-JP" sz="1600">
              <a:solidFill>
                <a:srgbClr val="FF0000"/>
              </a:solidFill>
              <a:latin typeface="HGｺﾞｼｯｸM" panose="020B0609000000000000" pitchFamily="49" charset="-128"/>
              <a:ea typeface="HGｺﾞｼｯｸM" panose="020B0609000000000000" pitchFamily="49" charset="-128"/>
            </a:rPr>
            <a:t>F</a:t>
          </a:r>
          <a:r>
            <a:rPr kumimoji="1" lang="ja-JP" altLang="en-US" sz="1600">
              <a:solidFill>
                <a:srgbClr val="FF0000"/>
              </a:solidFill>
              <a:latin typeface="HGｺﾞｼｯｸM" panose="020B0609000000000000" pitchFamily="49" charset="-128"/>
              <a:ea typeface="HGｺﾞｼｯｸM" panose="020B0609000000000000" pitchFamily="49" charset="-128"/>
            </a:rPr>
            <a:t>）は見積書の合計金額と一致させてください。</a:t>
          </a:r>
          <a:endParaRPr kumimoji="1" lang="en-US" altLang="ja-JP" sz="16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16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600">
              <a:solidFill>
                <a:srgbClr val="0000FF"/>
              </a:solidFill>
              <a:latin typeface="HGｺﾞｼｯｸM" panose="020B0609000000000000" pitchFamily="49" charset="-128"/>
              <a:ea typeface="HGｺﾞｼｯｸM" panose="020B0609000000000000" pitchFamily="49" charset="-128"/>
            </a:rPr>
            <a:t>・工事総額（</a:t>
          </a:r>
          <a:r>
            <a:rPr kumimoji="1" lang="en-US" altLang="ja-JP" sz="1600">
              <a:solidFill>
                <a:srgbClr val="0000FF"/>
              </a:solidFill>
              <a:latin typeface="HGｺﾞｼｯｸM" panose="020B0609000000000000" pitchFamily="49" charset="-128"/>
              <a:ea typeface="HGｺﾞｼｯｸM" panose="020B0609000000000000" pitchFamily="49" charset="-128"/>
            </a:rPr>
            <a:t>F</a:t>
          </a:r>
          <a:r>
            <a:rPr kumimoji="1" lang="ja-JP" altLang="en-US" sz="1600">
              <a:solidFill>
                <a:srgbClr val="0000FF"/>
              </a:solidFill>
              <a:latin typeface="HGｺﾞｼｯｸM" panose="020B0609000000000000" pitchFamily="49" charset="-128"/>
              <a:ea typeface="HGｺﾞｼｯｸM" panose="020B0609000000000000" pitchFamily="49" charset="-128"/>
            </a:rPr>
            <a:t>）と消費税（</a:t>
          </a:r>
          <a:r>
            <a:rPr kumimoji="1" lang="en-US" altLang="ja-JP" sz="1600">
              <a:solidFill>
                <a:srgbClr val="0000FF"/>
              </a:solidFill>
              <a:latin typeface="HGｺﾞｼｯｸM" panose="020B0609000000000000" pitchFamily="49" charset="-128"/>
              <a:ea typeface="HGｺﾞｼｯｸM" panose="020B0609000000000000" pitchFamily="49" charset="-128"/>
            </a:rPr>
            <a:t>E</a:t>
          </a:r>
          <a:r>
            <a:rPr kumimoji="1" lang="ja-JP" altLang="en-US" sz="1600">
              <a:solidFill>
                <a:srgbClr val="0000FF"/>
              </a:solidFill>
              <a:latin typeface="HGｺﾞｼｯｸM" panose="020B0609000000000000" pitchFamily="49" charset="-128"/>
              <a:ea typeface="HGｺﾞｼｯｸM" panose="020B0609000000000000" pitchFamily="49" charset="-128"/>
            </a:rPr>
            <a:t>）を入力すると、</a:t>
          </a:r>
          <a:endParaRPr kumimoji="1" lang="en-US" altLang="ja-JP" sz="16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600">
              <a:solidFill>
                <a:srgbClr val="0000FF"/>
              </a:solidFill>
              <a:latin typeface="HGｺﾞｼｯｸM" panose="020B0609000000000000" pitchFamily="49" charset="-128"/>
              <a:ea typeface="HGｺﾞｼｯｸM" panose="020B0609000000000000" pitchFamily="49" charset="-128"/>
            </a:rPr>
            <a:t>　その他工事費用・諸経費（</a:t>
          </a:r>
          <a:r>
            <a:rPr kumimoji="1" lang="en-US" altLang="ja-JP" sz="1600">
              <a:solidFill>
                <a:srgbClr val="0000FF"/>
              </a:solidFill>
              <a:latin typeface="HGｺﾞｼｯｸM" panose="020B0609000000000000" pitchFamily="49" charset="-128"/>
              <a:ea typeface="HGｺﾞｼｯｸM" panose="020B0609000000000000" pitchFamily="49" charset="-128"/>
            </a:rPr>
            <a:t>D</a:t>
          </a:r>
          <a:r>
            <a:rPr kumimoji="1" lang="ja-JP" altLang="en-US" sz="1600">
              <a:solidFill>
                <a:srgbClr val="0000FF"/>
              </a:solidFill>
              <a:latin typeface="HGｺﾞｼｯｸM" panose="020B0609000000000000" pitchFamily="49" charset="-128"/>
              <a:ea typeface="HGｺﾞｼｯｸM" panose="020B0609000000000000" pitchFamily="49" charset="-128"/>
            </a:rPr>
            <a:t>）が自動計算されます。</a:t>
          </a:r>
          <a:endParaRPr kumimoji="1" lang="en-US" altLang="ja-JP" sz="1600">
            <a:solidFill>
              <a:srgbClr val="0000FF"/>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100</xdr:col>
      <xdr:colOff>69052</xdr:colOff>
      <xdr:row>3</xdr:row>
      <xdr:rowOff>98424</xdr:rowOff>
    </xdr:from>
    <xdr:to>
      <xdr:col>159</xdr:col>
      <xdr:colOff>65086</xdr:colOff>
      <xdr:row>7</xdr:row>
      <xdr:rowOff>473074</xdr:rowOff>
    </xdr:to>
    <xdr:sp macro="" textlink="">
      <xdr:nvSpPr>
        <xdr:cNvPr id="3" name="吹き出し: 四角形 2">
          <a:extLst>
            <a:ext uri="{FF2B5EF4-FFF2-40B4-BE49-F238E27FC236}">
              <a16:creationId xmlns:a16="http://schemas.microsoft.com/office/drawing/2014/main" id="{A738FE56-71B7-49C6-9A8A-EEF824C952AA}"/>
            </a:ext>
          </a:extLst>
        </xdr:cNvPr>
        <xdr:cNvSpPr/>
      </xdr:nvSpPr>
      <xdr:spPr>
        <a:xfrm>
          <a:off x="11106146" y="788987"/>
          <a:ext cx="6318253" cy="1529556"/>
        </a:xfrm>
        <a:prstGeom prst="wedgeRectCallout">
          <a:avLst>
            <a:gd name="adj1" fmla="val -55452"/>
            <a:gd name="adj2" fmla="val 182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・改修後の住宅を一般公開</a:t>
          </a:r>
          <a:r>
            <a:rPr kumimoji="1" lang="en-US" altLang="ja-JP" sz="1400">
              <a:solidFill>
                <a:srgbClr val="0000FF"/>
              </a:solidFill>
              <a:latin typeface="HGｺﾞｼｯｸM" panose="020B0609000000000000" pitchFamily="49" charset="-128"/>
              <a:ea typeface="HGｺﾞｼｯｸM" panose="020B0609000000000000" pitchFamily="49" charset="-128"/>
            </a:rPr>
            <a:t>(</a:t>
          </a:r>
          <a:r>
            <a:rPr kumimoji="1" lang="ja-JP" altLang="en-US" sz="1400">
              <a:solidFill>
                <a:srgbClr val="0000FF"/>
              </a:solidFill>
              <a:latin typeface="HGｺﾞｼｯｸM" panose="020B0609000000000000" pitchFamily="49" charset="-128"/>
              <a:ea typeface="HGｺﾞｼｯｸM" panose="020B0609000000000000" pitchFamily="49" charset="-128"/>
            </a:rPr>
            <a:t>オープンハウス等</a:t>
          </a:r>
          <a:r>
            <a:rPr kumimoji="1" lang="en-US" altLang="ja-JP" sz="1400">
              <a:solidFill>
                <a:srgbClr val="0000FF"/>
              </a:solidFill>
              <a:latin typeface="HGｺﾞｼｯｸM" panose="020B0609000000000000" pitchFamily="49" charset="-128"/>
              <a:ea typeface="HGｺﾞｼｯｸM" panose="020B0609000000000000" pitchFamily="49" charset="-128"/>
            </a:rPr>
            <a:t>)</a:t>
          </a:r>
          <a:r>
            <a:rPr kumimoji="1" lang="ja-JP" altLang="en-US" sz="1400">
              <a:solidFill>
                <a:srgbClr val="0000FF"/>
              </a:solidFill>
              <a:latin typeface="HGｺﾞｼｯｸM" panose="020B0609000000000000" pitchFamily="49" charset="-128"/>
              <a:ea typeface="HGｺﾞｼｯｸM" panose="020B0609000000000000" pitchFamily="49" charset="-128"/>
            </a:rPr>
            <a:t>し、改修効果等を広く</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周知する広報活動を行うこと。</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・一般公開は</a:t>
          </a:r>
          <a:r>
            <a:rPr kumimoji="1" lang="ja-JP" altLang="en-US" sz="1400">
              <a:solidFill>
                <a:srgbClr val="FF0000"/>
              </a:solidFill>
              <a:latin typeface="HGｺﾞｼｯｸM" panose="020B0609000000000000" pitchFamily="49" charset="-128"/>
              <a:ea typeface="HGｺﾞｼｯｸM" panose="020B0609000000000000" pitchFamily="49" charset="-128"/>
            </a:rPr>
            <a:t>事業完了後、夏季</a:t>
          </a:r>
          <a:r>
            <a:rPr kumimoji="1" lang="en-US" altLang="ja-JP" sz="1400">
              <a:solidFill>
                <a:srgbClr val="FF0000"/>
              </a:solidFill>
              <a:latin typeface="HGｺﾞｼｯｸM" panose="020B0609000000000000" pitchFamily="49" charset="-128"/>
              <a:ea typeface="HGｺﾞｼｯｸM" panose="020B0609000000000000" pitchFamily="49" charset="-128"/>
            </a:rPr>
            <a:t>(7</a:t>
          </a:r>
          <a:r>
            <a:rPr kumimoji="1" lang="ja-JP" altLang="en-US" sz="1400">
              <a:solidFill>
                <a:srgbClr val="FF0000"/>
              </a:solidFill>
              <a:latin typeface="HGｺﾞｼｯｸM" panose="020B0609000000000000" pitchFamily="49" charset="-128"/>
              <a:ea typeface="HGｺﾞｼｯｸM" panose="020B0609000000000000" pitchFamily="49" charset="-128"/>
            </a:rPr>
            <a:t>月～</a:t>
          </a:r>
          <a:r>
            <a:rPr kumimoji="1" lang="en-US" altLang="ja-JP" sz="1400">
              <a:solidFill>
                <a:srgbClr val="FF0000"/>
              </a:solidFill>
              <a:latin typeface="HGｺﾞｼｯｸM" panose="020B0609000000000000" pitchFamily="49" charset="-128"/>
              <a:ea typeface="HGｺﾞｼｯｸM" panose="020B0609000000000000" pitchFamily="49" charset="-128"/>
            </a:rPr>
            <a:t>9</a:t>
          </a:r>
          <a:r>
            <a:rPr kumimoji="1" lang="ja-JP" altLang="en-US" sz="1400">
              <a:solidFill>
                <a:srgbClr val="FF0000"/>
              </a:solidFill>
              <a:latin typeface="HGｺﾞｼｯｸM" panose="020B0609000000000000" pitchFamily="49" charset="-128"/>
              <a:ea typeface="HGｺﾞｼｯｸM" panose="020B0609000000000000" pitchFamily="49" charset="-128"/>
            </a:rPr>
            <a:t>月</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の間に</a:t>
          </a:r>
          <a:r>
            <a:rPr kumimoji="1" lang="en-US" altLang="ja-JP" sz="1400">
              <a:solidFill>
                <a:srgbClr val="FF0000"/>
              </a:solidFill>
              <a:latin typeface="HGｺﾞｼｯｸM" panose="020B0609000000000000" pitchFamily="49" charset="-128"/>
              <a:ea typeface="HGｺﾞｼｯｸM" panose="020B0609000000000000" pitchFamily="49" charset="-128"/>
            </a:rPr>
            <a:t>2</a:t>
          </a:r>
          <a:r>
            <a:rPr kumimoji="1" lang="ja-JP" altLang="en-US" sz="1400">
              <a:solidFill>
                <a:srgbClr val="FF0000"/>
              </a:solidFill>
              <a:latin typeface="HGｺﾞｼｯｸM" panose="020B0609000000000000" pitchFamily="49" charset="-128"/>
              <a:ea typeface="HGｺﾞｼｯｸM" panose="020B0609000000000000" pitchFamily="49" charset="-128"/>
            </a:rPr>
            <a:t>日以上、</a:t>
          </a:r>
          <a:br>
            <a:rPr kumimoji="1" lang="en-US" altLang="ja-JP" sz="1400">
              <a:solidFill>
                <a:srgbClr val="FF0000"/>
              </a:solidFill>
              <a:latin typeface="HGｺﾞｼｯｸM" panose="020B0609000000000000" pitchFamily="49" charset="-128"/>
              <a:ea typeface="HGｺﾞｼｯｸM" panose="020B0609000000000000" pitchFamily="49" charset="-128"/>
            </a:rPr>
          </a:br>
          <a:r>
            <a:rPr kumimoji="1" lang="ja-JP" altLang="en-US" sz="1400">
              <a:solidFill>
                <a:srgbClr val="FF0000"/>
              </a:solidFill>
              <a:latin typeface="HGｺﾞｼｯｸM" panose="020B0609000000000000" pitchFamily="49" charset="-128"/>
              <a:ea typeface="HGｺﾞｼｯｸM" panose="020B0609000000000000" pitchFamily="49" charset="-128"/>
            </a:rPr>
            <a:t>　冬季</a:t>
          </a:r>
          <a:r>
            <a:rPr kumimoji="1" lang="en-US" altLang="ja-JP" sz="1400">
              <a:solidFill>
                <a:srgbClr val="FF0000"/>
              </a:solidFill>
              <a:latin typeface="HGｺﾞｼｯｸM" panose="020B0609000000000000" pitchFamily="49" charset="-128"/>
              <a:ea typeface="HGｺﾞｼｯｸM" panose="020B0609000000000000" pitchFamily="49" charset="-128"/>
            </a:rPr>
            <a:t>(12</a:t>
          </a:r>
          <a:r>
            <a:rPr kumimoji="1" lang="ja-JP" altLang="en-US" sz="1400">
              <a:solidFill>
                <a:srgbClr val="FF0000"/>
              </a:solidFill>
              <a:latin typeface="HGｺﾞｼｯｸM" panose="020B0609000000000000" pitchFamily="49" charset="-128"/>
              <a:ea typeface="HGｺﾞｼｯｸM" panose="020B0609000000000000" pitchFamily="49" charset="-128"/>
            </a:rPr>
            <a:t>月～</a:t>
          </a:r>
          <a:r>
            <a:rPr kumimoji="1" lang="en-US" altLang="ja-JP" sz="1400">
              <a:solidFill>
                <a:srgbClr val="FF0000"/>
              </a:solidFill>
              <a:latin typeface="HGｺﾞｼｯｸM" panose="020B0609000000000000" pitchFamily="49" charset="-128"/>
              <a:ea typeface="HGｺﾞｼｯｸM" panose="020B0609000000000000" pitchFamily="49" charset="-128"/>
            </a:rPr>
            <a:t>2</a:t>
          </a:r>
          <a:r>
            <a:rPr kumimoji="1" lang="ja-JP" altLang="en-US" sz="1400">
              <a:solidFill>
                <a:srgbClr val="FF0000"/>
              </a:solidFill>
              <a:latin typeface="HGｺﾞｼｯｸM" panose="020B0609000000000000" pitchFamily="49" charset="-128"/>
              <a:ea typeface="HGｺﾞｼｯｸM" panose="020B0609000000000000" pitchFamily="49" charset="-128"/>
            </a:rPr>
            <a:t>月</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の間に</a:t>
          </a:r>
          <a:r>
            <a:rPr kumimoji="1" lang="en-US" altLang="ja-JP" sz="1400">
              <a:solidFill>
                <a:srgbClr val="FF0000"/>
              </a:solidFill>
              <a:latin typeface="HGｺﾞｼｯｸM" panose="020B0609000000000000" pitchFamily="49" charset="-128"/>
              <a:ea typeface="HGｺﾞｼｯｸM" panose="020B0609000000000000" pitchFamily="49" charset="-128"/>
            </a:rPr>
            <a:t>2</a:t>
          </a:r>
          <a:r>
            <a:rPr kumimoji="1" lang="ja-JP" altLang="en-US" sz="1400">
              <a:solidFill>
                <a:srgbClr val="FF0000"/>
              </a:solidFill>
              <a:latin typeface="HGｺﾞｼｯｸM" panose="020B0609000000000000" pitchFamily="49" charset="-128"/>
              <a:ea typeface="HGｺﾞｼｯｸM" panose="020B0609000000000000" pitchFamily="49" charset="-128"/>
            </a:rPr>
            <a:t>日以上、合計</a:t>
          </a:r>
          <a:r>
            <a:rPr kumimoji="1" lang="en-US" altLang="ja-JP" sz="1400">
              <a:solidFill>
                <a:srgbClr val="FF0000"/>
              </a:solidFill>
              <a:latin typeface="HGｺﾞｼｯｸM" panose="020B0609000000000000" pitchFamily="49" charset="-128"/>
              <a:ea typeface="HGｺﾞｼｯｸM" panose="020B0609000000000000" pitchFamily="49" charset="-128"/>
            </a:rPr>
            <a:t>4</a:t>
          </a:r>
          <a:r>
            <a:rPr kumimoji="1" lang="ja-JP" altLang="en-US" sz="1400">
              <a:solidFill>
                <a:srgbClr val="FF0000"/>
              </a:solidFill>
              <a:latin typeface="HGｺﾞｼｯｸM" panose="020B0609000000000000" pitchFamily="49" charset="-128"/>
              <a:ea typeface="HGｺﾞｼｯｸM" panose="020B0609000000000000" pitchFamily="49" charset="-128"/>
            </a:rPr>
            <a:t>日以上</a:t>
          </a:r>
          <a:r>
            <a:rPr kumimoji="1" lang="ja-JP" altLang="en-US" sz="1400">
              <a:solidFill>
                <a:srgbClr val="0000FF"/>
              </a:solidFill>
              <a:latin typeface="HGｺﾞｼｯｸM" panose="020B0609000000000000" pitchFamily="49" charset="-128"/>
              <a:ea typeface="HGｺﾞｼｯｸM" panose="020B0609000000000000" pitchFamily="49" charset="-128"/>
            </a:rPr>
            <a:t>開催すること。</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xdr:txBody>
    </xdr:sp>
    <xdr:clientData/>
  </xdr:twoCellAnchor>
  <xdr:twoCellAnchor>
    <xdr:from>
      <xdr:col>100</xdr:col>
      <xdr:colOff>83339</xdr:colOff>
      <xdr:row>10</xdr:row>
      <xdr:rowOff>66429</xdr:rowOff>
    </xdr:from>
    <xdr:to>
      <xdr:col>157</xdr:col>
      <xdr:colOff>101783</xdr:colOff>
      <xdr:row>10</xdr:row>
      <xdr:rowOff>404014</xdr:rowOff>
    </xdr:to>
    <xdr:sp macro="" textlink="">
      <xdr:nvSpPr>
        <xdr:cNvPr id="4" name="吹き出し: 四角形 3">
          <a:extLst>
            <a:ext uri="{FF2B5EF4-FFF2-40B4-BE49-F238E27FC236}">
              <a16:creationId xmlns:a16="http://schemas.microsoft.com/office/drawing/2014/main" id="{8862FF1E-EA2E-45CC-8F3A-B9263D2A44FA}"/>
            </a:ext>
          </a:extLst>
        </xdr:cNvPr>
        <xdr:cNvSpPr/>
      </xdr:nvSpPr>
      <xdr:spPr>
        <a:xfrm>
          <a:off x="11120433" y="3733554"/>
          <a:ext cx="6126350" cy="337585"/>
        </a:xfrm>
        <a:prstGeom prst="wedgeRectCallout">
          <a:avLst>
            <a:gd name="adj1" fmla="val -55063"/>
            <a:gd name="adj2" fmla="val -186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・一般公開に向けてどのように周知し集客を行うか入力してください。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xdr:txBody>
    </xdr:sp>
    <xdr:clientData/>
  </xdr:twoCellAnchor>
  <xdr:twoCellAnchor>
    <xdr:from>
      <xdr:col>100</xdr:col>
      <xdr:colOff>92853</xdr:colOff>
      <xdr:row>10</xdr:row>
      <xdr:rowOff>613316</xdr:rowOff>
    </xdr:from>
    <xdr:to>
      <xdr:col>157</xdr:col>
      <xdr:colOff>104947</xdr:colOff>
      <xdr:row>12</xdr:row>
      <xdr:rowOff>27315</xdr:rowOff>
    </xdr:to>
    <xdr:sp macro="" textlink="">
      <xdr:nvSpPr>
        <xdr:cNvPr id="10" name="吹き出し: 四角形 9">
          <a:extLst>
            <a:ext uri="{FF2B5EF4-FFF2-40B4-BE49-F238E27FC236}">
              <a16:creationId xmlns:a16="http://schemas.microsoft.com/office/drawing/2014/main" id="{DF865267-87C0-4A1B-8AD4-F82C116D1397}"/>
            </a:ext>
          </a:extLst>
        </xdr:cNvPr>
        <xdr:cNvSpPr/>
      </xdr:nvSpPr>
      <xdr:spPr>
        <a:xfrm>
          <a:off x="11129947" y="4280441"/>
          <a:ext cx="6120000" cy="699874"/>
        </a:xfrm>
        <a:prstGeom prst="wedgeRectCallout">
          <a:avLst>
            <a:gd name="adj1" fmla="val -55063"/>
            <a:gd name="adj2" fmla="val -186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・一般公開の来場者向けに配布物がある場合は「有」にチェックを入れ、</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内容を入力してください。</a:t>
          </a:r>
        </a:p>
      </xdr:txBody>
    </xdr:sp>
    <xdr:clientData/>
  </xdr:twoCellAnchor>
  <xdr:twoCellAnchor>
    <xdr:from>
      <xdr:col>100</xdr:col>
      <xdr:colOff>74608</xdr:colOff>
      <xdr:row>8</xdr:row>
      <xdr:rowOff>151606</xdr:rowOff>
    </xdr:from>
    <xdr:to>
      <xdr:col>157</xdr:col>
      <xdr:colOff>93052</xdr:colOff>
      <xdr:row>9</xdr:row>
      <xdr:rowOff>57169</xdr:rowOff>
    </xdr:to>
    <xdr:sp macro="" textlink="">
      <xdr:nvSpPr>
        <xdr:cNvPr id="2" name="吹き出し: 四角形 1">
          <a:extLst>
            <a:ext uri="{FF2B5EF4-FFF2-40B4-BE49-F238E27FC236}">
              <a16:creationId xmlns:a16="http://schemas.microsoft.com/office/drawing/2014/main" id="{C565AC58-6C58-F245-E7BF-054500B1BDFA}"/>
            </a:ext>
          </a:extLst>
        </xdr:cNvPr>
        <xdr:cNvSpPr/>
      </xdr:nvSpPr>
      <xdr:spPr>
        <a:xfrm>
          <a:off x="11111702" y="2485231"/>
          <a:ext cx="6126350" cy="596126"/>
        </a:xfrm>
        <a:prstGeom prst="wedgeRectCallout">
          <a:avLst>
            <a:gd name="adj1" fmla="val -55451"/>
            <a:gd name="adj2" fmla="val -2326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・一般公開を実施する会社名を入力してください。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58</xdr:col>
      <xdr:colOff>859973</xdr:colOff>
      <xdr:row>64</xdr:row>
      <xdr:rowOff>182241</xdr:rowOff>
    </xdr:from>
    <xdr:ext cx="4789713" cy="841016"/>
    <xdr:sp macro="" textlink="">
      <xdr:nvSpPr>
        <xdr:cNvPr id="2" name="吹き出し: 四角形 1">
          <a:extLst>
            <a:ext uri="{FF2B5EF4-FFF2-40B4-BE49-F238E27FC236}">
              <a16:creationId xmlns:a16="http://schemas.microsoft.com/office/drawing/2014/main" id="{88581441-F343-425A-BE95-8D08502C3DF0}"/>
            </a:ext>
          </a:extLst>
        </xdr:cNvPr>
        <xdr:cNvSpPr/>
      </xdr:nvSpPr>
      <xdr:spPr>
        <a:xfrm>
          <a:off x="12223298" y="14888841"/>
          <a:ext cx="4789713" cy="841016"/>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・「個人情報の取得と利用について」の内容を確認の上、</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日付と氏名を入力してください。</a:t>
          </a:r>
        </a:p>
      </xdr:txBody>
    </xdr:sp>
    <xdr:clientData/>
  </xdr:oneCellAnchor>
  <xdr:oneCellAnchor>
    <xdr:from>
      <xdr:col>58</xdr:col>
      <xdr:colOff>645887</xdr:colOff>
      <xdr:row>0</xdr:row>
      <xdr:rowOff>145143</xdr:rowOff>
    </xdr:from>
    <xdr:ext cx="6268142" cy="1610581"/>
    <xdr:sp macro="" textlink="">
      <xdr:nvSpPr>
        <xdr:cNvPr id="3" name="吹き出し: 四角形 2">
          <a:extLst>
            <a:ext uri="{FF2B5EF4-FFF2-40B4-BE49-F238E27FC236}">
              <a16:creationId xmlns:a16="http://schemas.microsoft.com/office/drawing/2014/main" id="{E2C8CD26-9761-4089-BB31-C657F0764582}"/>
            </a:ext>
          </a:extLst>
        </xdr:cNvPr>
        <xdr:cNvSpPr/>
      </xdr:nvSpPr>
      <xdr:spPr>
        <a:xfrm>
          <a:off x="12098299" y="145143"/>
          <a:ext cx="6268142" cy="1610581"/>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・「個人情報の取得と利用について」に同意していただけましたら、</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a:t>
          </a:r>
          <a:r>
            <a:rPr kumimoji="1" lang="ja-JP" altLang="en-US" sz="1400" b="1" u="sng">
              <a:solidFill>
                <a:srgbClr val="0000FF"/>
              </a:solidFill>
              <a:latin typeface="HGｺﾞｼｯｸM" panose="020B0609000000000000" pitchFamily="49" charset="-128"/>
              <a:ea typeface="HGｺﾞｼｯｸM" panose="020B0609000000000000" pitchFamily="49" charset="-128"/>
            </a:rPr>
            <a:t>ページ下部の記名欄にご入力ください。</a:t>
          </a:r>
          <a:endParaRPr kumimoji="1" lang="en-US" altLang="ja-JP" sz="1400" b="1" u="sng">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・手続代行者がいる場合は、「個人情報の取得と利用について」の</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内容を申請者に必ず提示し、</a:t>
          </a:r>
          <a:r>
            <a:rPr kumimoji="1" lang="ja-JP" altLang="en-US" sz="1400" b="1" u="sng">
              <a:solidFill>
                <a:srgbClr val="0000FF"/>
              </a:solidFill>
              <a:latin typeface="HGｺﾞｼｯｸM" panose="020B0609000000000000" pitchFamily="49" charset="-128"/>
              <a:ea typeface="HGｺﾞｼｯｸM" panose="020B0609000000000000" pitchFamily="49" charset="-128"/>
            </a:rPr>
            <a:t>ページ下部の記名欄にご入力ください。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58</xdr:col>
      <xdr:colOff>968828</xdr:colOff>
      <xdr:row>1</xdr:row>
      <xdr:rowOff>142874</xdr:rowOff>
    </xdr:from>
    <xdr:ext cx="6972300" cy="947738"/>
    <xdr:sp macro="" textlink="">
      <xdr:nvSpPr>
        <xdr:cNvPr id="2" name="吹き出し: 四角形 1">
          <a:extLst>
            <a:ext uri="{FF2B5EF4-FFF2-40B4-BE49-F238E27FC236}">
              <a16:creationId xmlns:a16="http://schemas.microsoft.com/office/drawing/2014/main" id="{6FDF6102-CEB2-4B57-8DC2-44216E7E3134}"/>
            </a:ext>
          </a:extLst>
        </xdr:cNvPr>
        <xdr:cNvSpPr/>
      </xdr:nvSpPr>
      <xdr:spPr>
        <a:xfrm>
          <a:off x="12458359" y="500062"/>
          <a:ext cx="6972300" cy="947738"/>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0000FF"/>
              </a:solidFill>
              <a:latin typeface="HGｺﾞｼｯｸM" panose="020B0609000000000000" pitchFamily="49" charset="-128"/>
              <a:ea typeface="HGｺﾞｼｯｸM" panose="020B0609000000000000" pitchFamily="49" charset="-128"/>
            </a:rPr>
            <a:t>・手続代行者へ本事業の申請について委任をしている場合は、「手続代行委任状」の　　　</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a:t>
          </a:r>
          <a:r>
            <a:rPr kumimoji="1" lang="ja-JP" altLang="ja-JP" sz="1400">
              <a:solidFill>
                <a:srgbClr val="0000FF"/>
              </a:solidFill>
              <a:effectLst/>
              <a:latin typeface="HGｺﾞｼｯｸM" panose="020B0609000000000000" pitchFamily="49" charset="-128"/>
              <a:ea typeface="HGｺﾞｼｯｸM" panose="020B0609000000000000" pitchFamily="49" charset="-128"/>
              <a:cs typeface="+mn-cs"/>
            </a:rPr>
            <a:t>内容を確認した上、</a:t>
          </a:r>
          <a:r>
            <a:rPr kumimoji="1" lang="ja-JP" altLang="ja-JP" sz="1400" b="1" u="sng">
              <a:solidFill>
                <a:srgbClr val="0000FF"/>
              </a:solidFill>
              <a:effectLst/>
              <a:latin typeface="HGｺﾞｼｯｸM" panose="020B0609000000000000" pitchFamily="49" charset="-128"/>
              <a:ea typeface="HGｺﾞｼｯｸM" panose="020B0609000000000000" pitchFamily="49" charset="-128"/>
              <a:cs typeface="+mn-cs"/>
            </a:rPr>
            <a:t>ページ下部の記名欄にご</a:t>
          </a:r>
          <a:r>
            <a:rPr kumimoji="1" lang="ja-JP" altLang="en-US" sz="1400" b="1" u="sng">
              <a:solidFill>
                <a:srgbClr val="0000FF"/>
              </a:solidFill>
              <a:effectLst/>
              <a:latin typeface="HGｺﾞｼｯｸM" panose="020B0609000000000000" pitchFamily="49" charset="-128"/>
              <a:ea typeface="HGｺﾞｼｯｸM" panose="020B0609000000000000" pitchFamily="49" charset="-128"/>
              <a:cs typeface="+mn-cs"/>
            </a:rPr>
            <a:t>入力</a:t>
          </a:r>
          <a:r>
            <a:rPr kumimoji="1" lang="ja-JP" altLang="ja-JP" sz="1400" b="1" u="sng">
              <a:solidFill>
                <a:srgbClr val="0000FF"/>
              </a:solidFill>
              <a:effectLst/>
              <a:latin typeface="HGｺﾞｼｯｸM" panose="020B0609000000000000" pitchFamily="49" charset="-128"/>
              <a:ea typeface="HGｺﾞｼｯｸM" panose="020B0609000000000000" pitchFamily="49" charset="-128"/>
              <a:cs typeface="+mn-cs"/>
            </a:rPr>
            <a:t>ください。</a:t>
          </a:r>
          <a:endParaRPr kumimoji="1" lang="en-US" altLang="ja-JP" sz="1400" b="1" u="sng">
            <a:solidFill>
              <a:srgbClr val="0000FF"/>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1009994</xdr:colOff>
      <xdr:row>19</xdr:row>
      <xdr:rowOff>166331</xdr:rowOff>
    </xdr:from>
    <xdr:ext cx="5355772" cy="559127"/>
    <xdr:sp macro="" textlink="">
      <xdr:nvSpPr>
        <xdr:cNvPr id="3" name="吹き出し: 四角形 2">
          <a:extLst>
            <a:ext uri="{FF2B5EF4-FFF2-40B4-BE49-F238E27FC236}">
              <a16:creationId xmlns:a16="http://schemas.microsoft.com/office/drawing/2014/main" id="{DA0A25D4-B3FA-4510-957C-1C8B3CF07C8A}"/>
            </a:ext>
          </a:extLst>
        </xdr:cNvPr>
        <xdr:cNvSpPr/>
      </xdr:nvSpPr>
      <xdr:spPr>
        <a:xfrm>
          <a:off x="12499525" y="6559987"/>
          <a:ext cx="5355772" cy="559127"/>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・「手続代行委任状」内容を確認した上、手続代行者の会社名と</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担当者名を入力してください。</a:t>
          </a:r>
        </a:p>
      </xdr:txBody>
    </xdr:sp>
    <xdr:clientData/>
  </xdr:oneCellAnchor>
  <xdr:oneCellAnchor>
    <xdr:from>
      <xdr:col>58</xdr:col>
      <xdr:colOff>1031766</xdr:colOff>
      <xdr:row>24</xdr:row>
      <xdr:rowOff>101016</xdr:rowOff>
    </xdr:from>
    <xdr:ext cx="5529942" cy="559127"/>
    <xdr:sp macro="" textlink="">
      <xdr:nvSpPr>
        <xdr:cNvPr id="5" name="吹き出し: 四角形 4">
          <a:extLst>
            <a:ext uri="{FF2B5EF4-FFF2-40B4-BE49-F238E27FC236}">
              <a16:creationId xmlns:a16="http://schemas.microsoft.com/office/drawing/2014/main" id="{9F2FCF69-AF69-47A4-A13E-BE4726126C70}"/>
            </a:ext>
          </a:extLst>
        </xdr:cNvPr>
        <xdr:cNvSpPr/>
      </xdr:nvSpPr>
      <xdr:spPr>
        <a:xfrm>
          <a:off x="12521297" y="8066297"/>
          <a:ext cx="5529942" cy="559127"/>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・「手続代行委任状」内容を確認した上、日付と氏名を入力して</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15</xdr:col>
      <xdr:colOff>109177</xdr:colOff>
      <xdr:row>52</xdr:row>
      <xdr:rowOff>8164</xdr:rowOff>
    </xdr:from>
    <xdr:to>
      <xdr:col>22</xdr:col>
      <xdr:colOff>65634</xdr:colOff>
      <xdr:row>52</xdr:row>
      <xdr:rowOff>195942</xdr:rowOff>
    </xdr:to>
    <xdr:sp macro="" textlink="">
      <xdr:nvSpPr>
        <xdr:cNvPr id="2" name="正方形/長方形 1">
          <a:extLst>
            <a:ext uri="{FF2B5EF4-FFF2-40B4-BE49-F238E27FC236}">
              <a16:creationId xmlns:a16="http://schemas.microsoft.com/office/drawing/2014/main" id="{20BB82C7-CB07-4DBA-878B-3A8D3C5688E5}"/>
            </a:ext>
          </a:extLst>
        </xdr:cNvPr>
        <xdr:cNvSpPr/>
      </xdr:nvSpPr>
      <xdr:spPr>
        <a:xfrm>
          <a:off x="1790059" y="19226252"/>
          <a:ext cx="740869" cy="1877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都道府県</a:t>
          </a:r>
        </a:p>
      </xdr:txBody>
    </xdr:sp>
    <xdr:clientData/>
  </xdr:twoCellAnchor>
  <xdr:twoCellAnchor>
    <xdr:from>
      <xdr:col>38</xdr:col>
      <xdr:colOff>21774</xdr:colOff>
      <xdr:row>52</xdr:row>
      <xdr:rowOff>10886</xdr:rowOff>
    </xdr:from>
    <xdr:to>
      <xdr:col>45</xdr:col>
      <xdr:colOff>54431</xdr:colOff>
      <xdr:row>52</xdr:row>
      <xdr:rowOff>185057</xdr:rowOff>
    </xdr:to>
    <xdr:sp macro="" textlink="">
      <xdr:nvSpPr>
        <xdr:cNvPr id="3" name="正方形/長方形 2">
          <a:extLst>
            <a:ext uri="{FF2B5EF4-FFF2-40B4-BE49-F238E27FC236}">
              <a16:creationId xmlns:a16="http://schemas.microsoft.com/office/drawing/2014/main" id="{63781158-44A3-4434-886A-ECCE6F2AB033}"/>
            </a:ext>
          </a:extLst>
        </xdr:cNvPr>
        <xdr:cNvSpPr/>
      </xdr:nvSpPr>
      <xdr:spPr>
        <a:xfrm>
          <a:off x="3744688" y="17885229"/>
          <a:ext cx="718457" cy="1741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市区町村</a:t>
          </a:r>
        </a:p>
      </xdr:txBody>
    </xdr:sp>
    <xdr:clientData/>
  </xdr:twoCellAnchor>
  <xdr:twoCellAnchor>
    <xdr:from>
      <xdr:col>69</xdr:col>
      <xdr:colOff>11908</xdr:colOff>
      <xdr:row>52</xdr:row>
      <xdr:rowOff>320</xdr:rowOff>
    </xdr:from>
    <xdr:to>
      <xdr:col>78</xdr:col>
      <xdr:colOff>21774</xdr:colOff>
      <xdr:row>52</xdr:row>
      <xdr:rowOff>185057</xdr:rowOff>
    </xdr:to>
    <xdr:sp macro="" textlink="">
      <xdr:nvSpPr>
        <xdr:cNvPr id="4" name="正方形/長方形 3">
          <a:extLst>
            <a:ext uri="{FF2B5EF4-FFF2-40B4-BE49-F238E27FC236}">
              <a16:creationId xmlns:a16="http://schemas.microsoft.com/office/drawing/2014/main" id="{EA6E015B-64FC-497C-B294-435018BE422D}"/>
            </a:ext>
          </a:extLst>
        </xdr:cNvPr>
        <xdr:cNvSpPr/>
      </xdr:nvSpPr>
      <xdr:spPr>
        <a:xfrm>
          <a:off x="6771937" y="17874663"/>
          <a:ext cx="891608" cy="1847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丁目・番地・号</a:t>
          </a:r>
        </a:p>
      </xdr:txBody>
    </xdr:sp>
    <xdr:clientData/>
  </xdr:twoCellAnchor>
  <xdr:twoCellAnchor>
    <xdr:from>
      <xdr:col>16</xdr:col>
      <xdr:colOff>32658</xdr:colOff>
      <xdr:row>21</xdr:row>
      <xdr:rowOff>280308</xdr:rowOff>
    </xdr:from>
    <xdr:to>
      <xdr:col>22</xdr:col>
      <xdr:colOff>54430</xdr:colOff>
      <xdr:row>22</xdr:row>
      <xdr:rowOff>174171</xdr:rowOff>
    </xdr:to>
    <xdr:sp macro="" textlink="">
      <xdr:nvSpPr>
        <xdr:cNvPr id="5" name="正方形/長方形 4">
          <a:extLst>
            <a:ext uri="{FF2B5EF4-FFF2-40B4-BE49-F238E27FC236}">
              <a16:creationId xmlns:a16="http://schemas.microsoft.com/office/drawing/2014/main" id="{D62F0748-A101-4474-8DCF-9DB981C8BADF}"/>
            </a:ext>
          </a:extLst>
        </xdr:cNvPr>
        <xdr:cNvSpPr/>
      </xdr:nvSpPr>
      <xdr:spPr>
        <a:xfrm>
          <a:off x="1937658" y="7114496"/>
          <a:ext cx="736147" cy="1796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都道府県</a:t>
          </a:r>
        </a:p>
      </xdr:txBody>
    </xdr:sp>
    <xdr:clientData/>
  </xdr:twoCellAnchor>
  <xdr:twoCellAnchor>
    <xdr:from>
      <xdr:col>38</xdr:col>
      <xdr:colOff>54430</xdr:colOff>
      <xdr:row>22</xdr:row>
      <xdr:rowOff>0</xdr:rowOff>
    </xdr:from>
    <xdr:to>
      <xdr:col>45</xdr:col>
      <xdr:colOff>43544</xdr:colOff>
      <xdr:row>22</xdr:row>
      <xdr:rowOff>185057</xdr:rowOff>
    </xdr:to>
    <xdr:sp macro="" textlink="">
      <xdr:nvSpPr>
        <xdr:cNvPr id="6" name="正方形/長方形 5">
          <a:extLst>
            <a:ext uri="{FF2B5EF4-FFF2-40B4-BE49-F238E27FC236}">
              <a16:creationId xmlns:a16="http://schemas.microsoft.com/office/drawing/2014/main" id="{4F748674-2F8C-4CE1-9E79-73449AC623BC}"/>
            </a:ext>
          </a:extLst>
        </xdr:cNvPr>
        <xdr:cNvSpPr/>
      </xdr:nvSpPr>
      <xdr:spPr>
        <a:xfrm>
          <a:off x="3777344" y="6455229"/>
          <a:ext cx="674914" cy="1850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市区町村</a:t>
          </a:r>
        </a:p>
      </xdr:txBody>
    </xdr:sp>
    <xdr:clientData/>
  </xdr:twoCellAnchor>
  <xdr:twoCellAnchor>
    <xdr:from>
      <xdr:col>68</xdr:col>
      <xdr:colOff>77218</xdr:colOff>
      <xdr:row>22</xdr:row>
      <xdr:rowOff>320</xdr:rowOff>
    </xdr:from>
    <xdr:to>
      <xdr:col>78</xdr:col>
      <xdr:colOff>32655</xdr:colOff>
      <xdr:row>22</xdr:row>
      <xdr:rowOff>185056</xdr:rowOff>
    </xdr:to>
    <xdr:sp macro="" textlink="">
      <xdr:nvSpPr>
        <xdr:cNvPr id="7" name="正方形/長方形 6">
          <a:extLst>
            <a:ext uri="{FF2B5EF4-FFF2-40B4-BE49-F238E27FC236}">
              <a16:creationId xmlns:a16="http://schemas.microsoft.com/office/drawing/2014/main" id="{A82D4F06-50E7-449F-8D4A-3B82F79E9238}"/>
            </a:ext>
          </a:extLst>
        </xdr:cNvPr>
        <xdr:cNvSpPr/>
      </xdr:nvSpPr>
      <xdr:spPr>
        <a:xfrm>
          <a:off x="6739275" y="6455549"/>
          <a:ext cx="935151" cy="1847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丁目・番地・号</a:t>
          </a:r>
        </a:p>
      </xdr:txBody>
    </xdr:sp>
    <xdr:clientData/>
  </xdr:twoCellAnchor>
  <xdr:twoCellAnchor>
    <xdr:from>
      <xdr:col>15</xdr:col>
      <xdr:colOff>87086</xdr:colOff>
      <xdr:row>41</xdr:row>
      <xdr:rowOff>8164</xdr:rowOff>
    </xdr:from>
    <xdr:to>
      <xdr:col>23</xdr:col>
      <xdr:colOff>10885</xdr:colOff>
      <xdr:row>41</xdr:row>
      <xdr:rowOff>195942</xdr:rowOff>
    </xdr:to>
    <xdr:sp macro="" textlink="">
      <xdr:nvSpPr>
        <xdr:cNvPr id="9" name="正方形/長方形 8">
          <a:extLst>
            <a:ext uri="{FF2B5EF4-FFF2-40B4-BE49-F238E27FC236}">
              <a16:creationId xmlns:a16="http://schemas.microsoft.com/office/drawing/2014/main" id="{23C1FD20-387C-4E1F-AED2-0F60BCA2703F}"/>
            </a:ext>
          </a:extLst>
        </xdr:cNvPr>
        <xdr:cNvSpPr/>
      </xdr:nvSpPr>
      <xdr:spPr>
        <a:xfrm>
          <a:off x="1873024" y="17046008"/>
          <a:ext cx="876299" cy="1877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都道府県</a:t>
          </a:r>
        </a:p>
      </xdr:txBody>
    </xdr:sp>
    <xdr:clientData/>
  </xdr:twoCellAnchor>
  <xdr:twoCellAnchor>
    <xdr:from>
      <xdr:col>38</xdr:col>
      <xdr:colOff>54427</xdr:colOff>
      <xdr:row>41</xdr:row>
      <xdr:rowOff>0</xdr:rowOff>
    </xdr:from>
    <xdr:to>
      <xdr:col>45</xdr:col>
      <xdr:colOff>97970</xdr:colOff>
      <xdr:row>41</xdr:row>
      <xdr:rowOff>185057</xdr:rowOff>
    </xdr:to>
    <xdr:sp macro="" textlink="">
      <xdr:nvSpPr>
        <xdr:cNvPr id="10" name="正方形/長方形 9">
          <a:extLst>
            <a:ext uri="{FF2B5EF4-FFF2-40B4-BE49-F238E27FC236}">
              <a16:creationId xmlns:a16="http://schemas.microsoft.com/office/drawing/2014/main" id="{E7E43638-C1BC-45D4-B911-51B5C0236386}"/>
            </a:ext>
          </a:extLst>
        </xdr:cNvPr>
        <xdr:cNvSpPr/>
      </xdr:nvSpPr>
      <xdr:spPr>
        <a:xfrm>
          <a:off x="3777341" y="12616543"/>
          <a:ext cx="729343" cy="1850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市区町村</a:t>
          </a:r>
        </a:p>
      </xdr:txBody>
    </xdr:sp>
    <xdr:clientData/>
  </xdr:twoCellAnchor>
  <xdr:twoCellAnchor>
    <xdr:from>
      <xdr:col>68</xdr:col>
      <xdr:colOff>77220</xdr:colOff>
      <xdr:row>41</xdr:row>
      <xdr:rowOff>320</xdr:rowOff>
    </xdr:from>
    <xdr:to>
      <xdr:col>78</xdr:col>
      <xdr:colOff>43543</xdr:colOff>
      <xdr:row>41</xdr:row>
      <xdr:rowOff>185056</xdr:rowOff>
    </xdr:to>
    <xdr:sp macro="" textlink="">
      <xdr:nvSpPr>
        <xdr:cNvPr id="11" name="正方形/長方形 10">
          <a:extLst>
            <a:ext uri="{FF2B5EF4-FFF2-40B4-BE49-F238E27FC236}">
              <a16:creationId xmlns:a16="http://schemas.microsoft.com/office/drawing/2014/main" id="{BB8907F2-0413-4D84-A6D7-AA25763E445C}"/>
            </a:ext>
          </a:extLst>
        </xdr:cNvPr>
        <xdr:cNvSpPr/>
      </xdr:nvSpPr>
      <xdr:spPr>
        <a:xfrm>
          <a:off x="6739277" y="12616863"/>
          <a:ext cx="946037" cy="1847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丁目・番地・号</a:t>
          </a:r>
        </a:p>
      </xdr:txBody>
    </xdr:sp>
    <xdr:clientData/>
  </xdr:twoCellAnchor>
  <xdr:twoCellAnchor>
    <xdr:from>
      <xdr:col>11</xdr:col>
      <xdr:colOff>17960</xdr:colOff>
      <xdr:row>33</xdr:row>
      <xdr:rowOff>468086</xdr:rowOff>
    </xdr:from>
    <xdr:to>
      <xdr:col>13</xdr:col>
      <xdr:colOff>32657</xdr:colOff>
      <xdr:row>34</xdr:row>
      <xdr:rowOff>185057</xdr:rowOff>
    </xdr:to>
    <xdr:sp macro="" textlink="">
      <xdr:nvSpPr>
        <xdr:cNvPr id="12" name="正方形/長方形 11">
          <a:extLst>
            <a:ext uri="{FF2B5EF4-FFF2-40B4-BE49-F238E27FC236}">
              <a16:creationId xmlns:a16="http://schemas.microsoft.com/office/drawing/2014/main" id="{467122BD-0B17-4EB8-9B2F-A54F92E7DEFC}"/>
            </a:ext>
          </a:extLst>
        </xdr:cNvPr>
        <xdr:cNvSpPr/>
      </xdr:nvSpPr>
      <xdr:spPr>
        <a:xfrm>
          <a:off x="1095646" y="9764486"/>
          <a:ext cx="210640" cy="2177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氏</a:t>
          </a:r>
        </a:p>
      </xdr:txBody>
    </xdr:sp>
    <xdr:clientData/>
  </xdr:twoCellAnchor>
  <xdr:twoCellAnchor>
    <xdr:from>
      <xdr:col>29</xdr:col>
      <xdr:colOff>9800</xdr:colOff>
      <xdr:row>33</xdr:row>
      <xdr:rowOff>500742</xdr:rowOff>
    </xdr:from>
    <xdr:to>
      <xdr:col>31</xdr:col>
      <xdr:colOff>21772</xdr:colOff>
      <xdr:row>34</xdr:row>
      <xdr:rowOff>174171</xdr:rowOff>
    </xdr:to>
    <xdr:sp macro="" textlink="">
      <xdr:nvSpPr>
        <xdr:cNvPr id="13" name="正方形/長方形 12">
          <a:extLst>
            <a:ext uri="{FF2B5EF4-FFF2-40B4-BE49-F238E27FC236}">
              <a16:creationId xmlns:a16="http://schemas.microsoft.com/office/drawing/2014/main" id="{D4BAAEDC-0D90-45BE-8D36-020B95549AF5}"/>
            </a:ext>
          </a:extLst>
        </xdr:cNvPr>
        <xdr:cNvSpPr/>
      </xdr:nvSpPr>
      <xdr:spPr>
        <a:xfrm>
          <a:off x="2850971" y="9797142"/>
          <a:ext cx="207915" cy="174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名</a:t>
          </a:r>
        </a:p>
      </xdr:txBody>
    </xdr:sp>
    <xdr:clientData/>
  </xdr:twoCellAnchor>
  <xdr:twoCellAnchor>
    <xdr:from>
      <xdr:col>10</xdr:col>
      <xdr:colOff>94160</xdr:colOff>
      <xdr:row>38</xdr:row>
      <xdr:rowOff>0</xdr:rowOff>
    </xdr:from>
    <xdr:to>
      <xdr:col>13</xdr:col>
      <xdr:colOff>21771</xdr:colOff>
      <xdr:row>38</xdr:row>
      <xdr:rowOff>185058</xdr:rowOff>
    </xdr:to>
    <xdr:sp macro="" textlink="">
      <xdr:nvSpPr>
        <xdr:cNvPr id="14" name="正方形/長方形 13">
          <a:extLst>
            <a:ext uri="{FF2B5EF4-FFF2-40B4-BE49-F238E27FC236}">
              <a16:creationId xmlns:a16="http://schemas.microsoft.com/office/drawing/2014/main" id="{64C60650-F453-4CF6-8238-005C628174CF}"/>
            </a:ext>
          </a:extLst>
        </xdr:cNvPr>
        <xdr:cNvSpPr/>
      </xdr:nvSpPr>
      <xdr:spPr>
        <a:xfrm>
          <a:off x="1073874" y="11582400"/>
          <a:ext cx="221526" cy="1850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氏</a:t>
          </a:r>
        </a:p>
      </xdr:txBody>
    </xdr:sp>
    <xdr:clientData/>
  </xdr:twoCellAnchor>
  <xdr:twoCellAnchor>
    <xdr:from>
      <xdr:col>16</xdr:col>
      <xdr:colOff>43542</xdr:colOff>
      <xdr:row>36</xdr:row>
      <xdr:rowOff>19050</xdr:rowOff>
    </xdr:from>
    <xdr:to>
      <xdr:col>22</xdr:col>
      <xdr:colOff>87085</xdr:colOff>
      <xdr:row>36</xdr:row>
      <xdr:rowOff>185057</xdr:rowOff>
    </xdr:to>
    <xdr:sp macro="" textlink="">
      <xdr:nvSpPr>
        <xdr:cNvPr id="15" name="正方形/長方形 14">
          <a:extLst>
            <a:ext uri="{FF2B5EF4-FFF2-40B4-BE49-F238E27FC236}">
              <a16:creationId xmlns:a16="http://schemas.microsoft.com/office/drawing/2014/main" id="{D2FF4A5D-A237-4454-A06A-C47CC5F7E438}"/>
            </a:ext>
          </a:extLst>
        </xdr:cNvPr>
        <xdr:cNvSpPr/>
      </xdr:nvSpPr>
      <xdr:spPr>
        <a:xfrm>
          <a:off x="1611085" y="10599964"/>
          <a:ext cx="631371" cy="1660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都道府県</a:t>
          </a:r>
        </a:p>
      </xdr:txBody>
    </xdr:sp>
    <xdr:clientData/>
  </xdr:twoCellAnchor>
  <xdr:twoCellAnchor>
    <xdr:from>
      <xdr:col>39</xdr:col>
      <xdr:colOff>1</xdr:colOff>
      <xdr:row>36</xdr:row>
      <xdr:rowOff>21772</xdr:rowOff>
    </xdr:from>
    <xdr:to>
      <xdr:col>46</xdr:col>
      <xdr:colOff>1</xdr:colOff>
      <xdr:row>36</xdr:row>
      <xdr:rowOff>185057</xdr:rowOff>
    </xdr:to>
    <xdr:sp macro="" textlink="">
      <xdr:nvSpPr>
        <xdr:cNvPr id="16" name="正方形/長方形 15">
          <a:extLst>
            <a:ext uri="{FF2B5EF4-FFF2-40B4-BE49-F238E27FC236}">
              <a16:creationId xmlns:a16="http://schemas.microsoft.com/office/drawing/2014/main" id="{656693AB-2086-49DB-B0FF-92257E1BFAEF}"/>
            </a:ext>
          </a:extLst>
        </xdr:cNvPr>
        <xdr:cNvSpPr/>
      </xdr:nvSpPr>
      <xdr:spPr>
        <a:xfrm>
          <a:off x="3820887" y="10602686"/>
          <a:ext cx="685800" cy="1632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市区町村</a:t>
          </a:r>
        </a:p>
      </xdr:txBody>
    </xdr:sp>
    <xdr:clientData/>
  </xdr:twoCellAnchor>
  <xdr:twoCellAnchor>
    <xdr:from>
      <xdr:col>68</xdr:col>
      <xdr:colOff>76200</xdr:colOff>
      <xdr:row>36</xdr:row>
      <xdr:rowOff>10886</xdr:rowOff>
    </xdr:from>
    <xdr:to>
      <xdr:col>79</xdr:col>
      <xdr:colOff>10885</xdr:colOff>
      <xdr:row>36</xdr:row>
      <xdr:rowOff>185058</xdr:rowOff>
    </xdr:to>
    <xdr:sp macro="" textlink="">
      <xdr:nvSpPr>
        <xdr:cNvPr id="17" name="正方形/長方形 16">
          <a:extLst>
            <a:ext uri="{FF2B5EF4-FFF2-40B4-BE49-F238E27FC236}">
              <a16:creationId xmlns:a16="http://schemas.microsoft.com/office/drawing/2014/main" id="{15115B20-BCDC-495E-ADAB-86DCED9E649D}"/>
            </a:ext>
          </a:extLst>
        </xdr:cNvPr>
        <xdr:cNvSpPr/>
      </xdr:nvSpPr>
      <xdr:spPr>
        <a:xfrm>
          <a:off x="6738257" y="10591800"/>
          <a:ext cx="1012371" cy="1741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丁目・番地・号</a:t>
          </a:r>
        </a:p>
      </xdr:txBody>
    </xdr:sp>
    <xdr:clientData/>
  </xdr:twoCellAnchor>
  <xdr:twoCellAnchor>
    <xdr:from>
      <xdr:col>28</xdr:col>
      <xdr:colOff>96886</xdr:colOff>
      <xdr:row>37</xdr:row>
      <xdr:rowOff>478971</xdr:rowOff>
    </xdr:from>
    <xdr:to>
      <xdr:col>31</xdr:col>
      <xdr:colOff>43544</xdr:colOff>
      <xdr:row>38</xdr:row>
      <xdr:rowOff>174171</xdr:rowOff>
    </xdr:to>
    <xdr:sp macro="" textlink="">
      <xdr:nvSpPr>
        <xdr:cNvPr id="18" name="正方形/長方形 17">
          <a:extLst>
            <a:ext uri="{FF2B5EF4-FFF2-40B4-BE49-F238E27FC236}">
              <a16:creationId xmlns:a16="http://schemas.microsoft.com/office/drawing/2014/main" id="{2AE202E9-A6B8-4D0E-9394-A61BDA3D32CB}"/>
            </a:ext>
          </a:extLst>
        </xdr:cNvPr>
        <xdr:cNvSpPr/>
      </xdr:nvSpPr>
      <xdr:spPr>
        <a:xfrm>
          <a:off x="2840086" y="11560628"/>
          <a:ext cx="240572" cy="1959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名</a:t>
          </a:r>
          <a:endParaRPr kumimoji="1" lang="en-US" altLang="ja-JP" sz="1000">
            <a:solidFill>
              <a:schemeClr val="bg1">
                <a:lumMod val="50000"/>
              </a:schemeClr>
            </a:solidFill>
          </a:endParaRPr>
        </a:p>
      </xdr:txBody>
    </xdr:sp>
    <xdr:clientData/>
  </xdr:twoCellAnchor>
  <xdr:twoCellAnchor>
    <xdr:from>
      <xdr:col>11</xdr:col>
      <xdr:colOff>35378</xdr:colOff>
      <xdr:row>20</xdr:row>
      <xdr:rowOff>9526</xdr:rowOff>
    </xdr:from>
    <xdr:to>
      <xdr:col>13</xdr:col>
      <xdr:colOff>32656</xdr:colOff>
      <xdr:row>20</xdr:row>
      <xdr:rowOff>185058</xdr:rowOff>
    </xdr:to>
    <xdr:sp macro="" textlink="">
      <xdr:nvSpPr>
        <xdr:cNvPr id="19" name="正方形/長方形 18">
          <a:extLst>
            <a:ext uri="{FF2B5EF4-FFF2-40B4-BE49-F238E27FC236}">
              <a16:creationId xmlns:a16="http://schemas.microsoft.com/office/drawing/2014/main" id="{985FFC2A-9FE0-4EA4-A577-1D8F810AD5DF}"/>
            </a:ext>
          </a:extLst>
        </xdr:cNvPr>
        <xdr:cNvSpPr/>
      </xdr:nvSpPr>
      <xdr:spPr>
        <a:xfrm>
          <a:off x="1113064" y="5615669"/>
          <a:ext cx="193221" cy="1755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氏</a:t>
          </a:r>
        </a:p>
      </xdr:txBody>
    </xdr:sp>
    <xdr:clientData/>
  </xdr:twoCellAnchor>
  <xdr:twoCellAnchor>
    <xdr:from>
      <xdr:col>33</xdr:col>
      <xdr:colOff>27211</xdr:colOff>
      <xdr:row>19</xdr:row>
      <xdr:rowOff>269421</xdr:rowOff>
    </xdr:from>
    <xdr:to>
      <xdr:col>35</xdr:col>
      <xdr:colOff>10885</xdr:colOff>
      <xdr:row>20</xdr:row>
      <xdr:rowOff>174171</xdr:rowOff>
    </xdr:to>
    <xdr:sp macro="" textlink="">
      <xdr:nvSpPr>
        <xdr:cNvPr id="20" name="正方形/長方形 19">
          <a:extLst>
            <a:ext uri="{FF2B5EF4-FFF2-40B4-BE49-F238E27FC236}">
              <a16:creationId xmlns:a16="http://schemas.microsoft.com/office/drawing/2014/main" id="{4CE2B008-0164-4A17-A9EF-A8381DF0AD8C}"/>
            </a:ext>
          </a:extLst>
        </xdr:cNvPr>
        <xdr:cNvSpPr/>
      </xdr:nvSpPr>
      <xdr:spPr>
        <a:xfrm>
          <a:off x="3260268" y="5603421"/>
          <a:ext cx="179617" cy="1768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ja-JP" altLang="en-US" sz="1000">
              <a:solidFill>
                <a:schemeClr val="bg1">
                  <a:lumMod val="50000"/>
                </a:schemeClr>
              </a:solidFill>
            </a:rPr>
            <a:t>名</a:t>
          </a:r>
        </a:p>
      </xdr:txBody>
    </xdr:sp>
    <xdr:clientData/>
  </xdr:twoCellAnchor>
  <xdr:twoCellAnchor>
    <xdr:from>
      <xdr:col>37</xdr:col>
      <xdr:colOff>91966</xdr:colOff>
      <xdr:row>57</xdr:row>
      <xdr:rowOff>22411</xdr:rowOff>
    </xdr:from>
    <xdr:to>
      <xdr:col>91</xdr:col>
      <xdr:colOff>19707</xdr:colOff>
      <xdr:row>58</xdr:row>
      <xdr:rowOff>0</xdr:rowOff>
    </xdr:to>
    <xdr:sp macro="" textlink="">
      <xdr:nvSpPr>
        <xdr:cNvPr id="8" name="大かっこ 7">
          <a:extLst>
            <a:ext uri="{FF2B5EF4-FFF2-40B4-BE49-F238E27FC236}">
              <a16:creationId xmlns:a16="http://schemas.microsoft.com/office/drawing/2014/main" id="{79578AAF-89E8-4C11-99D7-964E7FBB750D}"/>
            </a:ext>
          </a:extLst>
        </xdr:cNvPr>
        <xdr:cNvSpPr/>
      </xdr:nvSpPr>
      <xdr:spPr>
        <a:xfrm>
          <a:off x="4223845" y="15558014"/>
          <a:ext cx="5958052" cy="7171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107576</xdr:colOff>
      <xdr:row>59</xdr:row>
      <xdr:rowOff>11206</xdr:rowOff>
    </xdr:from>
    <xdr:to>
      <xdr:col>90</xdr:col>
      <xdr:colOff>112058</xdr:colOff>
      <xdr:row>59</xdr:row>
      <xdr:rowOff>353104</xdr:rowOff>
    </xdr:to>
    <xdr:sp macro="" textlink="">
      <xdr:nvSpPr>
        <xdr:cNvPr id="21" name="大かっこ 20">
          <a:extLst>
            <a:ext uri="{FF2B5EF4-FFF2-40B4-BE49-F238E27FC236}">
              <a16:creationId xmlns:a16="http://schemas.microsoft.com/office/drawing/2014/main" id="{F1BBD6F3-D9CF-4437-86CC-6F4F307E0EBF}"/>
            </a:ext>
          </a:extLst>
        </xdr:cNvPr>
        <xdr:cNvSpPr/>
      </xdr:nvSpPr>
      <xdr:spPr>
        <a:xfrm>
          <a:off x="8736105" y="21750618"/>
          <a:ext cx="1461247" cy="34189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100</xdr:col>
      <xdr:colOff>83751</xdr:colOff>
      <xdr:row>33</xdr:row>
      <xdr:rowOff>9001</xdr:rowOff>
    </xdr:from>
    <xdr:to>
      <xdr:col>160</xdr:col>
      <xdr:colOff>17576</xdr:colOff>
      <xdr:row>37</xdr:row>
      <xdr:rowOff>353413</xdr:rowOff>
    </xdr:to>
    <xdr:sp macro="" textlink="">
      <xdr:nvSpPr>
        <xdr:cNvPr id="26" name="吹き出し: 四角形 25">
          <a:extLst>
            <a:ext uri="{FF2B5EF4-FFF2-40B4-BE49-F238E27FC236}">
              <a16:creationId xmlns:a16="http://schemas.microsoft.com/office/drawing/2014/main" id="{5D9DD65C-B0A2-4798-A1A2-BB23F594FCC5}"/>
            </a:ext>
          </a:extLst>
        </xdr:cNvPr>
        <xdr:cNvSpPr/>
      </xdr:nvSpPr>
      <xdr:spPr>
        <a:xfrm>
          <a:off x="11589951" y="8772001"/>
          <a:ext cx="6791825" cy="2135112"/>
        </a:xfrm>
        <a:prstGeom prst="wedgeRectCallout">
          <a:avLst>
            <a:gd name="adj1" fmla="val -54715"/>
            <a:gd name="adj2" fmla="val -2468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0000FF"/>
              </a:solidFill>
              <a:latin typeface="HGｺﾞｼｯｸM" panose="020B0609000000000000" pitchFamily="49" charset="-128"/>
              <a:ea typeface="HGｺﾞｼｯｸM" panose="020B0609000000000000" pitchFamily="49" charset="-128"/>
            </a:rPr>
            <a:t>・手続代行者が申請する場合のみ入力してください。</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・代表者氏名と役職名を入力してください。</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・個人情報保護の観点により、申請者の連絡担当者の</a:t>
          </a:r>
          <a:r>
            <a:rPr kumimoji="1" lang="en-US" altLang="ja-JP" sz="1200">
              <a:solidFill>
                <a:srgbClr val="FF0000"/>
              </a:solidFill>
              <a:latin typeface="HGｺﾞｼｯｸM" panose="020B0609000000000000" pitchFamily="49" charset="-128"/>
              <a:ea typeface="HGｺﾞｼｯｸM" panose="020B0609000000000000" pitchFamily="49" charset="-128"/>
            </a:rPr>
            <a:t>E-mail</a:t>
          </a:r>
          <a:r>
            <a:rPr kumimoji="1" lang="ja-JP" altLang="en-US" sz="1200">
              <a:solidFill>
                <a:srgbClr val="FF0000"/>
              </a:solidFill>
              <a:latin typeface="HGｺﾞｼｯｸM" panose="020B0609000000000000" pitchFamily="49" charset="-128"/>
              <a:ea typeface="HGｺﾞｼｯｸM" panose="020B0609000000000000" pitchFamily="49" charset="-128"/>
            </a:rPr>
            <a:t>アドレスを確認</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200">
              <a:solidFill>
                <a:srgbClr val="FF0000"/>
              </a:solidFill>
              <a:latin typeface="HGｺﾞｼｯｸM" panose="020B0609000000000000" pitchFamily="49" charset="-128"/>
              <a:ea typeface="HGｺﾞｼｯｸM" panose="020B0609000000000000" pitchFamily="49" charset="-128"/>
            </a:rPr>
            <a:t>  </a:t>
          </a:r>
          <a:r>
            <a:rPr kumimoji="1" lang="ja-JP" altLang="en-US" sz="1200">
              <a:solidFill>
                <a:srgbClr val="FF0000"/>
              </a:solidFill>
              <a:latin typeface="HGｺﾞｼｯｸM" panose="020B0609000000000000" pitchFamily="49" charset="-128"/>
              <a:ea typeface="HGｺﾞｼｯｸM" panose="020B0609000000000000" pitchFamily="49" charset="-128"/>
            </a:rPr>
            <a:t>いたします。</a:t>
          </a:r>
          <a:br>
            <a:rPr kumimoji="1" lang="en-US" altLang="ja-JP" sz="1200">
              <a:solidFill>
                <a:srgbClr val="FF0000"/>
              </a:solidFill>
              <a:latin typeface="HGｺﾞｼｯｸM" panose="020B0609000000000000" pitchFamily="49" charset="-128"/>
              <a:ea typeface="HGｺﾞｼｯｸM" panose="020B0609000000000000" pitchFamily="49" charset="-128"/>
            </a:rPr>
          </a:br>
          <a:r>
            <a:rPr kumimoji="1" lang="ja-JP" altLang="en-US" sz="1200">
              <a:solidFill>
                <a:srgbClr val="FF0000"/>
              </a:solidFill>
              <a:latin typeface="HGｺﾞｼｯｸM" panose="020B0609000000000000" pitchFamily="49" charset="-128"/>
              <a:ea typeface="HGｺﾞｼｯｸM" panose="020B0609000000000000" pitchFamily="49" charset="-128"/>
            </a:rPr>
            <a:t>　詳細は、</a:t>
          </a:r>
          <a:r>
            <a:rPr kumimoji="1" lang="en-US" altLang="ja-JP" sz="1200">
              <a:solidFill>
                <a:srgbClr val="FF0000"/>
              </a:solidFill>
              <a:latin typeface="HGｺﾞｼｯｸM" panose="020B0609000000000000" pitchFamily="49" charset="-128"/>
              <a:ea typeface="HGｺﾞｼｯｸM" panose="020B0609000000000000" pitchFamily="49" charset="-128"/>
            </a:rPr>
            <a:t>SII</a:t>
          </a:r>
          <a:r>
            <a:rPr kumimoji="1" lang="ja-JP" altLang="en-US" sz="1200">
              <a:solidFill>
                <a:srgbClr val="FF0000"/>
              </a:solidFill>
              <a:latin typeface="HGｺﾞｼｯｸM" panose="020B0609000000000000" pitchFamily="49" charset="-128"/>
              <a:ea typeface="HGｺﾞｼｯｸM" panose="020B0609000000000000" pitchFamily="49" charset="-128"/>
            </a:rPr>
            <a:t>ホームページに公表しております公募要領</a:t>
          </a:r>
          <a:r>
            <a:rPr kumimoji="1" lang="en-US" altLang="ja-JP" sz="1200">
              <a:solidFill>
                <a:srgbClr val="FF0000"/>
              </a:solidFill>
              <a:latin typeface="HGｺﾞｼｯｸM" panose="020B0609000000000000" pitchFamily="49" charset="-128"/>
              <a:ea typeface="HGｺﾞｼｯｸM" panose="020B0609000000000000" pitchFamily="49" charset="-128"/>
            </a:rPr>
            <a:t>24</a:t>
          </a:r>
          <a:r>
            <a:rPr kumimoji="1" lang="ja-JP" altLang="en-US" sz="1200">
              <a:solidFill>
                <a:srgbClr val="FF0000"/>
              </a:solidFill>
              <a:latin typeface="HGｺﾞｼｯｸM" panose="020B0609000000000000" pitchFamily="49" charset="-128"/>
              <a:ea typeface="HGｺﾞｼｯｸM" panose="020B0609000000000000" pitchFamily="49" charset="-128"/>
            </a:rPr>
            <a:t>ページ</a:t>
          </a:r>
          <a:br>
            <a:rPr kumimoji="1" lang="en-US" altLang="ja-JP" sz="1200">
              <a:solidFill>
                <a:srgbClr val="FF0000"/>
              </a:solidFill>
              <a:latin typeface="HGｺﾞｼｯｸM" panose="020B0609000000000000" pitchFamily="49" charset="-128"/>
              <a:ea typeface="HGｺﾞｼｯｸM" panose="020B0609000000000000" pitchFamily="49" charset="-128"/>
            </a:rPr>
          </a:br>
          <a:r>
            <a:rPr kumimoji="1" lang="ja-JP" altLang="en-US" sz="1200">
              <a:solidFill>
                <a:srgbClr val="FF0000"/>
              </a:solidFill>
              <a:latin typeface="HGｺﾞｼｯｸM" panose="020B0609000000000000" pitchFamily="49" charset="-128"/>
              <a:ea typeface="HGｺﾞｼｯｸM" panose="020B0609000000000000" pitchFamily="49" charset="-128"/>
            </a:rPr>
            <a:t>　「３</a:t>
          </a:r>
          <a:r>
            <a:rPr kumimoji="1" lang="en-US" altLang="ja-JP" sz="1200">
              <a:solidFill>
                <a:srgbClr val="FF0000"/>
              </a:solidFill>
              <a:latin typeface="HGｺﾞｼｯｸM" panose="020B0609000000000000" pitchFamily="49" charset="-128"/>
              <a:ea typeface="HGｺﾞｼｯｸM" panose="020B0609000000000000" pitchFamily="49" charset="-128"/>
            </a:rPr>
            <a:t>.</a:t>
          </a:r>
          <a:r>
            <a:rPr kumimoji="1" lang="ja-JP" altLang="en-US" sz="1200">
              <a:solidFill>
                <a:srgbClr val="FF0000"/>
              </a:solidFill>
              <a:latin typeface="HGｺﾞｼｯｸM" panose="020B0609000000000000" pitchFamily="49" charset="-128"/>
              <a:ea typeface="HGｺﾞｼｯｸM" panose="020B0609000000000000" pitchFamily="49" charset="-128"/>
            </a:rPr>
            <a:t>申請確認</a:t>
          </a:r>
          <a:r>
            <a:rPr kumimoji="1" lang="en-US" altLang="ja-JP" sz="1200">
              <a:solidFill>
                <a:srgbClr val="FF0000"/>
              </a:solidFill>
              <a:latin typeface="HGｺﾞｼｯｸM" panose="020B0609000000000000" pitchFamily="49" charset="-128"/>
              <a:ea typeface="HGｺﾞｼｯｸM" panose="020B0609000000000000" pitchFamily="49" charset="-128"/>
            </a:rPr>
            <a:t>(</a:t>
          </a:r>
          <a:r>
            <a:rPr kumimoji="1" lang="ja-JP" altLang="en-US" sz="1200">
              <a:solidFill>
                <a:srgbClr val="FF0000"/>
              </a:solidFill>
              <a:latin typeface="HGｺﾞｼｯｸM" panose="020B0609000000000000" pitchFamily="49" charset="-128"/>
              <a:ea typeface="HGｺﾞｼｯｸM" panose="020B0609000000000000" pitchFamily="49" charset="-128"/>
            </a:rPr>
            <a:t>申請者のメールアドレス確認</a:t>
          </a:r>
          <a:r>
            <a:rPr kumimoji="1" lang="en-US" altLang="ja-JP" sz="1200">
              <a:solidFill>
                <a:srgbClr val="FF0000"/>
              </a:solidFill>
              <a:latin typeface="HGｺﾞｼｯｸM" panose="020B0609000000000000" pitchFamily="49" charset="-128"/>
              <a:ea typeface="HGｺﾞｼｯｸM" panose="020B0609000000000000" pitchFamily="49" charset="-128"/>
            </a:rPr>
            <a:t>)</a:t>
          </a:r>
          <a:r>
            <a:rPr kumimoji="1" lang="ja-JP" altLang="en-US" sz="1200">
              <a:solidFill>
                <a:srgbClr val="FF0000"/>
              </a:solidFill>
              <a:latin typeface="HGｺﾞｼｯｸM" panose="020B0609000000000000" pitchFamily="49" charset="-128"/>
              <a:ea typeface="HGｺﾞｼｯｸM" panose="020B0609000000000000" pitchFamily="49" charset="-128"/>
            </a:rPr>
            <a:t>」をご確認ください。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100</xdr:col>
      <xdr:colOff>83751</xdr:colOff>
      <xdr:row>38</xdr:row>
      <xdr:rowOff>132440</xdr:rowOff>
    </xdr:from>
    <xdr:to>
      <xdr:col>159</xdr:col>
      <xdr:colOff>92562</xdr:colOff>
      <xdr:row>44</xdr:row>
      <xdr:rowOff>492682</xdr:rowOff>
    </xdr:to>
    <xdr:sp macro="" textlink="">
      <xdr:nvSpPr>
        <xdr:cNvPr id="27" name="吹き出し: 四角形 26">
          <a:extLst>
            <a:ext uri="{FF2B5EF4-FFF2-40B4-BE49-F238E27FC236}">
              <a16:creationId xmlns:a16="http://schemas.microsoft.com/office/drawing/2014/main" id="{ECD1A133-B2C5-44E0-87F0-F9A4765D7FD4}"/>
            </a:ext>
          </a:extLst>
        </xdr:cNvPr>
        <xdr:cNvSpPr/>
      </xdr:nvSpPr>
      <xdr:spPr>
        <a:xfrm>
          <a:off x="11589951" y="11181440"/>
          <a:ext cx="6752511" cy="2912942"/>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・問合せ等で確実に対応できる実務担当者を入力してください。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endParaRPr kumimoji="1" lang="ja-JP" altLang="en-US"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・担当者住所が代表者住所と同一の場合は「□→■」を</a:t>
          </a: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　選択してください。</a:t>
          </a:r>
          <a:r>
            <a:rPr kumimoji="1" lang="en-US" altLang="ja-JP" sz="1200">
              <a:solidFill>
                <a:srgbClr val="0000FF"/>
              </a:solidFill>
              <a:latin typeface="HGｺﾞｼｯｸM" panose="020B0609000000000000" pitchFamily="49" charset="-128"/>
              <a:ea typeface="HGｺﾞｼｯｸM" panose="020B0609000000000000" pitchFamily="49" charset="-128"/>
            </a:rPr>
            <a:t>(</a:t>
          </a:r>
          <a:r>
            <a:rPr kumimoji="1" lang="ja-JP" altLang="en-US" sz="1200">
              <a:solidFill>
                <a:srgbClr val="0000FF"/>
              </a:solidFill>
              <a:latin typeface="HGｺﾞｼｯｸM" panose="020B0609000000000000" pitchFamily="49" charset="-128"/>
              <a:ea typeface="HGｺﾞｼｯｸM" panose="020B0609000000000000" pitchFamily="49" charset="-128"/>
            </a:rPr>
            <a:t>担当者住所の入力は不要です。</a:t>
          </a:r>
          <a:r>
            <a:rPr kumimoji="1" lang="en-US" altLang="ja-JP" sz="1200">
              <a:solidFill>
                <a:srgbClr val="0000FF"/>
              </a:solidFill>
              <a:latin typeface="HGｺﾞｼｯｸM" panose="020B0609000000000000" pitchFamily="49" charset="-128"/>
              <a:ea typeface="HGｺﾞｼｯｸM" panose="020B0609000000000000" pitchFamily="49" charset="-128"/>
            </a:rPr>
            <a:t>)</a:t>
          </a:r>
          <a:endParaRPr kumimoji="1" lang="ja-JP" altLang="en-US" sz="12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・緊急時に連絡が取れる連絡先を入力してください。</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a:t>
          </a:r>
          <a:r>
            <a:rPr kumimoji="1" lang="en-US" altLang="ja-JP" sz="1200">
              <a:solidFill>
                <a:srgbClr val="0000FF"/>
              </a:solidFill>
              <a:latin typeface="HGｺﾞｼｯｸM" panose="020B0609000000000000" pitchFamily="49" charset="-128"/>
              <a:ea typeface="HGｺﾞｼｯｸM" panose="020B0609000000000000" pitchFamily="49" charset="-128"/>
            </a:rPr>
            <a:t>E-mail</a:t>
          </a:r>
          <a:r>
            <a:rPr kumimoji="1" lang="ja-JP" altLang="en-US" sz="1200">
              <a:solidFill>
                <a:srgbClr val="0000FF"/>
              </a:solidFill>
              <a:latin typeface="HGｺﾞｼｯｸM" panose="020B0609000000000000" pitchFamily="49" charset="-128"/>
              <a:ea typeface="HGｺﾞｼｯｸM" panose="020B0609000000000000" pitchFamily="49" charset="-128"/>
            </a:rPr>
            <a:t>アドレスをお持ちの場合、必ず入力してください。</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a:t>
          </a:r>
          <a:r>
            <a:rPr kumimoji="1" lang="en-US" altLang="ja-JP" sz="1200">
              <a:solidFill>
                <a:srgbClr val="FF0000"/>
              </a:solidFill>
              <a:latin typeface="HGｺﾞｼｯｸM" panose="020B0609000000000000" pitchFamily="49" charset="-128"/>
              <a:ea typeface="HGｺﾞｼｯｸM" panose="020B0609000000000000" pitchFamily="49" charset="-128"/>
            </a:rPr>
            <a:t>E-mail</a:t>
          </a:r>
          <a:r>
            <a:rPr kumimoji="1" lang="ja-JP" altLang="en-US" sz="1200">
              <a:solidFill>
                <a:srgbClr val="FF0000"/>
              </a:solidFill>
              <a:latin typeface="HGｺﾞｼｯｸM" panose="020B0609000000000000" pitchFamily="49" charset="-128"/>
              <a:ea typeface="HGｺﾞｼｯｸM" panose="020B0609000000000000" pitchFamily="49" charset="-128"/>
            </a:rPr>
            <a:t>アドレスの入力間違いにより、個人情報の漏洩となって</a:t>
          </a: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　しまう可能性がございますので、ご注意ください。</a:t>
          </a: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a:t>
          </a:r>
          <a:r>
            <a:rPr kumimoji="1" lang="en-US" altLang="ja-JP" sz="1200">
              <a:solidFill>
                <a:srgbClr val="FF0000"/>
              </a:solidFill>
              <a:latin typeface="HGｺﾞｼｯｸM" panose="020B0609000000000000" pitchFamily="49" charset="-128"/>
              <a:ea typeface="HGｺﾞｼｯｸM" panose="020B0609000000000000" pitchFamily="49" charset="-128"/>
            </a:rPr>
            <a:t>E-mail</a:t>
          </a:r>
          <a:r>
            <a:rPr kumimoji="1" lang="ja-JP" altLang="en-US" sz="1200">
              <a:solidFill>
                <a:srgbClr val="FF0000"/>
              </a:solidFill>
              <a:latin typeface="HGｺﾞｼｯｸM" panose="020B0609000000000000" pitchFamily="49" charset="-128"/>
              <a:ea typeface="HGｺﾞｼｯｸM" panose="020B0609000000000000" pitchFamily="49" charset="-128"/>
            </a:rPr>
            <a:t>アドレスのご確認後、「□→■」を選択してください。</a:t>
          </a:r>
        </a:p>
      </xdr:txBody>
    </xdr:sp>
    <xdr:clientData/>
  </xdr:twoCellAnchor>
  <xdr:oneCellAnchor>
    <xdr:from>
      <xdr:col>100</xdr:col>
      <xdr:colOff>86926</xdr:colOff>
      <xdr:row>21</xdr:row>
      <xdr:rowOff>282575</xdr:rowOff>
    </xdr:from>
    <xdr:ext cx="5688000" cy="2048316"/>
    <xdr:sp macro="" textlink="">
      <xdr:nvSpPr>
        <xdr:cNvPr id="28" name="吹き出し: 四角形 27">
          <a:extLst>
            <a:ext uri="{FF2B5EF4-FFF2-40B4-BE49-F238E27FC236}">
              <a16:creationId xmlns:a16="http://schemas.microsoft.com/office/drawing/2014/main" id="{D1D56F10-EAAD-4E83-ADF0-6335DFC31F9D}"/>
            </a:ext>
          </a:extLst>
        </xdr:cNvPr>
        <xdr:cNvSpPr/>
      </xdr:nvSpPr>
      <xdr:spPr>
        <a:xfrm>
          <a:off x="10838270" y="5949950"/>
          <a:ext cx="5688000" cy="2048316"/>
        </a:xfrm>
        <a:prstGeom prst="wedgeRectCallout">
          <a:avLst>
            <a:gd name="adj1" fmla="val -55260"/>
            <a:gd name="adj2" fmla="val 1943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a:t>
          </a:r>
          <a:r>
            <a:rPr kumimoji="1" lang="ja-JP" altLang="en-US" sz="1200" b="1">
              <a:solidFill>
                <a:srgbClr val="FF0000"/>
              </a:solidFill>
              <a:latin typeface="HGｺﾞｼｯｸM" panose="020B0609000000000000" pitchFamily="49" charset="-128"/>
              <a:ea typeface="HGｺﾞｼｯｸM" panose="020B0609000000000000" pitchFamily="49" charset="-128"/>
            </a:rPr>
            <a:t>交付決定通知書等重要な通知の送付先となりますので、</a:t>
          </a:r>
          <a:endParaRPr kumimoji="1" lang="en-US" altLang="ja-JP" sz="12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b="1">
              <a:solidFill>
                <a:srgbClr val="FF0000"/>
              </a:solidFill>
              <a:latin typeface="HGｺﾞｼｯｸM" panose="020B0609000000000000" pitchFamily="49" charset="-128"/>
              <a:ea typeface="HGｺﾞｼｯｸM" panose="020B0609000000000000" pitchFamily="49" charset="-128"/>
            </a:rPr>
            <a:t>　入力した</a:t>
          </a:r>
          <a:r>
            <a:rPr kumimoji="1" lang="en-US" altLang="ja-JP" sz="1200" b="1">
              <a:solidFill>
                <a:srgbClr val="FF0000"/>
              </a:solidFill>
              <a:latin typeface="HGｺﾞｼｯｸM" panose="020B0609000000000000" pitchFamily="49" charset="-128"/>
              <a:ea typeface="HGｺﾞｼｯｸM" panose="020B0609000000000000" pitchFamily="49" charset="-128"/>
            </a:rPr>
            <a:t>E-mail</a:t>
          </a:r>
          <a:r>
            <a:rPr kumimoji="1" lang="ja-JP" altLang="en-US" sz="1200" b="1">
              <a:solidFill>
                <a:srgbClr val="FF0000"/>
              </a:solidFill>
              <a:latin typeface="HGｺﾞｼｯｸM" panose="020B0609000000000000" pitchFamily="49" charset="-128"/>
              <a:ea typeface="HGｺﾞｼｯｸM" panose="020B0609000000000000" pitchFamily="49" charset="-128"/>
            </a:rPr>
            <a:t>アドレスが正しいことを必ず確認してください。</a:t>
          </a:r>
          <a:endParaRPr kumimoji="1" lang="en-US" altLang="ja-JP" sz="1200" b="1">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12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b="0">
              <a:solidFill>
                <a:srgbClr val="FF0000"/>
              </a:solidFill>
              <a:latin typeface="HGｺﾞｼｯｸM" panose="020B0609000000000000" pitchFamily="49" charset="-128"/>
              <a:ea typeface="HGｺﾞｼｯｸM" panose="020B0609000000000000" pitchFamily="49" charset="-128"/>
            </a:rPr>
            <a:t>・</a:t>
          </a:r>
          <a:r>
            <a:rPr kumimoji="1" lang="en-US" altLang="ja-JP" sz="1200" b="0">
              <a:solidFill>
                <a:srgbClr val="FF0000"/>
              </a:solidFill>
              <a:latin typeface="HGｺﾞｼｯｸM" panose="020B0609000000000000" pitchFamily="49" charset="-128"/>
              <a:ea typeface="HGｺﾞｼｯｸM" panose="020B0609000000000000" pitchFamily="49" charset="-128"/>
            </a:rPr>
            <a:t>E-mail</a:t>
          </a:r>
          <a:r>
            <a:rPr kumimoji="1" lang="ja-JP" altLang="en-US" sz="1200" b="0">
              <a:solidFill>
                <a:srgbClr val="FF0000"/>
              </a:solidFill>
              <a:latin typeface="HGｺﾞｼｯｸM" panose="020B0609000000000000" pitchFamily="49" charset="-128"/>
              <a:ea typeface="HGｺﾞｼｯｸM" panose="020B0609000000000000" pitchFamily="49" charset="-128"/>
            </a:rPr>
            <a:t>アドレスの入力間違いにより、個人情報の漏洩となって</a:t>
          </a:r>
          <a:endParaRPr kumimoji="1" lang="en-US" altLang="ja-JP" sz="1200" b="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b="0">
              <a:solidFill>
                <a:srgbClr val="FF0000"/>
              </a:solidFill>
              <a:latin typeface="HGｺﾞｼｯｸM" panose="020B0609000000000000" pitchFamily="49" charset="-128"/>
              <a:ea typeface="HGｺﾞｼｯｸM" panose="020B0609000000000000" pitchFamily="49" charset="-128"/>
            </a:rPr>
            <a:t>　しまう可能性がございますので、ご注意ください。</a:t>
          </a:r>
          <a:endParaRPr kumimoji="1" lang="en-US" altLang="ja-JP" sz="1200" b="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1200" b="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b="0">
              <a:solidFill>
                <a:srgbClr val="FF0000"/>
              </a:solidFill>
              <a:latin typeface="HGｺﾞｼｯｸM" panose="020B0609000000000000" pitchFamily="49" charset="-128"/>
              <a:ea typeface="HGｺﾞｼｯｸM" panose="020B0609000000000000" pitchFamily="49" charset="-128"/>
            </a:rPr>
            <a:t>・</a:t>
          </a:r>
          <a:r>
            <a:rPr kumimoji="1" lang="en-US" altLang="ja-JP" sz="1200" b="0">
              <a:solidFill>
                <a:srgbClr val="FF0000"/>
              </a:solidFill>
              <a:latin typeface="HGｺﾞｼｯｸM" panose="020B0609000000000000" pitchFamily="49" charset="-128"/>
              <a:ea typeface="HGｺﾞｼｯｸM" panose="020B0609000000000000" pitchFamily="49" charset="-128"/>
            </a:rPr>
            <a:t>E-mail</a:t>
          </a:r>
          <a:r>
            <a:rPr kumimoji="1" lang="ja-JP" altLang="en-US" sz="1200" b="0">
              <a:solidFill>
                <a:srgbClr val="FF0000"/>
              </a:solidFill>
              <a:latin typeface="HGｺﾞｼｯｸM" panose="020B0609000000000000" pitchFamily="49" charset="-128"/>
              <a:ea typeface="HGｺﾞｼｯｸM" panose="020B0609000000000000" pitchFamily="49" charset="-128"/>
            </a:rPr>
            <a:t>アドレスのご確認後、「□→■」を選択してください。</a:t>
          </a:r>
        </a:p>
        <a:p>
          <a:pPr algn="l"/>
          <a:endParaRPr kumimoji="1" lang="en-US" altLang="ja-JP" sz="1200" b="1">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b="0">
              <a:solidFill>
                <a:srgbClr val="0000FF"/>
              </a:solidFill>
              <a:latin typeface="HGｺﾞｼｯｸM" panose="020B0609000000000000" pitchFamily="49" charset="-128"/>
              <a:ea typeface="HGｺﾞｼｯｸM" panose="020B0609000000000000" pitchFamily="49" charset="-128"/>
            </a:rPr>
            <a:t>・電話番号（携帯番号でも可）は必ず入力してください。</a:t>
          </a:r>
        </a:p>
      </xdr:txBody>
    </xdr:sp>
    <xdr:clientData/>
  </xdr:oneCellAnchor>
  <xdr:twoCellAnchor>
    <xdr:from>
      <xdr:col>100</xdr:col>
      <xdr:colOff>83751</xdr:colOff>
      <xdr:row>2</xdr:row>
      <xdr:rowOff>104028</xdr:rowOff>
    </xdr:from>
    <xdr:to>
      <xdr:col>159</xdr:col>
      <xdr:colOff>45459</xdr:colOff>
      <xdr:row>6</xdr:row>
      <xdr:rowOff>125123</xdr:rowOff>
    </xdr:to>
    <xdr:sp macro="" textlink="">
      <xdr:nvSpPr>
        <xdr:cNvPr id="29" name="吹き出し: 四角形 28">
          <a:extLst>
            <a:ext uri="{FF2B5EF4-FFF2-40B4-BE49-F238E27FC236}">
              <a16:creationId xmlns:a16="http://schemas.microsoft.com/office/drawing/2014/main" id="{3ACC2DD2-BE44-45DF-87A1-5F9199CCD37C}"/>
            </a:ext>
          </a:extLst>
        </xdr:cNvPr>
        <xdr:cNvSpPr/>
      </xdr:nvSpPr>
      <xdr:spPr>
        <a:xfrm>
          <a:off x="11589951" y="1132728"/>
          <a:ext cx="6705408" cy="859295"/>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・書類の作成日を入力してください。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　</a:t>
          </a:r>
          <a:r>
            <a:rPr kumimoji="1" lang="en-US" altLang="ja-JP" sz="1200">
              <a:solidFill>
                <a:srgbClr val="0000FF"/>
              </a:solidFill>
              <a:latin typeface="HGｺﾞｼｯｸM" panose="020B0609000000000000" pitchFamily="49" charset="-128"/>
              <a:ea typeface="HGｺﾞｼｯｸM" panose="020B0609000000000000" pitchFamily="49" charset="-128"/>
            </a:rPr>
            <a:t>※</a:t>
          </a:r>
          <a:r>
            <a:rPr kumimoji="1" lang="ja-JP" altLang="en-US" sz="1200">
              <a:solidFill>
                <a:srgbClr val="0000FF"/>
              </a:solidFill>
              <a:latin typeface="HGｺﾞｼｯｸM" panose="020B0609000000000000" pitchFamily="49" charset="-128"/>
              <a:ea typeface="HGｺﾞｼｯｸM" panose="020B0609000000000000" pitchFamily="49" charset="-128"/>
            </a:rPr>
            <a:t>公募期間内の日付でないと受理されないのでご注意ください。</a:t>
          </a:r>
        </a:p>
      </xdr:txBody>
    </xdr:sp>
    <xdr:clientData/>
  </xdr:twoCellAnchor>
  <xdr:oneCellAnchor>
    <xdr:from>
      <xdr:col>100</xdr:col>
      <xdr:colOff>83751</xdr:colOff>
      <xdr:row>48</xdr:row>
      <xdr:rowOff>30767</xdr:rowOff>
    </xdr:from>
    <xdr:ext cx="5779067" cy="325730"/>
    <xdr:sp macro="" textlink="">
      <xdr:nvSpPr>
        <xdr:cNvPr id="31" name="吹き出し: 四角形 30">
          <a:extLst>
            <a:ext uri="{FF2B5EF4-FFF2-40B4-BE49-F238E27FC236}">
              <a16:creationId xmlns:a16="http://schemas.microsoft.com/office/drawing/2014/main" id="{F4A4177D-30C4-44A0-9CAA-29D7D43E8E1E}"/>
            </a:ext>
          </a:extLst>
        </xdr:cNvPr>
        <xdr:cNvSpPr/>
      </xdr:nvSpPr>
      <xdr:spPr>
        <a:xfrm>
          <a:off x="11589951" y="14775467"/>
          <a:ext cx="5779067" cy="325730"/>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・工事対象住宅の情報を入力してください。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xdr:txBody>
    </xdr:sp>
    <xdr:clientData/>
  </xdr:oneCellAnchor>
  <xdr:oneCellAnchor>
    <xdr:from>
      <xdr:col>100</xdr:col>
      <xdr:colOff>86926</xdr:colOff>
      <xdr:row>59</xdr:row>
      <xdr:rowOff>23813</xdr:rowOff>
    </xdr:from>
    <xdr:ext cx="5862638" cy="972000"/>
    <xdr:sp macro="" textlink="">
      <xdr:nvSpPr>
        <xdr:cNvPr id="33" name="吹き出し: 四角形 32">
          <a:extLst>
            <a:ext uri="{FF2B5EF4-FFF2-40B4-BE49-F238E27FC236}">
              <a16:creationId xmlns:a16="http://schemas.microsoft.com/office/drawing/2014/main" id="{80E0686A-4774-49CF-A096-3631501F7006}"/>
            </a:ext>
          </a:extLst>
        </xdr:cNvPr>
        <xdr:cNvSpPr/>
      </xdr:nvSpPr>
      <xdr:spPr>
        <a:xfrm>
          <a:off x="10838270" y="20657344"/>
          <a:ext cx="5862638" cy="972000"/>
        </a:xfrm>
        <a:prstGeom prst="wedgeRectCallout">
          <a:avLst>
            <a:gd name="adj1" fmla="val -55245"/>
            <a:gd name="adj2" fmla="val -2474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u="none">
              <a:solidFill>
                <a:srgbClr val="0000FF"/>
              </a:solidFill>
              <a:latin typeface="HGｺﾞｼｯｸM" panose="020B0609000000000000" pitchFamily="49" charset="-128"/>
              <a:ea typeface="HGｺﾞｼｯｸM" panose="020B0609000000000000" pitchFamily="49" charset="-128"/>
            </a:rPr>
            <a:t>・他の補助金への申請がある場合は、補助金名称を入力してください。</a:t>
          </a:r>
          <a:endParaRPr kumimoji="1" lang="en-US" altLang="ja-JP" sz="1200" u="none">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200" u="none">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u="none">
              <a:solidFill>
                <a:srgbClr val="0000FF"/>
              </a:solidFill>
              <a:latin typeface="HGｺﾞｼｯｸM" panose="020B0609000000000000" pitchFamily="49" charset="-128"/>
              <a:ea typeface="HGｺﾞｼｯｸM" panose="020B0609000000000000" pitchFamily="49" charset="-128"/>
            </a:rPr>
            <a:t>・他の補助金で利用する対象の建材、設備を選択してください。該当が無い場合はその他を選択し、</a:t>
          </a:r>
          <a:r>
            <a:rPr kumimoji="1" lang="en-US" altLang="ja-JP" sz="1200" u="none">
              <a:solidFill>
                <a:srgbClr val="0000FF"/>
              </a:solidFill>
              <a:latin typeface="HGｺﾞｼｯｸM" panose="020B0609000000000000" pitchFamily="49" charset="-128"/>
              <a:ea typeface="HGｺﾞｼｯｸM" panose="020B0609000000000000" pitchFamily="49" charset="-128"/>
            </a:rPr>
            <a:t>〔</a:t>
          </a:r>
          <a:r>
            <a:rPr kumimoji="1" lang="ja-JP" altLang="en-US" sz="1200" u="none">
              <a:solidFill>
                <a:srgbClr val="0000FF"/>
              </a:solidFill>
              <a:latin typeface="HGｺﾞｼｯｸM" panose="020B0609000000000000" pitchFamily="49" charset="-128"/>
              <a:ea typeface="HGｺﾞｼｯｸM" panose="020B0609000000000000" pitchFamily="49" charset="-128"/>
            </a:rPr>
            <a:t>　</a:t>
          </a:r>
          <a:r>
            <a:rPr kumimoji="1" lang="en-US" altLang="ja-JP" sz="1200" u="none">
              <a:solidFill>
                <a:srgbClr val="0000FF"/>
              </a:solidFill>
              <a:latin typeface="HGｺﾞｼｯｸM" panose="020B0609000000000000" pitchFamily="49" charset="-128"/>
              <a:ea typeface="HGｺﾞｼｯｸM" panose="020B0609000000000000" pitchFamily="49" charset="-128"/>
            </a:rPr>
            <a:t>〕</a:t>
          </a:r>
          <a:r>
            <a:rPr kumimoji="1" lang="ja-JP" altLang="en-US" sz="1200" u="none">
              <a:solidFill>
                <a:srgbClr val="0000FF"/>
              </a:solidFill>
              <a:latin typeface="HGｺﾞｼｯｸM" panose="020B0609000000000000" pitchFamily="49" charset="-128"/>
              <a:ea typeface="HGｺﾞｼｯｸM" panose="020B0609000000000000" pitchFamily="49" charset="-128"/>
            </a:rPr>
            <a:t>カッコ内に名称を入力してください。</a:t>
          </a:r>
          <a:endParaRPr kumimoji="1" lang="en-US" altLang="ja-JP" sz="1200" u="sng">
            <a:solidFill>
              <a:srgbClr val="0000FF"/>
            </a:solidFill>
            <a:latin typeface="HGｺﾞｼｯｸM" panose="020B0609000000000000" pitchFamily="49" charset="-128"/>
            <a:ea typeface="HGｺﾞｼｯｸM" panose="020B0609000000000000" pitchFamily="49" charset="-128"/>
          </a:endParaRPr>
        </a:p>
      </xdr:txBody>
    </xdr:sp>
    <xdr:clientData/>
  </xdr:oneCellAnchor>
  <xdr:oneCellAnchor>
    <xdr:from>
      <xdr:col>100</xdr:col>
      <xdr:colOff>83751</xdr:colOff>
      <xdr:row>64</xdr:row>
      <xdr:rowOff>10179</xdr:rowOff>
    </xdr:from>
    <xdr:ext cx="5860711" cy="1774373"/>
    <xdr:sp macro="" textlink="">
      <xdr:nvSpPr>
        <xdr:cNvPr id="34" name="吹き出し: 四角形 33">
          <a:extLst>
            <a:ext uri="{FF2B5EF4-FFF2-40B4-BE49-F238E27FC236}">
              <a16:creationId xmlns:a16="http://schemas.microsoft.com/office/drawing/2014/main" id="{AC81D916-6E18-4EC3-9509-79A369A5FC8D}"/>
            </a:ext>
          </a:extLst>
        </xdr:cNvPr>
        <xdr:cNvSpPr/>
      </xdr:nvSpPr>
      <xdr:spPr>
        <a:xfrm>
          <a:off x="11589951" y="22984479"/>
          <a:ext cx="5860711" cy="1774373"/>
        </a:xfrm>
        <a:prstGeom prst="wedgeRectCallout">
          <a:avLst>
            <a:gd name="adj1" fmla="val -55035"/>
            <a:gd name="adj2" fmla="val -2234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・申請内容に係る一連の工事予定期間を入力してください。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「工事完了予定日は」着工予定日～実績報告書提出期限までの</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期間を入力してください。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実績報告書提出期限：</a:t>
          </a:r>
          <a:r>
            <a:rPr kumimoji="1" lang="en-US" altLang="ja-JP" sz="1400">
              <a:solidFill>
                <a:srgbClr val="FF0000"/>
              </a:solidFill>
              <a:latin typeface="HGｺﾞｼｯｸM" panose="020B0609000000000000" pitchFamily="49" charset="-128"/>
              <a:ea typeface="HGｺﾞｼｯｸM" panose="020B0609000000000000" pitchFamily="49" charset="-128"/>
            </a:rPr>
            <a:t>2026</a:t>
          </a:r>
          <a:r>
            <a:rPr kumimoji="1" lang="ja-JP" altLang="en-US" sz="1400">
              <a:solidFill>
                <a:srgbClr val="FF0000"/>
              </a:solidFill>
              <a:latin typeface="HGｺﾞｼｯｸM" panose="020B0609000000000000" pitchFamily="49" charset="-128"/>
              <a:ea typeface="HGｺﾞｼｯｸM" panose="020B0609000000000000" pitchFamily="49" charset="-128"/>
            </a:rPr>
            <a:t>年</a:t>
          </a:r>
          <a:r>
            <a:rPr kumimoji="1" lang="en-US" altLang="ja-JP" sz="1400">
              <a:solidFill>
                <a:srgbClr val="FF0000"/>
              </a:solidFill>
              <a:latin typeface="HGｺﾞｼｯｸM" panose="020B0609000000000000" pitchFamily="49" charset="-128"/>
              <a:ea typeface="HGｺﾞｼｯｸM" panose="020B0609000000000000" pitchFamily="49" charset="-128"/>
            </a:rPr>
            <a:t>1</a:t>
          </a:r>
          <a:r>
            <a:rPr kumimoji="1" lang="ja-JP" altLang="en-US" sz="1400">
              <a:solidFill>
                <a:srgbClr val="FF0000"/>
              </a:solidFill>
              <a:latin typeface="HGｺﾞｼｯｸM" panose="020B0609000000000000" pitchFamily="49" charset="-128"/>
              <a:ea typeface="HGｺﾞｼｯｸM" panose="020B0609000000000000" pitchFamily="49" charset="-128"/>
            </a:rPr>
            <a:t>月</a:t>
          </a:r>
          <a:r>
            <a:rPr kumimoji="1" lang="en-US" altLang="ja-JP" sz="1400">
              <a:solidFill>
                <a:srgbClr val="FF0000"/>
              </a:solidFill>
              <a:latin typeface="HGｺﾞｼｯｸM" panose="020B0609000000000000" pitchFamily="49" charset="-128"/>
              <a:ea typeface="HGｺﾞｼｯｸM" panose="020B0609000000000000" pitchFamily="49" charset="-128"/>
            </a:rPr>
            <a:t>16</a:t>
          </a:r>
          <a:r>
            <a:rPr kumimoji="1" lang="ja-JP" altLang="en-US" sz="1400">
              <a:solidFill>
                <a:srgbClr val="FF0000"/>
              </a:solidFill>
              <a:latin typeface="HGｺﾞｼｯｸM" panose="020B0609000000000000" pitchFamily="49" charset="-128"/>
              <a:ea typeface="HGｺﾞｼｯｸM" panose="020B0609000000000000" pitchFamily="49" charset="-128"/>
            </a:rPr>
            <a:t>日（金）まで</a:t>
          </a:r>
        </a:p>
      </xdr:txBody>
    </xdr:sp>
    <xdr:clientData/>
  </xdr:oneCellAnchor>
  <xdr:oneCellAnchor>
    <xdr:from>
      <xdr:col>100</xdr:col>
      <xdr:colOff>83751</xdr:colOff>
      <xdr:row>18</xdr:row>
      <xdr:rowOff>0</xdr:rowOff>
    </xdr:from>
    <xdr:ext cx="5734844" cy="864000"/>
    <xdr:sp macro="" textlink="">
      <xdr:nvSpPr>
        <xdr:cNvPr id="22" name="吹き出し: 四角形 21">
          <a:extLst>
            <a:ext uri="{FF2B5EF4-FFF2-40B4-BE49-F238E27FC236}">
              <a16:creationId xmlns:a16="http://schemas.microsoft.com/office/drawing/2014/main" id="{71020144-6C5E-415C-87B9-5D03E601EEEC}"/>
            </a:ext>
          </a:extLst>
        </xdr:cNvPr>
        <xdr:cNvSpPr/>
      </xdr:nvSpPr>
      <xdr:spPr>
        <a:xfrm>
          <a:off x="11589951" y="4914900"/>
          <a:ext cx="5734844" cy="864000"/>
        </a:xfrm>
        <a:prstGeom prst="wedgeRectCallout">
          <a:avLst>
            <a:gd name="adj1" fmla="val -54926"/>
            <a:gd name="adj2" fmla="val 21424"/>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・氏名は本人確認書類のとおりに入力してください。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xdr:txBody>
    </xdr:sp>
    <xdr:clientData/>
  </xdr:oneCellAnchor>
  <xdr:oneCellAnchor>
    <xdr:from>
      <xdr:col>100</xdr:col>
      <xdr:colOff>83751</xdr:colOff>
      <xdr:row>62</xdr:row>
      <xdr:rowOff>107153</xdr:rowOff>
    </xdr:from>
    <xdr:ext cx="5819889" cy="559127"/>
    <xdr:sp macro="" textlink="">
      <xdr:nvSpPr>
        <xdr:cNvPr id="23" name="吹き出し: 四角形 22">
          <a:extLst>
            <a:ext uri="{FF2B5EF4-FFF2-40B4-BE49-F238E27FC236}">
              <a16:creationId xmlns:a16="http://schemas.microsoft.com/office/drawing/2014/main" id="{B3410593-E94D-4393-93BE-C4A86B931A6F}"/>
            </a:ext>
          </a:extLst>
        </xdr:cNvPr>
        <xdr:cNvSpPr/>
      </xdr:nvSpPr>
      <xdr:spPr>
        <a:xfrm>
          <a:off x="11589951" y="21938453"/>
          <a:ext cx="5819889" cy="559127"/>
        </a:xfrm>
        <a:prstGeom prst="wedgeRectCallout">
          <a:avLst>
            <a:gd name="adj1" fmla="val -56707"/>
            <a:gd name="adj2" fmla="val -2008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・補助金交付申請額は総括表の補助金交付申請額（</a:t>
          </a:r>
          <a:r>
            <a:rPr kumimoji="1" lang="en-US" altLang="ja-JP" sz="1400">
              <a:solidFill>
                <a:srgbClr val="0000FF"/>
              </a:solidFill>
              <a:latin typeface="HGｺﾞｼｯｸM" panose="020B0609000000000000" pitchFamily="49" charset="-128"/>
              <a:ea typeface="HGｺﾞｼｯｸM" panose="020B0609000000000000" pitchFamily="49" charset="-128"/>
            </a:rPr>
            <a:t>C</a:t>
          </a:r>
          <a:r>
            <a:rPr kumimoji="1" lang="ja-JP" altLang="en-US" sz="1400">
              <a:solidFill>
                <a:srgbClr val="0000FF"/>
              </a:solidFill>
              <a:latin typeface="HGｺﾞｼｯｸM" panose="020B0609000000000000" pitchFamily="49" charset="-128"/>
              <a:ea typeface="HGｺﾞｼｯｸM" panose="020B0609000000000000" pitchFamily="49" charset="-128"/>
            </a:rPr>
            <a:t>）から</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自動計算で転記されます。</a:t>
          </a:r>
        </a:p>
      </xdr:txBody>
    </xdr:sp>
    <xdr:clientData/>
  </xdr:oneCellAnchor>
  <xdr:oneCellAnchor>
    <xdr:from>
      <xdr:col>100</xdr:col>
      <xdr:colOff>86926</xdr:colOff>
      <xdr:row>51</xdr:row>
      <xdr:rowOff>137598</xdr:rowOff>
    </xdr:from>
    <xdr:ext cx="7482328" cy="3744000"/>
    <xdr:sp macro="" textlink="" fLocksText="0">
      <xdr:nvSpPr>
        <xdr:cNvPr id="24" name="吹き出し: 四角形 23">
          <a:extLst>
            <a:ext uri="{FF2B5EF4-FFF2-40B4-BE49-F238E27FC236}">
              <a16:creationId xmlns:a16="http://schemas.microsoft.com/office/drawing/2014/main" id="{2F451399-4EA7-4241-90DF-11D1AC8C1FEF}"/>
            </a:ext>
          </a:extLst>
        </xdr:cNvPr>
        <xdr:cNvSpPr/>
      </xdr:nvSpPr>
      <xdr:spPr>
        <a:xfrm>
          <a:off x="10838270" y="16877786"/>
          <a:ext cx="7482328" cy="3744000"/>
        </a:xfrm>
        <a:prstGeom prst="wedgeRectCallout">
          <a:avLst>
            <a:gd name="adj1" fmla="val -53905"/>
            <a:gd name="adj2" fmla="val -1950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0000FF"/>
              </a:solidFill>
              <a:latin typeface="HGｺﾞｼｯｸM" panose="020B0609000000000000" pitchFamily="49" charset="-128"/>
              <a:ea typeface="HGｺﾞｼｯｸM" panose="020B0609000000000000" pitchFamily="49" charset="-128"/>
            </a:rPr>
            <a:t>・延べ床面積を入力してください。</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・該当する地域区分を入力してください。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　</a:t>
          </a:r>
          <a:r>
            <a:rPr kumimoji="1" lang="en-US" altLang="ja-JP" sz="1200">
              <a:solidFill>
                <a:srgbClr val="FF0000"/>
              </a:solidFill>
              <a:latin typeface="HGｺﾞｼｯｸM" panose="020B0609000000000000" pitchFamily="49" charset="-128"/>
              <a:ea typeface="HGｺﾞｼｯｸM" panose="020B0609000000000000" pitchFamily="49" charset="-128"/>
            </a:rPr>
            <a:t>※</a:t>
          </a:r>
          <a:r>
            <a:rPr kumimoji="1" lang="ja-JP" altLang="en-US" sz="1200">
              <a:solidFill>
                <a:srgbClr val="FF0000"/>
              </a:solidFill>
              <a:latin typeface="HGｺﾞｼｯｸM" panose="020B0609000000000000" pitchFamily="49" charset="-128"/>
              <a:ea typeface="HGｺﾞｼｯｸM" panose="020B0609000000000000" pitchFamily="49" charset="-128"/>
            </a:rPr>
            <a:t>地域区分は国土交通省のホームページ</a:t>
          </a:r>
          <a:r>
            <a:rPr kumimoji="1" lang="en-US" altLang="ja-JP" sz="1200">
              <a:solidFill>
                <a:srgbClr val="FF0000"/>
              </a:solidFill>
              <a:latin typeface="HGｺﾞｼｯｸM" panose="020B0609000000000000" pitchFamily="49" charset="-128"/>
              <a:ea typeface="HGｺﾞｼｯｸM" panose="020B0609000000000000" pitchFamily="49" charset="-128"/>
            </a:rPr>
            <a:t>(https://www.mlit.go.jp/)</a:t>
          </a:r>
          <a:r>
            <a:rPr kumimoji="1" lang="ja-JP" altLang="en-US" sz="1200">
              <a:solidFill>
                <a:srgbClr val="FF0000"/>
              </a:solidFill>
              <a:latin typeface="HGｺﾞｼｯｸM" panose="020B0609000000000000" pitchFamily="49" charset="-128"/>
              <a:ea typeface="HGｺﾞｼｯｸM" panose="020B0609000000000000" pitchFamily="49" charset="-128"/>
            </a:rPr>
            <a:t>に掲載されている</a:t>
          </a:r>
          <a:r>
            <a:rPr kumimoji="1" lang="ja-JP" altLang="en-US" sz="1200" baseline="0">
              <a:solidFill>
                <a:srgbClr val="FF0000"/>
              </a:solidFill>
              <a:latin typeface="HGｺﾞｼｯｸM" panose="020B0609000000000000" pitchFamily="49" charset="-128"/>
              <a:ea typeface="HGｺﾞｼｯｸM" panose="020B0609000000000000" pitchFamily="49" charset="-128"/>
            </a:rPr>
            <a:t> </a:t>
          </a:r>
          <a:endParaRPr kumimoji="1" lang="en-US" altLang="ja-JP" sz="1200" baseline="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baseline="0">
              <a:solidFill>
                <a:srgbClr val="FF0000"/>
              </a:solidFill>
              <a:latin typeface="HGｺﾞｼｯｸM" panose="020B0609000000000000" pitchFamily="49" charset="-128"/>
              <a:ea typeface="HGｺﾞｼｯｸM" panose="020B0609000000000000" pitchFamily="49" charset="-128"/>
            </a:rPr>
            <a:t>　</a:t>
          </a:r>
          <a:r>
            <a:rPr kumimoji="1" lang="ja-JP" altLang="en-US" sz="1200">
              <a:solidFill>
                <a:srgbClr val="FF0000"/>
              </a:solidFill>
              <a:latin typeface="HGｺﾞｼｯｸM" panose="020B0609000000000000" pitchFamily="49" charset="-128"/>
              <a:ea typeface="HGｺﾞｼｯｸM" panose="020B0609000000000000" pitchFamily="49" charset="-128"/>
            </a:rPr>
            <a:t>「地域区分新旧表」をご参照ください。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00FF"/>
              </a:solidFill>
              <a:latin typeface="HGｺﾞｼｯｸM" panose="020B0609000000000000" pitchFamily="49" charset="-128"/>
              <a:ea typeface="HGｺﾞｼｯｸM" panose="020B0609000000000000" pitchFamily="49" charset="-128"/>
            </a:rPr>
            <a:t>　（トップページの「政策情報・分野別一覧」から「住宅・建築」を選択＞</a:t>
          </a:r>
          <a:br>
            <a:rPr kumimoji="1" lang="en-US" altLang="ja-JP" sz="1200">
              <a:solidFill>
                <a:srgbClr val="0000FF"/>
              </a:solidFill>
              <a:latin typeface="HGｺﾞｼｯｸM" panose="020B0609000000000000" pitchFamily="49" charset="-128"/>
              <a:ea typeface="HGｺﾞｼｯｸM" panose="020B0609000000000000" pitchFamily="49" charset="-128"/>
            </a:rPr>
          </a:br>
          <a:r>
            <a:rPr kumimoji="1" lang="ja-JP" altLang="en-US" sz="1200">
              <a:solidFill>
                <a:srgbClr val="0000FF"/>
              </a:solidFill>
              <a:latin typeface="HGｺﾞｼｯｸM" panose="020B0609000000000000" pitchFamily="49" charset="-128"/>
              <a:ea typeface="HGｺﾞｼｯｸM" panose="020B0609000000000000" pitchFamily="49" charset="-128"/>
            </a:rPr>
            <a:t>　　「施策一覧」から「▷住宅・建築物の省エネ対策」を選択＞</a:t>
          </a:r>
          <a:br>
            <a:rPr kumimoji="1" lang="en-US" altLang="ja-JP" sz="1200">
              <a:solidFill>
                <a:srgbClr val="0000FF"/>
              </a:solidFill>
              <a:latin typeface="HGｺﾞｼｯｸM" panose="020B0609000000000000" pitchFamily="49" charset="-128"/>
              <a:ea typeface="HGｺﾞｼｯｸM" panose="020B0609000000000000" pitchFamily="49" charset="-128"/>
            </a:rPr>
          </a:br>
          <a:r>
            <a:rPr kumimoji="1" lang="ja-JP" altLang="en-US" sz="1200">
              <a:solidFill>
                <a:srgbClr val="0000FF"/>
              </a:solidFill>
              <a:latin typeface="HGｺﾞｼｯｸM" panose="020B0609000000000000" pitchFamily="49" charset="-128"/>
              <a:ea typeface="HGｺﾞｼｯｸM" panose="020B0609000000000000" pitchFamily="49" charset="-128"/>
            </a:rPr>
            <a:t>　　「事業者のみなさまへ」から「法令・制度、省エネ基準等」を選択＞</a:t>
          </a:r>
          <a:br>
            <a:rPr kumimoji="1" lang="en-US" altLang="ja-JP" sz="1200">
              <a:solidFill>
                <a:srgbClr val="0000FF"/>
              </a:solidFill>
              <a:latin typeface="HGｺﾞｼｯｸM" panose="020B0609000000000000" pitchFamily="49" charset="-128"/>
              <a:ea typeface="HGｺﾞｼｯｸM" panose="020B0609000000000000" pitchFamily="49" charset="-128"/>
            </a:rPr>
          </a:br>
          <a:r>
            <a:rPr kumimoji="1" lang="ja-JP" altLang="en-US" sz="1200">
              <a:solidFill>
                <a:srgbClr val="0000FF"/>
              </a:solidFill>
              <a:latin typeface="HGｺﾞｼｯｸM" panose="020B0609000000000000" pitchFamily="49" charset="-128"/>
              <a:ea typeface="HGｺﾞｼｯｸM" panose="020B0609000000000000" pitchFamily="49" charset="-128"/>
            </a:rPr>
            <a:t>　　「省エネ基準・誘導基準・トップランナー基準」より地域区分新旧表を確認することができます。）</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a:t>
          </a:r>
          <a:r>
            <a:rPr kumimoji="1" lang="en-US" altLang="ja-JP" sz="1200">
              <a:solidFill>
                <a:srgbClr val="0000FF"/>
              </a:solidFill>
              <a:latin typeface="HGｺﾞｼｯｸM" panose="020B0609000000000000" pitchFamily="49" charset="-128"/>
              <a:ea typeface="HGｺﾞｼｯｸM" panose="020B0609000000000000" pitchFamily="49" charset="-128"/>
            </a:rPr>
            <a:t>BEI</a:t>
          </a:r>
          <a:r>
            <a:rPr kumimoji="1" lang="ja-JP" altLang="en-US" sz="1200">
              <a:solidFill>
                <a:srgbClr val="0000FF"/>
              </a:solidFill>
              <a:latin typeface="HGｺﾞｼｯｸM" panose="020B0609000000000000" pitchFamily="49" charset="-128"/>
              <a:ea typeface="HGｺﾞｼｯｸM" panose="020B0609000000000000" pitchFamily="49" charset="-128"/>
            </a:rPr>
            <a:t>はエネルギー消費性能計算プログラム（ＷＥＢプログラム）で計算した数値を</a:t>
          </a:r>
          <a:br>
            <a:rPr kumimoji="1" lang="en-US" altLang="ja-JP" sz="1200">
              <a:solidFill>
                <a:srgbClr val="0000FF"/>
              </a:solidFill>
              <a:latin typeface="HGｺﾞｼｯｸM" panose="020B0609000000000000" pitchFamily="49" charset="-128"/>
              <a:ea typeface="HGｺﾞｼｯｸM" panose="020B0609000000000000" pitchFamily="49" charset="-128"/>
            </a:rPr>
          </a:br>
          <a:r>
            <a:rPr kumimoji="1" lang="ja-JP" altLang="en-US" sz="1200">
              <a:solidFill>
                <a:srgbClr val="0000FF"/>
              </a:solidFill>
              <a:latin typeface="HGｺﾞｼｯｸM" panose="020B0609000000000000" pitchFamily="49" charset="-128"/>
              <a:ea typeface="HGｺﾞｼｯｸM" panose="020B0609000000000000" pitchFamily="49" charset="-128"/>
            </a:rPr>
            <a:t>　小数点第</a:t>
          </a:r>
          <a:r>
            <a:rPr kumimoji="1" lang="en-US" altLang="ja-JP" sz="1200">
              <a:solidFill>
                <a:srgbClr val="0000FF"/>
              </a:solidFill>
              <a:latin typeface="HGｺﾞｼｯｸM" panose="020B0609000000000000" pitchFamily="49" charset="-128"/>
              <a:ea typeface="HGｺﾞｼｯｸM" panose="020B0609000000000000" pitchFamily="49" charset="-128"/>
            </a:rPr>
            <a:t>2</a:t>
          </a:r>
          <a:r>
            <a:rPr kumimoji="1" lang="ja-JP" altLang="en-US" sz="1200">
              <a:solidFill>
                <a:srgbClr val="0000FF"/>
              </a:solidFill>
              <a:latin typeface="HGｺﾞｼｯｸM" panose="020B0609000000000000" pitchFamily="49" charset="-128"/>
              <a:ea typeface="HGｺﾞｼｯｸM" panose="020B0609000000000000" pitchFamily="49" charset="-128"/>
            </a:rPr>
            <a:t>位まで、</a:t>
          </a:r>
          <a:r>
            <a:rPr kumimoji="1" lang="en-US" altLang="ja-JP" sz="1200">
              <a:solidFill>
                <a:srgbClr val="0000FF"/>
              </a:solidFill>
              <a:latin typeface="HGｺﾞｼｯｸM" panose="020B0609000000000000" pitchFamily="49" charset="-128"/>
              <a:ea typeface="HGｺﾞｼｯｸM" panose="020B0609000000000000" pitchFamily="49" charset="-128"/>
            </a:rPr>
            <a:t>3</a:t>
          </a:r>
          <a:r>
            <a:rPr kumimoji="1" lang="ja-JP" altLang="en-US" sz="1200">
              <a:solidFill>
                <a:srgbClr val="0000FF"/>
              </a:solidFill>
              <a:latin typeface="HGｺﾞｼｯｸM" panose="020B0609000000000000" pitchFamily="49" charset="-128"/>
              <a:ea typeface="HGｺﾞｼｯｸM" panose="020B0609000000000000" pitchFamily="49" charset="-128"/>
            </a:rPr>
            <a:t>位切上げで入力してください。</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・地域区分が</a:t>
          </a:r>
          <a:r>
            <a:rPr kumimoji="1" lang="en-US" altLang="ja-JP" sz="1200">
              <a:solidFill>
                <a:srgbClr val="0000FF"/>
              </a:solidFill>
              <a:latin typeface="HGｺﾞｼｯｸM" panose="020B0609000000000000" pitchFamily="49" charset="-128"/>
              <a:ea typeface="HGｺﾞｼｯｸM" panose="020B0609000000000000" pitchFamily="49" charset="-128"/>
            </a:rPr>
            <a:t>1</a:t>
          </a:r>
          <a:r>
            <a:rPr kumimoji="1" lang="ja-JP" altLang="en-US" sz="1200">
              <a:solidFill>
                <a:srgbClr val="0000FF"/>
              </a:solidFill>
              <a:latin typeface="HGｺﾞｼｯｸM" panose="020B0609000000000000" pitchFamily="49" charset="-128"/>
              <a:ea typeface="HGｺﾞｼｯｸM" panose="020B0609000000000000" pitchFamily="49" charset="-128"/>
            </a:rPr>
            <a:t>～</a:t>
          </a:r>
          <a:r>
            <a:rPr kumimoji="1" lang="en-US" altLang="ja-JP" sz="1200">
              <a:solidFill>
                <a:srgbClr val="0000FF"/>
              </a:solidFill>
              <a:latin typeface="HGｺﾞｼｯｸM" panose="020B0609000000000000" pitchFamily="49" charset="-128"/>
              <a:ea typeface="HGｺﾞｼｯｸM" panose="020B0609000000000000" pitchFamily="49" charset="-128"/>
            </a:rPr>
            <a:t>7</a:t>
          </a:r>
          <a:r>
            <a:rPr kumimoji="1" lang="ja-JP" altLang="en-US" sz="1200">
              <a:solidFill>
                <a:srgbClr val="0000FF"/>
              </a:solidFill>
              <a:latin typeface="HGｺﾞｼｯｸM" panose="020B0609000000000000" pitchFamily="49" charset="-128"/>
              <a:ea typeface="HGｺﾞｼｯｸM" panose="020B0609000000000000" pitchFamily="49" charset="-128"/>
            </a:rPr>
            <a:t>の場合、外皮平均熱貫流率（</a:t>
          </a:r>
          <a:r>
            <a:rPr kumimoji="1" lang="en-US" altLang="ja-JP" sz="1200">
              <a:solidFill>
                <a:srgbClr val="0000FF"/>
              </a:solidFill>
              <a:latin typeface="HGｺﾞｼｯｸM" panose="020B0609000000000000" pitchFamily="49" charset="-128"/>
              <a:ea typeface="HGｺﾞｼｯｸM" panose="020B0609000000000000" pitchFamily="49" charset="-128"/>
            </a:rPr>
            <a:t>U</a:t>
          </a:r>
          <a:r>
            <a:rPr kumimoji="1" lang="en-US" altLang="ja-JP" sz="1200" baseline="-25000">
              <a:solidFill>
                <a:srgbClr val="0000FF"/>
              </a:solidFill>
              <a:latin typeface="HGｺﾞｼｯｸM" panose="020B0609000000000000" pitchFamily="49" charset="-128"/>
              <a:ea typeface="HGｺﾞｼｯｸM" panose="020B0609000000000000" pitchFamily="49" charset="-128"/>
            </a:rPr>
            <a:t>A</a:t>
          </a:r>
          <a:r>
            <a:rPr kumimoji="1" lang="ja-JP" altLang="en-US" sz="1200">
              <a:solidFill>
                <a:srgbClr val="0000FF"/>
              </a:solidFill>
              <a:latin typeface="HGｺﾞｼｯｸM" panose="020B0609000000000000" pitchFamily="49" charset="-128"/>
              <a:ea typeface="HGｺﾞｼｯｸM" panose="020B0609000000000000" pitchFamily="49" charset="-128"/>
            </a:rPr>
            <a:t>値）について提出書類の外皮計算書で算出した数値を</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　小数点第</a:t>
          </a:r>
          <a:r>
            <a:rPr kumimoji="1" lang="en-US" altLang="ja-JP" sz="1200">
              <a:solidFill>
                <a:srgbClr val="0000FF"/>
              </a:solidFill>
              <a:latin typeface="HGｺﾞｼｯｸM" panose="020B0609000000000000" pitchFamily="49" charset="-128"/>
              <a:ea typeface="HGｺﾞｼｯｸM" panose="020B0609000000000000" pitchFamily="49" charset="-128"/>
            </a:rPr>
            <a:t>2</a:t>
          </a:r>
          <a:r>
            <a:rPr kumimoji="1" lang="ja-JP" altLang="en-US" sz="1200">
              <a:solidFill>
                <a:srgbClr val="0000FF"/>
              </a:solidFill>
              <a:latin typeface="HGｺﾞｼｯｸM" panose="020B0609000000000000" pitchFamily="49" charset="-128"/>
              <a:ea typeface="HGｺﾞｼｯｸM" panose="020B0609000000000000" pitchFamily="49" charset="-128"/>
            </a:rPr>
            <a:t>位まで、</a:t>
          </a:r>
          <a:r>
            <a:rPr kumimoji="1" lang="en-US" altLang="ja-JP" sz="1200">
              <a:solidFill>
                <a:srgbClr val="0000FF"/>
              </a:solidFill>
              <a:latin typeface="HGｺﾞｼｯｸM" panose="020B0609000000000000" pitchFamily="49" charset="-128"/>
              <a:ea typeface="HGｺﾞｼｯｸM" panose="020B0609000000000000" pitchFamily="49" charset="-128"/>
            </a:rPr>
            <a:t>3</a:t>
          </a:r>
          <a:r>
            <a:rPr kumimoji="1" lang="ja-JP" altLang="en-US" sz="1200">
              <a:solidFill>
                <a:srgbClr val="0000FF"/>
              </a:solidFill>
              <a:latin typeface="HGｺﾞｼｯｸM" panose="020B0609000000000000" pitchFamily="49" charset="-128"/>
              <a:ea typeface="HGｺﾞｼｯｸM" panose="020B0609000000000000" pitchFamily="49" charset="-128"/>
            </a:rPr>
            <a:t>位切上げで入力してください。</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・地域区分が</a:t>
          </a:r>
          <a:r>
            <a:rPr kumimoji="1" lang="en-US" altLang="ja-JP" sz="1200">
              <a:solidFill>
                <a:srgbClr val="0000FF"/>
              </a:solidFill>
              <a:latin typeface="HGｺﾞｼｯｸM" panose="020B0609000000000000" pitchFamily="49" charset="-128"/>
              <a:ea typeface="HGｺﾞｼｯｸM" panose="020B0609000000000000" pitchFamily="49" charset="-128"/>
            </a:rPr>
            <a:t>5</a:t>
          </a:r>
          <a:r>
            <a:rPr kumimoji="1" lang="ja-JP" altLang="en-US" sz="1200">
              <a:solidFill>
                <a:srgbClr val="0000FF"/>
              </a:solidFill>
              <a:latin typeface="HGｺﾞｼｯｸM" panose="020B0609000000000000" pitchFamily="49" charset="-128"/>
              <a:ea typeface="HGｺﾞｼｯｸM" panose="020B0609000000000000" pitchFamily="49" charset="-128"/>
            </a:rPr>
            <a:t>～</a:t>
          </a:r>
          <a:r>
            <a:rPr kumimoji="1" lang="en-US" altLang="ja-JP" sz="1200">
              <a:solidFill>
                <a:srgbClr val="0000FF"/>
              </a:solidFill>
              <a:latin typeface="HGｺﾞｼｯｸM" panose="020B0609000000000000" pitchFamily="49" charset="-128"/>
              <a:ea typeface="HGｺﾞｼｯｸM" panose="020B0609000000000000" pitchFamily="49" charset="-128"/>
            </a:rPr>
            <a:t>8</a:t>
          </a:r>
          <a:r>
            <a:rPr kumimoji="1" lang="ja-JP" altLang="en-US" sz="1200">
              <a:solidFill>
                <a:srgbClr val="0000FF"/>
              </a:solidFill>
              <a:latin typeface="HGｺﾞｼｯｸM" panose="020B0609000000000000" pitchFamily="49" charset="-128"/>
              <a:ea typeface="HGｺﾞｼｯｸM" panose="020B0609000000000000" pitchFamily="49" charset="-128"/>
            </a:rPr>
            <a:t>の場合、冷房期の平均日射熱取得率（</a:t>
          </a:r>
          <a:r>
            <a:rPr kumimoji="1" lang="el-GR" altLang="ja-JP" sz="1200">
              <a:solidFill>
                <a:srgbClr val="0000FF"/>
              </a:solidFill>
              <a:latin typeface="HGｺﾞｼｯｸM" panose="020B0609000000000000" pitchFamily="49" charset="-128"/>
              <a:ea typeface="HGｺﾞｼｯｸM" panose="020B0609000000000000" pitchFamily="49" charset="-128"/>
            </a:rPr>
            <a:t>η</a:t>
          </a:r>
          <a:r>
            <a:rPr kumimoji="1" lang="en-US" altLang="ja-JP" sz="1200">
              <a:solidFill>
                <a:srgbClr val="0000FF"/>
              </a:solidFill>
              <a:latin typeface="HGｺﾞｼｯｸM" panose="020B0609000000000000" pitchFamily="49" charset="-128"/>
              <a:ea typeface="HGｺﾞｼｯｸM" panose="020B0609000000000000" pitchFamily="49" charset="-128"/>
            </a:rPr>
            <a:t>AC</a:t>
          </a:r>
          <a:r>
            <a:rPr kumimoji="1" lang="ja-JP" altLang="en-US" sz="1200">
              <a:solidFill>
                <a:srgbClr val="0000FF"/>
              </a:solidFill>
              <a:latin typeface="HGｺﾞｼｯｸM" panose="020B0609000000000000" pitchFamily="49" charset="-128"/>
              <a:ea typeface="HGｺﾞｼｯｸM" panose="020B0609000000000000" pitchFamily="49" charset="-128"/>
            </a:rPr>
            <a:t>値）を</a:t>
          </a:r>
          <a:r>
            <a:rPr kumimoji="1" lang="ja-JP" altLang="en-US" sz="1200">
              <a:solidFill>
                <a:srgbClr val="0000FF"/>
              </a:solidFill>
              <a:effectLst/>
              <a:latin typeface="HGｺﾞｼｯｸM" panose="020B0609000000000000" pitchFamily="49" charset="-128"/>
              <a:ea typeface="HGｺﾞｼｯｸM" panose="020B0609000000000000" pitchFamily="49" charset="-128"/>
            </a:rPr>
            <a:t>小数点第</a:t>
          </a:r>
          <a:r>
            <a:rPr kumimoji="1" lang="en-US" altLang="ja-JP" sz="1200">
              <a:solidFill>
                <a:srgbClr val="0000FF"/>
              </a:solidFill>
              <a:effectLst/>
              <a:latin typeface="HGｺﾞｼｯｸM" panose="020B0609000000000000" pitchFamily="49" charset="-128"/>
              <a:ea typeface="HGｺﾞｼｯｸM" panose="020B0609000000000000" pitchFamily="49" charset="-128"/>
            </a:rPr>
            <a:t>1</a:t>
          </a:r>
          <a:r>
            <a:rPr kumimoji="1" lang="ja-JP" altLang="en-US" sz="1200">
              <a:solidFill>
                <a:srgbClr val="0000FF"/>
              </a:solidFill>
              <a:effectLst/>
              <a:latin typeface="HGｺﾞｼｯｸM" panose="020B0609000000000000" pitchFamily="49" charset="-128"/>
              <a:ea typeface="HGｺﾞｼｯｸM" panose="020B0609000000000000" pitchFamily="49" charset="-128"/>
            </a:rPr>
            <a:t>位まで、</a:t>
          </a:r>
          <a:r>
            <a:rPr kumimoji="1" lang="en-US" altLang="ja-JP" sz="1200">
              <a:solidFill>
                <a:srgbClr val="0000FF"/>
              </a:solidFill>
              <a:effectLst/>
              <a:latin typeface="HGｺﾞｼｯｸM" panose="020B0609000000000000" pitchFamily="49" charset="-128"/>
              <a:ea typeface="HGｺﾞｼｯｸM" panose="020B0609000000000000" pitchFamily="49" charset="-128"/>
            </a:rPr>
            <a:t>2</a:t>
          </a:r>
          <a:r>
            <a:rPr kumimoji="1" lang="ja-JP" altLang="en-US" sz="1200">
              <a:solidFill>
                <a:srgbClr val="0000FF"/>
              </a:solidFill>
              <a:effectLst/>
              <a:latin typeface="HGｺﾞｼｯｸM" panose="020B0609000000000000" pitchFamily="49" charset="-128"/>
              <a:ea typeface="HGｺﾞｼｯｸM" panose="020B0609000000000000" pitchFamily="49" charset="-128"/>
            </a:rPr>
            <a:t>位切上げで</a:t>
          </a:r>
          <a:endParaRPr kumimoji="1" lang="en-US" altLang="ja-JP" sz="1200">
            <a:solidFill>
              <a:srgbClr val="0000FF"/>
            </a:solidFill>
            <a:effectLst/>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effectLst/>
              <a:latin typeface="HGｺﾞｼｯｸM" panose="020B0609000000000000" pitchFamily="49" charset="-128"/>
              <a:ea typeface="HGｺﾞｼｯｸM" panose="020B0609000000000000" pitchFamily="49" charset="-128"/>
            </a:rPr>
            <a:t>　入力してください。</a:t>
          </a:r>
          <a:endParaRPr lang="ja-JP" altLang="ja-JP" sz="1200">
            <a:effectLst/>
          </a:endParaRPr>
        </a:p>
      </xdr:txBody>
    </xdr:sp>
    <xdr:clientData/>
  </xdr:oneCellAnchor>
  <xdr:oneCellAnchor>
    <xdr:from>
      <xdr:col>100</xdr:col>
      <xdr:colOff>86926</xdr:colOff>
      <xdr:row>50</xdr:row>
      <xdr:rowOff>240415</xdr:rowOff>
    </xdr:from>
    <xdr:ext cx="6156000" cy="692690"/>
    <xdr:sp macro="" textlink="">
      <xdr:nvSpPr>
        <xdr:cNvPr id="25" name="吹き出し: 四角形 24">
          <a:extLst>
            <a:ext uri="{FF2B5EF4-FFF2-40B4-BE49-F238E27FC236}">
              <a16:creationId xmlns:a16="http://schemas.microsoft.com/office/drawing/2014/main" id="{4FB2464D-8550-4D83-B1C2-192C5D6093BA}"/>
            </a:ext>
          </a:extLst>
        </xdr:cNvPr>
        <xdr:cNvSpPr/>
      </xdr:nvSpPr>
      <xdr:spPr>
        <a:xfrm>
          <a:off x="10838270" y="16135259"/>
          <a:ext cx="6156000" cy="692690"/>
        </a:xfrm>
        <a:prstGeom prst="wedgeRectCallout">
          <a:avLst>
            <a:gd name="adj1" fmla="val -55544"/>
            <a:gd name="adj2" fmla="val 4832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0000FF"/>
              </a:solidFill>
              <a:latin typeface="HGｺﾞｼｯｸM" panose="020B0609000000000000" pitchFamily="49" charset="-128"/>
              <a:ea typeface="HGｺﾞｼｯｸM" panose="020B0609000000000000" pitchFamily="49" charset="-128"/>
            </a:rPr>
            <a:t>・改修工事をする住宅の住所を住居表示にて入力してください。</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200">
              <a:solidFill>
                <a:srgbClr val="0000FF"/>
              </a:solidFill>
              <a:latin typeface="HGｺﾞｼｯｸM" panose="020B0609000000000000" pitchFamily="49" charset="-128"/>
              <a:ea typeface="HGｺﾞｼｯｸM" panose="020B0609000000000000" pitchFamily="49" charset="-128"/>
            </a:rPr>
            <a:t>・居住区分が居住の場合（申請時の住宅と工事対象住宅が同じ場合）は入力不要です。</a:t>
          </a:r>
          <a:endParaRPr kumimoji="1" lang="en-US" altLang="ja-JP" sz="1200">
            <a:solidFill>
              <a:srgbClr val="0000FF"/>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98</xdr:col>
      <xdr:colOff>67236</xdr:colOff>
      <xdr:row>6</xdr:row>
      <xdr:rowOff>123264</xdr:rowOff>
    </xdr:from>
    <xdr:ext cx="6023997" cy="559127"/>
    <xdr:sp macro="" textlink="">
      <xdr:nvSpPr>
        <xdr:cNvPr id="2" name="吹き出し: 四角形 1">
          <a:extLst>
            <a:ext uri="{FF2B5EF4-FFF2-40B4-BE49-F238E27FC236}">
              <a16:creationId xmlns:a16="http://schemas.microsoft.com/office/drawing/2014/main" id="{5645A59B-9044-4188-9805-A5DC43BC99EB}"/>
            </a:ext>
          </a:extLst>
        </xdr:cNvPr>
        <xdr:cNvSpPr/>
      </xdr:nvSpPr>
      <xdr:spPr>
        <a:xfrm>
          <a:off x="11004177" y="1288676"/>
          <a:ext cx="6023997" cy="559127"/>
        </a:xfrm>
        <a:prstGeom prst="wedgeRectCallout">
          <a:avLst>
            <a:gd name="adj1" fmla="val -56707"/>
            <a:gd name="adj2" fmla="val 2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・申請書の提出をもって同意したとみなしますので、誓約内容に</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ついて熟読の上、ご提出ください。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65</xdr:col>
      <xdr:colOff>190500</xdr:colOff>
      <xdr:row>5</xdr:row>
      <xdr:rowOff>-1</xdr:rowOff>
    </xdr:from>
    <xdr:ext cx="9594415" cy="4762501"/>
    <xdr:sp macro="" textlink="">
      <xdr:nvSpPr>
        <xdr:cNvPr id="2" name="吹き出し: 四角形 1">
          <a:extLst>
            <a:ext uri="{FF2B5EF4-FFF2-40B4-BE49-F238E27FC236}">
              <a16:creationId xmlns:a16="http://schemas.microsoft.com/office/drawing/2014/main" id="{D29076D8-EBB5-4643-A781-EBF4E96B98B6}"/>
            </a:ext>
          </a:extLst>
        </xdr:cNvPr>
        <xdr:cNvSpPr/>
      </xdr:nvSpPr>
      <xdr:spPr>
        <a:xfrm>
          <a:off x="14512636" y="1610590"/>
          <a:ext cx="9594415" cy="4762501"/>
        </a:xfrm>
        <a:prstGeom prst="wedgeRectCallout">
          <a:avLst>
            <a:gd name="adj1" fmla="val -55197"/>
            <a:gd name="adj2" fmla="val -2281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0000FF"/>
              </a:solidFill>
              <a:latin typeface="HGｺﾞｼｯｸM" panose="020B0609000000000000" pitchFamily="49" charset="-128"/>
              <a:ea typeface="HGｺﾞｼｯｸM" panose="020B0609000000000000" pitchFamily="49" charset="-128"/>
            </a:rPr>
            <a:t>・使用する断熱材の情報を入力してください。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・天井、屋根、床、基礎はそれぞれの改修箇所を選択してください。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・メーカー名、製品名を入力してください。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」等、省略せずに入力してください。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・断熱材の厚みを入力してください。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・外皮面積は提出書類の求積表で求めた面積を転記してください。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・工事費は補助対象製品の施工に必要な諸経費の内、補助対象となる</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工事費を一式で入力してください。</a:t>
          </a:r>
        </a:p>
      </xdr:txBody>
    </xdr:sp>
    <xdr:clientData/>
  </xdr:oneCellAnchor>
  <xdr:oneCellAnchor>
    <xdr:from>
      <xdr:col>65</xdr:col>
      <xdr:colOff>190500</xdr:colOff>
      <xdr:row>27</xdr:row>
      <xdr:rowOff>554180</xdr:rowOff>
    </xdr:from>
    <xdr:ext cx="9594415" cy="848593"/>
    <xdr:sp macro="" textlink="">
      <xdr:nvSpPr>
        <xdr:cNvPr id="3" name="吹き出し: 四角形 2">
          <a:extLst>
            <a:ext uri="{FF2B5EF4-FFF2-40B4-BE49-F238E27FC236}">
              <a16:creationId xmlns:a16="http://schemas.microsoft.com/office/drawing/2014/main" id="{890C907A-4337-253A-0A25-82DC18744F9A}"/>
            </a:ext>
          </a:extLst>
        </xdr:cNvPr>
        <xdr:cNvSpPr/>
      </xdr:nvSpPr>
      <xdr:spPr>
        <a:xfrm>
          <a:off x="18201409" y="9854044"/>
          <a:ext cx="9594415" cy="848593"/>
        </a:xfrm>
        <a:prstGeom prst="wedgeRectCallout">
          <a:avLst>
            <a:gd name="adj1" fmla="val -55197"/>
            <a:gd name="adj2" fmla="val -2281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0000FF"/>
              </a:solidFill>
              <a:latin typeface="HGｺﾞｼｯｸM" panose="020B0609000000000000" pitchFamily="49" charset="-128"/>
              <a:ea typeface="HGｺﾞｼｯｸM" panose="020B0609000000000000" pitchFamily="49" charset="-128"/>
            </a:rPr>
            <a:t>・基礎壁は基礎の箇所に入力してください。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63</xdr:col>
      <xdr:colOff>242455</xdr:colOff>
      <xdr:row>9</xdr:row>
      <xdr:rowOff>415636</xdr:rowOff>
    </xdr:from>
    <xdr:ext cx="9594415" cy="3428999"/>
    <xdr:sp macro="" textlink="">
      <xdr:nvSpPr>
        <xdr:cNvPr id="2" name="吹き出し: 四角形 1">
          <a:extLst>
            <a:ext uri="{FF2B5EF4-FFF2-40B4-BE49-F238E27FC236}">
              <a16:creationId xmlns:a16="http://schemas.microsoft.com/office/drawing/2014/main" id="{A24418D4-CD18-4DF4-A798-43B4A7ED8304}"/>
            </a:ext>
          </a:extLst>
        </xdr:cNvPr>
        <xdr:cNvSpPr/>
      </xdr:nvSpPr>
      <xdr:spPr>
        <a:xfrm>
          <a:off x="16815955" y="2996045"/>
          <a:ext cx="9594415" cy="3428999"/>
        </a:xfrm>
        <a:prstGeom prst="wedgeRectCallout">
          <a:avLst>
            <a:gd name="adj1" fmla="val -55197"/>
            <a:gd name="adj2" fmla="val -2281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0000FF"/>
              </a:solidFill>
              <a:latin typeface="HGｺﾞｼｯｸM" panose="020B0609000000000000" pitchFamily="49" charset="-128"/>
              <a:ea typeface="HGｺﾞｼｯｸM" panose="020B0609000000000000" pitchFamily="49" charset="-128"/>
            </a:rPr>
            <a:t>・使用する窓の情報を入力してください。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・平面図、外皮計算書の窓番号と整合性をとってください。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・メーカー名、製品名を入力してください。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」等、省略せずに入力してください。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・工事費は補助対象製品の施工に必要な経費の内、補助対象となる</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工事費を一式で入力してください。</a:t>
          </a:r>
        </a:p>
      </xdr:txBody>
    </xdr:sp>
    <xdr:clientData/>
  </xdr:oneCellAnchor>
  <xdr:oneCellAnchor>
    <xdr:from>
      <xdr:col>63</xdr:col>
      <xdr:colOff>258536</xdr:colOff>
      <xdr:row>73</xdr:row>
      <xdr:rowOff>96493</xdr:rowOff>
    </xdr:from>
    <xdr:ext cx="9594415" cy="2727065"/>
    <xdr:sp macro="" textlink="">
      <xdr:nvSpPr>
        <xdr:cNvPr id="4" name="吹き出し: 四角形 3">
          <a:extLst>
            <a:ext uri="{FF2B5EF4-FFF2-40B4-BE49-F238E27FC236}">
              <a16:creationId xmlns:a16="http://schemas.microsoft.com/office/drawing/2014/main" id="{C6F7F30E-F560-4930-9A90-9449E5AB1EF6}"/>
            </a:ext>
          </a:extLst>
        </xdr:cNvPr>
        <xdr:cNvSpPr/>
      </xdr:nvSpPr>
      <xdr:spPr>
        <a:xfrm>
          <a:off x="17335500" y="18969600"/>
          <a:ext cx="9594415" cy="2727065"/>
        </a:xfrm>
        <a:prstGeom prst="wedgeRectCallout">
          <a:avLst>
            <a:gd name="adj1" fmla="val -55197"/>
            <a:gd name="adj2" fmla="val -2281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0000FF"/>
              </a:solidFill>
              <a:latin typeface="HGｺﾞｼｯｸM" panose="020B0609000000000000" pitchFamily="49" charset="-128"/>
              <a:ea typeface="HGｺﾞｼｯｸM" panose="020B0609000000000000" pitchFamily="49" charset="-128"/>
            </a:rPr>
            <a:t>・使用する玄関ドアの情報を入力してください。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・メーカー名、製品名を入力してください。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」等、省略せずに入力してください。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・工事費は補助対象製品の施工に必要な経費の内、補助対象となる</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工事費を一式で入力してください。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61</xdr:col>
      <xdr:colOff>207818</xdr:colOff>
      <xdr:row>4</xdr:row>
      <xdr:rowOff>30194</xdr:rowOff>
    </xdr:from>
    <xdr:ext cx="9594415" cy="3554669"/>
    <xdr:sp macro="" textlink="">
      <xdr:nvSpPr>
        <xdr:cNvPr id="2" name="吹き出し: 四角形 1">
          <a:extLst>
            <a:ext uri="{FF2B5EF4-FFF2-40B4-BE49-F238E27FC236}">
              <a16:creationId xmlns:a16="http://schemas.microsoft.com/office/drawing/2014/main" id="{1311A323-24F9-40F7-9887-A483417704A8}"/>
            </a:ext>
          </a:extLst>
        </xdr:cNvPr>
        <xdr:cNvSpPr/>
      </xdr:nvSpPr>
      <xdr:spPr>
        <a:xfrm>
          <a:off x="17196954" y="1415649"/>
          <a:ext cx="9594415" cy="3554669"/>
        </a:xfrm>
        <a:prstGeom prst="wedgeRectCallout">
          <a:avLst>
            <a:gd name="adj1" fmla="val -55197"/>
            <a:gd name="adj2" fmla="val -2281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0000FF"/>
              </a:solidFill>
              <a:latin typeface="HGｺﾞｼｯｸM" panose="020B0609000000000000" pitchFamily="49" charset="-128"/>
              <a:ea typeface="HGｺﾞｼｯｸM" panose="020B0609000000000000" pitchFamily="49" charset="-128"/>
            </a:rPr>
            <a:t>・使用するガラスの情報を入力してください。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・窓番号、ガラス番号は提出書類の姿図と整合性をとってください。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・メーカー名、製品名を入力してください。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」等、省略せずに入力してください。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・工事費は補助対象製品の施工に必要な経費の内、補助対象となる</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工事費を一式で入力してください。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69</xdr:col>
      <xdr:colOff>207818</xdr:colOff>
      <xdr:row>9</xdr:row>
      <xdr:rowOff>283278</xdr:rowOff>
    </xdr:from>
    <xdr:ext cx="10165773" cy="3415598"/>
    <xdr:sp macro="" textlink="">
      <xdr:nvSpPr>
        <xdr:cNvPr id="2" name="吹き出し: 四角形 1">
          <a:extLst>
            <a:ext uri="{FF2B5EF4-FFF2-40B4-BE49-F238E27FC236}">
              <a16:creationId xmlns:a16="http://schemas.microsoft.com/office/drawing/2014/main" id="{6C89BBCA-5849-4C0E-9B15-67A1039C9BE1}"/>
            </a:ext>
          </a:extLst>
        </xdr:cNvPr>
        <xdr:cNvSpPr/>
      </xdr:nvSpPr>
      <xdr:spPr>
        <a:xfrm>
          <a:off x="19416568" y="3093153"/>
          <a:ext cx="10165773" cy="3415598"/>
        </a:xfrm>
        <a:prstGeom prst="wedgeRectCallout">
          <a:avLst>
            <a:gd name="adj1" fmla="val -55197"/>
            <a:gd name="adj2" fmla="val -2281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・設置場所を選択しないと機器の種類が選択できません。</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・メーカー名、製品名を入力してください。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」等、省略せずに入力してください。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・機器の種類</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その他の暖房設備機器</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を選択した場合のみ製品名を入力してください。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・型番を入力してください。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152400</xdr:colOff>
      <xdr:row>36</xdr:row>
      <xdr:rowOff>20043</xdr:rowOff>
    </xdr:from>
    <xdr:ext cx="9594415" cy="3287730"/>
    <xdr:sp macro="" textlink="">
      <xdr:nvSpPr>
        <xdr:cNvPr id="3" name="吹き出し: 四角形 2">
          <a:extLst>
            <a:ext uri="{FF2B5EF4-FFF2-40B4-BE49-F238E27FC236}">
              <a16:creationId xmlns:a16="http://schemas.microsoft.com/office/drawing/2014/main" id="{A0E0E297-B600-4860-BAC8-D259CAE36AE4}"/>
            </a:ext>
          </a:extLst>
        </xdr:cNvPr>
        <xdr:cNvSpPr/>
      </xdr:nvSpPr>
      <xdr:spPr>
        <a:xfrm>
          <a:off x="19202400" y="14155143"/>
          <a:ext cx="9594415" cy="3287730"/>
        </a:xfrm>
        <a:prstGeom prst="wedgeRectCallout">
          <a:avLst>
            <a:gd name="adj1" fmla="val -55197"/>
            <a:gd name="adj2" fmla="val -2281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0000FF"/>
              </a:solidFill>
              <a:latin typeface="HGｺﾞｼｯｸM" panose="020B0609000000000000" pitchFamily="49" charset="-128"/>
              <a:ea typeface="HGｺﾞｼｯｸM" panose="020B0609000000000000" pitchFamily="49" charset="-128"/>
            </a:rPr>
            <a:t>・機器の種類を選択してください。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・給湯機、給湯関連設備それぞれ該当する設備情報を入力してください。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・メーカー名を入力してください。</a:t>
          </a: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」等、省略せずに入力してください。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・型番を入力してください。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183574</xdr:colOff>
      <xdr:row>59</xdr:row>
      <xdr:rowOff>509289</xdr:rowOff>
    </xdr:from>
    <xdr:ext cx="9594415" cy="1845984"/>
    <xdr:sp macro="" textlink="">
      <xdr:nvSpPr>
        <xdr:cNvPr id="4" name="吹き出し: 四角形 3">
          <a:extLst>
            <a:ext uri="{FF2B5EF4-FFF2-40B4-BE49-F238E27FC236}">
              <a16:creationId xmlns:a16="http://schemas.microsoft.com/office/drawing/2014/main" id="{6EF6825B-D998-4B65-98A4-21EAE17DE944}"/>
            </a:ext>
          </a:extLst>
        </xdr:cNvPr>
        <xdr:cNvSpPr/>
      </xdr:nvSpPr>
      <xdr:spPr>
        <a:xfrm>
          <a:off x="19233574" y="23445489"/>
          <a:ext cx="9594415" cy="1845984"/>
        </a:xfrm>
        <a:prstGeom prst="wedgeRectCallout">
          <a:avLst>
            <a:gd name="adj1" fmla="val -55197"/>
            <a:gd name="adj2" fmla="val -2281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0000FF"/>
              </a:solidFill>
              <a:latin typeface="HGｺﾞｼｯｸM" panose="020B0609000000000000" pitchFamily="49" charset="-128"/>
              <a:ea typeface="HGｺﾞｼｯｸM" panose="020B0609000000000000" pitchFamily="49" charset="-128"/>
            </a:rPr>
            <a:t>・メーカー名、製品名を入力してください。</a:t>
          </a: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a:t>
          </a:r>
          <a:r>
            <a:rPr kumimoji="1" lang="en-US" altLang="ja-JP" sz="2000">
              <a:solidFill>
                <a:srgbClr val="0000FF"/>
              </a:solidFill>
              <a:latin typeface="HGｺﾞｼｯｸM" panose="020B0609000000000000" pitchFamily="49" charset="-128"/>
              <a:ea typeface="HGｺﾞｼｯｸM" panose="020B0609000000000000" pitchFamily="49" charset="-128"/>
            </a:rPr>
            <a:t>〃</a:t>
          </a:r>
          <a:r>
            <a:rPr kumimoji="1" lang="ja-JP" altLang="en-US" sz="2000">
              <a:solidFill>
                <a:srgbClr val="0000FF"/>
              </a:solidFill>
              <a:latin typeface="HGｺﾞｼｯｸM" panose="020B0609000000000000" pitchFamily="49" charset="-128"/>
              <a:ea typeface="HGｺﾞｼｯｸM" panose="020B0609000000000000" pitchFamily="49" charset="-128"/>
            </a:rPr>
            <a:t>」等、省略せずに入力してください。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・型番を入力してください。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0000FF"/>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238992</xdr:colOff>
      <xdr:row>21</xdr:row>
      <xdr:rowOff>161924</xdr:rowOff>
    </xdr:from>
    <xdr:ext cx="10165773" cy="1604529"/>
    <xdr:sp macro="" textlink="">
      <xdr:nvSpPr>
        <xdr:cNvPr id="5" name="吹き出し: 四角形 4">
          <a:extLst>
            <a:ext uri="{FF2B5EF4-FFF2-40B4-BE49-F238E27FC236}">
              <a16:creationId xmlns:a16="http://schemas.microsoft.com/office/drawing/2014/main" id="{91CD7515-64A7-433A-AF2F-8BB1E5393E75}"/>
            </a:ext>
          </a:extLst>
        </xdr:cNvPr>
        <xdr:cNvSpPr/>
      </xdr:nvSpPr>
      <xdr:spPr>
        <a:xfrm>
          <a:off x="19447742" y="8353424"/>
          <a:ext cx="10165773" cy="1604529"/>
        </a:xfrm>
        <a:prstGeom prst="wedgeRectCallout">
          <a:avLst>
            <a:gd name="adj1" fmla="val -55197"/>
            <a:gd name="adj2" fmla="val -2281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0000FF"/>
              </a:solidFill>
              <a:latin typeface="HGｺﾞｼｯｸM" panose="020B0609000000000000" pitchFamily="49" charset="-128"/>
              <a:ea typeface="HGｺﾞｼｯｸM" panose="020B0609000000000000" pitchFamily="49" charset="-128"/>
            </a:rPr>
            <a:t>・熱源機が給湯機と兼用の場合は給湯機の欄に機器の種類、メーカー名、型番、数量、単価を入力してください。</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238125</xdr:colOff>
      <xdr:row>31</xdr:row>
      <xdr:rowOff>165100</xdr:rowOff>
    </xdr:from>
    <xdr:ext cx="9563883" cy="1402773"/>
    <xdr:sp macro="" textlink="">
      <xdr:nvSpPr>
        <xdr:cNvPr id="6" name="吹き出し: 四角形 5">
          <a:extLst>
            <a:ext uri="{FF2B5EF4-FFF2-40B4-BE49-F238E27FC236}">
              <a16:creationId xmlns:a16="http://schemas.microsoft.com/office/drawing/2014/main" id="{363866CA-4A9D-4FD3-9A5F-144640F3C74A}"/>
            </a:ext>
          </a:extLst>
        </xdr:cNvPr>
        <xdr:cNvSpPr/>
      </xdr:nvSpPr>
      <xdr:spPr>
        <a:xfrm>
          <a:off x="19446875" y="12484100"/>
          <a:ext cx="9563883" cy="1402773"/>
        </a:xfrm>
        <a:prstGeom prst="wedgeRectCallout">
          <a:avLst>
            <a:gd name="adj1" fmla="val -55197"/>
            <a:gd name="adj2" fmla="val -2281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rgbClr val="0000FF"/>
              </a:solidFill>
              <a:latin typeface="HGｺﾞｼｯｸM" panose="020B0609000000000000" pitchFamily="49" charset="-128"/>
              <a:ea typeface="HGｺﾞｼｯｸM" panose="020B0609000000000000" pitchFamily="49" charset="-128"/>
            </a:rPr>
            <a:t>・補助対象製品の施工に必要な経費の内、補助対象となる工事費を一式で</a:t>
          </a:r>
          <a:endParaRPr kumimoji="1" lang="en-US" altLang="ja-JP" sz="20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　入力してください。</a:t>
          </a:r>
        </a:p>
        <a:p>
          <a:pPr algn="l"/>
          <a:r>
            <a:rPr kumimoji="1" lang="ja-JP" altLang="en-US" sz="2000">
              <a:solidFill>
                <a:srgbClr val="0000FF"/>
              </a:solidFill>
              <a:latin typeface="HGｺﾞｼｯｸM" panose="020B0609000000000000" pitchFamily="49" charset="-128"/>
              <a:ea typeface="HGｺﾞｼｯｸM" panose="020B0609000000000000" pitchFamily="49" charset="-128"/>
            </a:rPr>
            <a:t>・温水暖房の場合は、配管部材やリモコン等の費用は工事費に含めてください。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A6CD6-28C9-4BD5-9B3B-CB73DFA82748}">
  <sheetPr>
    <pageSetUpPr fitToPage="1"/>
  </sheetPr>
  <dimension ref="A1:BF69"/>
  <sheetViews>
    <sheetView showGridLines="0" tabSelected="1" view="pageBreakPreview" zoomScale="80" zoomScaleNormal="60" zoomScaleSheetLayoutView="80" workbookViewId="0">
      <selection sqref="A1:BB1"/>
    </sheetView>
  </sheetViews>
  <sheetFormatPr defaultColWidth="3" defaultRowHeight="18" customHeight="1" x14ac:dyDescent="0.2"/>
  <cols>
    <col min="1" max="3" width="2.6328125" style="137" customWidth="1"/>
    <col min="4" max="5" width="2.6328125" style="183" customWidth="1"/>
    <col min="6" max="7" width="2.6328125" style="217" customWidth="1"/>
    <col min="8" max="54" width="2.6328125" style="137" customWidth="1"/>
    <col min="55" max="55" width="2.6328125" style="137" hidden="1" customWidth="1"/>
    <col min="56" max="56" width="2.6328125" style="137" customWidth="1"/>
    <col min="57" max="57" width="4.7265625" style="137" customWidth="1"/>
    <col min="58" max="58" width="51.7265625" style="137" hidden="1" customWidth="1"/>
    <col min="59" max="16384" width="3" style="137"/>
  </cols>
  <sheetData>
    <row r="1" spans="1:57" ht="15" customHeight="1" x14ac:dyDescent="0.2">
      <c r="A1" s="371" t="s">
        <v>450</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136"/>
      <c r="BD1" s="136"/>
      <c r="BE1" s="213"/>
    </row>
    <row r="2" spans="1:57" ht="28.5" customHeight="1" x14ac:dyDescent="0.2">
      <c r="A2" s="142"/>
      <c r="B2" s="142"/>
      <c r="C2" s="142"/>
      <c r="D2" s="144"/>
      <c r="E2" s="144"/>
      <c r="F2" s="145"/>
      <c r="G2" s="145"/>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BE2" s="213"/>
    </row>
    <row r="3" spans="1:57" ht="34.9" customHeight="1" x14ac:dyDescent="0.2">
      <c r="A3" s="374" t="s">
        <v>309</v>
      </c>
      <c r="B3" s="375"/>
      <c r="C3" s="375"/>
      <c r="D3" s="375"/>
      <c r="E3" s="375"/>
      <c r="F3" s="375"/>
      <c r="G3" s="375"/>
      <c r="H3" s="375"/>
      <c r="I3" s="375"/>
      <c r="J3" s="375"/>
      <c r="K3" s="375"/>
      <c r="L3" s="375"/>
      <c r="M3" s="375"/>
      <c r="N3" s="375"/>
      <c r="O3" s="375"/>
      <c r="P3" s="375"/>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46"/>
      <c r="AX3" s="136"/>
      <c r="AY3" s="136"/>
      <c r="AZ3" s="146"/>
      <c r="BA3" s="136"/>
      <c r="BB3" s="136"/>
      <c r="BC3" s="136"/>
      <c r="BD3" s="136"/>
      <c r="BE3" s="213"/>
    </row>
    <row r="4" spans="1:57" ht="30" customHeight="1" x14ac:dyDescent="0.2">
      <c r="A4" s="375" t="s">
        <v>302</v>
      </c>
      <c r="B4" s="375"/>
      <c r="C4" s="375"/>
      <c r="D4" s="375"/>
      <c r="E4" s="375"/>
      <c r="F4" s="375"/>
      <c r="G4" s="375"/>
      <c r="H4" s="375"/>
      <c r="I4" s="375"/>
      <c r="J4" s="375"/>
      <c r="K4" s="375"/>
      <c r="L4" s="375"/>
      <c r="M4" s="375"/>
      <c r="N4" s="375"/>
      <c r="O4" s="375"/>
      <c r="P4" s="375"/>
      <c r="Q4" s="147"/>
      <c r="R4" s="147"/>
      <c r="S4" s="147"/>
      <c r="T4" s="147"/>
      <c r="U4" s="147"/>
      <c r="V4" s="147"/>
      <c r="W4" s="147"/>
      <c r="X4" s="147"/>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213"/>
    </row>
    <row r="5" spans="1:57" ht="30" customHeight="1" x14ac:dyDescent="0.2">
      <c r="A5" s="376" t="s">
        <v>305</v>
      </c>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173"/>
      <c r="BD5" s="173"/>
      <c r="BE5" s="213"/>
    </row>
    <row r="6" spans="1:57" ht="30" customHeight="1" x14ac:dyDescent="0.2">
      <c r="A6" s="376"/>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173"/>
      <c r="BD6" s="173"/>
      <c r="BE6" s="213"/>
    </row>
    <row r="7" spans="1:57" ht="30" customHeight="1" x14ac:dyDescent="0.2">
      <c r="A7" s="376"/>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6"/>
      <c r="AV7" s="376"/>
      <c r="AW7" s="376"/>
      <c r="AX7" s="376"/>
      <c r="AY7" s="376"/>
      <c r="AZ7" s="376"/>
      <c r="BA7" s="376"/>
      <c r="BB7" s="376"/>
      <c r="BC7" s="173"/>
      <c r="BD7" s="173"/>
      <c r="BE7" s="213"/>
    </row>
    <row r="8" spans="1:57" ht="30" customHeight="1" x14ac:dyDescent="0.2">
      <c r="A8" s="173"/>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213"/>
    </row>
    <row r="9" spans="1:57" ht="60" customHeight="1" x14ac:dyDescent="0.2">
      <c r="A9" s="372" t="s">
        <v>303</v>
      </c>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2"/>
      <c r="AY9" s="372"/>
      <c r="AZ9" s="372"/>
      <c r="BA9" s="372"/>
      <c r="BB9" s="372"/>
      <c r="BC9" s="174"/>
      <c r="BD9" s="174"/>
      <c r="BE9" s="213"/>
    </row>
    <row r="10" spans="1:57" ht="13.5" customHeight="1" x14ac:dyDescent="0.2">
      <c r="A10" s="138"/>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213"/>
    </row>
    <row r="11" spans="1:57" s="215" customFormat="1" ht="17.25" customHeight="1" x14ac:dyDescent="0.2">
      <c r="A11" s="251" t="s">
        <v>58</v>
      </c>
      <c r="B11" s="251"/>
      <c r="C11" s="251" t="s">
        <v>57</v>
      </c>
      <c r="D11" s="251"/>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214"/>
    </row>
    <row r="12" spans="1:57" s="215" customFormat="1" ht="17.25" customHeight="1" x14ac:dyDescent="0.2">
      <c r="A12" s="251"/>
      <c r="B12" s="251"/>
      <c r="C12" s="367" t="s">
        <v>93</v>
      </c>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7"/>
      <c r="AV12" s="367"/>
      <c r="AW12" s="367"/>
      <c r="AX12" s="367"/>
      <c r="AY12" s="367"/>
      <c r="AZ12" s="367"/>
      <c r="BA12" s="367"/>
      <c r="BB12" s="367"/>
      <c r="BC12" s="249"/>
      <c r="BD12" s="249"/>
      <c r="BE12" s="214"/>
    </row>
    <row r="13" spans="1:57" s="215" customFormat="1" ht="17.25" customHeight="1" x14ac:dyDescent="0.2">
      <c r="A13" s="251"/>
      <c r="B13" s="251"/>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249"/>
      <c r="BD13" s="249"/>
      <c r="BE13" s="214"/>
    </row>
    <row r="14" spans="1:57" s="215" customFormat="1" ht="17.25" customHeight="1" x14ac:dyDescent="0.2">
      <c r="A14" s="149"/>
      <c r="B14" s="251"/>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249"/>
      <c r="BD14" s="249"/>
      <c r="BE14" s="214"/>
    </row>
    <row r="15" spans="1:57" s="215" customFormat="1" ht="7.5" customHeight="1" x14ac:dyDescent="0.2">
      <c r="A15" s="149"/>
      <c r="B15" s="251"/>
      <c r="C15" s="251"/>
      <c r="D15" s="251"/>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214"/>
    </row>
    <row r="16" spans="1:57" s="215" customFormat="1" ht="17.25" customHeight="1" x14ac:dyDescent="0.2">
      <c r="A16" s="251" t="s">
        <v>56</v>
      </c>
      <c r="B16" s="251"/>
      <c r="C16" s="251" t="s">
        <v>55</v>
      </c>
      <c r="D16" s="251"/>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214"/>
    </row>
    <row r="17" spans="1:57" s="215" customFormat="1" ht="17.25" customHeight="1" x14ac:dyDescent="0.2">
      <c r="A17" s="149"/>
      <c r="B17" s="251"/>
      <c r="C17" s="368" t="s">
        <v>54</v>
      </c>
      <c r="D17" s="368"/>
      <c r="E17" s="368"/>
      <c r="F17" s="368"/>
      <c r="G17" s="368"/>
      <c r="H17" s="368"/>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8"/>
      <c r="AS17" s="368"/>
      <c r="AT17" s="368"/>
      <c r="AU17" s="368"/>
      <c r="AV17" s="368"/>
      <c r="AW17" s="368"/>
      <c r="AX17" s="368"/>
      <c r="AY17" s="368"/>
      <c r="AZ17" s="368"/>
      <c r="BA17" s="368"/>
      <c r="BB17" s="368"/>
      <c r="BC17" s="251"/>
      <c r="BD17" s="251"/>
      <c r="BE17" s="214"/>
    </row>
    <row r="18" spans="1:57" s="215" customFormat="1" ht="7.5" customHeight="1" x14ac:dyDescent="0.2">
      <c r="A18" s="149"/>
      <c r="B18" s="251"/>
      <c r="C18" s="251"/>
      <c r="D18" s="251"/>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214"/>
    </row>
    <row r="19" spans="1:57" s="215" customFormat="1" ht="17.25" customHeight="1" x14ac:dyDescent="0.2">
      <c r="A19" s="251" t="s">
        <v>53</v>
      </c>
      <c r="B19" s="251"/>
      <c r="C19" s="251" t="s">
        <v>52</v>
      </c>
      <c r="D19" s="251"/>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214"/>
    </row>
    <row r="20" spans="1:57" s="215" customFormat="1" ht="17.25" customHeight="1" x14ac:dyDescent="0.2">
      <c r="A20" s="149"/>
      <c r="B20" s="251"/>
      <c r="C20" s="368" t="s">
        <v>51</v>
      </c>
      <c r="D20" s="368"/>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8"/>
      <c r="AT20" s="368"/>
      <c r="AU20" s="368"/>
      <c r="AV20" s="368"/>
      <c r="AW20" s="368"/>
      <c r="AX20" s="368"/>
      <c r="AY20" s="368"/>
      <c r="AZ20" s="368"/>
      <c r="BA20" s="368"/>
      <c r="BB20" s="368"/>
      <c r="BC20" s="251"/>
      <c r="BD20" s="251"/>
      <c r="BE20" s="214"/>
    </row>
    <row r="21" spans="1:57" s="215" customFormat="1" ht="7.5" customHeight="1" x14ac:dyDescent="0.2">
      <c r="A21" s="149"/>
      <c r="B21" s="251"/>
      <c r="C21" s="251"/>
      <c r="D21" s="251"/>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214"/>
    </row>
    <row r="22" spans="1:57" s="215" customFormat="1" ht="17.25" customHeight="1" x14ac:dyDescent="0.2">
      <c r="A22" s="251" t="s">
        <v>50</v>
      </c>
      <c r="B22" s="251"/>
      <c r="C22" s="251" t="s">
        <v>148</v>
      </c>
      <c r="D22" s="251"/>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214"/>
    </row>
    <row r="23" spans="1:57" s="215" customFormat="1" ht="17.25" customHeight="1" x14ac:dyDescent="0.2">
      <c r="A23" s="149"/>
      <c r="B23" s="251"/>
      <c r="C23" s="368" t="s">
        <v>49</v>
      </c>
      <c r="D23" s="368"/>
      <c r="E23" s="368"/>
      <c r="F23" s="368"/>
      <c r="G23" s="368"/>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c r="AN23" s="368"/>
      <c r="AO23" s="368"/>
      <c r="AP23" s="368"/>
      <c r="AQ23" s="368"/>
      <c r="AR23" s="368"/>
      <c r="AS23" s="368"/>
      <c r="AT23" s="368"/>
      <c r="AU23" s="368"/>
      <c r="AV23" s="368"/>
      <c r="AW23" s="368"/>
      <c r="AX23" s="368"/>
      <c r="AY23" s="368"/>
      <c r="AZ23" s="368"/>
      <c r="BA23" s="368"/>
      <c r="BB23" s="368"/>
      <c r="BC23" s="251"/>
      <c r="BD23" s="251"/>
      <c r="BE23" s="214"/>
    </row>
    <row r="24" spans="1:57" s="215" customFormat="1" ht="7.5" customHeight="1" x14ac:dyDescent="0.2">
      <c r="A24" s="149"/>
      <c r="B24" s="251"/>
      <c r="C24" s="251"/>
      <c r="D24" s="251"/>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214"/>
    </row>
    <row r="25" spans="1:57" s="215" customFormat="1" ht="17.25" customHeight="1" x14ac:dyDescent="0.2">
      <c r="A25" s="251" t="s">
        <v>48</v>
      </c>
      <c r="B25" s="251"/>
      <c r="C25" s="251" t="s">
        <v>47</v>
      </c>
      <c r="D25" s="251"/>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214"/>
    </row>
    <row r="26" spans="1:57" s="215" customFormat="1" ht="17.25" customHeight="1" x14ac:dyDescent="0.2">
      <c r="A26" s="149"/>
      <c r="B26" s="251"/>
      <c r="C26" s="369" t="s">
        <v>46</v>
      </c>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250"/>
      <c r="BD26" s="250"/>
      <c r="BE26" s="214"/>
    </row>
    <row r="27" spans="1:57" s="215" customFormat="1" ht="17.25" customHeight="1" x14ac:dyDescent="0.2">
      <c r="A27" s="149"/>
      <c r="B27" s="251"/>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69"/>
      <c r="AN27" s="369"/>
      <c r="AO27" s="369"/>
      <c r="AP27" s="369"/>
      <c r="AQ27" s="369"/>
      <c r="AR27" s="369"/>
      <c r="AS27" s="369"/>
      <c r="AT27" s="369"/>
      <c r="AU27" s="369"/>
      <c r="AV27" s="369"/>
      <c r="AW27" s="369"/>
      <c r="AX27" s="369"/>
      <c r="AY27" s="369"/>
      <c r="AZ27" s="369"/>
      <c r="BA27" s="369"/>
      <c r="BB27" s="369"/>
      <c r="BC27" s="250"/>
      <c r="BD27" s="250"/>
      <c r="BE27" s="214"/>
    </row>
    <row r="28" spans="1:57" s="215" customFormat="1" ht="7.5" customHeight="1" x14ac:dyDescent="0.2">
      <c r="A28" s="149"/>
      <c r="B28" s="251"/>
      <c r="C28" s="251"/>
      <c r="D28" s="251"/>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214"/>
    </row>
    <row r="29" spans="1:57" s="215" customFormat="1" ht="17.25" customHeight="1" x14ac:dyDescent="0.2">
      <c r="A29" s="251" t="s">
        <v>45</v>
      </c>
      <c r="B29" s="251"/>
      <c r="C29" s="251" t="s">
        <v>44</v>
      </c>
      <c r="D29" s="251"/>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214"/>
    </row>
    <row r="30" spans="1:57" s="215" customFormat="1" ht="17.25" customHeight="1" x14ac:dyDescent="0.2">
      <c r="A30" s="149"/>
      <c r="B30" s="251"/>
      <c r="C30" s="373" t="s">
        <v>412</v>
      </c>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250"/>
      <c r="AL30" s="250"/>
      <c r="AM30" s="250"/>
      <c r="AN30" s="250"/>
      <c r="AO30" s="250"/>
      <c r="AP30" s="250"/>
      <c r="AQ30" s="250"/>
      <c r="AR30" s="250"/>
      <c r="AS30" s="250"/>
      <c r="AT30" s="250"/>
      <c r="AU30" s="250"/>
      <c r="AV30" s="250"/>
      <c r="AW30" s="250"/>
      <c r="AX30" s="250"/>
      <c r="AY30" s="250"/>
      <c r="AZ30" s="250"/>
      <c r="BA30" s="250"/>
      <c r="BB30" s="250"/>
      <c r="BC30" s="250"/>
      <c r="BD30" s="250"/>
      <c r="BE30" s="214"/>
    </row>
    <row r="31" spans="1:57" s="215" customFormat="1" ht="7.5" customHeight="1" x14ac:dyDescent="0.2">
      <c r="A31" s="149"/>
      <c r="B31" s="251"/>
      <c r="C31" s="251"/>
      <c r="D31" s="251"/>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214"/>
    </row>
    <row r="32" spans="1:57" s="215" customFormat="1" ht="17.25" customHeight="1" x14ac:dyDescent="0.2">
      <c r="A32" s="251" t="s">
        <v>109</v>
      </c>
      <c r="B32" s="251"/>
      <c r="C32" s="251" t="s">
        <v>42</v>
      </c>
      <c r="D32" s="251"/>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214"/>
    </row>
    <row r="33" spans="1:57" s="215" customFormat="1" ht="17.25" customHeight="1" x14ac:dyDescent="0.2">
      <c r="A33" s="149"/>
      <c r="B33" s="251"/>
      <c r="C33" s="369" t="s">
        <v>149</v>
      </c>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69"/>
      <c r="AQ33" s="369"/>
      <c r="AR33" s="369"/>
      <c r="AS33" s="369"/>
      <c r="AT33" s="369"/>
      <c r="AU33" s="369"/>
      <c r="AV33" s="369"/>
      <c r="AW33" s="369"/>
      <c r="AX33" s="369"/>
      <c r="AY33" s="369"/>
      <c r="AZ33" s="369"/>
      <c r="BA33" s="369"/>
      <c r="BB33" s="369"/>
      <c r="BC33" s="250"/>
      <c r="BD33" s="250"/>
      <c r="BE33" s="214"/>
    </row>
    <row r="34" spans="1:57" s="215" customFormat="1" ht="17.25" customHeight="1" x14ac:dyDescent="0.2">
      <c r="A34" s="149"/>
      <c r="B34" s="251"/>
      <c r="C34" s="369"/>
      <c r="D34" s="369"/>
      <c r="E34" s="369"/>
      <c r="F34" s="369"/>
      <c r="G34" s="369"/>
      <c r="H34" s="369"/>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9"/>
      <c r="AL34" s="369"/>
      <c r="AM34" s="369"/>
      <c r="AN34" s="369"/>
      <c r="AO34" s="369"/>
      <c r="AP34" s="369"/>
      <c r="AQ34" s="369"/>
      <c r="AR34" s="369"/>
      <c r="AS34" s="369"/>
      <c r="AT34" s="369"/>
      <c r="AU34" s="369"/>
      <c r="AV34" s="369"/>
      <c r="AW34" s="369"/>
      <c r="AX34" s="369"/>
      <c r="AY34" s="369"/>
      <c r="AZ34" s="369"/>
      <c r="BA34" s="369"/>
      <c r="BB34" s="369"/>
      <c r="BC34" s="250"/>
      <c r="BD34" s="250"/>
      <c r="BE34" s="214"/>
    </row>
    <row r="35" spans="1:57" s="215" customFormat="1" ht="30.65" customHeight="1" x14ac:dyDescent="0.2">
      <c r="A35" s="149"/>
      <c r="B35" s="251"/>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69"/>
      <c r="AP35" s="369"/>
      <c r="AQ35" s="369"/>
      <c r="AR35" s="369"/>
      <c r="AS35" s="369"/>
      <c r="AT35" s="369"/>
      <c r="AU35" s="369"/>
      <c r="AV35" s="369"/>
      <c r="AW35" s="369"/>
      <c r="AX35" s="369"/>
      <c r="AY35" s="369"/>
      <c r="AZ35" s="369"/>
      <c r="BA35" s="369"/>
      <c r="BB35" s="369"/>
      <c r="BC35" s="250"/>
      <c r="BD35" s="250"/>
      <c r="BE35" s="214"/>
    </row>
    <row r="36" spans="1:57" s="215" customFormat="1" ht="17.25" customHeight="1" x14ac:dyDescent="0.2">
      <c r="A36" s="251" t="s">
        <v>43</v>
      </c>
      <c r="B36" s="251"/>
      <c r="C36" s="251" t="s">
        <v>40</v>
      </c>
      <c r="D36" s="251"/>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214"/>
    </row>
    <row r="37" spans="1:57" s="215" customFormat="1" ht="17.25" customHeight="1" x14ac:dyDescent="0.2">
      <c r="A37" s="149"/>
      <c r="B37" s="251"/>
      <c r="C37" s="368" t="s">
        <v>39</v>
      </c>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c r="AN37" s="368"/>
      <c r="AO37" s="368"/>
      <c r="AP37" s="368"/>
      <c r="AQ37" s="368"/>
      <c r="AR37" s="368"/>
      <c r="AS37" s="368"/>
      <c r="AT37" s="368"/>
      <c r="AU37" s="368"/>
      <c r="AV37" s="368"/>
      <c r="AW37" s="368"/>
      <c r="AX37" s="368"/>
      <c r="AY37" s="368"/>
      <c r="AZ37" s="368"/>
      <c r="BA37" s="368"/>
      <c r="BB37" s="368"/>
      <c r="BC37" s="251"/>
      <c r="BD37" s="251"/>
      <c r="BE37" s="214"/>
    </row>
    <row r="38" spans="1:57" s="215" customFormat="1" ht="7.5" customHeight="1" x14ac:dyDescent="0.2">
      <c r="A38" s="149"/>
      <c r="B38" s="251"/>
      <c r="C38" s="251"/>
      <c r="D38" s="251"/>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214"/>
    </row>
    <row r="39" spans="1:57" s="215" customFormat="1" ht="17.25" customHeight="1" x14ac:dyDescent="0.2">
      <c r="A39" s="251" t="s">
        <v>41</v>
      </c>
      <c r="B39" s="251"/>
      <c r="C39" s="251" t="s">
        <v>38</v>
      </c>
      <c r="D39" s="251"/>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214"/>
    </row>
    <row r="40" spans="1:57" s="215" customFormat="1" ht="17.25" customHeight="1" x14ac:dyDescent="0.2">
      <c r="A40" s="149"/>
      <c r="B40" s="251"/>
      <c r="C40" s="369" t="s">
        <v>304</v>
      </c>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O40" s="369"/>
      <c r="AP40" s="369"/>
      <c r="AQ40" s="369"/>
      <c r="AR40" s="369"/>
      <c r="AS40" s="369"/>
      <c r="AT40" s="369"/>
      <c r="AU40" s="369"/>
      <c r="AV40" s="369"/>
      <c r="AW40" s="369"/>
      <c r="AX40" s="369"/>
      <c r="AY40" s="369"/>
      <c r="AZ40" s="369"/>
      <c r="BA40" s="369"/>
      <c r="BB40" s="369"/>
      <c r="BC40" s="250"/>
      <c r="BD40" s="250"/>
      <c r="BE40" s="214"/>
    </row>
    <row r="41" spans="1:57" s="215" customFormat="1" ht="17.25" customHeight="1" x14ac:dyDescent="0.2">
      <c r="A41" s="149"/>
      <c r="B41" s="251"/>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69"/>
      <c r="AS41" s="369"/>
      <c r="AT41" s="369"/>
      <c r="AU41" s="369"/>
      <c r="AV41" s="369"/>
      <c r="AW41" s="369"/>
      <c r="AX41" s="369"/>
      <c r="AY41" s="369"/>
      <c r="AZ41" s="369"/>
      <c r="BA41" s="369"/>
      <c r="BB41" s="369"/>
      <c r="BC41" s="250"/>
      <c r="BD41" s="250"/>
      <c r="BE41" s="214"/>
    </row>
    <row r="42" spans="1:57" s="215" customFormat="1" ht="7.5" customHeight="1" x14ac:dyDescent="0.2">
      <c r="A42" s="149"/>
      <c r="B42" s="251"/>
      <c r="C42" s="251"/>
      <c r="D42" s="251"/>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214"/>
    </row>
    <row r="43" spans="1:57" s="215" customFormat="1" ht="17.25" customHeight="1" x14ac:dyDescent="0.2">
      <c r="A43" s="251" t="s">
        <v>110</v>
      </c>
      <c r="B43" s="251"/>
      <c r="C43" s="251" t="s">
        <v>36</v>
      </c>
      <c r="D43" s="251"/>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214"/>
    </row>
    <row r="44" spans="1:57" s="215" customFormat="1" ht="17.25" customHeight="1" x14ac:dyDescent="0.2">
      <c r="A44" s="149"/>
      <c r="B44" s="251"/>
      <c r="C44" s="369" t="s">
        <v>127</v>
      </c>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c r="AN44" s="369"/>
      <c r="AO44" s="369"/>
      <c r="AP44" s="369"/>
      <c r="AQ44" s="369"/>
      <c r="AR44" s="369"/>
      <c r="AS44" s="369"/>
      <c r="AT44" s="369"/>
      <c r="AU44" s="369"/>
      <c r="AV44" s="369"/>
      <c r="AW44" s="369"/>
      <c r="AX44" s="369"/>
      <c r="AY44" s="369"/>
      <c r="AZ44" s="369"/>
      <c r="BA44" s="369"/>
      <c r="BB44" s="369"/>
      <c r="BC44" s="250"/>
      <c r="BD44" s="250"/>
      <c r="BE44" s="214"/>
    </row>
    <row r="45" spans="1:57" s="215" customFormat="1" ht="17.25" customHeight="1" x14ac:dyDescent="0.2">
      <c r="A45" s="251"/>
      <c r="B45" s="251"/>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369"/>
      <c r="AN45" s="369"/>
      <c r="AO45" s="369"/>
      <c r="AP45" s="369"/>
      <c r="AQ45" s="369"/>
      <c r="AR45" s="369"/>
      <c r="AS45" s="369"/>
      <c r="AT45" s="369"/>
      <c r="AU45" s="369"/>
      <c r="AV45" s="369"/>
      <c r="AW45" s="369"/>
      <c r="AX45" s="369"/>
      <c r="AY45" s="369"/>
      <c r="AZ45" s="369"/>
      <c r="BA45" s="369"/>
      <c r="BB45" s="369"/>
      <c r="BC45" s="139"/>
      <c r="BD45" s="139"/>
      <c r="BE45" s="214"/>
    </row>
    <row r="46" spans="1:57" s="215" customFormat="1" ht="17.25" customHeight="1" x14ac:dyDescent="0.2">
      <c r="A46" s="149"/>
      <c r="B46" s="251"/>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69"/>
      <c r="AM46" s="369"/>
      <c r="AN46" s="369"/>
      <c r="AO46" s="369"/>
      <c r="AP46" s="369"/>
      <c r="AQ46" s="369"/>
      <c r="AR46" s="369"/>
      <c r="AS46" s="369"/>
      <c r="AT46" s="369"/>
      <c r="AU46" s="369"/>
      <c r="AV46" s="369"/>
      <c r="AW46" s="369"/>
      <c r="AX46" s="369"/>
      <c r="AY46" s="369"/>
      <c r="AZ46" s="369"/>
      <c r="BA46" s="369"/>
      <c r="BB46" s="369"/>
      <c r="BC46" s="250"/>
      <c r="BD46" s="250"/>
      <c r="BE46" s="214"/>
    </row>
    <row r="47" spans="1:57" s="215" customFormat="1" ht="7.5" customHeight="1" x14ac:dyDescent="0.2">
      <c r="A47" s="251"/>
      <c r="B47" s="251"/>
      <c r="C47" s="251"/>
      <c r="D47" s="251"/>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214"/>
    </row>
    <row r="48" spans="1:57" s="215" customFormat="1" ht="17.25" customHeight="1" x14ac:dyDescent="0.2">
      <c r="A48" s="251"/>
      <c r="B48" s="251"/>
      <c r="C48" s="251"/>
      <c r="D48" s="251"/>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214"/>
    </row>
    <row r="49" spans="1:58" s="215" customFormat="1" ht="17.25" customHeight="1" x14ac:dyDescent="0.2">
      <c r="A49" s="251" t="s">
        <v>37</v>
      </c>
      <c r="B49" s="251"/>
      <c r="C49" s="251" t="s">
        <v>35</v>
      </c>
      <c r="D49" s="251"/>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214"/>
    </row>
    <row r="50" spans="1:58" s="215" customFormat="1" ht="17.25" customHeight="1" x14ac:dyDescent="0.2">
      <c r="A50" s="251"/>
      <c r="B50" s="251"/>
      <c r="C50" s="251" t="s">
        <v>34</v>
      </c>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14"/>
    </row>
    <row r="51" spans="1:58" s="215" customFormat="1" ht="16.5" customHeight="1" x14ac:dyDescent="0.2">
      <c r="A51" s="150"/>
      <c r="B51" s="150"/>
      <c r="C51" s="150"/>
      <c r="D51" s="15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214"/>
    </row>
    <row r="52" spans="1:58" s="215" customFormat="1" ht="16.5" customHeight="1" x14ac:dyDescent="0.2">
      <c r="A52" s="150"/>
      <c r="B52" s="150"/>
      <c r="C52" s="150"/>
      <c r="D52" s="15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214"/>
    </row>
    <row r="53" spans="1:58" s="215" customFormat="1" ht="16.5" customHeight="1" x14ac:dyDescent="0.2">
      <c r="A53" s="150"/>
      <c r="B53" s="150"/>
      <c r="C53" s="150"/>
      <c r="D53" s="15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214"/>
    </row>
    <row r="54" spans="1:58" ht="14" x14ac:dyDescent="0.2">
      <c r="A54" s="141" t="s">
        <v>108</v>
      </c>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213"/>
    </row>
    <row r="55" spans="1:58" ht="16.5" customHeight="1" x14ac:dyDescent="0.2">
      <c r="A55" s="141"/>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213"/>
    </row>
    <row r="56" spans="1:58" ht="16.5" customHeight="1" x14ac:dyDescent="0.2">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AU56" s="141"/>
      <c r="AV56" s="141"/>
      <c r="AW56" s="141"/>
      <c r="AX56" s="141"/>
      <c r="AY56" s="141"/>
      <c r="AZ56" s="141"/>
      <c r="BA56" s="141"/>
      <c r="BB56" s="141"/>
      <c r="BC56" s="141"/>
      <c r="BD56" s="141"/>
      <c r="BE56" s="213"/>
    </row>
    <row r="57" spans="1:58" ht="16.5" customHeight="1" x14ac:dyDescent="0.2">
      <c r="A57" s="141"/>
      <c r="B57" s="141"/>
      <c r="C57" s="141"/>
      <c r="D57" s="141"/>
      <c r="E57" s="141"/>
      <c r="F57" s="141"/>
      <c r="G57" s="141"/>
      <c r="H57" s="141"/>
      <c r="I57" s="141"/>
      <c r="J57" s="141"/>
      <c r="K57" s="141"/>
      <c r="L57" s="141"/>
      <c r="M57" s="141"/>
      <c r="N57" s="141"/>
      <c r="O57" s="141"/>
      <c r="P57" s="370" t="str">
        <f>IF(OR(AU58="",AX58=""),"",IF(AND(DATE(AP58,AU58,AX58)&gt;=日付データ!$B$2,DATE(AP58,AU58,AX58)&lt;=日付データ!$C$2),"",IF(AND(DATE(AP58,AU58,AX58)&gt;=日付データ!$B$3,DATE(AP58,AU58,AX58)&lt;=日付データ!$C$3),"","日付が公募期間外です。公募期間内の日付を入力してください。↓　 　")))</f>
        <v/>
      </c>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A57" s="141"/>
      <c r="BB57" s="141"/>
      <c r="BC57" s="141"/>
      <c r="BD57" s="141"/>
      <c r="BE57" s="209" t="s">
        <v>117</v>
      </c>
      <c r="BF57" s="210" t="s">
        <v>91</v>
      </c>
    </row>
    <row r="58" spans="1:58" ht="30" customHeight="1" x14ac:dyDescent="0.2">
      <c r="A58" s="151"/>
      <c r="B58" s="152"/>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42"/>
      <c r="AN58" s="154"/>
      <c r="AO58" s="155"/>
      <c r="AP58" s="364">
        <v>2025</v>
      </c>
      <c r="AQ58" s="364"/>
      <c r="AR58" s="364"/>
      <c r="AS58" s="364"/>
      <c r="AT58" s="156" t="s">
        <v>6</v>
      </c>
      <c r="AU58" s="365"/>
      <c r="AV58" s="365"/>
      <c r="AW58" s="156" t="s">
        <v>5</v>
      </c>
      <c r="AX58" s="366"/>
      <c r="AY58" s="366"/>
      <c r="AZ58" s="156" t="s">
        <v>33</v>
      </c>
      <c r="BA58" s="142"/>
      <c r="BB58" s="142"/>
      <c r="BC58" s="142"/>
      <c r="BD58" s="142"/>
      <c r="BE58" s="211">
        <v>1</v>
      </c>
      <c r="BF58" s="326"/>
    </row>
    <row r="59" spans="1:58" ht="19.5" customHeight="1" x14ac:dyDescent="0.2">
      <c r="A59" s="151"/>
      <c r="B59" s="152"/>
      <c r="C59" s="153"/>
      <c r="D59" s="153"/>
      <c r="E59" s="153"/>
      <c r="F59" s="153"/>
      <c r="G59" s="153"/>
      <c r="H59" s="153"/>
      <c r="I59" s="153"/>
      <c r="J59" s="153"/>
      <c r="K59" s="153"/>
      <c r="L59" s="153"/>
      <c r="M59" s="153"/>
      <c r="N59" s="153"/>
      <c r="O59" s="153"/>
      <c r="P59" s="153"/>
      <c r="Q59" s="153"/>
      <c r="R59" s="361" t="str">
        <f>IF(OR(AU58="",AX58=""),"",IF(DATE(AP58,AU58,AX58)&lt;=EOMONTH(DATE(AP58,AU58,1), 0),"","日付が相違しております。正しい日付を入力してください。↑　　"))</f>
        <v/>
      </c>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c r="AU59" s="361"/>
      <c r="AV59" s="361"/>
      <c r="AW59" s="361"/>
      <c r="AX59" s="361"/>
      <c r="AY59" s="361"/>
      <c r="AZ59" s="361"/>
      <c r="BA59" s="142"/>
      <c r="BB59" s="142"/>
      <c r="BC59" s="142"/>
      <c r="BD59" s="142"/>
      <c r="BE59" s="213"/>
    </row>
    <row r="60" spans="1:58" ht="30" customHeight="1" x14ac:dyDescent="0.2">
      <c r="A60" s="151"/>
      <c r="B60" s="152"/>
      <c r="C60" s="153"/>
      <c r="D60" s="153"/>
      <c r="E60" s="153"/>
      <c r="F60" s="153"/>
      <c r="G60" s="153"/>
      <c r="H60" s="153"/>
      <c r="I60" s="153"/>
      <c r="J60" s="153"/>
      <c r="K60" s="153"/>
      <c r="L60" s="153"/>
      <c r="M60" s="153"/>
      <c r="N60" s="153"/>
      <c r="O60" s="153"/>
      <c r="P60" s="153"/>
      <c r="Q60" s="153"/>
      <c r="R60" s="319"/>
      <c r="S60" s="363" t="s">
        <v>164</v>
      </c>
      <c r="T60" s="363"/>
      <c r="U60" s="363"/>
      <c r="V60" s="363"/>
      <c r="W60" s="363"/>
      <c r="X60" s="363"/>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142"/>
      <c r="BB60" s="142"/>
      <c r="BC60" s="142"/>
      <c r="BD60" s="142"/>
      <c r="BE60" s="213"/>
    </row>
    <row r="61" spans="1:58" s="216" customFormat="1" ht="30" customHeight="1" x14ac:dyDescent="0.2">
      <c r="A61" s="158"/>
      <c r="B61" s="159"/>
      <c r="C61" s="159"/>
      <c r="D61" s="159"/>
      <c r="E61" s="160"/>
      <c r="F61" s="160"/>
      <c r="G61" s="160"/>
      <c r="H61" s="160"/>
      <c r="I61" s="161"/>
      <c r="J61" s="161"/>
      <c r="K61" s="161"/>
      <c r="L61" s="161"/>
      <c r="M61" s="161"/>
      <c r="N61" s="161"/>
      <c r="O61" s="161"/>
      <c r="P61" s="359" t="s">
        <v>479</v>
      </c>
      <c r="Q61" s="359"/>
      <c r="R61" s="359"/>
      <c r="S61" s="359"/>
      <c r="T61" s="359"/>
      <c r="U61" s="359"/>
      <c r="V61" s="359"/>
      <c r="W61" s="359"/>
      <c r="X61" s="359"/>
      <c r="Y61" s="161"/>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0"/>
      <c r="AY61" s="360"/>
      <c r="AZ61" s="142"/>
      <c r="BA61" s="142"/>
      <c r="BB61" s="142"/>
      <c r="BC61" s="142"/>
      <c r="BD61" s="142"/>
      <c r="BE61" s="337">
        <v>2</v>
      </c>
      <c r="BF61" s="326"/>
    </row>
    <row r="62" spans="1:58" s="216" customFormat="1" ht="30" customHeight="1" x14ac:dyDescent="0.2">
      <c r="A62" s="158"/>
      <c r="B62" s="159"/>
      <c r="C62" s="159"/>
      <c r="D62" s="159"/>
      <c r="E62" s="160"/>
      <c r="F62" s="160"/>
      <c r="G62" s="160"/>
      <c r="H62" s="160"/>
      <c r="I62" s="161"/>
      <c r="J62" s="161"/>
      <c r="K62" s="161"/>
      <c r="L62" s="161"/>
      <c r="M62" s="161"/>
      <c r="N62" s="161"/>
      <c r="O62" s="161"/>
      <c r="P62" s="359"/>
      <c r="Q62" s="359"/>
      <c r="R62" s="359"/>
      <c r="S62" s="359"/>
      <c r="T62" s="359"/>
      <c r="U62" s="359"/>
      <c r="V62" s="359"/>
      <c r="W62" s="359"/>
      <c r="X62" s="359"/>
      <c r="Y62" s="161"/>
      <c r="Z62" s="339"/>
      <c r="AA62" s="339"/>
      <c r="AB62" s="339"/>
      <c r="AC62" s="339"/>
      <c r="AD62" s="339"/>
      <c r="AE62" s="339"/>
      <c r="AF62" s="339"/>
      <c r="AG62" s="339"/>
      <c r="AH62" s="339"/>
      <c r="AI62" s="339"/>
      <c r="AJ62" s="339"/>
      <c r="AK62" s="339"/>
      <c r="AL62" s="339"/>
      <c r="AM62" s="339"/>
      <c r="AN62" s="339"/>
      <c r="AO62" s="339"/>
      <c r="AP62" s="339"/>
      <c r="AQ62" s="339"/>
      <c r="AR62" s="339"/>
      <c r="AS62" s="339"/>
      <c r="AT62" s="339"/>
      <c r="AU62" s="339"/>
      <c r="AV62" s="339"/>
      <c r="AW62" s="339"/>
      <c r="AX62" s="339"/>
      <c r="AY62" s="339"/>
      <c r="AZ62" s="142"/>
      <c r="BA62" s="142"/>
      <c r="BB62" s="142"/>
      <c r="BC62" s="142"/>
      <c r="BD62" s="142"/>
      <c r="BE62" s="338"/>
      <c r="BF62" s="336"/>
    </row>
    <row r="63" spans="1:58" ht="24.65" customHeight="1" x14ac:dyDescent="0.2">
      <c r="A63" s="151"/>
      <c r="B63" s="152"/>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362"/>
      <c r="AA63" s="362"/>
      <c r="AB63" s="362"/>
      <c r="AC63" s="362"/>
      <c r="AD63" s="153"/>
      <c r="AE63" s="153"/>
      <c r="AF63" s="153"/>
      <c r="AG63" s="153"/>
      <c r="AH63" s="153"/>
      <c r="AI63" s="153"/>
      <c r="AJ63" s="153"/>
      <c r="AK63" s="153"/>
      <c r="AL63" s="153"/>
      <c r="AM63" s="154"/>
      <c r="AN63" s="154"/>
      <c r="AO63" s="157"/>
      <c r="AP63" s="157"/>
      <c r="AQ63" s="157"/>
      <c r="AR63" s="154"/>
      <c r="AS63" s="157"/>
      <c r="AT63" s="157"/>
      <c r="AU63" s="157"/>
      <c r="AV63" s="154"/>
      <c r="AW63" s="157"/>
      <c r="AX63" s="157"/>
      <c r="AY63" s="157"/>
      <c r="AZ63" s="154"/>
      <c r="BA63" s="142"/>
      <c r="BB63" s="142"/>
      <c r="BC63" s="142"/>
      <c r="BD63" s="142"/>
      <c r="BE63" s="213"/>
    </row>
    <row r="64" spans="1:58" ht="19.149999999999999" customHeight="1" x14ac:dyDescent="0.2">
      <c r="A64" s="325" t="s">
        <v>180</v>
      </c>
      <c r="B64" s="152"/>
      <c r="C64" s="153"/>
      <c r="D64" s="153"/>
      <c r="E64" s="153"/>
      <c r="F64" s="153"/>
      <c r="G64" s="153"/>
      <c r="H64" s="153"/>
      <c r="I64" s="153"/>
      <c r="J64" s="153"/>
      <c r="K64" s="153"/>
      <c r="L64" s="153"/>
      <c r="M64" s="153"/>
      <c r="N64" s="153"/>
      <c r="O64" s="153"/>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c r="AY64" s="325"/>
      <c r="AZ64" s="154"/>
      <c r="BA64" s="142"/>
      <c r="BB64" s="142"/>
      <c r="BC64" s="142"/>
      <c r="BD64" s="142"/>
      <c r="BE64" s="213"/>
    </row>
    <row r="65" spans="1:58" ht="19.149999999999999" customHeight="1" x14ac:dyDescent="0.2">
      <c r="A65" s="325"/>
      <c r="B65" s="152"/>
      <c r="C65" s="153"/>
      <c r="D65" s="153"/>
      <c r="E65" s="153"/>
      <c r="F65" s="153"/>
      <c r="G65" s="153"/>
      <c r="H65" s="153"/>
      <c r="I65" s="153"/>
      <c r="J65" s="153"/>
      <c r="K65" s="153"/>
      <c r="L65" s="153"/>
      <c r="M65" s="153"/>
      <c r="N65" s="153"/>
      <c r="O65" s="153"/>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154"/>
      <c r="BA65" s="142"/>
      <c r="BB65" s="142"/>
      <c r="BC65" s="142"/>
      <c r="BD65" s="142"/>
      <c r="BE65" s="213"/>
    </row>
    <row r="66" spans="1:58" ht="30" customHeight="1" x14ac:dyDescent="0.2">
      <c r="A66" s="151"/>
      <c r="B66" s="152"/>
      <c r="C66" s="153"/>
      <c r="D66" s="153"/>
      <c r="E66" s="153"/>
      <c r="F66" s="153"/>
      <c r="G66" s="153"/>
      <c r="H66" s="153"/>
      <c r="I66" s="153"/>
      <c r="J66" s="153"/>
      <c r="K66" s="153"/>
      <c r="L66" s="153"/>
      <c r="M66" s="153"/>
      <c r="N66" s="153"/>
      <c r="O66" s="153"/>
      <c r="P66" s="153"/>
      <c r="Q66" s="153"/>
      <c r="R66" s="363" t="s">
        <v>179</v>
      </c>
      <c r="S66" s="363"/>
      <c r="T66" s="363"/>
      <c r="U66" s="363"/>
      <c r="V66" s="363"/>
      <c r="W66" s="363"/>
      <c r="X66" s="363"/>
      <c r="Y66" s="153"/>
      <c r="Z66" s="362"/>
      <c r="AA66" s="362"/>
      <c r="AB66" s="362"/>
      <c r="AC66" s="362"/>
      <c r="AD66" s="153"/>
      <c r="AE66" s="153"/>
      <c r="AF66" s="153"/>
      <c r="AG66" s="153"/>
      <c r="AH66" s="153"/>
      <c r="AI66" s="153"/>
      <c r="AJ66" s="153"/>
      <c r="AK66" s="153"/>
      <c r="AL66" s="153"/>
      <c r="AM66" s="154"/>
      <c r="AN66" s="154"/>
      <c r="AO66" s="157"/>
      <c r="AP66" s="157"/>
      <c r="AQ66" s="157"/>
      <c r="AR66" s="154"/>
      <c r="AS66" s="157"/>
      <c r="AT66" s="157"/>
      <c r="AU66" s="157"/>
      <c r="AV66" s="154"/>
      <c r="AW66" s="157"/>
      <c r="AX66" s="157"/>
      <c r="AY66" s="157"/>
      <c r="AZ66" s="154"/>
      <c r="BA66" s="142"/>
      <c r="BB66" s="142"/>
      <c r="BC66" s="142"/>
      <c r="BD66" s="142"/>
      <c r="BE66" s="213"/>
    </row>
    <row r="67" spans="1:58" s="216" customFormat="1" ht="30" customHeight="1" x14ac:dyDescent="0.2">
      <c r="A67" s="158"/>
      <c r="B67" s="159"/>
      <c r="C67" s="159"/>
      <c r="D67" s="159"/>
      <c r="E67" s="160"/>
      <c r="F67" s="160"/>
      <c r="G67" s="160"/>
      <c r="H67" s="160"/>
      <c r="I67" s="161"/>
      <c r="J67" s="161"/>
      <c r="K67" s="161"/>
      <c r="L67" s="161"/>
      <c r="M67" s="359" t="s">
        <v>63</v>
      </c>
      <c r="N67" s="359"/>
      <c r="O67" s="359"/>
      <c r="P67" s="359"/>
      <c r="Q67" s="359"/>
      <c r="R67" s="359"/>
      <c r="S67" s="359"/>
      <c r="T67" s="359"/>
      <c r="U67" s="359"/>
      <c r="V67" s="359"/>
      <c r="W67" s="359"/>
      <c r="X67" s="359"/>
      <c r="Y67" s="161"/>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0"/>
      <c r="AY67" s="360"/>
      <c r="AZ67" s="142"/>
      <c r="BA67" s="142"/>
      <c r="BB67" s="142"/>
      <c r="BC67" s="142"/>
      <c r="BD67" s="142"/>
      <c r="BE67" s="211">
        <v>3</v>
      </c>
      <c r="BF67" s="326"/>
    </row>
    <row r="68" spans="1:58" s="216" customFormat="1" ht="30" customHeight="1" x14ac:dyDescent="0.2">
      <c r="A68" s="158"/>
      <c r="B68" s="159"/>
      <c r="C68" s="159"/>
      <c r="D68" s="159"/>
      <c r="E68" s="160"/>
      <c r="F68" s="160"/>
      <c r="G68" s="160"/>
      <c r="H68" s="160"/>
      <c r="I68" s="161"/>
      <c r="J68" s="161"/>
      <c r="K68" s="161"/>
      <c r="L68" s="161"/>
      <c r="M68" s="161"/>
      <c r="N68" s="161"/>
      <c r="O68" s="359" t="s">
        <v>178</v>
      </c>
      <c r="P68" s="359"/>
      <c r="Q68" s="359"/>
      <c r="R68" s="359"/>
      <c r="S68" s="359"/>
      <c r="T68" s="359"/>
      <c r="U68" s="359"/>
      <c r="V68" s="359"/>
      <c r="W68" s="359"/>
      <c r="X68" s="359"/>
      <c r="Y68" s="161"/>
      <c r="Z68" s="360"/>
      <c r="AA68" s="360"/>
      <c r="AB68" s="360"/>
      <c r="AC68" s="360"/>
      <c r="AD68" s="360"/>
      <c r="AE68" s="360"/>
      <c r="AF68" s="360"/>
      <c r="AG68" s="360"/>
      <c r="AH68" s="360"/>
      <c r="AI68" s="360"/>
      <c r="AJ68" s="360"/>
      <c r="AK68" s="360"/>
      <c r="AL68" s="360"/>
      <c r="AM68" s="360"/>
      <c r="AN68" s="360"/>
      <c r="AO68" s="360"/>
      <c r="AP68" s="360"/>
      <c r="AQ68" s="360"/>
      <c r="AR68" s="360"/>
      <c r="AS68" s="360"/>
      <c r="AT68" s="360"/>
      <c r="AU68" s="360"/>
      <c r="AV68" s="360"/>
      <c r="AW68" s="360"/>
      <c r="AX68" s="360"/>
      <c r="AY68" s="360"/>
      <c r="AZ68" s="142"/>
      <c r="BA68" s="142"/>
      <c r="BB68" s="142"/>
      <c r="BC68" s="142"/>
      <c r="BD68" s="142"/>
      <c r="BE68" s="211">
        <v>4</v>
      </c>
      <c r="BF68" s="326"/>
    </row>
    <row r="69" spans="1:58" s="216" customFormat="1" ht="27" customHeight="1" x14ac:dyDescent="0.2">
      <c r="A69" s="158"/>
      <c r="B69" s="159"/>
      <c r="C69" s="159"/>
      <c r="D69" s="159"/>
      <c r="E69" s="163"/>
      <c r="F69" s="164"/>
      <c r="G69" s="164"/>
      <c r="H69" s="164"/>
      <c r="I69" s="165"/>
      <c r="J69" s="165"/>
      <c r="K69" s="165"/>
      <c r="L69" s="165"/>
      <c r="M69" s="165"/>
      <c r="N69" s="165"/>
      <c r="O69" s="165"/>
      <c r="P69" s="165"/>
      <c r="Q69" s="165"/>
      <c r="R69" s="165"/>
      <c r="S69" s="165"/>
      <c r="T69" s="165"/>
      <c r="U69" s="165"/>
      <c r="V69" s="165"/>
      <c r="W69" s="165"/>
      <c r="X69" s="166"/>
      <c r="Y69" s="165"/>
      <c r="Z69" s="237"/>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7"/>
      <c r="AW69" s="167"/>
      <c r="AX69" s="167"/>
      <c r="AY69" s="167"/>
      <c r="AZ69" s="142"/>
      <c r="BA69" s="142"/>
      <c r="BB69" s="142"/>
      <c r="BC69" s="142"/>
      <c r="BD69" s="142"/>
      <c r="BE69" s="213"/>
    </row>
  </sheetData>
  <sheetProtection algorithmName="SHA-512" hashValue="Ic3DtRxcOhWSLhekYZvC1RslAisJyoNThTB+GPjhH7qPKk5wLPdYkoHBotTbrgJuqXygFpr2nW9FWztQN/1MNQ==" saltValue="2GGEoJruOiWEy06zi2YH3w==" spinCount="100000" sheet="1" objects="1" scenarios="1"/>
  <mergeCells count="31">
    <mergeCell ref="A1:BB1"/>
    <mergeCell ref="A9:BB9"/>
    <mergeCell ref="C30:AJ30"/>
    <mergeCell ref="A3:P3"/>
    <mergeCell ref="A4:P4"/>
    <mergeCell ref="A5:BB7"/>
    <mergeCell ref="AP58:AS58"/>
    <mergeCell ref="AU58:AV58"/>
    <mergeCell ref="AX58:AY58"/>
    <mergeCell ref="C12:BB14"/>
    <mergeCell ref="C17:BB17"/>
    <mergeCell ref="C20:BB20"/>
    <mergeCell ref="C23:BB23"/>
    <mergeCell ref="C26:BB27"/>
    <mergeCell ref="C33:BB35"/>
    <mergeCell ref="C37:BB37"/>
    <mergeCell ref="C40:BB41"/>
    <mergeCell ref="C44:BB46"/>
    <mergeCell ref="P57:AZ57"/>
    <mergeCell ref="O68:X68"/>
    <mergeCell ref="Z68:AY68"/>
    <mergeCell ref="R59:AZ59"/>
    <mergeCell ref="P61:X61"/>
    <mergeCell ref="Z61:AY61"/>
    <mergeCell ref="Z63:AC63"/>
    <mergeCell ref="Z66:AC66"/>
    <mergeCell ref="M67:X67"/>
    <mergeCell ref="Z67:AY67"/>
    <mergeCell ref="P62:X62"/>
    <mergeCell ref="S60:X60"/>
    <mergeCell ref="R66:X66"/>
  </mergeCells>
  <phoneticPr fontId="30"/>
  <conditionalFormatting sqref="Z61:AY61">
    <cfRule type="expression" dxfId="120" priority="11">
      <formula>$Z$61=""</formula>
    </cfRule>
  </conditionalFormatting>
  <conditionalFormatting sqref="Z67:AY67">
    <cfRule type="expression" dxfId="119" priority="8">
      <formula>$Z$67=""</formula>
    </cfRule>
  </conditionalFormatting>
  <conditionalFormatting sqref="Z68:AY68">
    <cfRule type="expression" dxfId="118" priority="7">
      <formula>$Z$68=""</formula>
    </cfRule>
  </conditionalFormatting>
  <conditionalFormatting sqref="AP58:AS58">
    <cfRule type="expression" dxfId="117" priority="10">
      <formula>$AP$58=""</formula>
    </cfRule>
  </conditionalFormatting>
  <conditionalFormatting sqref="AU58:AV58">
    <cfRule type="expression" dxfId="116" priority="13">
      <formula>$AU$58=""</formula>
    </cfRule>
  </conditionalFormatting>
  <conditionalFormatting sqref="AX58:AY58">
    <cfRule type="expression" dxfId="115" priority="12">
      <formula>$AX$58=""</formula>
    </cfRule>
  </conditionalFormatting>
  <dataValidations count="4">
    <dataValidation type="textLength" imeMode="disabled" operator="equal" allowBlank="1" showInputMessage="1" showErrorMessage="1" error="西暦4桁で入力してください。" sqref="AP58:AS58" xr:uid="{FA088132-6338-4A52-A683-0B990C2F66C2}">
      <formula1>4</formula1>
    </dataValidation>
    <dataValidation imeMode="disabled" allowBlank="1" showInputMessage="1" showErrorMessage="1" sqref="AW63 AO66 AS63 AO63 AW66 AS66 AO58" xr:uid="{6AE33CB3-F045-4982-8CB5-2F46E9ECD0A5}"/>
    <dataValidation type="custom" imeMode="disabled" allowBlank="1" showInputMessage="1" showErrorMessage="1" sqref="AU58:AV58" xr:uid="{33086875-FBB6-42FF-BB00-C4A7CDA28262}">
      <formula1>OR(AU58=1,AU58=2,AU58=3,AU58=4,AU58=5,AU58=6,AU58=7,AU58=8,AU58=9,AU58=10,AU58=11,AU58=12)</formula1>
    </dataValidation>
    <dataValidation type="custom" imeMode="disabled" allowBlank="1" showInputMessage="1" showErrorMessage="1" error="日付をご確認ください。" sqref="AX58:AY58" xr:uid="{A6BD4F2E-DC47-4001-9F84-32D5401F50CF}">
      <formula1>DATE(AP58,AU58,AX58)&lt;=EOMONTH(DATE(AP58,AU58,1), 0)</formula1>
    </dataValidation>
  </dataValidations>
  <printOptions horizontalCentered="1"/>
  <pageMargins left="0.62992125984251968" right="0.62992125984251968" top="0.43307086614173229" bottom="0.39370078740157483" header="0.31496062992125984" footer="0.31496062992125984"/>
  <pageSetup paperSize="9" scale="6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FA16-0FA0-4B9D-913F-8EF1D08F118C}">
  <dimension ref="A2:D16"/>
  <sheetViews>
    <sheetView workbookViewId="0">
      <selection activeCell="C11" sqref="C11"/>
    </sheetView>
  </sheetViews>
  <sheetFormatPr defaultRowHeight="13" x14ac:dyDescent="0.2"/>
  <cols>
    <col min="1" max="1" width="11" bestFit="1" customWidth="1"/>
    <col min="2" max="3" width="38.453125" bestFit="1" customWidth="1"/>
    <col min="4" max="4" width="41.36328125" bestFit="1" customWidth="1"/>
  </cols>
  <sheetData>
    <row r="2" spans="1:4" x14ac:dyDescent="0.2">
      <c r="A2" t="s">
        <v>423</v>
      </c>
      <c r="B2" t="s">
        <v>431</v>
      </c>
      <c r="C2" t="s">
        <v>432</v>
      </c>
      <c r="D2" t="s">
        <v>433</v>
      </c>
    </row>
    <row r="3" spans="1:4" x14ac:dyDescent="0.2">
      <c r="A3" t="s">
        <v>424</v>
      </c>
      <c r="B3" t="s">
        <v>425</v>
      </c>
      <c r="C3" t="s">
        <v>425</v>
      </c>
      <c r="D3" t="s">
        <v>430</v>
      </c>
    </row>
    <row r="4" spans="1:4" x14ac:dyDescent="0.2">
      <c r="B4" t="s">
        <v>426</v>
      </c>
      <c r="C4" t="s">
        <v>426</v>
      </c>
    </row>
    <row r="5" spans="1:4" x14ac:dyDescent="0.2">
      <c r="B5" t="s">
        <v>427</v>
      </c>
      <c r="C5" t="s">
        <v>427</v>
      </c>
    </row>
    <row r="6" spans="1:4" x14ac:dyDescent="0.2">
      <c r="B6" t="s">
        <v>428</v>
      </c>
      <c r="C6" t="s">
        <v>428</v>
      </c>
    </row>
    <row r="7" spans="1:4" x14ac:dyDescent="0.2">
      <c r="B7" t="s">
        <v>429</v>
      </c>
      <c r="C7" t="s">
        <v>429</v>
      </c>
    </row>
    <row r="8" spans="1:4" x14ac:dyDescent="0.2">
      <c r="B8" t="s">
        <v>420</v>
      </c>
      <c r="C8" t="s">
        <v>420</v>
      </c>
    </row>
    <row r="11" spans="1:4" x14ac:dyDescent="0.2">
      <c r="B11" t="s">
        <v>441</v>
      </c>
      <c r="C11" t="s">
        <v>502</v>
      </c>
    </row>
    <row r="12" spans="1:4" x14ac:dyDescent="0.2">
      <c r="B12" t="s">
        <v>442</v>
      </c>
      <c r="C12" t="s">
        <v>442</v>
      </c>
    </row>
    <row r="13" spans="1:4" x14ac:dyDescent="0.2">
      <c r="B13" t="s">
        <v>443</v>
      </c>
      <c r="C13" t="s">
        <v>443</v>
      </c>
    </row>
    <row r="14" spans="1:4" x14ac:dyDescent="0.2">
      <c r="B14" t="s">
        <v>444</v>
      </c>
      <c r="C14" t="s">
        <v>444</v>
      </c>
    </row>
    <row r="15" spans="1:4" x14ac:dyDescent="0.2">
      <c r="B15" t="s">
        <v>445</v>
      </c>
      <c r="C15" t="s">
        <v>445</v>
      </c>
    </row>
    <row r="16" spans="1:4" x14ac:dyDescent="0.2">
      <c r="B16" t="s">
        <v>503</v>
      </c>
      <c r="C16" t="s">
        <v>503</v>
      </c>
    </row>
  </sheetData>
  <phoneticPr fontId="3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D496-C470-4210-B782-E892ED24FFE6}">
  <sheetPr>
    <pageSetUpPr fitToPage="1"/>
  </sheetPr>
  <dimension ref="A1:AM51"/>
  <sheetViews>
    <sheetView showGridLines="0" showZeros="0" view="pageBreakPreview" zoomScale="70" zoomScaleNormal="70" zoomScaleSheetLayoutView="70" workbookViewId="0">
      <selection sqref="A1:AJ1"/>
    </sheetView>
  </sheetViews>
  <sheetFormatPr defaultColWidth="3.453125" defaultRowHeight="13" x14ac:dyDescent="0.2"/>
  <cols>
    <col min="1" max="11" width="3.453125" style="3" customWidth="1"/>
    <col min="12" max="17" width="3.6328125" style="3" customWidth="1"/>
    <col min="18" max="20" width="3.6328125" style="5" customWidth="1"/>
    <col min="21" max="28" width="3.6328125" style="6" customWidth="1"/>
    <col min="29" max="30" width="3.453125" style="3" customWidth="1"/>
    <col min="31" max="33" width="3.6328125" style="3" customWidth="1"/>
    <col min="34" max="36" width="3.453125" style="3" customWidth="1"/>
    <col min="37" max="37" width="3.453125" style="3"/>
    <col min="38" max="38" width="5.90625" style="3" customWidth="1"/>
    <col min="39" max="39" width="51.7265625" style="3" hidden="1" customWidth="1"/>
    <col min="40" max="16384" width="3.453125" style="3"/>
  </cols>
  <sheetData>
    <row r="1" spans="1:36" ht="15" customHeight="1" x14ac:dyDescent="0.2">
      <c r="A1" s="417" t="s">
        <v>455</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row>
    <row r="2" spans="1:36" ht="30" customHeight="1" x14ac:dyDescent="0.2">
      <c r="A2" s="1088" t="s">
        <v>347</v>
      </c>
      <c r="B2" s="1088"/>
      <c r="C2" s="1088"/>
      <c r="D2" s="1088"/>
      <c r="E2" s="1088"/>
      <c r="F2" s="1088"/>
      <c r="G2" s="1088"/>
      <c r="H2" s="1088"/>
      <c r="I2" s="1088"/>
      <c r="J2" s="1088"/>
      <c r="K2" s="1088"/>
      <c r="L2" s="1088"/>
      <c r="M2" s="1088"/>
      <c r="N2" s="1088"/>
      <c r="O2" s="1088"/>
      <c r="P2" s="1088"/>
      <c r="Q2" s="1088"/>
      <c r="R2" s="1088"/>
      <c r="S2" s="1088"/>
      <c r="T2" s="1088"/>
      <c r="U2" s="1088"/>
      <c r="V2" s="1088"/>
      <c r="W2" s="1088"/>
      <c r="X2" s="1088"/>
      <c r="Y2" s="1088"/>
      <c r="Z2" s="1088"/>
      <c r="AA2" s="1088"/>
      <c r="AB2" s="1088"/>
      <c r="AC2" s="1088"/>
      <c r="AD2" s="1088"/>
      <c r="AE2" s="1088"/>
      <c r="AF2" s="1088"/>
      <c r="AG2" s="1088"/>
      <c r="AH2" s="1088"/>
      <c r="AI2" s="1088"/>
      <c r="AJ2" s="1088"/>
    </row>
    <row r="3" spans="1:36" ht="9" customHeight="1" x14ac:dyDescent="0.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row>
    <row r="4" spans="1:36" s="16" customFormat="1" ht="21.75" hidden="1" customHeight="1" x14ac:dyDescent="0.2">
      <c r="B4" s="9" t="s">
        <v>70</v>
      </c>
      <c r="C4" s="38"/>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row>
    <row r="5" spans="1:36" s="16" customFormat="1" ht="14.25" hidden="1" customHeight="1" x14ac:dyDescent="0.2">
      <c r="B5" s="40"/>
      <c r="C5" s="40"/>
      <c r="D5" s="39"/>
      <c r="E5" s="39"/>
      <c r="F5" s="39"/>
      <c r="G5" s="39"/>
      <c r="H5" s="39"/>
      <c r="I5" s="39"/>
      <c r="J5" s="39"/>
      <c r="K5" s="39"/>
      <c r="L5" s="39"/>
      <c r="M5" s="39"/>
      <c r="N5" s="41"/>
      <c r="O5" s="41"/>
      <c r="P5" s="41"/>
      <c r="Q5" s="41"/>
      <c r="R5" s="41"/>
      <c r="S5" s="41"/>
      <c r="T5" s="41"/>
      <c r="U5" s="41"/>
      <c r="V5" s="41"/>
      <c r="W5" s="41"/>
      <c r="X5" s="41"/>
      <c r="Y5" s="41"/>
      <c r="Z5" s="41"/>
      <c r="AA5" s="41"/>
      <c r="AB5" s="76"/>
      <c r="AC5" s="76"/>
      <c r="AD5" s="76"/>
      <c r="AE5" s="76"/>
      <c r="AF5" s="76"/>
      <c r="AG5" s="76"/>
      <c r="AH5" s="76"/>
      <c r="AI5" s="76"/>
      <c r="AJ5" s="76"/>
    </row>
    <row r="6" spans="1:36" s="16" customFormat="1" ht="21.65" hidden="1" customHeight="1" x14ac:dyDescent="0.2">
      <c r="B6" s="1092" t="s">
        <v>346</v>
      </c>
      <c r="C6" s="1092"/>
      <c r="D6" s="1092"/>
      <c r="E6" s="1092"/>
      <c r="F6" s="1092"/>
      <c r="G6" s="1092"/>
      <c r="H6" s="1092"/>
      <c r="I6" s="1092"/>
      <c r="J6" s="1092"/>
      <c r="K6" s="1092"/>
      <c r="L6" s="1092"/>
      <c r="M6" s="1092"/>
      <c r="N6" s="1092"/>
      <c r="O6" s="1094">
        <f>交付申請書!Y54</f>
        <v>0</v>
      </c>
      <c r="P6" s="1094"/>
      <c r="Q6" s="1094"/>
      <c r="R6" s="1094"/>
      <c r="S6" s="77" t="s">
        <v>32</v>
      </c>
      <c r="T6" s="263"/>
      <c r="U6" s="78"/>
      <c r="V6" s="78"/>
      <c r="W6" s="78"/>
      <c r="X6" s="78"/>
      <c r="Y6" s="78"/>
      <c r="Z6" s="78"/>
      <c r="AA6" s="78"/>
      <c r="AB6" s="78"/>
      <c r="AC6" s="78"/>
      <c r="AD6" s="78"/>
      <c r="AE6" s="41"/>
      <c r="AF6" s="41"/>
      <c r="AG6" s="41"/>
      <c r="AH6" s="41"/>
      <c r="AI6" s="17"/>
      <c r="AJ6" s="17"/>
    </row>
    <row r="7" spans="1:36" s="16" customFormat="1" ht="9.65" hidden="1" customHeight="1" x14ac:dyDescent="0.2">
      <c r="B7" s="43"/>
      <c r="C7" s="43"/>
      <c r="D7" s="7"/>
      <c r="E7" s="7"/>
      <c r="F7" s="7"/>
      <c r="G7" s="7"/>
      <c r="H7" s="7"/>
      <c r="I7" s="7"/>
      <c r="J7" s="7"/>
      <c r="K7" s="7"/>
      <c r="L7" s="7"/>
      <c r="M7" s="7"/>
      <c r="N7" s="7"/>
      <c r="O7" s="80"/>
      <c r="P7" s="80"/>
      <c r="Q7" s="80"/>
      <c r="R7" s="80"/>
      <c r="S7" s="44"/>
      <c r="T7" s="44"/>
      <c r="U7" s="44"/>
      <c r="V7" s="44"/>
      <c r="W7" s="44"/>
      <c r="X7" s="44"/>
      <c r="Y7" s="78"/>
      <c r="Z7" s="78"/>
      <c r="AA7" s="78"/>
      <c r="AB7" s="78"/>
      <c r="AC7" s="78"/>
      <c r="AD7" s="78"/>
      <c r="AE7" s="41"/>
      <c r="AF7" s="41"/>
      <c r="AG7" s="41"/>
      <c r="AH7" s="41"/>
      <c r="AI7" s="17"/>
      <c r="AJ7" s="17"/>
    </row>
    <row r="8" spans="1:36" s="16" customFormat="1" ht="21" hidden="1" customHeight="1" x14ac:dyDescent="0.2">
      <c r="B8" s="1092" t="s">
        <v>90</v>
      </c>
      <c r="C8" s="1092"/>
      <c r="D8" s="1092"/>
      <c r="E8" s="1092"/>
      <c r="F8" s="1092"/>
      <c r="G8" s="1092"/>
      <c r="H8" s="1092"/>
      <c r="I8" s="1092"/>
      <c r="J8" s="1092"/>
      <c r="K8" s="1092"/>
      <c r="L8" s="1092"/>
      <c r="M8" s="1092"/>
      <c r="N8" s="1092"/>
      <c r="O8" s="1093">
        <f>交付申請書!Y55</f>
        <v>0</v>
      </c>
      <c r="P8" s="1093"/>
      <c r="Q8" s="1093"/>
      <c r="R8" s="1093"/>
      <c r="S8" s="26"/>
      <c r="T8" s="263"/>
      <c r="U8" s="78"/>
      <c r="V8" s="78"/>
      <c r="W8" s="78"/>
      <c r="X8" s="78"/>
      <c r="Y8" s="78"/>
      <c r="Z8" s="78"/>
      <c r="AA8" s="78"/>
      <c r="AB8" s="78"/>
      <c r="AC8" s="78"/>
      <c r="AD8" s="78"/>
      <c r="AE8" s="41"/>
      <c r="AF8" s="41"/>
      <c r="AG8" s="41"/>
      <c r="AH8" s="41"/>
      <c r="AI8" s="17"/>
      <c r="AJ8" s="17"/>
    </row>
    <row r="9" spans="1:36" s="16" customFormat="1" ht="9.65" hidden="1" customHeight="1" x14ac:dyDescent="0.2">
      <c r="B9" s="43"/>
      <c r="C9" s="43"/>
      <c r="D9" s="7"/>
      <c r="E9" s="7"/>
      <c r="F9" s="7"/>
      <c r="G9" s="7"/>
      <c r="H9" s="7"/>
      <c r="I9" s="7"/>
      <c r="J9" s="7"/>
      <c r="K9" s="7"/>
      <c r="L9" s="7"/>
      <c r="M9" s="7"/>
      <c r="N9" s="7"/>
      <c r="O9" s="80"/>
      <c r="P9" s="80"/>
      <c r="Q9" s="80"/>
      <c r="R9" s="80"/>
      <c r="S9" s="78"/>
      <c r="T9" s="78"/>
      <c r="U9" s="78"/>
      <c r="V9" s="78"/>
      <c r="W9" s="78"/>
      <c r="X9" s="78"/>
      <c r="Y9" s="78"/>
      <c r="Z9" s="78"/>
      <c r="AA9" s="78"/>
      <c r="AB9" s="78"/>
      <c r="AC9" s="78"/>
      <c r="AD9" s="78"/>
      <c r="AE9" s="41"/>
      <c r="AF9" s="41"/>
      <c r="AG9" s="41"/>
      <c r="AH9" s="41"/>
      <c r="AI9" s="17"/>
      <c r="AJ9" s="17"/>
    </row>
    <row r="10" spans="1:36" s="16" customFormat="1" ht="19" hidden="1" x14ac:dyDescent="0.2">
      <c r="B10" s="1092" t="s">
        <v>312</v>
      </c>
      <c r="C10" s="1092"/>
      <c r="D10" s="1092"/>
      <c r="E10" s="1092"/>
      <c r="F10" s="1092"/>
      <c r="G10" s="1092"/>
      <c r="H10" s="1092"/>
      <c r="I10" s="1092"/>
      <c r="J10" s="1092"/>
      <c r="K10" s="1092"/>
      <c r="L10" s="1092"/>
      <c r="M10" s="1092"/>
      <c r="N10" s="1092"/>
      <c r="O10" s="1094">
        <f>交付申請書!BE54</f>
        <v>0</v>
      </c>
      <c r="P10" s="1094"/>
      <c r="Q10" s="1094"/>
      <c r="R10" s="1094"/>
      <c r="S10" s="26" t="s">
        <v>71</v>
      </c>
      <c r="T10" s="26"/>
      <c r="U10" s="79"/>
      <c r="V10" s="79"/>
      <c r="W10" s="79"/>
      <c r="X10" s="79"/>
      <c r="Z10" s="78"/>
      <c r="AA10" s="78"/>
      <c r="AB10" s="78"/>
      <c r="AC10" s="263"/>
      <c r="AD10" s="78"/>
      <c r="AE10" s="41"/>
      <c r="AF10" s="41"/>
      <c r="AG10" s="41"/>
      <c r="AH10" s="41"/>
      <c r="AI10" s="17"/>
      <c r="AJ10" s="17"/>
    </row>
    <row r="11" spans="1:36" s="16" customFormat="1" ht="9.65" hidden="1" customHeight="1" x14ac:dyDescent="0.2">
      <c r="B11" s="43"/>
      <c r="C11" s="43"/>
      <c r="D11" s="7"/>
      <c r="E11" s="7"/>
      <c r="F11" s="7"/>
      <c r="G11" s="7"/>
      <c r="H11" s="7"/>
      <c r="I11" s="7"/>
      <c r="J11" s="7"/>
      <c r="K11" s="7"/>
      <c r="L11" s="7"/>
      <c r="M11" s="7"/>
      <c r="N11" s="7"/>
      <c r="O11" s="80"/>
      <c r="P11" s="80"/>
      <c r="Q11" s="80"/>
      <c r="R11" s="80"/>
      <c r="S11" s="78"/>
      <c r="T11" s="78"/>
      <c r="U11" s="78"/>
      <c r="V11" s="78"/>
      <c r="W11" s="78"/>
      <c r="X11" s="78"/>
      <c r="Y11" s="78"/>
      <c r="Z11" s="78"/>
      <c r="AA11" s="78"/>
      <c r="AB11" s="78"/>
      <c r="AC11" s="78"/>
      <c r="AD11" s="78"/>
      <c r="AE11" s="41"/>
      <c r="AF11" s="41"/>
      <c r="AG11" s="41"/>
      <c r="AH11" s="41"/>
      <c r="AI11" s="17"/>
      <c r="AJ11" s="17"/>
    </row>
    <row r="12" spans="1:36" s="16" customFormat="1" ht="21.75" hidden="1" customHeight="1" x14ac:dyDescent="0.2">
      <c r="B12" s="1092" t="s">
        <v>313</v>
      </c>
      <c r="C12" s="1092"/>
      <c r="D12" s="1092"/>
      <c r="E12" s="1092"/>
      <c r="F12" s="1092"/>
      <c r="G12" s="1092"/>
      <c r="H12" s="1092"/>
      <c r="I12" s="1092"/>
      <c r="J12" s="1092"/>
      <c r="K12" s="1092"/>
      <c r="L12" s="1092"/>
      <c r="M12" s="1092"/>
      <c r="N12" s="1092"/>
      <c r="O12" s="1094">
        <f>交付申請書!BE55</f>
        <v>0</v>
      </c>
      <c r="P12" s="1094"/>
      <c r="Q12" s="1094"/>
      <c r="R12" s="1094"/>
      <c r="S12" s="26" t="s">
        <v>71</v>
      </c>
      <c r="T12" s="26"/>
      <c r="U12" s="79"/>
      <c r="V12" s="79"/>
      <c r="W12" s="79"/>
      <c r="X12" s="79"/>
      <c r="Z12" s="78"/>
      <c r="AA12" s="78"/>
      <c r="AB12" s="78"/>
      <c r="AC12" s="263"/>
      <c r="AD12" s="78"/>
      <c r="AE12" s="41"/>
      <c r="AF12" s="41"/>
      <c r="AG12" s="41"/>
      <c r="AH12" s="41"/>
      <c r="AI12" s="17"/>
      <c r="AJ12" s="17"/>
    </row>
    <row r="13" spans="1:36" s="16" customFormat="1" ht="14.25" hidden="1" customHeight="1" x14ac:dyDescent="0.2">
      <c r="B13" s="45"/>
      <c r="C13" s="45"/>
      <c r="D13" s="39"/>
      <c r="E13" s="39"/>
      <c r="F13" s="39"/>
      <c r="G13" s="39"/>
      <c r="H13" s="39"/>
      <c r="I13" s="39"/>
      <c r="J13" s="39"/>
      <c r="K13" s="39"/>
      <c r="L13" s="39"/>
      <c r="M13" s="39"/>
      <c r="N13" s="17"/>
      <c r="O13" s="17"/>
      <c r="P13" s="17"/>
      <c r="Q13" s="17"/>
      <c r="R13" s="17"/>
      <c r="S13" s="17"/>
      <c r="T13" s="17"/>
      <c r="U13" s="17"/>
      <c r="V13" s="17"/>
      <c r="W13" s="17"/>
      <c r="X13" s="17"/>
      <c r="Y13" s="17"/>
      <c r="Z13" s="17"/>
      <c r="AA13" s="17"/>
      <c r="AB13" s="17"/>
      <c r="AC13" s="17"/>
      <c r="AD13" s="17"/>
      <c r="AE13" s="17"/>
      <c r="AF13" s="17"/>
      <c r="AG13" s="17"/>
      <c r="AH13" s="17"/>
      <c r="AI13" s="17"/>
      <c r="AJ13" s="17"/>
    </row>
    <row r="14" spans="1:36" ht="14.25" hidden="1" customHeight="1" x14ac:dyDescent="0.2">
      <c r="A14" s="46"/>
      <c r="B14" s="47"/>
      <c r="C14" s="48"/>
      <c r="D14" s="48"/>
      <c r="E14" s="48"/>
      <c r="F14" s="48"/>
      <c r="G14" s="48"/>
      <c r="H14" s="48"/>
      <c r="I14" s="48"/>
      <c r="J14" s="48"/>
      <c r="K14" s="48"/>
      <c r="L14" s="48"/>
      <c r="M14" s="48"/>
      <c r="N14" s="49"/>
      <c r="O14" s="50"/>
      <c r="P14" s="50"/>
      <c r="Q14" s="49"/>
      <c r="R14" s="49"/>
      <c r="S14" s="49"/>
      <c r="T14" s="49"/>
      <c r="U14" s="49"/>
      <c r="V14" s="49"/>
      <c r="W14" s="49"/>
      <c r="X14" s="49"/>
      <c r="Y14" s="49"/>
      <c r="Z14" s="49"/>
      <c r="AA14" s="49"/>
      <c r="AB14" s="49"/>
      <c r="AC14" s="49"/>
      <c r="AD14" s="49"/>
      <c r="AE14" s="49"/>
      <c r="AF14" s="49"/>
      <c r="AG14" s="49"/>
      <c r="AH14" s="49"/>
      <c r="AI14" s="51"/>
      <c r="AJ14" s="51"/>
    </row>
    <row r="15" spans="1:36" ht="30" customHeight="1" x14ac:dyDescent="0.2">
      <c r="A15" s="35"/>
      <c r="B15" s="34"/>
      <c r="C15" s="35" t="s">
        <v>301</v>
      </c>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row>
    <row r="16" spans="1:36" ht="18" customHeight="1" x14ac:dyDescent="0.2">
      <c r="A16" s="7"/>
      <c r="B16" s="7"/>
      <c r="C16" s="7" t="s">
        <v>299</v>
      </c>
      <c r="D16" s="1"/>
      <c r="E16" s="1"/>
      <c r="F16" s="1"/>
      <c r="G16" s="1"/>
      <c r="H16" s="1"/>
      <c r="I16" s="1"/>
      <c r="J16" s="1"/>
      <c r="K16" s="1"/>
      <c r="L16" s="1"/>
      <c r="M16" s="1"/>
      <c r="N16" s="1"/>
      <c r="O16" s="1"/>
      <c r="P16" s="1"/>
      <c r="Q16" s="1"/>
      <c r="R16" s="81"/>
      <c r="S16" s="81"/>
      <c r="T16" s="81"/>
      <c r="U16" s="4"/>
      <c r="V16" s="4"/>
      <c r="W16" s="4"/>
      <c r="X16" s="4"/>
      <c r="Y16" s="4"/>
      <c r="Z16" s="4"/>
      <c r="AA16" s="4"/>
    </row>
    <row r="17" spans="1:39" ht="18" customHeight="1" x14ac:dyDescent="0.2">
      <c r="A17" s="7"/>
      <c r="B17" s="7"/>
      <c r="C17" s="7" t="s">
        <v>300</v>
      </c>
      <c r="D17" s="1"/>
      <c r="E17" s="1"/>
      <c r="F17" s="1"/>
      <c r="G17" s="1"/>
      <c r="H17" s="1"/>
      <c r="I17" s="1"/>
      <c r="J17" s="1"/>
      <c r="K17" s="1"/>
      <c r="L17" s="1"/>
      <c r="M17" s="1"/>
      <c r="N17" s="1"/>
      <c r="O17" s="1"/>
      <c r="P17" s="1"/>
      <c r="Q17" s="1"/>
      <c r="R17" s="81"/>
      <c r="S17" s="81"/>
      <c r="T17" s="81"/>
      <c r="U17" s="4"/>
      <c r="V17" s="4"/>
      <c r="W17" s="4"/>
      <c r="X17" s="4"/>
      <c r="Y17" s="4"/>
      <c r="Z17" s="4"/>
      <c r="AA17" s="4"/>
    </row>
    <row r="18" spans="1:39" ht="18" customHeight="1" x14ac:dyDescent="0.2">
      <c r="A18" s="7"/>
      <c r="B18" s="7"/>
      <c r="C18" s="7" t="s">
        <v>107</v>
      </c>
      <c r="D18" s="1"/>
      <c r="E18" s="1"/>
      <c r="F18" s="1"/>
      <c r="G18" s="1"/>
      <c r="H18" s="1"/>
      <c r="I18" s="1"/>
      <c r="J18" s="1"/>
      <c r="K18" s="1"/>
      <c r="L18" s="1"/>
      <c r="M18" s="1"/>
      <c r="N18" s="1"/>
      <c r="O18" s="1"/>
      <c r="P18" s="1"/>
      <c r="Q18" s="1"/>
      <c r="R18" s="81"/>
      <c r="S18" s="81"/>
      <c r="T18" s="81"/>
      <c r="U18" s="4"/>
      <c r="V18" s="4"/>
      <c r="W18" s="4"/>
      <c r="X18" s="4"/>
      <c r="Y18" s="4"/>
      <c r="Z18" s="4"/>
      <c r="AA18" s="4"/>
    </row>
    <row r="19" spans="1:39" ht="9" customHeight="1" x14ac:dyDescent="0.2">
      <c r="A19" s="7"/>
      <c r="B19" s="7"/>
      <c r="C19" s="7"/>
      <c r="D19" s="1"/>
      <c r="E19" s="1"/>
      <c r="F19" s="1"/>
      <c r="G19" s="1"/>
      <c r="H19" s="1"/>
      <c r="I19" s="1"/>
      <c r="J19" s="1"/>
      <c r="K19" s="1"/>
      <c r="L19" s="1"/>
      <c r="M19" s="1"/>
      <c r="N19" s="1"/>
      <c r="O19" s="1"/>
      <c r="P19" s="1"/>
      <c r="Q19" s="1"/>
      <c r="R19" s="81"/>
      <c r="S19" s="81"/>
      <c r="T19" s="81"/>
      <c r="U19" s="4"/>
      <c r="V19" s="4"/>
      <c r="W19" s="4"/>
      <c r="X19" s="4"/>
      <c r="Y19" s="4"/>
      <c r="Z19" s="4"/>
      <c r="AA19" s="4"/>
    </row>
    <row r="20" spans="1:39" ht="18" customHeight="1" x14ac:dyDescent="0.2">
      <c r="B20" s="7"/>
      <c r="C20" s="52"/>
      <c r="D20" s="53"/>
      <c r="E20" s="14" t="s">
        <v>111</v>
      </c>
      <c r="F20" s="15"/>
      <c r="G20" s="15"/>
      <c r="H20" s="15"/>
      <c r="J20" s="5"/>
      <c r="K20" s="10"/>
      <c r="L20" s="10"/>
      <c r="M20" s="54"/>
      <c r="N20" s="55"/>
      <c r="O20" s="14" t="s">
        <v>31</v>
      </c>
      <c r="P20" s="15"/>
      <c r="Q20" s="15"/>
      <c r="R20" s="3"/>
      <c r="S20" s="3"/>
      <c r="T20" s="34"/>
      <c r="U20" s="34"/>
      <c r="V20" s="34"/>
      <c r="W20" s="34"/>
      <c r="X20" s="34"/>
      <c r="Y20" s="34"/>
      <c r="Z20" s="34"/>
      <c r="AA20" s="34"/>
      <c r="AB20" s="34"/>
      <c r="AC20" s="34"/>
      <c r="AD20" s="34"/>
      <c r="AE20" s="34"/>
      <c r="AF20" s="34"/>
      <c r="AG20" s="34"/>
      <c r="AH20" s="34"/>
      <c r="AI20" s="34"/>
      <c r="AJ20" s="34"/>
    </row>
    <row r="21" spans="1:39" ht="18" hidden="1" customHeight="1" x14ac:dyDescent="0.2">
      <c r="A21" s="7"/>
      <c r="B21" s="7"/>
      <c r="C21" s="1"/>
      <c r="D21" s="1"/>
      <c r="E21" s="1"/>
      <c r="F21" s="1"/>
      <c r="G21" s="1"/>
      <c r="H21" s="1"/>
      <c r="I21" s="1"/>
      <c r="J21" s="1"/>
      <c r="K21" s="1"/>
      <c r="L21" s="1"/>
      <c r="M21" s="1"/>
      <c r="N21" s="1"/>
      <c r="O21" s="1"/>
      <c r="P21" s="1"/>
      <c r="Q21" s="1"/>
      <c r="R21" s="81"/>
      <c r="S21" s="34"/>
      <c r="T21" s="34"/>
      <c r="U21" s="34"/>
      <c r="V21" s="19"/>
      <c r="W21" s="19"/>
      <c r="X21" s="14"/>
      <c r="Y21" s="15"/>
      <c r="Z21" s="15"/>
      <c r="AA21" s="15"/>
      <c r="AB21" s="3"/>
      <c r="AC21" s="5"/>
      <c r="AD21" s="15"/>
      <c r="AE21" s="15"/>
      <c r="AF21" s="15"/>
      <c r="AG21" s="15"/>
      <c r="AH21" s="15"/>
      <c r="AI21" s="15"/>
      <c r="AJ21" s="15"/>
    </row>
    <row r="22" spans="1:39" ht="21.5" thickBot="1" x14ac:dyDescent="0.25">
      <c r="A22" s="9"/>
      <c r="B22" s="9"/>
      <c r="C22" s="9"/>
      <c r="D22" s="1"/>
      <c r="E22" s="1"/>
      <c r="F22" s="1"/>
      <c r="G22" s="1"/>
      <c r="H22" s="1"/>
      <c r="I22" s="1"/>
      <c r="J22" s="1"/>
      <c r="K22" s="1"/>
      <c r="L22" s="1"/>
      <c r="M22" s="1"/>
      <c r="N22" s="1"/>
      <c r="O22" s="1"/>
      <c r="P22" s="1"/>
      <c r="Q22" s="1"/>
      <c r="R22" s="81"/>
      <c r="S22" s="81"/>
      <c r="T22" s="81"/>
      <c r="U22" s="4"/>
      <c r="V22" s="4"/>
      <c r="W22" s="4"/>
      <c r="X22" s="4"/>
      <c r="Y22" s="4"/>
      <c r="Z22" s="4"/>
      <c r="AA22" s="4"/>
      <c r="AB22" s="4"/>
      <c r="AC22" s="1"/>
      <c r="AD22" s="1"/>
      <c r="AE22" s="1"/>
      <c r="AF22" s="1"/>
      <c r="AG22" s="1"/>
      <c r="AH22" s="24"/>
      <c r="AI22" s="24"/>
      <c r="AJ22" s="24"/>
    </row>
    <row r="23" spans="1:39" ht="24.65" customHeight="1" thickBot="1" x14ac:dyDescent="0.25">
      <c r="C23" s="1100" t="s">
        <v>72</v>
      </c>
      <c r="D23" s="1101"/>
      <c r="E23" s="1101"/>
      <c r="F23" s="1101"/>
      <c r="G23" s="1101"/>
      <c r="H23" s="1101"/>
      <c r="I23" s="1101"/>
      <c r="J23" s="1101"/>
      <c r="K23" s="1101"/>
      <c r="L23" s="1101"/>
      <c r="M23" s="1101"/>
      <c r="N23" s="1101"/>
      <c r="O23" s="1101"/>
      <c r="P23" s="1101"/>
      <c r="Q23" s="1101"/>
      <c r="R23" s="1101"/>
      <c r="S23" s="1102"/>
      <c r="T23" s="1103" t="s">
        <v>399</v>
      </c>
      <c r="U23" s="1101"/>
      <c r="V23" s="1101"/>
      <c r="W23" s="1101"/>
      <c r="X23" s="1101"/>
      <c r="Y23" s="1101"/>
      <c r="Z23" s="1101"/>
      <c r="AA23" s="1101"/>
      <c r="AB23" s="1101"/>
      <c r="AC23" s="1101"/>
      <c r="AD23" s="1101"/>
      <c r="AE23" s="1101"/>
      <c r="AF23" s="1101"/>
      <c r="AG23" s="1101"/>
      <c r="AH23" s="1101"/>
      <c r="AI23" s="1101"/>
      <c r="AJ23" s="1104"/>
      <c r="AL23" s="280" t="s">
        <v>117</v>
      </c>
      <c r="AM23" s="281" t="s">
        <v>410</v>
      </c>
    </row>
    <row r="24" spans="1:39" ht="40" customHeight="1" thickTop="1" x14ac:dyDescent="0.2">
      <c r="C24" s="1113" t="s">
        <v>384</v>
      </c>
      <c r="D24" s="1114"/>
      <c r="E24" s="1105" t="s">
        <v>22</v>
      </c>
      <c r="F24" s="1106"/>
      <c r="G24" s="1106"/>
      <c r="H24" s="1106"/>
      <c r="I24" s="1106"/>
      <c r="J24" s="1106"/>
      <c r="K24" s="1106"/>
      <c r="L24" s="1106"/>
      <c r="M24" s="1106"/>
      <c r="N24" s="1106"/>
      <c r="O24" s="1106"/>
      <c r="P24" s="1106"/>
      <c r="Q24" s="1106"/>
      <c r="R24" s="1106"/>
      <c r="S24" s="1107"/>
      <c r="T24" s="1108" t="s">
        <v>8</v>
      </c>
      <c r="U24" s="1109"/>
      <c r="V24" s="1110">
        <f>明細書【断熱材】!BB60</f>
        <v>0</v>
      </c>
      <c r="W24" s="1111"/>
      <c r="X24" s="1111"/>
      <c r="Y24" s="1111"/>
      <c r="Z24" s="1111"/>
      <c r="AA24" s="1111"/>
      <c r="AB24" s="1111"/>
      <c r="AC24" s="1111"/>
      <c r="AD24" s="1111"/>
      <c r="AE24" s="1111"/>
      <c r="AF24" s="1111"/>
      <c r="AG24" s="1111"/>
      <c r="AH24" s="1111"/>
      <c r="AI24" s="1109" t="s">
        <v>0</v>
      </c>
      <c r="AJ24" s="1112"/>
      <c r="AL24" s="280">
        <v>1</v>
      </c>
      <c r="AM24" s="331"/>
    </row>
    <row r="25" spans="1:39" ht="40" customHeight="1" x14ac:dyDescent="0.2">
      <c r="C25" s="1115"/>
      <c r="D25" s="1116"/>
      <c r="E25" s="1122" t="s">
        <v>151</v>
      </c>
      <c r="F25" s="1123"/>
      <c r="G25" s="1123"/>
      <c r="H25" s="1123"/>
      <c r="I25" s="1123"/>
      <c r="J25" s="1123"/>
      <c r="K25" s="1123"/>
      <c r="L25" s="1123"/>
      <c r="M25" s="1123"/>
      <c r="N25" s="1123"/>
      <c r="O25" s="1123"/>
      <c r="P25" s="1123"/>
      <c r="Q25" s="1123"/>
      <c r="R25" s="1123"/>
      <c r="S25" s="1124"/>
      <c r="T25" s="1121" t="s">
        <v>8</v>
      </c>
      <c r="U25" s="1119"/>
      <c r="V25" s="1095">
        <f>明細書【窓・玄関ドア】!BB63</f>
        <v>0</v>
      </c>
      <c r="W25" s="1096"/>
      <c r="X25" s="1096"/>
      <c r="Y25" s="1096"/>
      <c r="Z25" s="1096"/>
      <c r="AA25" s="1096"/>
      <c r="AB25" s="1096"/>
      <c r="AC25" s="1096"/>
      <c r="AD25" s="1096"/>
      <c r="AE25" s="1096"/>
      <c r="AF25" s="1096"/>
      <c r="AG25" s="1096"/>
      <c r="AH25" s="1096"/>
      <c r="AI25" s="1119" t="s">
        <v>0</v>
      </c>
      <c r="AJ25" s="1120"/>
      <c r="AL25" s="280">
        <v>2</v>
      </c>
      <c r="AM25" s="331"/>
    </row>
    <row r="26" spans="1:39" ht="40" customHeight="1" x14ac:dyDescent="0.2">
      <c r="C26" s="1115"/>
      <c r="D26" s="1116"/>
      <c r="E26" s="1122" t="s">
        <v>17</v>
      </c>
      <c r="F26" s="1123"/>
      <c r="G26" s="1123"/>
      <c r="H26" s="1123"/>
      <c r="I26" s="1123"/>
      <c r="J26" s="1123"/>
      <c r="K26" s="1123"/>
      <c r="L26" s="1123"/>
      <c r="M26" s="1123"/>
      <c r="N26" s="1123"/>
      <c r="O26" s="1123"/>
      <c r="P26" s="1123"/>
      <c r="Q26" s="1123"/>
      <c r="R26" s="1123"/>
      <c r="S26" s="1124"/>
      <c r="T26" s="1099" t="s">
        <v>8</v>
      </c>
      <c r="U26" s="1097"/>
      <c r="V26" s="1095">
        <f>明細書【窓・玄関ドア】!BB82</f>
        <v>0</v>
      </c>
      <c r="W26" s="1096"/>
      <c r="X26" s="1096"/>
      <c r="Y26" s="1096"/>
      <c r="Z26" s="1096"/>
      <c r="AA26" s="1096"/>
      <c r="AB26" s="1096"/>
      <c r="AC26" s="1096"/>
      <c r="AD26" s="1096"/>
      <c r="AE26" s="1096"/>
      <c r="AF26" s="1096"/>
      <c r="AG26" s="1096"/>
      <c r="AH26" s="1096"/>
      <c r="AI26" s="1097" t="s">
        <v>0</v>
      </c>
      <c r="AJ26" s="1098"/>
      <c r="AL26" s="280">
        <v>3</v>
      </c>
      <c r="AM26" s="331"/>
    </row>
    <row r="27" spans="1:39" ht="40" customHeight="1" x14ac:dyDescent="0.2">
      <c r="C27" s="1115"/>
      <c r="D27" s="1116"/>
      <c r="E27" s="1089" t="s">
        <v>315</v>
      </c>
      <c r="F27" s="1090"/>
      <c r="G27" s="1090"/>
      <c r="H27" s="1090"/>
      <c r="I27" s="1090"/>
      <c r="J27" s="1090"/>
      <c r="K27" s="1090"/>
      <c r="L27" s="1090"/>
      <c r="M27" s="1090"/>
      <c r="N27" s="1090"/>
      <c r="O27" s="1090"/>
      <c r="P27" s="1090"/>
      <c r="Q27" s="1090"/>
      <c r="R27" s="1090"/>
      <c r="S27" s="1091"/>
      <c r="T27" s="1099" t="s">
        <v>8</v>
      </c>
      <c r="U27" s="1097"/>
      <c r="V27" s="1095">
        <f>明細書【ガラス交換】!AY55</f>
        <v>0</v>
      </c>
      <c r="W27" s="1096"/>
      <c r="X27" s="1096"/>
      <c r="Y27" s="1096"/>
      <c r="Z27" s="1096"/>
      <c r="AA27" s="1096"/>
      <c r="AB27" s="1096"/>
      <c r="AC27" s="1096"/>
      <c r="AD27" s="1096"/>
      <c r="AE27" s="1096"/>
      <c r="AF27" s="1096"/>
      <c r="AG27" s="1096"/>
      <c r="AH27" s="1096"/>
      <c r="AI27" s="1097" t="s">
        <v>0</v>
      </c>
      <c r="AJ27" s="1098"/>
      <c r="AL27" s="280">
        <v>4</v>
      </c>
      <c r="AM27" s="331"/>
    </row>
    <row r="28" spans="1:39" ht="40" customHeight="1" x14ac:dyDescent="0.2">
      <c r="C28" s="1115"/>
      <c r="D28" s="1116"/>
      <c r="E28" s="1164" t="s">
        <v>328</v>
      </c>
      <c r="F28" s="1165"/>
      <c r="G28" s="1165"/>
      <c r="H28" s="1165"/>
      <c r="I28" s="1165"/>
      <c r="J28" s="1165"/>
      <c r="K28" s="1165"/>
      <c r="L28" s="1165"/>
      <c r="M28" s="1165"/>
      <c r="N28" s="1165"/>
      <c r="O28" s="1165"/>
      <c r="P28" s="1165"/>
      <c r="Q28" s="1165"/>
      <c r="R28" s="1165"/>
      <c r="S28" s="1166"/>
      <c r="T28" s="1121" t="s">
        <v>331</v>
      </c>
      <c r="U28" s="1119"/>
      <c r="V28" s="1095">
        <f>明細書【設備】!BG34</f>
        <v>0</v>
      </c>
      <c r="W28" s="1096"/>
      <c r="X28" s="1096"/>
      <c r="Y28" s="1096"/>
      <c r="Z28" s="1096"/>
      <c r="AA28" s="1096"/>
      <c r="AB28" s="1096"/>
      <c r="AC28" s="1096"/>
      <c r="AD28" s="1096"/>
      <c r="AE28" s="1096"/>
      <c r="AF28" s="1096"/>
      <c r="AG28" s="1096"/>
      <c r="AH28" s="1096"/>
      <c r="AI28" s="1119" t="s">
        <v>0</v>
      </c>
      <c r="AJ28" s="1120"/>
      <c r="AL28" s="280">
        <v>5</v>
      </c>
      <c r="AM28" s="331"/>
    </row>
    <row r="29" spans="1:39" ht="40" customHeight="1" x14ac:dyDescent="0.2">
      <c r="C29" s="1115"/>
      <c r="D29" s="1116"/>
      <c r="E29" s="1164" t="s">
        <v>329</v>
      </c>
      <c r="F29" s="1165"/>
      <c r="G29" s="1165"/>
      <c r="H29" s="1165"/>
      <c r="I29" s="1165"/>
      <c r="J29" s="1165"/>
      <c r="K29" s="1165"/>
      <c r="L29" s="1165"/>
      <c r="M29" s="1165"/>
      <c r="N29" s="1165"/>
      <c r="O29" s="1165"/>
      <c r="P29" s="1165"/>
      <c r="Q29" s="1165"/>
      <c r="R29" s="1165"/>
      <c r="S29" s="1166"/>
      <c r="T29" s="1121" t="s">
        <v>331</v>
      </c>
      <c r="U29" s="1119"/>
      <c r="V29" s="1095">
        <f>明細書【設備】!BG56</f>
        <v>0</v>
      </c>
      <c r="W29" s="1096"/>
      <c r="X29" s="1096"/>
      <c r="Y29" s="1096"/>
      <c r="Z29" s="1096"/>
      <c r="AA29" s="1096"/>
      <c r="AB29" s="1096"/>
      <c r="AC29" s="1096"/>
      <c r="AD29" s="1096"/>
      <c r="AE29" s="1096"/>
      <c r="AF29" s="1096"/>
      <c r="AG29" s="1096"/>
      <c r="AH29" s="1096"/>
      <c r="AI29" s="1119" t="s">
        <v>0</v>
      </c>
      <c r="AJ29" s="1120"/>
      <c r="AL29" s="280">
        <v>6</v>
      </c>
      <c r="AM29" s="331"/>
    </row>
    <row r="30" spans="1:39" ht="40" customHeight="1" x14ac:dyDescent="0.2">
      <c r="C30" s="1117"/>
      <c r="D30" s="1118"/>
      <c r="E30" s="1125" t="s">
        <v>330</v>
      </c>
      <c r="F30" s="1126"/>
      <c r="G30" s="1126"/>
      <c r="H30" s="1126"/>
      <c r="I30" s="1126"/>
      <c r="J30" s="1126"/>
      <c r="K30" s="1126"/>
      <c r="L30" s="1126"/>
      <c r="M30" s="1126"/>
      <c r="N30" s="1126"/>
      <c r="O30" s="1126"/>
      <c r="P30" s="1126"/>
      <c r="Q30" s="1126"/>
      <c r="R30" s="1126"/>
      <c r="S30" s="1127"/>
      <c r="T30" s="1099" t="s">
        <v>331</v>
      </c>
      <c r="U30" s="1097"/>
      <c r="V30" s="1095">
        <f>明細書【設備】!BG73</f>
        <v>0</v>
      </c>
      <c r="W30" s="1096"/>
      <c r="X30" s="1096"/>
      <c r="Y30" s="1096"/>
      <c r="Z30" s="1096"/>
      <c r="AA30" s="1096"/>
      <c r="AB30" s="1096"/>
      <c r="AC30" s="1096"/>
      <c r="AD30" s="1096"/>
      <c r="AE30" s="1096"/>
      <c r="AF30" s="1096"/>
      <c r="AG30" s="1096"/>
      <c r="AH30" s="1096"/>
      <c r="AI30" s="1097" t="s">
        <v>0</v>
      </c>
      <c r="AJ30" s="1098"/>
      <c r="AL30" s="280">
        <v>7</v>
      </c>
      <c r="AM30" s="331"/>
    </row>
    <row r="31" spans="1:39" ht="40" customHeight="1" x14ac:dyDescent="0.2">
      <c r="C31" s="1154" t="s">
        <v>73</v>
      </c>
      <c r="D31" s="1155"/>
      <c r="E31" s="1146" t="s">
        <v>314</v>
      </c>
      <c r="F31" s="1147"/>
      <c r="G31" s="1147"/>
      <c r="H31" s="1147"/>
      <c r="I31" s="1147"/>
      <c r="J31" s="1147"/>
      <c r="K31" s="1147"/>
      <c r="L31" s="1147"/>
      <c r="M31" s="1147"/>
      <c r="N31" s="1147"/>
      <c r="O31" s="1147"/>
      <c r="P31" s="1147"/>
      <c r="Q31" s="1147"/>
      <c r="R31" s="1147"/>
      <c r="S31" s="1148"/>
      <c r="T31" s="1099" t="s">
        <v>8</v>
      </c>
      <c r="U31" s="1097"/>
      <c r="V31" s="1149"/>
      <c r="W31" s="1150"/>
      <c r="X31" s="1150"/>
      <c r="Y31" s="1150"/>
      <c r="Z31" s="1150"/>
      <c r="AA31" s="1150"/>
      <c r="AB31" s="1150"/>
      <c r="AC31" s="1150"/>
      <c r="AD31" s="1150"/>
      <c r="AE31" s="1150"/>
      <c r="AF31" s="1150"/>
      <c r="AG31" s="1150"/>
      <c r="AH31" s="1150"/>
      <c r="AI31" s="1097" t="s">
        <v>0</v>
      </c>
      <c r="AJ31" s="1098"/>
      <c r="AL31" s="280">
        <v>8</v>
      </c>
      <c r="AM31" s="331"/>
    </row>
    <row r="32" spans="1:39" ht="40" customHeight="1" thickBot="1" x14ac:dyDescent="0.25">
      <c r="C32" s="1156"/>
      <c r="D32" s="1157"/>
      <c r="E32" s="1146" t="s">
        <v>422</v>
      </c>
      <c r="F32" s="1147"/>
      <c r="G32" s="1147"/>
      <c r="H32" s="1147"/>
      <c r="I32" s="1147"/>
      <c r="J32" s="1147"/>
      <c r="K32" s="1147"/>
      <c r="L32" s="1147"/>
      <c r="M32" s="1147"/>
      <c r="N32" s="1147"/>
      <c r="O32" s="1147"/>
      <c r="P32" s="1147"/>
      <c r="Q32" s="1147"/>
      <c r="R32" s="1147"/>
      <c r="S32" s="1148"/>
      <c r="T32" s="1099" t="s">
        <v>8</v>
      </c>
      <c r="U32" s="1097"/>
      <c r="V32" s="1149"/>
      <c r="W32" s="1150"/>
      <c r="X32" s="1150"/>
      <c r="Y32" s="1150"/>
      <c r="Z32" s="1150"/>
      <c r="AA32" s="1150"/>
      <c r="AB32" s="1150"/>
      <c r="AC32" s="1150"/>
      <c r="AD32" s="1150"/>
      <c r="AE32" s="1150"/>
      <c r="AF32" s="1150"/>
      <c r="AG32" s="1150"/>
      <c r="AH32" s="1150"/>
      <c r="AI32" s="1097" t="s">
        <v>0</v>
      </c>
      <c r="AJ32" s="1098"/>
      <c r="AL32" s="280">
        <v>9</v>
      </c>
      <c r="AM32" s="331"/>
    </row>
    <row r="33" spans="1:39" ht="40" customHeight="1" thickTop="1" x14ac:dyDescent="0.2">
      <c r="C33" s="1151" t="s">
        <v>388</v>
      </c>
      <c r="D33" s="1152"/>
      <c r="E33" s="1152"/>
      <c r="F33" s="1152"/>
      <c r="G33" s="1152"/>
      <c r="H33" s="1152"/>
      <c r="I33" s="1152"/>
      <c r="J33" s="1152"/>
      <c r="K33" s="1152"/>
      <c r="L33" s="1152"/>
      <c r="M33" s="1152"/>
      <c r="N33" s="1152"/>
      <c r="O33" s="1152"/>
      <c r="P33" s="1152"/>
      <c r="Q33" s="1152"/>
      <c r="R33" s="1152"/>
      <c r="S33" s="1153"/>
      <c r="T33" s="1108" t="s">
        <v>8</v>
      </c>
      <c r="U33" s="1109"/>
      <c r="V33" s="1110">
        <f>SUM(V24:AH30)+VALUE(V31)+VALUE(V32)</f>
        <v>0</v>
      </c>
      <c r="W33" s="1111"/>
      <c r="X33" s="1111"/>
      <c r="Y33" s="1111"/>
      <c r="Z33" s="1111"/>
      <c r="AA33" s="1111"/>
      <c r="AB33" s="1111"/>
      <c r="AC33" s="1111"/>
      <c r="AD33" s="1111"/>
      <c r="AE33" s="1111"/>
      <c r="AF33" s="1111"/>
      <c r="AG33" s="1111"/>
      <c r="AH33" s="1111"/>
      <c r="AI33" s="1109" t="s">
        <v>0</v>
      </c>
      <c r="AJ33" s="1112"/>
      <c r="AL33" s="280">
        <v>10</v>
      </c>
      <c r="AM33" s="331"/>
    </row>
    <row r="34" spans="1:39" ht="40" customHeight="1" thickBot="1" x14ac:dyDescent="0.25">
      <c r="C34" s="1138" t="s">
        <v>435</v>
      </c>
      <c r="D34" s="1139"/>
      <c r="E34" s="1139"/>
      <c r="F34" s="1139"/>
      <c r="G34" s="1139"/>
      <c r="H34" s="1139"/>
      <c r="I34" s="1139"/>
      <c r="J34" s="1139"/>
      <c r="K34" s="1139"/>
      <c r="L34" s="1139"/>
      <c r="M34" s="1139"/>
      <c r="N34" s="1139"/>
      <c r="O34" s="1139"/>
      <c r="P34" s="1139"/>
      <c r="Q34" s="1139"/>
      <c r="R34" s="1139"/>
      <c r="S34" s="1140"/>
      <c r="T34" s="1141" t="s">
        <v>8</v>
      </c>
      <c r="U34" s="1142"/>
      <c r="V34" s="1143">
        <f>IF(V33="","",ROUNDDOWN(V33/3,0))</f>
        <v>0</v>
      </c>
      <c r="W34" s="1144"/>
      <c r="X34" s="1144"/>
      <c r="Y34" s="1144"/>
      <c r="Z34" s="1144"/>
      <c r="AA34" s="1144"/>
      <c r="AB34" s="1144"/>
      <c r="AC34" s="1144"/>
      <c r="AD34" s="1144"/>
      <c r="AE34" s="1144"/>
      <c r="AF34" s="1144"/>
      <c r="AG34" s="1144"/>
      <c r="AH34" s="1144"/>
      <c r="AI34" s="1142" t="s">
        <v>0</v>
      </c>
      <c r="AJ34" s="1145"/>
      <c r="AL34" s="280">
        <v>11</v>
      </c>
      <c r="AM34" s="331"/>
    </row>
    <row r="35" spans="1:39" ht="25.5" customHeight="1" x14ac:dyDescent="0.2">
      <c r="A35" s="25"/>
      <c r="B35" s="25"/>
      <c r="C35" s="25"/>
      <c r="D35" s="25"/>
      <c r="E35" s="25"/>
      <c r="F35" s="25"/>
      <c r="G35" s="25"/>
      <c r="H35" s="25"/>
      <c r="I35" s="25"/>
      <c r="J35" s="25"/>
      <c r="K35" s="25"/>
      <c r="L35" s="25"/>
      <c r="M35" s="25"/>
      <c r="N35" s="25"/>
      <c r="O35" s="25"/>
      <c r="P35" s="25"/>
      <c r="Q35" s="25"/>
      <c r="R35" s="26"/>
      <c r="S35" s="26"/>
      <c r="T35" s="27"/>
      <c r="U35" s="26"/>
      <c r="V35" s="28"/>
      <c r="W35" s="26"/>
      <c r="X35" s="26"/>
      <c r="Y35" s="26"/>
      <c r="Z35" s="26"/>
      <c r="AA35" s="26"/>
      <c r="AB35" s="26"/>
      <c r="AC35" s="26"/>
      <c r="AD35" s="26"/>
      <c r="AE35" s="26"/>
      <c r="AF35" s="26"/>
      <c r="AG35" s="26"/>
      <c r="AH35" s="26"/>
      <c r="AI35" s="26"/>
      <c r="AJ35" s="26"/>
    </row>
    <row r="36" spans="1:39" ht="21.75" customHeight="1" thickBot="1" x14ac:dyDescent="0.25">
      <c r="A36" s="25"/>
      <c r="B36" s="25"/>
      <c r="C36" s="1130" t="s">
        <v>492</v>
      </c>
      <c r="D36" s="1130"/>
      <c r="E36" s="1130"/>
      <c r="F36" s="1130"/>
      <c r="G36" s="1130"/>
      <c r="H36" s="1130"/>
      <c r="I36" s="1130"/>
      <c r="J36" s="1130"/>
      <c r="K36" s="1130"/>
      <c r="L36" s="1130"/>
      <c r="M36" s="1130"/>
      <c r="N36" s="1130"/>
      <c r="O36" s="1130"/>
      <c r="P36" s="1130"/>
      <c r="Q36" s="1130"/>
      <c r="R36" s="1130"/>
      <c r="S36" s="1130"/>
      <c r="T36" s="1130"/>
      <c r="U36" s="1130"/>
      <c r="V36" s="1130"/>
      <c r="W36" s="1130"/>
      <c r="X36" s="1130"/>
      <c r="Y36" s="1130"/>
      <c r="Z36" s="1130"/>
      <c r="AA36" s="1130"/>
      <c r="AB36" s="1130"/>
      <c r="AC36" s="1130"/>
      <c r="AD36" s="1130"/>
      <c r="AE36" s="1130"/>
      <c r="AF36" s="1130"/>
      <c r="AG36" s="1130"/>
      <c r="AH36" s="1130"/>
      <c r="AI36" s="1130"/>
      <c r="AJ36" s="1130"/>
      <c r="AL36" s="280" t="s">
        <v>117</v>
      </c>
      <c r="AM36" s="281" t="s">
        <v>410</v>
      </c>
    </row>
    <row r="37" spans="1:39" ht="65.25" customHeight="1" thickBot="1" x14ac:dyDescent="0.25">
      <c r="A37" s="26"/>
      <c r="B37" s="26"/>
      <c r="C37" s="1131" t="s">
        <v>355</v>
      </c>
      <c r="D37" s="1132"/>
      <c r="E37" s="1132"/>
      <c r="F37" s="1132"/>
      <c r="G37" s="1132"/>
      <c r="H37" s="1132"/>
      <c r="I37" s="1132"/>
      <c r="J37" s="1132"/>
      <c r="K37" s="1132"/>
      <c r="L37" s="1132"/>
      <c r="M37" s="1132"/>
      <c r="N37" s="1132"/>
      <c r="O37" s="1132"/>
      <c r="P37" s="1132"/>
      <c r="Q37" s="1132"/>
      <c r="R37" s="1132"/>
      <c r="S37" s="1133"/>
      <c r="T37" s="1134">
        <f>IF(OR(O8=1,O8=2,O8=3,O8=4),MIN(V34,4000000),MIN(V34,3000000))</f>
        <v>0</v>
      </c>
      <c r="U37" s="1135"/>
      <c r="V37" s="1135"/>
      <c r="W37" s="1135"/>
      <c r="X37" s="1135"/>
      <c r="Y37" s="1135"/>
      <c r="Z37" s="1135"/>
      <c r="AA37" s="1135"/>
      <c r="AB37" s="1135"/>
      <c r="AC37" s="1135"/>
      <c r="AD37" s="1135"/>
      <c r="AE37" s="1135"/>
      <c r="AF37" s="1135"/>
      <c r="AG37" s="1135"/>
      <c r="AH37" s="1135"/>
      <c r="AI37" s="1136" t="s">
        <v>0</v>
      </c>
      <c r="AJ37" s="1137"/>
      <c r="AL37" s="280">
        <v>12</v>
      </c>
      <c r="AM37" s="331"/>
    </row>
    <row r="38" spans="1:39" ht="24.75" customHeight="1" x14ac:dyDescent="0.2">
      <c r="A38" s="56"/>
      <c r="B38" s="56"/>
      <c r="C38" s="56"/>
      <c r="D38" s="56"/>
      <c r="E38" s="56"/>
      <c r="F38" s="56"/>
      <c r="G38" s="56"/>
      <c r="H38" s="56"/>
      <c r="I38" s="56"/>
      <c r="J38" s="56"/>
      <c r="K38" s="56"/>
      <c r="L38" s="56"/>
      <c r="M38" s="56"/>
      <c r="N38" s="56"/>
      <c r="O38" s="56"/>
      <c r="P38" s="56"/>
      <c r="Q38" s="56"/>
      <c r="R38" s="29"/>
      <c r="S38" s="29"/>
      <c r="T38" s="57"/>
      <c r="U38" s="57"/>
      <c r="V38" s="57"/>
      <c r="W38" s="57"/>
      <c r="X38" s="57"/>
      <c r="Y38" s="57"/>
      <c r="Z38" s="57"/>
      <c r="AA38" s="57"/>
      <c r="AB38" s="57"/>
      <c r="AC38" s="29"/>
      <c r="AD38" s="29"/>
      <c r="AE38" s="58"/>
      <c r="AF38" s="91"/>
      <c r="AG38" s="91"/>
      <c r="AH38" s="91"/>
      <c r="AI38" s="91"/>
      <c r="AJ38" s="91"/>
    </row>
    <row r="39" spans="1:39" ht="21.5" thickBot="1" x14ac:dyDescent="0.25">
      <c r="A39" s="9"/>
      <c r="B39" s="59"/>
      <c r="C39" s="9" t="s">
        <v>74</v>
      </c>
      <c r="D39" s="60"/>
      <c r="E39" s="60"/>
      <c r="F39" s="60"/>
      <c r="G39" s="60"/>
      <c r="H39" s="60"/>
      <c r="I39" s="60"/>
      <c r="J39" s="60"/>
      <c r="K39" s="60"/>
      <c r="L39" s="60"/>
      <c r="M39" s="60"/>
      <c r="N39" s="60"/>
      <c r="O39" s="60"/>
      <c r="P39" s="60"/>
      <c r="Q39" s="60"/>
      <c r="R39" s="29"/>
      <c r="S39" s="29"/>
      <c r="T39" s="61"/>
      <c r="U39" s="61"/>
      <c r="V39" s="61"/>
      <c r="W39" s="61"/>
      <c r="X39" s="61"/>
      <c r="Y39" s="61"/>
      <c r="Z39" s="61"/>
      <c r="AA39" s="61"/>
      <c r="AB39" s="61"/>
      <c r="AC39" s="29"/>
      <c r="AD39" s="29"/>
      <c r="AE39" s="30"/>
      <c r="AF39" s="30"/>
      <c r="AG39" s="30"/>
      <c r="AH39" s="30"/>
      <c r="AI39" s="30"/>
      <c r="AJ39" s="30"/>
      <c r="AL39" s="280" t="s">
        <v>117</v>
      </c>
      <c r="AM39" s="281" t="s">
        <v>410</v>
      </c>
    </row>
    <row r="40" spans="1:39" ht="40" customHeight="1" x14ac:dyDescent="0.2">
      <c r="A40" s="91"/>
      <c r="B40" s="91"/>
      <c r="C40" s="1167" t="s">
        <v>356</v>
      </c>
      <c r="D40" s="1168"/>
      <c r="E40" s="1168"/>
      <c r="F40" s="1168"/>
      <c r="G40" s="1168"/>
      <c r="H40" s="1168"/>
      <c r="I40" s="1168"/>
      <c r="J40" s="1168"/>
      <c r="K40" s="1168"/>
      <c r="L40" s="1168"/>
      <c r="M40" s="1168"/>
      <c r="N40" s="1168"/>
      <c r="O40" s="1168"/>
      <c r="P40" s="1168"/>
      <c r="Q40" s="1168"/>
      <c r="R40" s="1168"/>
      <c r="S40" s="1169"/>
      <c r="T40" s="1170" t="s">
        <v>8</v>
      </c>
      <c r="U40" s="1171"/>
      <c r="V40" s="1172" t="str">
        <f>IF(V41="","",V44-V41-V33)</f>
        <v/>
      </c>
      <c r="W40" s="1173"/>
      <c r="X40" s="1173"/>
      <c r="Y40" s="1173"/>
      <c r="Z40" s="1173"/>
      <c r="AA40" s="1173"/>
      <c r="AB40" s="1173"/>
      <c r="AC40" s="1173"/>
      <c r="AD40" s="1173"/>
      <c r="AE40" s="1173"/>
      <c r="AF40" s="1173"/>
      <c r="AG40" s="1173"/>
      <c r="AH40" s="1173"/>
      <c r="AI40" s="1171" t="s">
        <v>0</v>
      </c>
      <c r="AJ40" s="1174"/>
      <c r="AL40" s="280">
        <v>13</v>
      </c>
      <c r="AM40" s="331"/>
    </row>
    <row r="41" spans="1:39" ht="40" customHeight="1" thickBot="1" x14ac:dyDescent="0.25">
      <c r="A41" s="91"/>
      <c r="B41" s="91"/>
      <c r="C41" s="1175" t="s">
        <v>357</v>
      </c>
      <c r="D41" s="1176"/>
      <c r="E41" s="1176"/>
      <c r="F41" s="1176"/>
      <c r="G41" s="1176"/>
      <c r="H41" s="1176"/>
      <c r="I41" s="1176"/>
      <c r="J41" s="1176"/>
      <c r="K41" s="1176"/>
      <c r="L41" s="1176"/>
      <c r="M41" s="1176"/>
      <c r="N41" s="1176"/>
      <c r="O41" s="1176"/>
      <c r="P41" s="1176"/>
      <c r="Q41" s="1176"/>
      <c r="R41" s="1176"/>
      <c r="S41" s="1177"/>
      <c r="T41" s="1178" t="s">
        <v>8</v>
      </c>
      <c r="U41" s="1128"/>
      <c r="V41" s="1179"/>
      <c r="W41" s="1180"/>
      <c r="X41" s="1180"/>
      <c r="Y41" s="1180"/>
      <c r="Z41" s="1180"/>
      <c r="AA41" s="1180"/>
      <c r="AB41" s="1180"/>
      <c r="AC41" s="1180"/>
      <c r="AD41" s="1180"/>
      <c r="AE41" s="1180"/>
      <c r="AF41" s="1180"/>
      <c r="AG41" s="1180"/>
      <c r="AH41" s="1180"/>
      <c r="AI41" s="1128" t="s">
        <v>0</v>
      </c>
      <c r="AJ41" s="1129"/>
      <c r="AL41" s="280">
        <v>14</v>
      </c>
      <c r="AM41" s="331"/>
    </row>
    <row r="42" spans="1:39" ht="24.75" customHeight="1" x14ac:dyDescent="0.2">
      <c r="A42" s="62"/>
      <c r="B42" s="62"/>
      <c r="C42" s="63"/>
      <c r="D42" s="63"/>
      <c r="E42" s="63"/>
      <c r="F42" s="63"/>
      <c r="G42" s="63"/>
      <c r="H42" s="63"/>
      <c r="I42" s="63"/>
      <c r="J42" s="63"/>
      <c r="K42" s="63"/>
      <c r="L42" s="63"/>
      <c r="M42" s="63"/>
      <c r="N42" s="63"/>
      <c r="O42" s="63"/>
      <c r="P42" s="63"/>
      <c r="Q42" s="63"/>
      <c r="R42" s="29"/>
      <c r="S42" s="29"/>
      <c r="T42" s="61"/>
      <c r="U42" s="61"/>
      <c r="V42" s="61"/>
      <c r="W42" s="61"/>
      <c r="X42" s="61"/>
      <c r="Y42" s="61"/>
      <c r="Z42" s="61"/>
      <c r="AA42" s="61"/>
      <c r="AB42" s="61"/>
      <c r="AC42" s="29"/>
      <c r="AD42" s="29"/>
      <c r="AE42" s="30"/>
      <c r="AF42" s="30"/>
      <c r="AG42" s="30"/>
      <c r="AH42" s="30"/>
      <c r="AI42" s="30"/>
      <c r="AJ42" s="30"/>
    </row>
    <row r="43" spans="1:39" ht="21.5" thickBot="1" x14ac:dyDescent="0.25">
      <c r="A43" s="64"/>
      <c r="B43" s="62"/>
      <c r="C43" s="64" t="s">
        <v>387</v>
      </c>
      <c r="D43" s="63"/>
      <c r="E43" s="63"/>
      <c r="F43" s="63"/>
      <c r="G43" s="63"/>
      <c r="H43" s="63"/>
      <c r="I43" s="63"/>
      <c r="J43" s="63"/>
      <c r="K43" s="63"/>
      <c r="L43" s="63"/>
      <c r="M43" s="63"/>
      <c r="N43" s="63"/>
      <c r="O43" s="63"/>
      <c r="P43" s="63"/>
      <c r="Q43" s="63"/>
      <c r="R43" s="29"/>
      <c r="S43" s="29"/>
      <c r="T43" s="91"/>
      <c r="U43" s="61"/>
      <c r="V43" s="91" t="s">
        <v>75</v>
      </c>
      <c r="W43" s="61"/>
      <c r="X43" s="61"/>
      <c r="Y43" s="61"/>
      <c r="Z43" s="61"/>
      <c r="AA43" s="61"/>
      <c r="AB43" s="61"/>
      <c r="AC43" s="29"/>
      <c r="AD43" s="29"/>
      <c r="AE43" s="30"/>
      <c r="AF43" s="30"/>
      <c r="AG43" s="30"/>
      <c r="AH43" s="30"/>
      <c r="AI43" s="30"/>
      <c r="AJ43" s="30"/>
      <c r="AL43" s="280" t="s">
        <v>117</v>
      </c>
      <c r="AM43" s="281" t="s">
        <v>410</v>
      </c>
    </row>
    <row r="44" spans="1:39" ht="40" customHeight="1" thickBot="1" x14ac:dyDescent="0.25">
      <c r="A44" s="30"/>
      <c r="B44" s="30"/>
      <c r="C44" s="1158" t="s">
        <v>386</v>
      </c>
      <c r="D44" s="1159"/>
      <c r="E44" s="1159"/>
      <c r="F44" s="1159"/>
      <c r="G44" s="1159"/>
      <c r="H44" s="1159"/>
      <c r="I44" s="1159"/>
      <c r="J44" s="1159"/>
      <c r="K44" s="1159"/>
      <c r="L44" s="1159"/>
      <c r="M44" s="1159"/>
      <c r="N44" s="1159"/>
      <c r="O44" s="1159"/>
      <c r="P44" s="1159"/>
      <c r="Q44" s="1159"/>
      <c r="R44" s="1159"/>
      <c r="S44" s="1160"/>
      <c r="T44" s="1161" t="s">
        <v>8</v>
      </c>
      <c r="U44" s="1136"/>
      <c r="V44" s="1162"/>
      <c r="W44" s="1163"/>
      <c r="X44" s="1163"/>
      <c r="Y44" s="1163"/>
      <c r="Z44" s="1163"/>
      <c r="AA44" s="1163"/>
      <c r="AB44" s="1163"/>
      <c r="AC44" s="1163"/>
      <c r="AD44" s="1163"/>
      <c r="AE44" s="1163"/>
      <c r="AF44" s="1163"/>
      <c r="AG44" s="1163"/>
      <c r="AH44" s="1163"/>
      <c r="AI44" s="1136" t="s">
        <v>0</v>
      </c>
      <c r="AJ44" s="1137"/>
      <c r="AL44" s="280">
        <v>15</v>
      </c>
      <c r="AM44" s="331"/>
    </row>
    <row r="45" spans="1:39" ht="29.5" customHeight="1" x14ac:dyDescent="0.2">
      <c r="A45" s="321"/>
      <c r="B45" s="321"/>
      <c r="C45" s="321"/>
      <c r="D45" s="321"/>
      <c r="E45" s="321"/>
      <c r="F45" s="321"/>
      <c r="G45" s="321"/>
      <c r="H45" s="321"/>
      <c r="I45" s="321"/>
      <c r="J45" s="33"/>
      <c r="K45" s="33"/>
      <c r="L45" s="33"/>
      <c r="M45" s="33"/>
      <c r="N45" s="33"/>
      <c r="O45" s="33"/>
      <c r="P45" s="33"/>
      <c r="Q45" s="33"/>
      <c r="R45" s="33"/>
      <c r="S45" s="33"/>
      <c r="T45" s="33"/>
      <c r="U45" s="31"/>
      <c r="V45" s="26"/>
      <c r="W45" s="32"/>
      <c r="X45" s="32"/>
      <c r="Y45" s="3"/>
      <c r="Z45" s="3"/>
      <c r="AA45" s="3"/>
      <c r="AB45" s="3"/>
    </row>
    <row r="46" spans="1:39" s="1" customFormat="1" ht="20.149999999999999" customHeight="1" x14ac:dyDescent="0.2">
      <c r="R46" s="81"/>
      <c r="S46" s="81"/>
      <c r="T46" s="81"/>
      <c r="U46" s="4"/>
      <c r="V46" s="4"/>
      <c r="W46" s="4"/>
      <c r="X46" s="4"/>
      <c r="Y46" s="4"/>
      <c r="Z46" s="4"/>
      <c r="AA46" s="4"/>
      <c r="AB46" s="4"/>
    </row>
    <row r="47" spans="1:39" s="1" customFormat="1" ht="18.75" customHeight="1" x14ac:dyDescent="0.2">
      <c r="A47" s="42"/>
      <c r="B47" s="42"/>
      <c r="R47" s="81"/>
      <c r="S47" s="81"/>
      <c r="T47" s="81"/>
      <c r="U47" s="2"/>
      <c r="V47" s="2"/>
      <c r="W47" s="2"/>
      <c r="X47" s="2"/>
      <c r="Y47" s="2"/>
      <c r="Z47" s="2"/>
      <c r="AA47" s="2"/>
      <c r="AB47" s="2"/>
    </row>
    <row r="48" spans="1:39" s="1" customFormat="1" ht="18" customHeight="1" x14ac:dyDescent="0.2">
      <c r="A48" s="42"/>
      <c r="B48" s="42"/>
      <c r="R48" s="81"/>
      <c r="S48" s="81"/>
      <c r="T48" s="81"/>
      <c r="U48" s="2"/>
      <c r="V48" s="2"/>
      <c r="W48" s="2"/>
      <c r="X48" s="2"/>
      <c r="Y48" s="2"/>
      <c r="Z48" s="2"/>
      <c r="AA48" s="2"/>
      <c r="AB48" s="2"/>
    </row>
    <row r="49" spans="1:28" s="1" customFormat="1" ht="18" customHeight="1" x14ac:dyDescent="0.2">
      <c r="A49" s="42"/>
      <c r="B49" s="42"/>
      <c r="R49" s="81"/>
      <c r="S49" s="81"/>
      <c r="T49" s="81"/>
      <c r="U49" s="2"/>
      <c r="V49" s="2"/>
      <c r="W49" s="2"/>
      <c r="X49" s="2"/>
      <c r="Y49" s="2"/>
      <c r="Z49" s="2"/>
      <c r="AA49" s="2"/>
      <c r="AB49" s="2"/>
    </row>
    <row r="50" spans="1:28" s="1" customFormat="1" ht="18" customHeight="1" x14ac:dyDescent="0.2">
      <c r="A50" s="42"/>
      <c r="B50" s="42"/>
      <c r="R50" s="81"/>
      <c r="S50" s="81"/>
      <c r="T50" s="81"/>
      <c r="U50" s="2"/>
      <c r="V50" s="2"/>
      <c r="W50" s="2"/>
      <c r="X50" s="2"/>
      <c r="Y50" s="2"/>
      <c r="Z50" s="2"/>
      <c r="AA50" s="2"/>
      <c r="AB50" s="2"/>
    </row>
    <row r="51" spans="1:28" s="1" customFormat="1" ht="18" customHeight="1" x14ac:dyDescent="0.2">
      <c r="A51" s="42"/>
      <c r="B51" s="42"/>
      <c r="R51" s="81"/>
      <c r="S51" s="81"/>
      <c r="T51" s="81"/>
      <c r="U51" s="2"/>
      <c r="V51" s="2"/>
      <c r="W51" s="2"/>
      <c r="X51" s="2"/>
      <c r="Y51" s="2"/>
      <c r="Z51" s="2"/>
      <c r="AA51" s="2"/>
      <c r="AB51" s="2"/>
    </row>
  </sheetData>
  <sheetProtection algorithmName="SHA-512" hashValue="LrZQf5K2XPs6YYM8T7NqDdNVBVVOU8N1CbymGozhftsTQdS3XXZbvsnJIRi6cvNv1LOU0LYHg/8yuU6YhXqOpQ==" saltValue="8xfYUYkmaKcvTB5yS6MhFA==" spinCount="100000" sheet="1" objects="1" formatColumns="0"/>
  <mergeCells count="74">
    <mergeCell ref="C44:S44"/>
    <mergeCell ref="T44:U44"/>
    <mergeCell ref="V44:AH44"/>
    <mergeCell ref="AI44:AJ44"/>
    <mergeCell ref="E28:S28"/>
    <mergeCell ref="T28:U28"/>
    <mergeCell ref="V28:AH28"/>
    <mergeCell ref="AI28:AJ28"/>
    <mergeCell ref="E29:S29"/>
    <mergeCell ref="C40:S40"/>
    <mergeCell ref="T40:U40"/>
    <mergeCell ref="V40:AH40"/>
    <mergeCell ref="AI40:AJ40"/>
    <mergeCell ref="C41:S41"/>
    <mergeCell ref="T41:U41"/>
    <mergeCell ref="V41:AH41"/>
    <mergeCell ref="C34:S34"/>
    <mergeCell ref="T34:U34"/>
    <mergeCell ref="V34:AH34"/>
    <mergeCell ref="AI34:AJ34"/>
    <mergeCell ref="E32:S32"/>
    <mergeCell ref="T32:U32"/>
    <mergeCell ref="V32:AH32"/>
    <mergeCell ref="AI33:AJ33"/>
    <mergeCell ref="C33:S33"/>
    <mergeCell ref="T33:U33"/>
    <mergeCell ref="V33:AH33"/>
    <mergeCell ref="C31:D32"/>
    <mergeCell ref="AI32:AJ32"/>
    <mergeCell ref="V31:AH31"/>
    <mergeCell ref="AI31:AJ31"/>
    <mergeCell ref="E31:S31"/>
    <mergeCell ref="AI41:AJ41"/>
    <mergeCell ref="C36:AJ36"/>
    <mergeCell ref="C37:S37"/>
    <mergeCell ref="T37:AH37"/>
    <mergeCell ref="AI37:AJ37"/>
    <mergeCell ref="T31:U31"/>
    <mergeCell ref="C24:D30"/>
    <mergeCell ref="V29:AH29"/>
    <mergeCell ref="AI29:AJ29"/>
    <mergeCell ref="T29:U29"/>
    <mergeCell ref="E25:S25"/>
    <mergeCell ref="T25:U25"/>
    <mergeCell ref="V25:AH25"/>
    <mergeCell ref="AI25:AJ25"/>
    <mergeCell ref="E26:S26"/>
    <mergeCell ref="T26:U26"/>
    <mergeCell ref="E30:S30"/>
    <mergeCell ref="T30:U30"/>
    <mergeCell ref="V30:AH30"/>
    <mergeCell ref="AI30:AJ30"/>
    <mergeCell ref="C23:S23"/>
    <mergeCell ref="T23:AJ23"/>
    <mergeCell ref="E24:S24"/>
    <mergeCell ref="T24:U24"/>
    <mergeCell ref="V24:AH24"/>
    <mergeCell ref="AI24:AJ24"/>
    <mergeCell ref="A1:AJ1"/>
    <mergeCell ref="A2:AJ2"/>
    <mergeCell ref="E27:S27"/>
    <mergeCell ref="B8:N8"/>
    <mergeCell ref="O8:R8"/>
    <mergeCell ref="B6:N6"/>
    <mergeCell ref="O6:R6"/>
    <mergeCell ref="V26:AH26"/>
    <mergeCell ref="AI26:AJ26"/>
    <mergeCell ref="B10:N10"/>
    <mergeCell ref="O10:R10"/>
    <mergeCell ref="B12:N12"/>
    <mergeCell ref="O12:R12"/>
    <mergeCell ref="T27:U27"/>
    <mergeCell ref="V27:AH27"/>
    <mergeCell ref="AI27:AJ27"/>
  </mergeCells>
  <phoneticPr fontId="30"/>
  <conditionalFormatting sqref="O10">
    <cfRule type="expression" dxfId="22" priority="15">
      <formula>$O$12=""</formula>
    </cfRule>
  </conditionalFormatting>
  <conditionalFormatting sqref="O12">
    <cfRule type="expression" dxfId="21" priority="25">
      <formula>$O$12=""</formula>
    </cfRule>
  </conditionalFormatting>
  <conditionalFormatting sqref="O6:R6">
    <cfRule type="expression" dxfId="20" priority="24">
      <formula>$O$6=""</formula>
    </cfRule>
  </conditionalFormatting>
  <conditionalFormatting sqref="O8:R8">
    <cfRule type="expression" dxfId="19" priority="26">
      <formula>$O$8=""</formula>
    </cfRule>
  </conditionalFormatting>
  <conditionalFormatting sqref="O10:R10">
    <cfRule type="expression" dxfId="18" priority="14">
      <formula>$O$8=8</formula>
    </cfRule>
  </conditionalFormatting>
  <conditionalFormatting sqref="O12:R12">
    <cfRule type="expression" dxfId="17" priority="23">
      <formula>$O$8=8</formula>
    </cfRule>
  </conditionalFormatting>
  <conditionalFormatting sqref="T6">
    <cfRule type="expression" dxfId="16" priority="21" stopIfTrue="1">
      <formula>AND($B$6="□",$T$6="□")</formula>
    </cfRule>
  </conditionalFormatting>
  <conditionalFormatting sqref="T8">
    <cfRule type="expression" dxfId="15" priority="20" stopIfTrue="1">
      <formula>AND($B$6="□",$T$6="□")</formula>
    </cfRule>
  </conditionalFormatting>
  <conditionalFormatting sqref="V44">
    <cfRule type="expression" dxfId="14" priority="27" stopIfTrue="1">
      <formula>$T$41=""</formula>
    </cfRule>
  </conditionalFormatting>
  <conditionalFormatting sqref="V31:AH31">
    <cfRule type="expression" dxfId="13" priority="1">
      <formula>$V$31=""</formula>
    </cfRule>
  </conditionalFormatting>
  <conditionalFormatting sqref="V32:AH32">
    <cfRule type="expression" dxfId="12" priority="12">
      <formula>$V$32=""</formula>
    </cfRule>
  </conditionalFormatting>
  <conditionalFormatting sqref="V41:AH41">
    <cfRule type="expression" dxfId="11" priority="16">
      <formula>$V$41=""</formula>
    </cfRule>
  </conditionalFormatting>
  <conditionalFormatting sqref="V44:AH44">
    <cfRule type="expression" dxfId="10" priority="18">
      <formula>$V$44=""</formula>
    </cfRule>
  </conditionalFormatting>
  <conditionalFormatting sqref="AC10">
    <cfRule type="expression" dxfId="9" priority="13" stopIfTrue="1">
      <formula>AND($B$6="□",$T$6="□")</formula>
    </cfRule>
  </conditionalFormatting>
  <conditionalFormatting sqref="AC12">
    <cfRule type="expression" dxfId="8" priority="19" stopIfTrue="1">
      <formula>AND($B$6="□",$T$6="□")</formula>
    </cfRule>
  </conditionalFormatting>
  <dataValidations count="4">
    <dataValidation type="whole" imeMode="disabled" operator="greaterThan" allowBlank="1" showInputMessage="1" showErrorMessage="1" sqref="V27:AH27 V25:AH26 V24:AH24" xr:uid="{D46059D8-1455-4EBD-909D-DD273A31A7A6}">
      <formula1>0</formula1>
    </dataValidation>
    <dataValidation type="custom" imeMode="disabled" allowBlank="1" showInputMessage="1" showErrorMessage="1" error="小数点は第二位まで、三位以下切上げで入力して下さい。" sqref="O12:R12 O10:R10" xr:uid="{828C2514-7D02-423C-88BF-E3550A809C73}">
      <formula1>O10-ROUNDUP(O10,2)=0</formula1>
    </dataValidation>
    <dataValidation imeMode="disabled" allowBlank="1" showInputMessage="1" showErrorMessage="1" sqref="V41:AH41 O6:R6 T37:AH37 V31:AH32 V44:AH44" xr:uid="{3BCFEC63-9F25-43FA-82F0-B278149B24AF}"/>
    <dataValidation type="whole" operator="greaterThan" allowBlank="1" showInputMessage="1" showErrorMessage="1" sqref="V28:AH28 V29:AH29 V30:AH30" xr:uid="{D993E1A8-7BC3-4A15-9A77-636283A0D181}">
      <formula1>0</formula1>
    </dataValidation>
  </dataValidations>
  <printOptions horizontalCentered="1"/>
  <pageMargins left="0.15748031496062992" right="0.15748031496062992" top="0.43307086614173229" bottom="0.39370078740157483" header="0.31496062992125984" footer="0.19685039370078741"/>
  <pageSetup paperSize="9" scale="8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4140D-A174-456D-93D4-DF6E04A8FB83}">
  <sheetPr>
    <pageSetUpPr fitToPage="1"/>
  </sheetPr>
  <dimension ref="A1:CQ20"/>
  <sheetViews>
    <sheetView showGridLines="0" showZeros="0" view="pageBreakPreview" zoomScale="80" zoomScaleNormal="70" zoomScaleSheetLayoutView="80" workbookViewId="0">
      <selection sqref="A1:CN1"/>
    </sheetView>
  </sheetViews>
  <sheetFormatPr defaultColWidth="1.453125" defaultRowHeight="13" x14ac:dyDescent="0.2"/>
  <cols>
    <col min="1" max="51" width="1.453125" style="67" customWidth="1"/>
    <col min="52" max="91" width="1.453125" style="67"/>
    <col min="92" max="92" width="1.453125" style="67" customWidth="1"/>
    <col min="93" max="93" width="3.453125" style="67" customWidth="1"/>
    <col min="94" max="94" width="5.90625" style="67" customWidth="1"/>
    <col min="95" max="95" width="51.7265625" style="67" hidden="1" customWidth="1"/>
    <col min="96" max="16384" width="1.453125" style="67"/>
  </cols>
  <sheetData>
    <row r="1" spans="1:95" ht="15" customHeight="1" x14ac:dyDescent="0.2">
      <c r="A1" s="417" t="s">
        <v>456</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417"/>
      <c r="BN1" s="417"/>
      <c r="BO1" s="417"/>
      <c r="BP1" s="417"/>
      <c r="BQ1" s="417"/>
      <c r="BR1" s="417"/>
      <c r="BS1" s="417"/>
      <c r="BT1" s="417"/>
      <c r="BU1" s="417"/>
      <c r="BV1" s="417"/>
      <c r="BW1" s="417"/>
      <c r="BX1" s="417"/>
      <c r="BY1" s="417"/>
      <c r="BZ1" s="417"/>
      <c r="CA1" s="417"/>
      <c r="CB1" s="417"/>
      <c r="CC1" s="417"/>
      <c r="CD1" s="417"/>
      <c r="CE1" s="417"/>
      <c r="CF1" s="417"/>
      <c r="CG1" s="417"/>
      <c r="CH1" s="417"/>
      <c r="CI1" s="417"/>
      <c r="CJ1" s="417"/>
      <c r="CK1" s="417"/>
      <c r="CL1" s="417"/>
      <c r="CM1" s="417"/>
      <c r="CN1" s="417"/>
    </row>
    <row r="2" spans="1:95" s="256" customFormat="1" ht="30" customHeight="1" x14ac:dyDescent="0.2">
      <c r="A2" s="1198" t="s">
        <v>401</v>
      </c>
      <c r="B2" s="1199"/>
      <c r="C2" s="1199"/>
      <c r="D2" s="1199"/>
      <c r="E2" s="1199"/>
      <c r="F2" s="1199"/>
      <c r="G2" s="1199"/>
      <c r="H2" s="1199"/>
      <c r="I2" s="1199"/>
      <c r="J2" s="1199"/>
      <c r="K2" s="1199"/>
      <c r="L2" s="1199"/>
      <c r="M2" s="1199"/>
      <c r="N2" s="1199"/>
      <c r="O2" s="1199"/>
      <c r="P2" s="1199"/>
      <c r="Q2" s="1199"/>
      <c r="R2" s="1199"/>
      <c r="S2" s="1199"/>
      <c r="T2" s="1199"/>
      <c r="U2" s="1199"/>
      <c r="V2" s="1199"/>
      <c r="W2" s="1199"/>
      <c r="X2" s="1199"/>
      <c r="Y2" s="1199"/>
      <c r="Z2" s="1199"/>
      <c r="AA2" s="1199"/>
      <c r="AB2" s="1199"/>
      <c r="AC2" s="1199"/>
      <c r="AD2" s="1199"/>
      <c r="AE2" s="1199"/>
      <c r="AF2" s="1199"/>
      <c r="AG2" s="1199"/>
      <c r="AH2" s="1199"/>
      <c r="AI2" s="1199"/>
      <c r="AJ2" s="1199"/>
      <c r="AK2" s="1199"/>
      <c r="AL2" s="1199"/>
      <c r="AM2" s="1199"/>
      <c r="AN2" s="1199"/>
      <c r="AO2" s="1199"/>
      <c r="AP2" s="1199"/>
      <c r="AQ2" s="1199"/>
      <c r="AR2" s="1199"/>
      <c r="AS2" s="1199"/>
      <c r="AT2" s="1199"/>
      <c r="AU2" s="1199"/>
      <c r="AV2" s="1199"/>
      <c r="AW2" s="1199"/>
      <c r="AX2" s="1199"/>
      <c r="AY2" s="1199"/>
      <c r="AZ2" s="1199"/>
      <c r="BA2" s="1199"/>
      <c r="BB2" s="1199"/>
      <c r="BC2" s="1199"/>
      <c r="BD2" s="1199"/>
      <c r="BE2" s="1199"/>
      <c r="BF2" s="1199"/>
      <c r="BG2" s="1199"/>
      <c r="BH2" s="1199"/>
      <c r="BI2" s="1199"/>
      <c r="BJ2" s="1199"/>
      <c r="BK2" s="1199"/>
      <c r="BL2" s="1199"/>
      <c r="BM2" s="1199"/>
      <c r="BN2" s="1199"/>
      <c r="BO2" s="1199"/>
      <c r="BP2" s="1199"/>
      <c r="BQ2" s="1199"/>
      <c r="BR2" s="1199"/>
      <c r="BS2" s="1199"/>
      <c r="BT2" s="1199"/>
      <c r="BU2" s="1199"/>
      <c r="BV2" s="1199"/>
      <c r="BW2" s="1199"/>
      <c r="BX2" s="1199"/>
      <c r="BY2" s="1199"/>
      <c r="BZ2" s="1199"/>
      <c r="CA2" s="1199"/>
      <c r="CB2" s="1199"/>
      <c r="CC2" s="1199"/>
      <c r="CD2" s="1199"/>
      <c r="CE2" s="1199"/>
      <c r="CF2" s="1199"/>
      <c r="CG2" s="1199"/>
      <c r="CH2" s="1199"/>
      <c r="CI2" s="1199"/>
      <c r="CJ2" s="1199"/>
      <c r="CK2" s="1199"/>
      <c r="CL2" s="1199"/>
      <c r="CM2" s="1199"/>
      <c r="CN2" s="1199"/>
      <c r="CO2" s="332"/>
      <c r="CP2" s="332"/>
    </row>
    <row r="3" spans="1:95" ht="10" customHeight="1" x14ac:dyDescent="0.2">
      <c r="B3" s="257"/>
      <c r="C3" s="258"/>
      <c r="D3" s="258"/>
      <c r="E3" s="258"/>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row>
    <row r="4" spans="1:95" ht="10" customHeight="1" x14ac:dyDescent="0.2">
      <c r="B4" s="257"/>
      <c r="C4" s="258"/>
      <c r="D4" s="258"/>
      <c r="E4" s="258"/>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row>
    <row r="5" spans="1:95" x14ac:dyDescent="0.2">
      <c r="A5" s="260"/>
      <c r="B5" s="261"/>
      <c r="C5" s="260"/>
      <c r="D5" s="260"/>
      <c r="E5" s="260"/>
    </row>
    <row r="6" spans="1:95" s="262" customFormat="1" ht="30" customHeight="1" thickBot="1" x14ac:dyDescent="0.25">
      <c r="A6" s="95" t="s">
        <v>413</v>
      </c>
      <c r="B6" s="31"/>
      <c r="C6" s="31"/>
      <c r="D6" s="31"/>
      <c r="E6" s="31"/>
      <c r="F6" s="31"/>
      <c r="G6" s="31"/>
      <c r="H6" s="31"/>
      <c r="I6" s="31"/>
      <c r="J6" s="31"/>
      <c r="K6" s="31"/>
      <c r="L6" s="31"/>
      <c r="M6" s="31"/>
      <c r="N6" s="26"/>
      <c r="O6" s="31"/>
      <c r="P6" s="26"/>
      <c r="Q6" s="31"/>
      <c r="R6" s="31"/>
      <c r="S6" s="31"/>
      <c r="T6" s="31"/>
      <c r="U6" s="31"/>
      <c r="V6" s="31"/>
      <c r="W6" s="31"/>
      <c r="X6" s="31"/>
      <c r="Y6" s="31"/>
      <c r="Z6" s="31"/>
      <c r="AA6" s="31"/>
      <c r="AB6" s="31"/>
      <c r="AC6" s="31"/>
      <c r="AD6" s="31"/>
      <c r="AE6" s="31"/>
      <c r="AF6" s="272"/>
      <c r="AG6" s="31"/>
      <c r="AH6" s="31"/>
      <c r="AI6" s="31"/>
      <c r="AJ6" s="31"/>
      <c r="AK6" s="31"/>
      <c r="AL6" s="31"/>
      <c r="AM6" s="31"/>
      <c r="AN6" s="31"/>
      <c r="AO6" s="31"/>
      <c r="AP6" s="31"/>
      <c r="AQ6" s="31"/>
      <c r="AR6" s="31"/>
      <c r="AS6" s="31"/>
      <c r="AT6" s="31"/>
      <c r="AU6" s="31"/>
      <c r="AV6" s="31"/>
      <c r="AW6" s="31"/>
      <c r="AX6" s="31"/>
      <c r="CP6" s="280" t="s">
        <v>117</v>
      </c>
      <c r="CQ6" s="281" t="s">
        <v>410</v>
      </c>
    </row>
    <row r="7" spans="1:95" s="262" customFormat="1" ht="38.5" customHeight="1" x14ac:dyDescent="0.2">
      <c r="A7" s="574" t="s">
        <v>506</v>
      </c>
      <c r="B7" s="575"/>
      <c r="C7" s="575"/>
      <c r="D7" s="575"/>
      <c r="E7" s="575"/>
      <c r="F7" s="575"/>
      <c r="G7" s="575"/>
      <c r="H7" s="575"/>
      <c r="I7" s="575"/>
      <c r="J7" s="575"/>
      <c r="K7" s="576"/>
      <c r="L7" s="1204"/>
      <c r="M7" s="1200"/>
      <c r="N7" s="1200"/>
      <c r="O7" s="1200"/>
      <c r="P7" s="1200"/>
      <c r="Q7" s="1200"/>
      <c r="R7" s="1200"/>
      <c r="S7" s="1201" t="s">
        <v>94</v>
      </c>
      <c r="T7" s="1201"/>
      <c r="U7" s="1201"/>
      <c r="V7" s="1200"/>
      <c r="W7" s="1200"/>
      <c r="X7" s="1200"/>
      <c r="Y7" s="1200"/>
      <c r="Z7" s="1201" t="s">
        <v>365</v>
      </c>
      <c r="AA7" s="1201"/>
      <c r="AB7" s="1201"/>
      <c r="AC7" s="1200"/>
      <c r="AD7" s="1200"/>
      <c r="AE7" s="1200"/>
      <c r="AF7" s="1200"/>
      <c r="AG7" s="1201" t="s">
        <v>96</v>
      </c>
      <c r="AH7" s="1201"/>
      <c r="AI7" s="1201"/>
      <c r="AJ7" s="1201" t="s">
        <v>366</v>
      </c>
      <c r="AK7" s="1201"/>
      <c r="AL7" s="1201"/>
      <c r="AM7" s="1200"/>
      <c r="AN7" s="1200"/>
      <c r="AO7" s="1200"/>
      <c r="AP7" s="1200"/>
      <c r="AQ7" s="1200"/>
      <c r="AR7" s="1200"/>
      <c r="AS7" s="1200"/>
      <c r="AT7" s="1201" t="s">
        <v>94</v>
      </c>
      <c r="AU7" s="1201"/>
      <c r="AV7" s="1201"/>
      <c r="AW7" s="1200"/>
      <c r="AX7" s="1200"/>
      <c r="AY7" s="1200"/>
      <c r="AZ7" s="1200"/>
      <c r="BA7" s="1201" t="s">
        <v>365</v>
      </c>
      <c r="BB7" s="1201"/>
      <c r="BC7" s="1201"/>
      <c r="BD7" s="1200"/>
      <c r="BE7" s="1200"/>
      <c r="BF7" s="1200"/>
      <c r="BG7" s="1200"/>
      <c r="BH7" s="1201" t="s">
        <v>96</v>
      </c>
      <c r="BI7" s="1201"/>
      <c r="BJ7" s="1201"/>
      <c r="BK7" s="1201" t="s">
        <v>489</v>
      </c>
      <c r="BL7" s="1201"/>
      <c r="BM7" s="1201"/>
      <c r="BN7" s="1201"/>
      <c r="BO7" s="1201"/>
      <c r="BP7" s="1201"/>
      <c r="BQ7" s="1200"/>
      <c r="BR7" s="1200"/>
      <c r="BS7" s="1200"/>
      <c r="BT7" s="1200"/>
      <c r="BU7" s="1202" t="s">
        <v>490</v>
      </c>
      <c r="BV7" s="1202"/>
      <c r="BW7" s="1202"/>
      <c r="BX7" s="1202"/>
      <c r="BY7" s="1202"/>
      <c r="BZ7" s="1202"/>
      <c r="CA7" s="1202"/>
      <c r="CB7" s="1202"/>
      <c r="CC7" s="1202"/>
      <c r="CD7" s="1202"/>
      <c r="CE7" s="1202"/>
      <c r="CF7" s="1202"/>
      <c r="CG7" s="1202"/>
      <c r="CH7" s="1202"/>
      <c r="CI7" s="1202"/>
      <c r="CJ7" s="1202"/>
      <c r="CK7" s="1202"/>
      <c r="CL7" s="1202"/>
      <c r="CM7" s="1202"/>
      <c r="CN7" s="1203"/>
      <c r="CP7" s="280">
        <v>1</v>
      </c>
      <c r="CQ7" s="331"/>
    </row>
    <row r="8" spans="1:95" s="262" customFormat="1" ht="38.5" customHeight="1" x14ac:dyDescent="0.2">
      <c r="A8" s="626" t="s">
        <v>507</v>
      </c>
      <c r="B8" s="627"/>
      <c r="C8" s="627"/>
      <c r="D8" s="627"/>
      <c r="E8" s="627"/>
      <c r="F8" s="627"/>
      <c r="G8" s="627"/>
      <c r="H8" s="627"/>
      <c r="I8" s="627"/>
      <c r="J8" s="627"/>
      <c r="K8" s="628"/>
      <c r="L8" s="1185"/>
      <c r="M8" s="1182"/>
      <c r="N8" s="1182"/>
      <c r="O8" s="1182"/>
      <c r="P8" s="1182"/>
      <c r="Q8" s="1182"/>
      <c r="R8" s="1182"/>
      <c r="S8" s="1181" t="s">
        <v>94</v>
      </c>
      <c r="T8" s="1181"/>
      <c r="U8" s="1181"/>
      <c r="V8" s="1182"/>
      <c r="W8" s="1182"/>
      <c r="X8" s="1182"/>
      <c r="Y8" s="1182"/>
      <c r="Z8" s="1181" t="s">
        <v>365</v>
      </c>
      <c r="AA8" s="1181"/>
      <c r="AB8" s="1181"/>
      <c r="AC8" s="1182"/>
      <c r="AD8" s="1182"/>
      <c r="AE8" s="1182"/>
      <c r="AF8" s="1182"/>
      <c r="AG8" s="1181" t="s">
        <v>96</v>
      </c>
      <c r="AH8" s="1181"/>
      <c r="AI8" s="1181"/>
      <c r="AJ8" s="1181" t="s">
        <v>366</v>
      </c>
      <c r="AK8" s="1181"/>
      <c r="AL8" s="1181"/>
      <c r="AM8" s="1182"/>
      <c r="AN8" s="1182"/>
      <c r="AO8" s="1182"/>
      <c r="AP8" s="1182"/>
      <c r="AQ8" s="1182"/>
      <c r="AR8" s="1182"/>
      <c r="AS8" s="1182"/>
      <c r="AT8" s="1181" t="s">
        <v>94</v>
      </c>
      <c r="AU8" s="1181"/>
      <c r="AV8" s="1181"/>
      <c r="AW8" s="1182"/>
      <c r="AX8" s="1182"/>
      <c r="AY8" s="1182"/>
      <c r="AZ8" s="1182"/>
      <c r="BA8" s="1181" t="s">
        <v>365</v>
      </c>
      <c r="BB8" s="1181"/>
      <c r="BC8" s="1181"/>
      <c r="BD8" s="1182"/>
      <c r="BE8" s="1182"/>
      <c r="BF8" s="1182"/>
      <c r="BG8" s="1182"/>
      <c r="BH8" s="1181" t="s">
        <v>96</v>
      </c>
      <c r="BI8" s="1181"/>
      <c r="BJ8" s="1181"/>
      <c r="BK8" s="1181" t="s">
        <v>489</v>
      </c>
      <c r="BL8" s="1181"/>
      <c r="BM8" s="1181"/>
      <c r="BN8" s="1181"/>
      <c r="BO8" s="1181"/>
      <c r="BP8" s="1181"/>
      <c r="BQ8" s="1182"/>
      <c r="BR8" s="1182"/>
      <c r="BS8" s="1182"/>
      <c r="BT8" s="1182"/>
      <c r="BU8" s="1183" t="s">
        <v>490</v>
      </c>
      <c r="BV8" s="1183"/>
      <c r="BW8" s="1183"/>
      <c r="BX8" s="1183"/>
      <c r="BY8" s="1183"/>
      <c r="BZ8" s="1183"/>
      <c r="CA8" s="1183"/>
      <c r="CB8" s="1183"/>
      <c r="CC8" s="1183"/>
      <c r="CD8" s="1183"/>
      <c r="CE8" s="1183"/>
      <c r="CF8" s="1183"/>
      <c r="CG8" s="1183"/>
      <c r="CH8" s="1183"/>
      <c r="CI8" s="1183"/>
      <c r="CJ8" s="1183"/>
      <c r="CK8" s="1183"/>
      <c r="CL8" s="1183"/>
      <c r="CM8" s="1183"/>
      <c r="CN8" s="1184"/>
      <c r="CP8" s="280">
        <v>2</v>
      </c>
      <c r="CQ8" s="331"/>
    </row>
    <row r="9" spans="1:95" s="262" customFormat="1" ht="47.5" customHeight="1" x14ac:dyDescent="0.2">
      <c r="A9" s="1209" t="s">
        <v>505</v>
      </c>
      <c r="B9" s="1210"/>
      <c r="C9" s="1210"/>
      <c r="D9" s="1210"/>
      <c r="E9" s="1210"/>
      <c r="F9" s="1210"/>
      <c r="G9" s="1210"/>
      <c r="H9" s="1210"/>
      <c r="I9" s="1210"/>
      <c r="J9" s="1210"/>
      <c r="K9" s="1210"/>
      <c r="L9" s="1211"/>
      <c r="M9" s="1212"/>
      <c r="N9" s="1212"/>
      <c r="O9" s="1212"/>
      <c r="P9" s="1212"/>
      <c r="Q9" s="1212"/>
      <c r="R9" s="1212"/>
      <c r="S9" s="1212"/>
      <c r="T9" s="1212"/>
      <c r="U9" s="1212"/>
      <c r="V9" s="1212"/>
      <c r="W9" s="1212"/>
      <c r="X9" s="1212"/>
      <c r="Y9" s="1212"/>
      <c r="Z9" s="1212"/>
      <c r="AA9" s="1212"/>
      <c r="AB9" s="1212"/>
      <c r="AC9" s="1212"/>
      <c r="AD9" s="1212"/>
      <c r="AE9" s="1212"/>
      <c r="AF9" s="1212"/>
      <c r="AG9" s="1212"/>
      <c r="AH9" s="1212"/>
      <c r="AI9" s="1212"/>
      <c r="AJ9" s="1212"/>
      <c r="AK9" s="1212"/>
      <c r="AL9" s="1212"/>
      <c r="AM9" s="1212"/>
      <c r="AN9" s="1212"/>
      <c r="AO9" s="1212"/>
      <c r="AP9" s="1212"/>
      <c r="AQ9" s="1212"/>
      <c r="AR9" s="1212"/>
      <c r="AS9" s="1212"/>
      <c r="AT9" s="1212"/>
      <c r="AU9" s="1212"/>
      <c r="AV9" s="1212"/>
      <c r="AW9" s="1212"/>
      <c r="AX9" s="1212"/>
      <c r="AY9" s="1212"/>
      <c r="AZ9" s="1212"/>
      <c r="BA9" s="1212"/>
      <c r="BB9" s="1212"/>
      <c r="BC9" s="1212"/>
      <c r="BD9" s="1212"/>
      <c r="BE9" s="1212"/>
      <c r="BF9" s="1212"/>
      <c r="BG9" s="1212"/>
      <c r="BH9" s="1212"/>
      <c r="BI9" s="1212"/>
      <c r="BJ9" s="1212"/>
      <c r="BK9" s="1212"/>
      <c r="BL9" s="1212"/>
      <c r="BM9" s="1212"/>
      <c r="BN9" s="1212"/>
      <c r="BO9" s="1212"/>
      <c r="BP9" s="1212"/>
      <c r="BQ9" s="1212"/>
      <c r="BR9" s="1212"/>
      <c r="BS9" s="1212"/>
      <c r="BT9" s="1212"/>
      <c r="BU9" s="1212"/>
      <c r="BV9" s="1212"/>
      <c r="BW9" s="1212"/>
      <c r="BX9" s="1212"/>
      <c r="BY9" s="1212"/>
      <c r="BZ9" s="1212"/>
      <c r="CA9" s="1212"/>
      <c r="CB9" s="1212"/>
      <c r="CC9" s="1212"/>
      <c r="CD9" s="1212"/>
      <c r="CE9" s="1212"/>
      <c r="CF9" s="1212"/>
      <c r="CG9" s="1212"/>
      <c r="CH9" s="1212"/>
      <c r="CI9" s="1212"/>
      <c r="CJ9" s="1212"/>
      <c r="CK9" s="1212"/>
      <c r="CL9" s="1212"/>
      <c r="CM9" s="1212"/>
      <c r="CN9" s="1213"/>
      <c r="CP9" s="280">
        <v>3</v>
      </c>
      <c r="CQ9" s="331"/>
    </row>
    <row r="10" spans="1:95" s="262" customFormat="1" ht="50.15" customHeight="1" x14ac:dyDescent="0.2">
      <c r="A10" s="1226" t="s">
        <v>389</v>
      </c>
      <c r="B10" s="1210"/>
      <c r="C10" s="1210"/>
      <c r="D10" s="1210"/>
      <c r="E10" s="1210"/>
      <c r="F10" s="1210"/>
      <c r="G10" s="1210"/>
      <c r="H10" s="1210"/>
      <c r="I10" s="1210"/>
      <c r="J10" s="1210"/>
      <c r="K10" s="1210"/>
      <c r="L10" s="1211"/>
      <c r="M10" s="1212"/>
      <c r="N10" s="1212"/>
      <c r="O10" s="1212"/>
      <c r="P10" s="1212"/>
      <c r="Q10" s="1212"/>
      <c r="R10" s="1212"/>
      <c r="S10" s="1212"/>
      <c r="T10" s="1212"/>
      <c r="U10" s="1212"/>
      <c r="V10" s="1212"/>
      <c r="W10" s="1212"/>
      <c r="X10" s="1212"/>
      <c r="Y10" s="1212"/>
      <c r="Z10" s="1212"/>
      <c r="AA10" s="1212"/>
      <c r="AB10" s="1212"/>
      <c r="AC10" s="1212"/>
      <c r="AD10" s="1212"/>
      <c r="AE10" s="1212"/>
      <c r="AF10" s="1212"/>
      <c r="AG10" s="1212"/>
      <c r="AH10" s="1212"/>
      <c r="AI10" s="1212"/>
      <c r="AJ10" s="1212"/>
      <c r="AK10" s="1212"/>
      <c r="AL10" s="1212"/>
      <c r="AM10" s="1212"/>
      <c r="AN10" s="1212"/>
      <c r="AO10" s="1212"/>
      <c r="AP10" s="1212"/>
      <c r="AQ10" s="1212"/>
      <c r="AR10" s="1212"/>
      <c r="AS10" s="1212"/>
      <c r="AT10" s="1212"/>
      <c r="AU10" s="1212"/>
      <c r="AV10" s="1212"/>
      <c r="AW10" s="1212"/>
      <c r="AX10" s="1212"/>
      <c r="AY10" s="1212"/>
      <c r="AZ10" s="1212"/>
      <c r="BA10" s="1212"/>
      <c r="BB10" s="1212"/>
      <c r="BC10" s="1212"/>
      <c r="BD10" s="1212"/>
      <c r="BE10" s="1212"/>
      <c r="BF10" s="1212"/>
      <c r="BG10" s="1212"/>
      <c r="BH10" s="1212"/>
      <c r="BI10" s="1212"/>
      <c r="BJ10" s="1212"/>
      <c r="BK10" s="1212"/>
      <c r="BL10" s="1212"/>
      <c r="BM10" s="1212"/>
      <c r="BN10" s="1212"/>
      <c r="BO10" s="1212"/>
      <c r="BP10" s="1212"/>
      <c r="BQ10" s="1212"/>
      <c r="BR10" s="1212"/>
      <c r="BS10" s="1212"/>
      <c r="BT10" s="1212"/>
      <c r="BU10" s="1212"/>
      <c r="BV10" s="1212"/>
      <c r="BW10" s="1212"/>
      <c r="BX10" s="1212"/>
      <c r="BY10" s="1212"/>
      <c r="BZ10" s="1212"/>
      <c r="CA10" s="1212"/>
      <c r="CB10" s="1212"/>
      <c r="CC10" s="1212"/>
      <c r="CD10" s="1212"/>
      <c r="CE10" s="1212"/>
      <c r="CF10" s="1212"/>
      <c r="CG10" s="1212"/>
      <c r="CH10" s="1212"/>
      <c r="CI10" s="1212"/>
      <c r="CJ10" s="1212"/>
      <c r="CK10" s="1212"/>
      <c r="CL10" s="1212"/>
      <c r="CM10" s="1212"/>
      <c r="CN10" s="1213"/>
      <c r="CP10" s="280">
        <v>4</v>
      </c>
      <c r="CQ10" s="331"/>
    </row>
    <row r="11" spans="1:95" ht="50.15" customHeight="1" x14ac:dyDescent="0.2">
      <c r="A11" s="1227" t="s">
        <v>390</v>
      </c>
      <c r="B11" s="1228"/>
      <c r="C11" s="1228"/>
      <c r="D11" s="1228"/>
      <c r="E11" s="1228"/>
      <c r="F11" s="1228"/>
      <c r="G11" s="1228"/>
      <c r="H11" s="1228"/>
      <c r="I11" s="1228"/>
      <c r="J11" s="1228"/>
      <c r="K11" s="1228"/>
      <c r="L11" s="1223"/>
      <c r="M11" s="1224"/>
      <c r="N11" s="1224"/>
      <c r="O11" s="1224"/>
      <c r="P11" s="1224"/>
      <c r="Q11" s="1224"/>
      <c r="R11" s="1224"/>
      <c r="S11" s="1224"/>
      <c r="T11" s="1224"/>
      <c r="U11" s="1224"/>
      <c r="V11" s="1224"/>
      <c r="W11" s="1224"/>
      <c r="X11" s="1224"/>
      <c r="Y11" s="1224"/>
      <c r="Z11" s="1224"/>
      <c r="AA11" s="1224"/>
      <c r="AB11" s="1224"/>
      <c r="AC11" s="1224"/>
      <c r="AD11" s="1224"/>
      <c r="AE11" s="1224"/>
      <c r="AF11" s="1224"/>
      <c r="AG11" s="1224"/>
      <c r="AH11" s="1224"/>
      <c r="AI11" s="1224"/>
      <c r="AJ11" s="1224"/>
      <c r="AK11" s="1224"/>
      <c r="AL11" s="1224"/>
      <c r="AM11" s="1224"/>
      <c r="AN11" s="1224"/>
      <c r="AO11" s="1224"/>
      <c r="AP11" s="1224"/>
      <c r="AQ11" s="1224"/>
      <c r="AR11" s="1224"/>
      <c r="AS11" s="1224"/>
      <c r="AT11" s="1224"/>
      <c r="AU11" s="1224"/>
      <c r="AV11" s="1224"/>
      <c r="AW11" s="1224"/>
      <c r="AX11" s="1224"/>
      <c r="AY11" s="1224"/>
      <c r="AZ11" s="1224"/>
      <c r="BA11" s="1224"/>
      <c r="BB11" s="1224"/>
      <c r="BC11" s="1224"/>
      <c r="BD11" s="1224"/>
      <c r="BE11" s="1224"/>
      <c r="BF11" s="1224"/>
      <c r="BG11" s="1224"/>
      <c r="BH11" s="1224"/>
      <c r="BI11" s="1224"/>
      <c r="BJ11" s="1224"/>
      <c r="BK11" s="1224"/>
      <c r="BL11" s="1224"/>
      <c r="BM11" s="1224"/>
      <c r="BN11" s="1224"/>
      <c r="BO11" s="1224"/>
      <c r="BP11" s="1224"/>
      <c r="BQ11" s="1224"/>
      <c r="BR11" s="1224"/>
      <c r="BS11" s="1224"/>
      <c r="BT11" s="1224"/>
      <c r="BU11" s="1224"/>
      <c r="BV11" s="1224"/>
      <c r="BW11" s="1224"/>
      <c r="BX11" s="1224"/>
      <c r="BY11" s="1224"/>
      <c r="BZ11" s="1224"/>
      <c r="CA11" s="1224"/>
      <c r="CB11" s="1224"/>
      <c r="CC11" s="1224"/>
      <c r="CD11" s="1224"/>
      <c r="CE11" s="1224"/>
      <c r="CF11" s="1224"/>
      <c r="CG11" s="1224"/>
      <c r="CH11" s="1224"/>
      <c r="CI11" s="1224"/>
      <c r="CJ11" s="1224"/>
      <c r="CK11" s="1224"/>
      <c r="CL11" s="1224"/>
      <c r="CM11" s="1224"/>
      <c r="CN11" s="1225"/>
      <c r="CP11" s="280">
        <v>5</v>
      </c>
      <c r="CQ11" s="331"/>
    </row>
    <row r="12" spans="1:95" ht="50.15" customHeight="1" x14ac:dyDescent="0.2">
      <c r="A12" s="1227" t="s">
        <v>397</v>
      </c>
      <c r="B12" s="1228"/>
      <c r="C12" s="1228"/>
      <c r="D12" s="1228"/>
      <c r="E12" s="1228"/>
      <c r="F12" s="1228"/>
      <c r="G12" s="1228"/>
      <c r="H12" s="1228"/>
      <c r="I12" s="1228"/>
      <c r="J12" s="1228"/>
      <c r="K12" s="1228"/>
      <c r="L12" s="485" t="s">
        <v>3</v>
      </c>
      <c r="M12" s="486"/>
      <c r="N12" s="486"/>
      <c r="O12" s="473" t="s">
        <v>18</v>
      </c>
      <c r="P12" s="473"/>
      <c r="Q12" s="476"/>
      <c r="R12" s="477" t="s">
        <v>3</v>
      </c>
      <c r="S12" s="478"/>
      <c r="T12" s="478"/>
      <c r="U12" s="1205" t="s">
        <v>28</v>
      </c>
      <c r="V12" s="1205"/>
      <c r="W12" s="1206"/>
      <c r="X12" s="1207"/>
      <c r="Y12" s="1207"/>
      <c r="Z12" s="1207"/>
      <c r="AA12" s="1207"/>
      <c r="AB12" s="1207"/>
      <c r="AC12" s="1207"/>
      <c r="AD12" s="1207"/>
      <c r="AE12" s="1207"/>
      <c r="AF12" s="1207"/>
      <c r="AG12" s="1207"/>
      <c r="AH12" s="1207"/>
      <c r="AI12" s="1207"/>
      <c r="AJ12" s="1207"/>
      <c r="AK12" s="1207"/>
      <c r="AL12" s="1207"/>
      <c r="AM12" s="1207"/>
      <c r="AN12" s="1207"/>
      <c r="AO12" s="1207"/>
      <c r="AP12" s="1207"/>
      <c r="AQ12" s="1207"/>
      <c r="AR12" s="1207"/>
      <c r="AS12" s="1207"/>
      <c r="AT12" s="1207"/>
      <c r="AU12" s="1207"/>
      <c r="AV12" s="1207"/>
      <c r="AW12" s="1207"/>
      <c r="AX12" s="1207"/>
      <c r="AY12" s="1207"/>
      <c r="AZ12" s="1207"/>
      <c r="BA12" s="1207"/>
      <c r="BB12" s="1207"/>
      <c r="BC12" s="1207"/>
      <c r="BD12" s="1207"/>
      <c r="BE12" s="1207"/>
      <c r="BF12" s="1207"/>
      <c r="BG12" s="1207"/>
      <c r="BH12" s="1207"/>
      <c r="BI12" s="1207"/>
      <c r="BJ12" s="1207"/>
      <c r="BK12" s="1207"/>
      <c r="BL12" s="1207"/>
      <c r="BM12" s="1207"/>
      <c r="BN12" s="1207"/>
      <c r="BO12" s="1207"/>
      <c r="BP12" s="1207"/>
      <c r="BQ12" s="1207"/>
      <c r="BR12" s="1207"/>
      <c r="BS12" s="1207"/>
      <c r="BT12" s="1207"/>
      <c r="BU12" s="1207"/>
      <c r="BV12" s="1207"/>
      <c r="BW12" s="1207"/>
      <c r="BX12" s="1207"/>
      <c r="BY12" s="1207"/>
      <c r="BZ12" s="1207"/>
      <c r="CA12" s="1207"/>
      <c r="CB12" s="1207"/>
      <c r="CC12" s="1207"/>
      <c r="CD12" s="1207"/>
      <c r="CE12" s="1207"/>
      <c r="CF12" s="1207"/>
      <c r="CG12" s="1207"/>
      <c r="CH12" s="1207"/>
      <c r="CI12" s="1207"/>
      <c r="CJ12" s="1207"/>
      <c r="CK12" s="1207"/>
      <c r="CL12" s="1207"/>
      <c r="CM12" s="1207"/>
      <c r="CN12" s="1208"/>
      <c r="CP12" s="280">
        <v>6</v>
      </c>
      <c r="CQ12" s="331"/>
    </row>
    <row r="13" spans="1:95" ht="35.15" customHeight="1" x14ac:dyDescent="0.2">
      <c r="A13" s="1186" t="s">
        <v>393</v>
      </c>
      <c r="B13" s="1187"/>
      <c r="C13" s="1187"/>
      <c r="D13" s="1187"/>
      <c r="E13" s="1187"/>
      <c r="F13" s="1187"/>
      <c r="G13" s="1187"/>
      <c r="H13" s="1187"/>
      <c r="I13" s="1187"/>
      <c r="J13" s="1187"/>
      <c r="K13" s="1188"/>
      <c r="L13" s="1192" t="s">
        <v>394</v>
      </c>
      <c r="M13" s="1193"/>
      <c r="N13" s="1193"/>
      <c r="O13" s="1193"/>
      <c r="P13" s="1193"/>
      <c r="Q13" s="1193"/>
      <c r="R13" s="1193"/>
      <c r="S13" s="1193"/>
      <c r="T13" s="1193"/>
      <c r="U13" s="1193"/>
      <c r="V13" s="1193"/>
      <c r="W13" s="1193"/>
      <c r="X13" s="1193"/>
      <c r="Y13" s="1193"/>
      <c r="Z13" s="1193"/>
      <c r="AA13" s="1193"/>
      <c r="AB13" s="1193"/>
      <c r="AC13" s="1193"/>
      <c r="AD13" s="1193"/>
      <c r="AE13" s="1193"/>
      <c r="AF13" s="1193"/>
      <c r="AG13" s="1193"/>
      <c r="AH13" s="1193"/>
      <c r="AI13" s="1193"/>
      <c r="AJ13" s="1193"/>
      <c r="AK13" s="1193"/>
      <c r="AL13" s="1193"/>
      <c r="AM13" s="1193"/>
      <c r="AN13" s="1193"/>
      <c r="AO13" s="1193"/>
      <c r="AP13" s="1193"/>
      <c r="AQ13" s="1193"/>
      <c r="AR13" s="1193"/>
      <c r="AS13" s="1193"/>
      <c r="AT13" s="1193"/>
      <c r="AU13" s="1193"/>
      <c r="AV13" s="1193"/>
      <c r="AW13" s="1193"/>
      <c r="AX13" s="1193"/>
      <c r="AY13" s="1193"/>
      <c r="AZ13" s="1193"/>
      <c r="BA13" s="1193"/>
      <c r="BB13" s="1193"/>
      <c r="BC13" s="1193"/>
      <c r="BD13" s="1193"/>
      <c r="BE13" s="1193"/>
      <c r="BF13" s="1193"/>
      <c r="BG13" s="1193"/>
      <c r="BH13" s="1193"/>
      <c r="BI13" s="1193"/>
      <c r="BJ13" s="1193"/>
      <c r="BK13" s="1193"/>
      <c r="BL13" s="1193"/>
      <c r="BM13" s="1193"/>
      <c r="BN13" s="1193"/>
      <c r="BO13" s="1193"/>
      <c r="BP13" s="1193"/>
      <c r="BQ13" s="1193"/>
      <c r="BR13" s="1193"/>
      <c r="BS13" s="1193"/>
      <c r="BT13" s="1193"/>
      <c r="BU13" s="1193"/>
      <c r="BV13" s="1193"/>
      <c r="BW13" s="1193"/>
      <c r="BX13" s="1193"/>
      <c r="BY13" s="1193"/>
      <c r="BZ13" s="1193"/>
      <c r="CA13" s="1193"/>
      <c r="CB13" s="1193"/>
      <c r="CC13" s="1193"/>
      <c r="CD13" s="1193"/>
      <c r="CE13" s="1193"/>
      <c r="CF13" s="1193"/>
      <c r="CG13" s="1193"/>
      <c r="CH13" s="1193"/>
      <c r="CI13" s="1193"/>
      <c r="CJ13" s="1193"/>
      <c r="CK13" s="1193"/>
      <c r="CL13" s="1193"/>
      <c r="CM13" s="1193"/>
      <c r="CN13" s="1194"/>
      <c r="CP13" s="1214">
        <v>7</v>
      </c>
      <c r="CQ13" s="1216"/>
    </row>
    <row r="14" spans="1:95" ht="300" customHeight="1" x14ac:dyDescent="0.2">
      <c r="A14" s="1189"/>
      <c r="B14" s="1190"/>
      <c r="C14" s="1190"/>
      <c r="D14" s="1190"/>
      <c r="E14" s="1190"/>
      <c r="F14" s="1190"/>
      <c r="G14" s="1190"/>
      <c r="H14" s="1190"/>
      <c r="I14" s="1190"/>
      <c r="J14" s="1190"/>
      <c r="K14" s="1191"/>
      <c r="L14" s="1195"/>
      <c r="M14" s="1196"/>
      <c r="N14" s="1196"/>
      <c r="O14" s="1196"/>
      <c r="P14" s="1196"/>
      <c r="Q14" s="1196"/>
      <c r="R14" s="1196"/>
      <c r="S14" s="1196"/>
      <c r="T14" s="1196"/>
      <c r="U14" s="1196"/>
      <c r="V14" s="1196"/>
      <c r="W14" s="1196"/>
      <c r="X14" s="1196"/>
      <c r="Y14" s="1196"/>
      <c r="Z14" s="1196"/>
      <c r="AA14" s="1196"/>
      <c r="AB14" s="1196"/>
      <c r="AC14" s="1196"/>
      <c r="AD14" s="1196"/>
      <c r="AE14" s="1196"/>
      <c r="AF14" s="1196"/>
      <c r="AG14" s="1196"/>
      <c r="AH14" s="1196"/>
      <c r="AI14" s="1196"/>
      <c r="AJ14" s="1196"/>
      <c r="AK14" s="1196"/>
      <c r="AL14" s="1196"/>
      <c r="AM14" s="1196"/>
      <c r="AN14" s="1196"/>
      <c r="AO14" s="1196"/>
      <c r="AP14" s="1196"/>
      <c r="AQ14" s="1196"/>
      <c r="AR14" s="1196"/>
      <c r="AS14" s="1196"/>
      <c r="AT14" s="1196"/>
      <c r="AU14" s="1196"/>
      <c r="AV14" s="1196"/>
      <c r="AW14" s="1196"/>
      <c r="AX14" s="1196"/>
      <c r="AY14" s="1196"/>
      <c r="AZ14" s="1196"/>
      <c r="BA14" s="1196"/>
      <c r="BB14" s="1196"/>
      <c r="BC14" s="1196"/>
      <c r="BD14" s="1196"/>
      <c r="BE14" s="1196"/>
      <c r="BF14" s="1196"/>
      <c r="BG14" s="1196"/>
      <c r="BH14" s="1196"/>
      <c r="BI14" s="1196"/>
      <c r="BJ14" s="1196"/>
      <c r="BK14" s="1196"/>
      <c r="BL14" s="1196"/>
      <c r="BM14" s="1196"/>
      <c r="BN14" s="1196"/>
      <c r="BO14" s="1196"/>
      <c r="BP14" s="1196"/>
      <c r="BQ14" s="1196"/>
      <c r="BR14" s="1196"/>
      <c r="BS14" s="1196"/>
      <c r="BT14" s="1196"/>
      <c r="BU14" s="1196"/>
      <c r="BV14" s="1196"/>
      <c r="BW14" s="1196"/>
      <c r="BX14" s="1196"/>
      <c r="BY14" s="1196"/>
      <c r="BZ14" s="1196"/>
      <c r="CA14" s="1196"/>
      <c r="CB14" s="1196"/>
      <c r="CC14" s="1196"/>
      <c r="CD14" s="1196"/>
      <c r="CE14" s="1196"/>
      <c r="CF14" s="1196"/>
      <c r="CG14" s="1196"/>
      <c r="CH14" s="1196"/>
      <c r="CI14" s="1196"/>
      <c r="CJ14" s="1196"/>
      <c r="CK14" s="1196"/>
      <c r="CL14" s="1196"/>
      <c r="CM14" s="1196"/>
      <c r="CN14" s="1197"/>
      <c r="CP14" s="1215"/>
      <c r="CQ14" s="1216"/>
    </row>
    <row r="15" spans="1:95" ht="35.15" customHeight="1" x14ac:dyDescent="0.2">
      <c r="A15" s="1186" t="s">
        <v>464</v>
      </c>
      <c r="B15" s="1187"/>
      <c r="C15" s="1187"/>
      <c r="D15" s="1187"/>
      <c r="E15" s="1187"/>
      <c r="F15" s="1187"/>
      <c r="G15" s="1187"/>
      <c r="H15" s="1187"/>
      <c r="I15" s="1187"/>
      <c r="J15" s="1187"/>
      <c r="K15" s="1188"/>
      <c r="L15" s="1192" t="s">
        <v>395</v>
      </c>
      <c r="M15" s="1193"/>
      <c r="N15" s="1193"/>
      <c r="O15" s="1193"/>
      <c r="P15" s="1193"/>
      <c r="Q15" s="1193"/>
      <c r="R15" s="1193"/>
      <c r="S15" s="1193"/>
      <c r="T15" s="1193"/>
      <c r="U15" s="1193"/>
      <c r="V15" s="1193"/>
      <c r="W15" s="1193"/>
      <c r="X15" s="1193"/>
      <c r="Y15" s="1193"/>
      <c r="Z15" s="1193"/>
      <c r="AA15" s="1193"/>
      <c r="AB15" s="1193"/>
      <c r="AC15" s="1193"/>
      <c r="AD15" s="1193"/>
      <c r="AE15" s="1193"/>
      <c r="AF15" s="1193"/>
      <c r="AG15" s="1193"/>
      <c r="AH15" s="1193"/>
      <c r="AI15" s="1193"/>
      <c r="AJ15" s="1193"/>
      <c r="AK15" s="1193"/>
      <c r="AL15" s="1193"/>
      <c r="AM15" s="1193"/>
      <c r="AN15" s="1193"/>
      <c r="AO15" s="1193"/>
      <c r="AP15" s="1193"/>
      <c r="AQ15" s="1193"/>
      <c r="AR15" s="1193"/>
      <c r="AS15" s="1193"/>
      <c r="AT15" s="1193"/>
      <c r="AU15" s="1193"/>
      <c r="AV15" s="1193"/>
      <c r="AW15" s="1193"/>
      <c r="AX15" s="1193"/>
      <c r="AY15" s="1193"/>
      <c r="AZ15" s="1193"/>
      <c r="BA15" s="1193"/>
      <c r="BB15" s="1193"/>
      <c r="BC15" s="1193"/>
      <c r="BD15" s="1193"/>
      <c r="BE15" s="1193"/>
      <c r="BF15" s="1193"/>
      <c r="BG15" s="1193"/>
      <c r="BH15" s="1193"/>
      <c r="BI15" s="1193"/>
      <c r="BJ15" s="1193"/>
      <c r="BK15" s="1193"/>
      <c r="BL15" s="1193"/>
      <c r="BM15" s="1193"/>
      <c r="BN15" s="1193"/>
      <c r="BO15" s="1193"/>
      <c r="BP15" s="1193"/>
      <c r="BQ15" s="1193"/>
      <c r="BR15" s="1193"/>
      <c r="BS15" s="1193"/>
      <c r="BT15" s="1193"/>
      <c r="BU15" s="1193"/>
      <c r="BV15" s="1193"/>
      <c r="BW15" s="1193"/>
      <c r="BX15" s="1193"/>
      <c r="BY15" s="1193"/>
      <c r="BZ15" s="1193"/>
      <c r="CA15" s="1193"/>
      <c r="CB15" s="1193"/>
      <c r="CC15" s="1193"/>
      <c r="CD15" s="1193"/>
      <c r="CE15" s="1193"/>
      <c r="CF15" s="1193"/>
      <c r="CG15" s="1193"/>
      <c r="CH15" s="1193"/>
      <c r="CI15" s="1193"/>
      <c r="CJ15" s="1193"/>
      <c r="CK15" s="1193"/>
      <c r="CL15" s="1193"/>
      <c r="CM15" s="1193"/>
      <c r="CN15" s="1194"/>
      <c r="CP15" s="1214">
        <v>8</v>
      </c>
      <c r="CQ15" s="1216"/>
    </row>
    <row r="16" spans="1:95" ht="300" customHeight="1" x14ac:dyDescent="0.2">
      <c r="A16" s="1189"/>
      <c r="B16" s="1190"/>
      <c r="C16" s="1190"/>
      <c r="D16" s="1190"/>
      <c r="E16" s="1190"/>
      <c r="F16" s="1190"/>
      <c r="G16" s="1190"/>
      <c r="H16" s="1190"/>
      <c r="I16" s="1190"/>
      <c r="J16" s="1190"/>
      <c r="K16" s="1191"/>
      <c r="L16" s="1195"/>
      <c r="M16" s="1196"/>
      <c r="N16" s="1196"/>
      <c r="O16" s="1196"/>
      <c r="P16" s="1196"/>
      <c r="Q16" s="1196"/>
      <c r="R16" s="1196"/>
      <c r="S16" s="1196"/>
      <c r="T16" s="1196"/>
      <c r="U16" s="1196"/>
      <c r="V16" s="1196"/>
      <c r="W16" s="1196"/>
      <c r="X16" s="1196"/>
      <c r="Y16" s="1196"/>
      <c r="Z16" s="1196"/>
      <c r="AA16" s="1196"/>
      <c r="AB16" s="1196"/>
      <c r="AC16" s="1196"/>
      <c r="AD16" s="1196"/>
      <c r="AE16" s="1196"/>
      <c r="AF16" s="1196"/>
      <c r="AG16" s="1196"/>
      <c r="AH16" s="1196"/>
      <c r="AI16" s="1196"/>
      <c r="AJ16" s="1196"/>
      <c r="AK16" s="1196"/>
      <c r="AL16" s="1196"/>
      <c r="AM16" s="1196"/>
      <c r="AN16" s="1196"/>
      <c r="AO16" s="1196"/>
      <c r="AP16" s="1196"/>
      <c r="AQ16" s="1196"/>
      <c r="AR16" s="1196"/>
      <c r="AS16" s="1196"/>
      <c r="AT16" s="1196"/>
      <c r="AU16" s="1196"/>
      <c r="AV16" s="1196"/>
      <c r="AW16" s="1196"/>
      <c r="AX16" s="1196"/>
      <c r="AY16" s="1196"/>
      <c r="AZ16" s="1196"/>
      <c r="BA16" s="1196"/>
      <c r="BB16" s="1196"/>
      <c r="BC16" s="1196"/>
      <c r="BD16" s="1196"/>
      <c r="BE16" s="1196"/>
      <c r="BF16" s="1196"/>
      <c r="BG16" s="1196"/>
      <c r="BH16" s="1196"/>
      <c r="BI16" s="1196"/>
      <c r="BJ16" s="1196"/>
      <c r="BK16" s="1196"/>
      <c r="BL16" s="1196"/>
      <c r="BM16" s="1196"/>
      <c r="BN16" s="1196"/>
      <c r="BO16" s="1196"/>
      <c r="BP16" s="1196"/>
      <c r="BQ16" s="1196"/>
      <c r="BR16" s="1196"/>
      <c r="BS16" s="1196"/>
      <c r="BT16" s="1196"/>
      <c r="BU16" s="1196"/>
      <c r="BV16" s="1196"/>
      <c r="BW16" s="1196"/>
      <c r="BX16" s="1196"/>
      <c r="BY16" s="1196"/>
      <c r="BZ16" s="1196"/>
      <c r="CA16" s="1196"/>
      <c r="CB16" s="1196"/>
      <c r="CC16" s="1196"/>
      <c r="CD16" s="1196"/>
      <c r="CE16" s="1196"/>
      <c r="CF16" s="1196"/>
      <c r="CG16" s="1196"/>
      <c r="CH16" s="1196"/>
      <c r="CI16" s="1196"/>
      <c r="CJ16" s="1196"/>
      <c r="CK16" s="1196"/>
      <c r="CL16" s="1196"/>
      <c r="CM16" s="1196"/>
      <c r="CN16" s="1197"/>
      <c r="CP16" s="1215"/>
      <c r="CQ16" s="1216"/>
    </row>
    <row r="17" spans="1:95" ht="35.15" customHeight="1" x14ac:dyDescent="0.2">
      <c r="A17" s="1186" t="s">
        <v>398</v>
      </c>
      <c r="B17" s="1187"/>
      <c r="C17" s="1187"/>
      <c r="D17" s="1187"/>
      <c r="E17" s="1187"/>
      <c r="F17" s="1187"/>
      <c r="G17" s="1187"/>
      <c r="H17" s="1187"/>
      <c r="I17" s="1187"/>
      <c r="J17" s="1187"/>
      <c r="K17" s="1188"/>
      <c r="L17" s="1192" t="s">
        <v>396</v>
      </c>
      <c r="M17" s="1193"/>
      <c r="N17" s="1193"/>
      <c r="O17" s="1193"/>
      <c r="P17" s="1193"/>
      <c r="Q17" s="1193"/>
      <c r="R17" s="1193"/>
      <c r="S17" s="1193"/>
      <c r="T17" s="1193"/>
      <c r="U17" s="1193"/>
      <c r="V17" s="1193"/>
      <c r="W17" s="1193"/>
      <c r="X17" s="1193"/>
      <c r="Y17" s="1193"/>
      <c r="Z17" s="1193"/>
      <c r="AA17" s="1193"/>
      <c r="AB17" s="1193"/>
      <c r="AC17" s="1193"/>
      <c r="AD17" s="1193"/>
      <c r="AE17" s="1193"/>
      <c r="AF17" s="1193"/>
      <c r="AG17" s="1193"/>
      <c r="AH17" s="1193"/>
      <c r="AI17" s="1193"/>
      <c r="AJ17" s="1193"/>
      <c r="AK17" s="1193"/>
      <c r="AL17" s="1193"/>
      <c r="AM17" s="1193"/>
      <c r="AN17" s="1193"/>
      <c r="AO17" s="1193"/>
      <c r="AP17" s="1193"/>
      <c r="AQ17" s="1193"/>
      <c r="AR17" s="1193"/>
      <c r="AS17" s="1193"/>
      <c r="AT17" s="1193"/>
      <c r="AU17" s="1193"/>
      <c r="AV17" s="1193"/>
      <c r="AW17" s="1193"/>
      <c r="AX17" s="1193"/>
      <c r="AY17" s="1193"/>
      <c r="AZ17" s="1193"/>
      <c r="BA17" s="1193"/>
      <c r="BB17" s="1193"/>
      <c r="BC17" s="1193"/>
      <c r="BD17" s="1193"/>
      <c r="BE17" s="1193"/>
      <c r="BF17" s="1193"/>
      <c r="BG17" s="1193"/>
      <c r="BH17" s="1193"/>
      <c r="BI17" s="1193"/>
      <c r="BJ17" s="1193"/>
      <c r="BK17" s="1193"/>
      <c r="BL17" s="1193"/>
      <c r="BM17" s="1193"/>
      <c r="BN17" s="1193"/>
      <c r="BO17" s="1193"/>
      <c r="BP17" s="1193"/>
      <c r="BQ17" s="1193"/>
      <c r="BR17" s="1193"/>
      <c r="BS17" s="1193"/>
      <c r="BT17" s="1193"/>
      <c r="BU17" s="1193"/>
      <c r="BV17" s="1193"/>
      <c r="BW17" s="1193"/>
      <c r="BX17" s="1193"/>
      <c r="BY17" s="1193"/>
      <c r="BZ17" s="1193"/>
      <c r="CA17" s="1193"/>
      <c r="CB17" s="1193"/>
      <c r="CC17" s="1193"/>
      <c r="CD17" s="1193"/>
      <c r="CE17" s="1193"/>
      <c r="CF17" s="1193"/>
      <c r="CG17" s="1193"/>
      <c r="CH17" s="1193"/>
      <c r="CI17" s="1193"/>
      <c r="CJ17" s="1193"/>
      <c r="CK17" s="1193"/>
      <c r="CL17" s="1193"/>
      <c r="CM17" s="1193"/>
      <c r="CN17" s="1194"/>
      <c r="CP17" s="1214">
        <v>9</v>
      </c>
      <c r="CQ17" s="1216"/>
    </row>
    <row r="18" spans="1:95" ht="300" customHeight="1" thickBot="1" x14ac:dyDescent="0.25">
      <c r="A18" s="1217"/>
      <c r="B18" s="1218"/>
      <c r="C18" s="1218"/>
      <c r="D18" s="1218"/>
      <c r="E18" s="1218"/>
      <c r="F18" s="1218"/>
      <c r="G18" s="1218"/>
      <c r="H18" s="1218"/>
      <c r="I18" s="1218"/>
      <c r="J18" s="1218"/>
      <c r="K18" s="1219"/>
      <c r="L18" s="1220"/>
      <c r="M18" s="1221"/>
      <c r="N18" s="1221"/>
      <c r="O18" s="1221"/>
      <c r="P18" s="1221"/>
      <c r="Q18" s="1221"/>
      <c r="R18" s="1221"/>
      <c r="S18" s="1221"/>
      <c r="T18" s="1221"/>
      <c r="U18" s="1221"/>
      <c r="V18" s="1221"/>
      <c r="W18" s="1221"/>
      <c r="X18" s="1221"/>
      <c r="Y18" s="1221"/>
      <c r="Z18" s="1221"/>
      <c r="AA18" s="1221"/>
      <c r="AB18" s="1221"/>
      <c r="AC18" s="1221"/>
      <c r="AD18" s="1221"/>
      <c r="AE18" s="1221"/>
      <c r="AF18" s="1221"/>
      <c r="AG18" s="1221"/>
      <c r="AH18" s="1221"/>
      <c r="AI18" s="1221"/>
      <c r="AJ18" s="1221"/>
      <c r="AK18" s="1221"/>
      <c r="AL18" s="1221"/>
      <c r="AM18" s="1221"/>
      <c r="AN18" s="1221"/>
      <c r="AO18" s="1221"/>
      <c r="AP18" s="1221"/>
      <c r="AQ18" s="1221"/>
      <c r="AR18" s="1221"/>
      <c r="AS18" s="1221"/>
      <c r="AT18" s="1221"/>
      <c r="AU18" s="1221"/>
      <c r="AV18" s="1221"/>
      <c r="AW18" s="1221"/>
      <c r="AX18" s="1221"/>
      <c r="AY18" s="1221"/>
      <c r="AZ18" s="1221"/>
      <c r="BA18" s="1221"/>
      <c r="BB18" s="1221"/>
      <c r="BC18" s="1221"/>
      <c r="BD18" s="1221"/>
      <c r="BE18" s="1221"/>
      <c r="BF18" s="1221"/>
      <c r="BG18" s="1221"/>
      <c r="BH18" s="1221"/>
      <c r="BI18" s="1221"/>
      <c r="BJ18" s="1221"/>
      <c r="BK18" s="1221"/>
      <c r="BL18" s="1221"/>
      <c r="BM18" s="1221"/>
      <c r="BN18" s="1221"/>
      <c r="BO18" s="1221"/>
      <c r="BP18" s="1221"/>
      <c r="BQ18" s="1221"/>
      <c r="BR18" s="1221"/>
      <c r="BS18" s="1221"/>
      <c r="BT18" s="1221"/>
      <c r="BU18" s="1221"/>
      <c r="BV18" s="1221"/>
      <c r="BW18" s="1221"/>
      <c r="BX18" s="1221"/>
      <c r="BY18" s="1221"/>
      <c r="BZ18" s="1221"/>
      <c r="CA18" s="1221"/>
      <c r="CB18" s="1221"/>
      <c r="CC18" s="1221"/>
      <c r="CD18" s="1221"/>
      <c r="CE18" s="1221"/>
      <c r="CF18" s="1221"/>
      <c r="CG18" s="1221"/>
      <c r="CH18" s="1221"/>
      <c r="CI18" s="1221"/>
      <c r="CJ18" s="1221"/>
      <c r="CK18" s="1221"/>
      <c r="CL18" s="1221"/>
      <c r="CM18" s="1221"/>
      <c r="CN18" s="1222"/>
      <c r="CP18" s="1215"/>
      <c r="CQ18" s="1216"/>
    </row>
    <row r="19" spans="1:95" ht="38.5" customHeight="1" x14ac:dyDescent="0.2"/>
    <row r="20" spans="1:95" ht="38.5" customHeight="1" x14ac:dyDescent="0.2"/>
  </sheetData>
  <sheetProtection algorithmName="SHA-512" hashValue="dQaJr696NBukQxe2HDB3zD+nZkEWqXc0fbQPrYdup560mQ/odvBxKa9hExH47WaKtFfUfDi/jJyiwtYwjc6vxw==" saltValue="S+KAKjtkg0+ZFXlophh2XA==" spinCount="100000" sheet="1" objects="1" scenarios="1"/>
  <mergeCells count="63">
    <mergeCell ref="A7:K7"/>
    <mergeCell ref="A8:K8"/>
    <mergeCell ref="CP13:CP14"/>
    <mergeCell ref="CQ13:CQ14"/>
    <mergeCell ref="CP15:CP16"/>
    <mergeCell ref="CQ15:CQ16"/>
    <mergeCell ref="L14:CN14"/>
    <mergeCell ref="L10:CN10"/>
    <mergeCell ref="L11:CN11"/>
    <mergeCell ref="A13:K14"/>
    <mergeCell ref="L13:CN13"/>
    <mergeCell ref="A10:K10"/>
    <mergeCell ref="A11:K11"/>
    <mergeCell ref="A12:K12"/>
    <mergeCell ref="L12:N12"/>
    <mergeCell ref="O12:Q12"/>
    <mergeCell ref="CP17:CP18"/>
    <mergeCell ref="CQ17:CQ18"/>
    <mergeCell ref="A17:K18"/>
    <mergeCell ref="L17:CN17"/>
    <mergeCell ref="L18:CN18"/>
    <mergeCell ref="R12:T12"/>
    <mergeCell ref="U12:W12"/>
    <mergeCell ref="X12:CN12"/>
    <mergeCell ref="BH7:BJ7"/>
    <mergeCell ref="A1:CN1"/>
    <mergeCell ref="AC7:AF7"/>
    <mergeCell ref="AG7:AI7"/>
    <mergeCell ref="AJ7:AL7"/>
    <mergeCell ref="BD8:BG8"/>
    <mergeCell ref="A9:K9"/>
    <mergeCell ref="L9:CN9"/>
    <mergeCell ref="AJ8:AL8"/>
    <mergeCell ref="AM8:AS8"/>
    <mergeCell ref="AT8:AV8"/>
    <mergeCell ref="AW8:AZ8"/>
    <mergeCell ref="BA8:BC8"/>
    <mergeCell ref="A15:K16"/>
    <mergeCell ref="L15:CN15"/>
    <mergeCell ref="L16:CN16"/>
    <mergeCell ref="A2:CN2"/>
    <mergeCell ref="AM7:AS7"/>
    <mergeCell ref="AT7:AV7"/>
    <mergeCell ref="AW7:AZ7"/>
    <mergeCell ref="BA7:BC7"/>
    <mergeCell ref="BD7:BG7"/>
    <mergeCell ref="BK7:BP7"/>
    <mergeCell ref="BQ7:BT7"/>
    <mergeCell ref="BU7:CN7"/>
    <mergeCell ref="L7:R7"/>
    <mergeCell ref="S7:U7"/>
    <mergeCell ref="V7:Y7"/>
    <mergeCell ref="Z7:AB7"/>
    <mergeCell ref="BH8:BJ8"/>
    <mergeCell ref="BK8:BP8"/>
    <mergeCell ref="BQ8:BT8"/>
    <mergeCell ref="BU8:CN8"/>
    <mergeCell ref="L8:R8"/>
    <mergeCell ref="S8:U8"/>
    <mergeCell ref="V8:Y8"/>
    <mergeCell ref="Z8:AB8"/>
    <mergeCell ref="AC8:AF8"/>
    <mergeCell ref="AG8:AI8"/>
  </mergeCells>
  <phoneticPr fontId="30"/>
  <conditionalFormatting sqref="L7 V7 AC7 AM7 AW7 BD7 BQ7">
    <cfRule type="expression" dxfId="7" priority="3">
      <formula>L7=""</formula>
    </cfRule>
  </conditionalFormatting>
  <conditionalFormatting sqref="L12:N12">
    <cfRule type="expression" dxfId="6" priority="10">
      <formula>AND($L$12="□",$R$12="□")</formula>
    </cfRule>
  </conditionalFormatting>
  <conditionalFormatting sqref="L8:R8 V8:Y8 AC8:AF8 AM8:AS8 AW8:AZ8 BD8:BG8 BQ8:BT8">
    <cfRule type="expression" dxfId="0" priority="1">
      <formula>L8=""</formula>
    </cfRule>
  </conditionalFormatting>
  <conditionalFormatting sqref="L9:CN9">
    <cfRule type="expression" dxfId="5" priority="5">
      <formula>$L$9=""</formula>
    </cfRule>
  </conditionalFormatting>
  <conditionalFormatting sqref="R12:T12">
    <cfRule type="expression" dxfId="4" priority="9">
      <formula>AND($L$12="□",$R$12="□")</formula>
    </cfRule>
  </conditionalFormatting>
  <conditionalFormatting sqref="X12:CN12">
    <cfRule type="expression" dxfId="3" priority="7">
      <formula>$X$12&lt;&gt;""</formula>
    </cfRule>
    <cfRule type="expression" dxfId="2" priority="8">
      <formula>$R$12="■"</formula>
    </cfRule>
    <cfRule type="expression" dxfId="1" priority="11">
      <formula>$L$12="■"</formula>
    </cfRule>
  </conditionalFormatting>
  <dataValidations count="4">
    <dataValidation type="list" allowBlank="1" showInputMessage="1" showErrorMessage="1" sqref="L12:N12 R12:T12" xr:uid="{D201C6C2-7E9D-4B18-B7A6-18461F510505}">
      <formula1>"□,■"</formula1>
    </dataValidation>
    <dataValidation imeMode="disabled" allowBlank="1" showInputMessage="1" showErrorMessage="1" sqref="L7:R8 BD7:BG8 AW7:AZ8 AM7:AS8 AC7:AF8 V7:Y8" xr:uid="{A66F7597-DF23-4BE8-AF40-6A3341076829}"/>
    <dataValidation type="whole" imeMode="disabled" operator="greaterThanOrEqual" allowBlank="1" showInputMessage="1" showErrorMessage="1" error="夏季(7月～9月)の間に2日以上実施してください。" sqref="BQ7:BT7" xr:uid="{EAAB4E49-2DE9-4832-A832-AF3D92F874F3}">
      <formula1>2</formula1>
    </dataValidation>
    <dataValidation type="whole" imeMode="disabled" operator="greaterThanOrEqual" allowBlank="1" showInputMessage="1" showErrorMessage="1" error="冬季(12月～2月)の間に2日以上実施してください。" sqref="BQ8:BT8" xr:uid="{DD63D5A4-1FAD-435E-B702-908628ABB3E8}">
      <formula1>2</formula1>
    </dataValidation>
  </dataValidations>
  <printOptions horizontalCentered="1"/>
  <pageMargins left="0.31496062992125984" right="0.31496062992125984" top="0.43307086614173229" bottom="0.15748031496062992" header="0.31496062992125984" footer="0.31496062992125984"/>
  <pageSetup paperSize="9" scale="59" orientation="portrait" r:id="rId1"/>
  <headerFooter>
    <oddHeader>&amp;RVERSION 1.0</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33D5F-F076-45D3-8161-1BA3877AC92A}">
  <dimension ref="A1:F111"/>
  <sheetViews>
    <sheetView workbookViewId="0">
      <selection activeCell="C9" sqref="C9"/>
    </sheetView>
  </sheetViews>
  <sheetFormatPr defaultRowHeight="13" x14ac:dyDescent="0.2"/>
  <cols>
    <col min="2" max="2" width="11.453125" bestFit="1" customWidth="1"/>
    <col min="3" max="3" width="11.6328125" bestFit="1" customWidth="1"/>
  </cols>
  <sheetData>
    <row r="1" spans="1:6" x14ac:dyDescent="0.2">
      <c r="B1" t="s">
        <v>183</v>
      </c>
      <c r="C1" t="s">
        <v>184</v>
      </c>
      <c r="E1" t="s">
        <v>186</v>
      </c>
      <c r="F1" t="s">
        <v>187</v>
      </c>
    </row>
    <row r="2" spans="1:6" x14ac:dyDescent="0.2">
      <c r="A2" t="s">
        <v>181</v>
      </c>
      <c r="B2" s="344"/>
      <c r="C2" s="344"/>
      <c r="E2" t="s">
        <v>188</v>
      </c>
      <c r="F2">
        <v>1912</v>
      </c>
    </row>
    <row r="3" spans="1:6" x14ac:dyDescent="0.2">
      <c r="A3" t="s">
        <v>182</v>
      </c>
      <c r="B3" s="344">
        <v>45873</v>
      </c>
      <c r="C3" s="344">
        <v>45919</v>
      </c>
      <c r="E3" t="s">
        <v>189</v>
      </c>
      <c r="F3">
        <v>1913</v>
      </c>
    </row>
    <row r="4" spans="1:6" x14ac:dyDescent="0.2">
      <c r="E4" t="s">
        <v>190</v>
      </c>
      <c r="F4">
        <v>1914</v>
      </c>
    </row>
    <row r="5" spans="1:6" x14ac:dyDescent="0.2">
      <c r="E5" t="s">
        <v>191</v>
      </c>
      <c r="F5">
        <v>1915</v>
      </c>
    </row>
    <row r="6" spans="1:6" x14ac:dyDescent="0.2">
      <c r="E6" t="s">
        <v>192</v>
      </c>
      <c r="F6">
        <v>1916</v>
      </c>
    </row>
    <row r="7" spans="1:6" x14ac:dyDescent="0.2">
      <c r="E7" t="s">
        <v>193</v>
      </c>
      <c r="F7">
        <v>1917</v>
      </c>
    </row>
    <row r="8" spans="1:6" x14ac:dyDescent="0.2">
      <c r="E8" t="s">
        <v>194</v>
      </c>
      <c r="F8">
        <v>1918</v>
      </c>
    </row>
    <row r="9" spans="1:6" x14ac:dyDescent="0.2">
      <c r="E9" t="s">
        <v>195</v>
      </c>
      <c r="F9">
        <v>1919</v>
      </c>
    </row>
    <row r="10" spans="1:6" x14ac:dyDescent="0.2">
      <c r="E10" t="s">
        <v>196</v>
      </c>
      <c r="F10">
        <v>1920</v>
      </c>
    </row>
    <row r="11" spans="1:6" x14ac:dyDescent="0.2">
      <c r="E11" t="s">
        <v>197</v>
      </c>
      <c r="F11">
        <v>1921</v>
      </c>
    </row>
    <row r="12" spans="1:6" x14ac:dyDescent="0.2">
      <c r="E12" t="s">
        <v>198</v>
      </c>
      <c r="F12">
        <v>1922</v>
      </c>
    </row>
    <row r="13" spans="1:6" x14ac:dyDescent="0.2">
      <c r="E13" t="s">
        <v>199</v>
      </c>
      <c r="F13">
        <v>1923</v>
      </c>
    </row>
    <row r="14" spans="1:6" x14ac:dyDescent="0.2">
      <c r="E14" t="s">
        <v>200</v>
      </c>
      <c r="F14">
        <v>1924</v>
      </c>
    </row>
    <row r="15" spans="1:6" x14ac:dyDescent="0.2">
      <c r="E15" t="s">
        <v>201</v>
      </c>
      <c r="F15">
        <v>1925</v>
      </c>
    </row>
    <row r="16" spans="1:6" x14ac:dyDescent="0.2">
      <c r="E16" t="s">
        <v>202</v>
      </c>
      <c r="F16">
        <v>1926</v>
      </c>
    </row>
    <row r="17" spans="5:6" x14ac:dyDescent="0.2">
      <c r="E17" t="s">
        <v>203</v>
      </c>
      <c r="F17">
        <v>1926</v>
      </c>
    </row>
    <row r="18" spans="5:6" x14ac:dyDescent="0.2">
      <c r="E18" t="s">
        <v>204</v>
      </c>
      <c r="F18">
        <v>1927</v>
      </c>
    </row>
    <row r="19" spans="5:6" x14ac:dyDescent="0.2">
      <c r="E19" t="s">
        <v>205</v>
      </c>
      <c r="F19">
        <v>1928</v>
      </c>
    </row>
    <row r="20" spans="5:6" x14ac:dyDescent="0.2">
      <c r="E20" t="s">
        <v>206</v>
      </c>
      <c r="F20">
        <v>1929</v>
      </c>
    </row>
    <row r="21" spans="5:6" x14ac:dyDescent="0.2">
      <c r="E21" t="s">
        <v>207</v>
      </c>
      <c r="F21">
        <v>1930</v>
      </c>
    </row>
    <row r="22" spans="5:6" x14ac:dyDescent="0.2">
      <c r="E22" t="s">
        <v>208</v>
      </c>
      <c r="F22">
        <v>1931</v>
      </c>
    </row>
    <row r="23" spans="5:6" x14ac:dyDescent="0.2">
      <c r="E23" t="s">
        <v>209</v>
      </c>
      <c r="F23">
        <v>1932</v>
      </c>
    </row>
    <row r="24" spans="5:6" x14ac:dyDescent="0.2">
      <c r="E24" t="s">
        <v>210</v>
      </c>
      <c r="F24">
        <v>1933</v>
      </c>
    </row>
    <row r="25" spans="5:6" x14ac:dyDescent="0.2">
      <c r="E25" t="s">
        <v>211</v>
      </c>
      <c r="F25">
        <v>1934</v>
      </c>
    </row>
    <row r="26" spans="5:6" x14ac:dyDescent="0.2">
      <c r="E26" t="s">
        <v>212</v>
      </c>
      <c r="F26">
        <v>1935</v>
      </c>
    </row>
    <row r="27" spans="5:6" x14ac:dyDescent="0.2">
      <c r="E27" t="s">
        <v>213</v>
      </c>
      <c r="F27">
        <v>1936</v>
      </c>
    </row>
    <row r="28" spans="5:6" x14ac:dyDescent="0.2">
      <c r="E28" t="s">
        <v>214</v>
      </c>
      <c r="F28">
        <v>1937</v>
      </c>
    </row>
    <row r="29" spans="5:6" x14ac:dyDescent="0.2">
      <c r="E29" t="s">
        <v>215</v>
      </c>
      <c r="F29">
        <v>1938</v>
      </c>
    </row>
    <row r="30" spans="5:6" x14ac:dyDescent="0.2">
      <c r="E30" t="s">
        <v>216</v>
      </c>
      <c r="F30">
        <v>1939</v>
      </c>
    </row>
    <row r="31" spans="5:6" x14ac:dyDescent="0.2">
      <c r="E31" t="s">
        <v>217</v>
      </c>
      <c r="F31">
        <v>1940</v>
      </c>
    </row>
    <row r="32" spans="5:6" x14ac:dyDescent="0.2">
      <c r="E32" t="s">
        <v>218</v>
      </c>
      <c r="F32">
        <v>1941</v>
      </c>
    </row>
    <row r="33" spans="5:6" x14ac:dyDescent="0.2">
      <c r="E33" t="s">
        <v>219</v>
      </c>
      <c r="F33">
        <v>1942</v>
      </c>
    </row>
    <row r="34" spans="5:6" x14ac:dyDescent="0.2">
      <c r="E34" t="s">
        <v>220</v>
      </c>
      <c r="F34">
        <v>1943</v>
      </c>
    </row>
    <row r="35" spans="5:6" x14ac:dyDescent="0.2">
      <c r="E35" t="s">
        <v>221</v>
      </c>
      <c r="F35">
        <v>1944</v>
      </c>
    </row>
    <row r="36" spans="5:6" x14ac:dyDescent="0.2">
      <c r="E36" t="s">
        <v>222</v>
      </c>
      <c r="F36">
        <v>1945</v>
      </c>
    </row>
    <row r="37" spans="5:6" x14ac:dyDescent="0.2">
      <c r="E37" t="s">
        <v>223</v>
      </c>
      <c r="F37">
        <v>1946</v>
      </c>
    </row>
    <row r="38" spans="5:6" x14ac:dyDescent="0.2">
      <c r="E38" t="s">
        <v>224</v>
      </c>
      <c r="F38">
        <v>1947</v>
      </c>
    </row>
    <row r="39" spans="5:6" x14ac:dyDescent="0.2">
      <c r="E39" t="s">
        <v>225</v>
      </c>
      <c r="F39">
        <v>1948</v>
      </c>
    </row>
    <row r="40" spans="5:6" x14ac:dyDescent="0.2">
      <c r="E40" t="s">
        <v>226</v>
      </c>
      <c r="F40">
        <v>1949</v>
      </c>
    </row>
    <row r="41" spans="5:6" x14ac:dyDescent="0.2">
      <c r="E41" t="s">
        <v>227</v>
      </c>
      <c r="F41">
        <v>1950</v>
      </c>
    </row>
    <row r="42" spans="5:6" x14ac:dyDescent="0.2">
      <c r="E42" t="s">
        <v>228</v>
      </c>
      <c r="F42">
        <v>1951</v>
      </c>
    </row>
    <row r="43" spans="5:6" x14ac:dyDescent="0.2">
      <c r="E43" t="s">
        <v>229</v>
      </c>
      <c r="F43">
        <v>1952</v>
      </c>
    </row>
    <row r="44" spans="5:6" x14ac:dyDescent="0.2">
      <c r="E44" t="s">
        <v>230</v>
      </c>
      <c r="F44">
        <v>1953</v>
      </c>
    </row>
    <row r="45" spans="5:6" x14ac:dyDescent="0.2">
      <c r="E45" t="s">
        <v>231</v>
      </c>
      <c r="F45">
        <v>1954</v>
      </c>
    </row>
    <row r="46" spans="5:6" x14ac:dyDescent="0.2">
      <c r="E46" t="s">
        <v>232</v>
      </c>
      <c r="F46">
        <v>1955</v>
      </c>
    </row>
    <row r="47" spans="5:6" x14ac:dyDescent="0.2">
      <c r="E47" t="s">
        <v>233</v>
      </c>
      <c r="F47">
        <v>1956</v>
      </c>
    </row>
    <row r="48" spans="5:6" x14ac:dyDescent="0.2">
      <c r="E48" t="s">
        <v>234</v>
      </c>
      <c r="F48">
        <v>1957</v>
      </c>
    </row>
    <row r="49" spans="5:6" x14ac:dyDescent="0.2">
      <c r="E49" t="s">
        <v>235</v>
      </c>
      <c r="F49">
        <v>1958</v>
      </c>
    </row>
    <row r="50" spans="5:6" x14ac:dyDescent="0.2">
      <c r="E50" t="s">
        <v>236</v>
      </c>
      <c r="F50">
        <v>1959</v>
      </c>
    </row>
    <row r="51" spans="5:6" x14ac:dyDescent="0.2">
      <c r="E51" t="s">
        <v>237</v>
      </c>
      <c r="F51">
        <v>1960</v>
      </c>
    </row>
    <row r="52" spans="5:6" x14ac:dyDescent="0.2">
      <c r="E52" t="s">
        <v>238</v>
      </c>
      <c r="F52">
        <v>1961</v>
      </c>
    </row>
    <row r="53" spans="5:6" x14ac:dyDescent="0.2">
      <c r="E53" t="s">
        <v>239</v>
      </c>
      <c r="F53">
        <v>1962</v>
      </c>
    </row>
    <row r="54" spans="5:6" x14ac:dyDescent="0.2">
      <c r="E54" t="s">
        <v>240</v>
      </c>
      <c r="F54">
        <v>1963</v>
      </c>
    </row>
    <row r="55" spans="5:6" x14ac:dyDescent="0.2">
      <c r="E55" t="s">
        <v>241</v>
      </c>
      <c r="F55">
        <v>1964</v>
      </c>
    </row>
    <row r="56" spans="5:6" x14ac:dyDescent="0.2">
      <c r="E56" t="s">
        <v>242</v>
      </c>
      <c r="F56">
        <v>1965</v>
      </c>
    </row>
    <row r="57" spans="5:6" x14ac:dyDescent="0.2">
      <c r="E57" t="s">
        <v>243</v>
      </c>
      <c r="F57">
        <v>1966</v>
      </c>
    </row>
    <row r="58" spans="5:6" x14ac:dyDescent="0.2">
      <c r="E58" t="s">
        <v>244</v>
      </c>
      <c r="F58">
        <v>1967</v>
      </c>
    </row>
    <row r="59" spans="5:6" x14ac:dyDescent="0.2">
      <c r="E59" t="s">
        <v>245</v>
      </c>
      <c r="F59">
        <v>1968</v>
      </c>
    </row>
    <row r="60" spans="5:6" x14ac:dyDescent="0.2">
      <c r="E60" t="s">
        <v>246</v>
      </c>
      <c r="F60">
        <v>1969</v>
      </c>
    </row>
    <row r="61" spans="5:6" x14ac:dyDescent="0.2">
      <c r="E61" t="s">
        <v>247</v>
      </c>
      <c r="F61">
        <v>1970</v>
      </c>
    </row>
    <row r="62" spans="5:6" x14ac:dyDescent="0.2">
      <c r="E62" t="s">
        <v>248</v>
      </c>
      <c r="F62">
        <v>1971</v>
      </c>
    </row>
    <row r="63" spans="5:6" x14ac:dyDescent="0.2">
      <c r="E63" t="s">
        <v>249</v>
      </c>
      <c r="F63">
        <v>1972</v>
      </c>
    </row>
    <row r="64" spans="5:6" x14ac:dyDescent="0.2">
      <c r="E64" t="s">
        <v>250</v>
      </c>
      <c r="F64">
        <v>1973</v>
      </c>
    </row>
    <row r="65" spans="5:6" x14ac:dyDescent="0.2">
      <c r="E65" t="s">
        <v>251</v>
      </c>
      <c r="F65">
        <v>1974</v>
      </c>
    </row>
    <row r="66" spans="5:6" x14ac:dyDescent="0.2">
      <c r="E66" t="s">
        <v>252</v>
      </c>
      <c r="F66">
        <v>1975</v>
      </c>
    </row>
    <row r="67" spans="5:6" x14ac:dyDescent="0.2">
      <c r="E67" t="s">
        <v>253</v>
      </c>
      <c r="F67">
        <v>1976</v>
      </c>
    </row>
    <row r="68" spans="5:6" x14ac:dyDescent="0.2">
      <c r="E68" t="s">
        <v>254</v>
      </c>
      <c r="F68">
        <v>1977</v>
      </c>
    </row>
    <row r="69" spans="5:6" x14ac:dyDescent="0.2">
      <c r="E69" t="s">
        <v>255</v>
      </c>
      <c r="F69">
        <v>1978</v>
      </c>
    </row>
    <row r="70" spans="5:6" x14ac:dyDescent="0.2">
      <c r="E70" t="s">
        <v>256</v>
      </c>
      <c r="F70">
        <v>1979</v>
      </c>
    </row>
    <row r="71" spans="5:6" x14ac:dyDescent="0.2">
      <c r="E71" t="s">
        <v>257</v>
      </c>
      <c r="F71">
        <v>1980</v>
      </c>
    </row>
    <row r="72" spans="5:6" x14ac:dyDescent="0.2">
      <c r="E72" t="s">
        <v>258</v>
      </c>
      <c r="F72">
        <v>1981</v>
      </c>
    </row>
    <row r="73" spans="5:6" x14ac:dyDescent="0.2">
      <c r="E73" t="s">
        <v>259</v>
      </c>
      <c r="F73">
        <v>1982</v>
      </c>
    </row>
    <row r="74" spans="5:6" x14ac:dyDescent="0.2">
      <c r="E74" t="s">
        <v>260</v>
      </c>
      <c r="F74">
        <v>1983</v>
      </c>
    </row>
    <row r="75" spans="5:6" x14ac:dyDescent="0.2">
      <c r="E75" t="s">
        <v>261</v>
      </c>
      <c r="F75">
        <v>1984</v>
      </c>
    </row>
    <row r="76" spans="5:6" x14ac:dyDescent="0.2">
      <c r="E76" t="s">
        <v>262</v>
      </c>
      <c r="F76">
        <v>1985</v>
      </c>
    </row>
    <row r="77" spans="5:6" x14ac:dyDescent="0.2">
      <c r="E77" t="s">
        <v>263</v>
      </c>
      <c r="F77">
        <v>1986</v>
      </c>
    </row>
    <row r="78" spans="5:6" x14ac:dyDescent="0.2">
      <c r="E78" t="s">
        <v>264</v>
      </c>
      <c r="F78">
        <v>1987</v>
      </c>
    </row>
    <row r="79" spans="5:6" x14ac:dyDescent="0.2">
      <c r="E79" t="s">
        <v>265</v>
      </c>
      <c r="F79">
        <v>1988</v>
      </c>
    </row>
    <row r="80" spans="5:6" x14ac:dyDescent="0.2">
      <c r="E80" t="s">
        <v>266</v>
      </c>
      <c r="F80">
        <v>1989</v>
      </c>
    </row>
    <row r="81" spans="5:6" x14ac:dyDescent="0.2">
      <c r="E81" t="s">
        <v>267</v>
      </c>
      <c r="F81">
        <v>1989</v>
      </c>
    </row>
    <row r="82" spans="5:6" x14ac:dyDescent="0.2">
      <c r="E82" t="s">
        <v>268</v>
      </c>
      <c r="F82">
        <v>1990</v>
      </c>
    </row>
    <row r="83" spans="5:6" x14ac:dyDescent="0.2">
      <c r="E83" t="s">
        <v>269</v>
      </c>
      <c r="F83">
        <v>1991</v>
      </c>
    </row>
    <row r="84" spans="5:6" x14ac:dyDescent="0.2">
      <c r="E84" t="s">
        <v>270</v>
      </c>
      <c r="F84">
        <v>1992</v>
      </c>
    </row>
    <row r="85" spans="5:6" x14ac:dyDescent="0.2">
      <c r="E85" t="s">
        <v>271</v>
      </c>
      <c r="F85">
        <v>1993</v>
      </c>
    </row>
    <row r="86" spans="5:6" x14ac:dyDescent="0.2">
      <c r="E86" t="s">
        <v>272</v>
      </c>
      <c r="F86">
        <v>1994</v>
      </c>
    </row>
    <row r="87" spans="5:6" x14ac:dyDescent="0.2">
      <c r="E87" t="s">
        <v>273</v>
      </c>
      <c r="F87">
        <v>1995</v>
      </c>
    </row>
    <row r="88" spans="5:6" x14ac:dyDescent="0.2">
      <c r="E88" t="s">
        <v>274</v>
      </c>
      <c r="F88">
        <v>1996</v>
      </c>
    </row>
    <row r="89" spans="5:6" x14ac:dyDescent="0.2">
      <c r="E89" t="s">
        <v>275</v>
      </c>
      <c r="F89">
        <v>1997</v>
      </c>
    </row>
    <row r="90" spans="5:6" x14ac:dyDescent="0.2">
      <c r="E90" t="s">
        <v>276</v>
      </c>
      <c r="F90">
        <v>1998</v>
      </c>
    </row>
    <row r="91" spans="5:6" x14ac:dyDescent="0.2">
      <c r="E91" t="s">
        <v>277</v>
      </c>
      <c r="F91">
        <v>1999</v>
      </c>
    </row>
    <row r="92" spans="5:6" x14ac:dyDescent="0.2">
      <c r="E92" t="s">
        <v>278</v>
      </c>
      <c r="F92">
        <v>2000</v>
      </c>
    </row>
    <row r="93" spans="5:6" x14ac:dyDescent="0.2">
      <c r="E93" t="s">
        <v>279</v>
      </c>
      <c r="F93">
        <v>2001</v>
      </c>
    </row>
    <row r="94" spans="5:6" x14ac:dyDescent="0.2">
      <c r="E94" t="s">
        <v>280</v>
      </c>
      <c r="F94">
        <v>2002</v>
      </c>
    </row>
    <row r="95" spans="5:6" x14ac:dyDescent="0.2">
      <c r="E95" t="s">
        <v>281</v>
      </c>
      <c r="F95">
        <v>2003</v>
      </c>
    </row>
    <row r="96" spans="5:6" x14ac:dyDescent="0.2">
      <c r="E96" t="s">
        <v>282</v>
      </c>
      <c r="F96">
        <v>2004</v>
      </c>
    </row>
    <row r="97" spans="5:6" x14ac:dyDescent="0.2">
      <c r="E97" t="s">
        <v>283</v>
      </c>
      <c r="F97">
        <v>2005</v>
      </c>
    </row>
    <row r="98" spans="5:6" x14ac:dyDescent="0.2">
      <c r="E98" t="s">
        <v>284</v>
      </c>
      <c r="F98">
        <v>2006</v>
      </c>
    </row>
    <row r="99" spans="5:6" x14ac:dyDescent="0.2">
      <c r="E99" t="s">
        <v>285</v>
      </c>
      <c r="F99">
        <v>2007</v>
      </c>
    </row>
    <row r="100" spans="5:6" x14ac:dyDescent="0.2">
      <c r="E100" t="s">
        <v>286</v>
      </c>
      <c r="F100">
        <v>2008</v>
      </c>
    </row>
    <row r="101" spans="5:6" x14ac:dyDescent="0.2">
      <c r="E101" t="s">
        <v>287</v>
      </c>
      <c r="F101">
        <v>2009</v>
      </c>
    </row>
    <row r="102" spans="5:6" x14ac:dyDescent="0.2">
      <c r="E102" t="s">
        <v>288</v>
      </c>
      <c r="F102">
        <v>2010</v>
      </c>
    </row>
    <row r="103" spans="5:6" x14ac:dyDescent="0.2">
      <c r="E103" t="s">
        <v>289</v>
      </c>
      <c r="F103">
        <v>2011</v>
      </c>
    </row>
    <row r="104" spans="5:6" x14ac:dyDescent="0.2">
      <c r="E104" t="s">
        <v>290</v>
      </c>
      <c r="F104">
        <v>2012</v>
      </c>
    </row>
    <row r="105" spans="5:6" x14ac:dyDescent="0.2">
      <c r="E105" t="s">
        <v>291</v>
      </c>
      <c r="F105">
        <v>2013</v>
      </c>
    </row>
    <row r="106" spans="5:6" x14ac:dyDescent="0.2">
      <c r="E106" t="s">
        <v>292</v>
      </c>
      <c r="F106">
        <v>2014</v>
      </c>
    </row>
    <row r="107" spans="5:6" x14ac:dyDescent="0.2">
      <c r="E107" t="s">
        <v>293</v>
      </c>
      <c r="F107">
        <v>2015</v>
      </c>
    </row>
    <row r="108" spans="5:6" x14ac:dyDescent="0.2">
      <c r="E108" t="s">
        <v>294</v>
      </c>
      <c r="F108">
        <v>2016</v>
      </c>
    </row>
    <row r="109" spans="5:6" x14ac:dyDescent="0.2">
      <c r="E109" t="s">
        <v>295</v>
      </c>
      <c r="F109">
        <v>2017</v>
      </c>
    </row>
    <row r="110" spans="5:6" x14ac:dyDescent="0.2">
      <c r="E110" t="s">
        <v>296</v>
      </c>
      <c r="F110">
        <v>2018</v>
      </c>
    </row>
    <row r="111" spans="5:6" x14ac:dyDescent="0.2">
      <c r="E111" t="s">
        <v>297</v>
      </c>
      <c r="F111">
        <v>2019</v>
      </c>
    </row>
  </sheetData>
  <phoneticPr fontId="3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29B96-3CC7-4276-8C8E-52628263E525}">
  <sheetPr>
    <pageSetUpPr fitToPage="1"/>
  </sheetPr>
  <dimension ref="A1:BF70"/>
  <sheetViews>
    <sheetView showGridLines="0" view="pageBreakPreview" zoomScale="80" zoomScaleNormal="60" zoomScaleSheetLayoutView="80" workbookViewId="0">
      <selection sqref="A1:BB1"/>
    </sheetView>
  </sheetViews>
  <sheetFormatPr defaultColWidth="3" defaultRowHeight="18" customHeight="1" x14ac:dyDescent="0.2"/>
  <cols>
    <col min="1" max="3" width="2.6328125" style="143" customWidth="1"/>
    <col min="4" max="5" width="2.6328125" style="168" customWidth="1"/>
    <col min="6" max="7" width="2.6328125" style="169" customWidth="1"/>
    <col min="8" max="54" width="2.6328125" style="143" customWidth="1"/>
    <col min="55" max="55" width="2.6328125" style="143" hidden="1" customWidth="1"/>
    <col min="56" max="56" width="2.6328125" style="143" customWidth="1"/>
    <col min="57" max="57" width="4.7265625" style="186" customWidth="1"/>
    <col min="58" max="58" width="51.7265625" style="196" hidden="1" customWidth="1"/>
    <col min="59" max="59" width="51.7265625" style="143" customWidth="1"/>
    <col min="60" max="16384" width="3" style="143"/>
  </cols>
  <sheetData>
    <row r="1" spans="1:58" ht="15" customHeight="1" x14ac:dyDescent="0.2">
      <c r="A1" s="371" t="s">
        <v>451</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136"/>
      <c r="BD1" s="136"/>
      <c r="BE1" s="195"/>
      <c r="BF1" s="193"/>
    </row>
    <row r="2" spans="1:58" ht="30" customHeight="1" x14ac:dyDescent="0.2">
      <c r="A2" s="380" t="s">
        <v>128</v>
      </c>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137"/>
      <c r="BD2" s="137"/>
    </row>
    <row r="3" spans="1:58" ht="16.899999999999999" customHeight="1" x14ac:dyDescent="0.2">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36"/>
      <c r="BD3" s="136"/>
      <c r="BE3" s="195"/>
    </row>
    <row r="4" spans="1:58" s="172" customFormat="1" ht="21" customHeight="1" x14ac:dyDescent="0.2">
      <c r="A4" s="171" t="s">
        <v>58</v>
      </c>
      <c r="B4" s="171"/>
      <c r="C4" s="171" t="s">
        <v>129</v>
      </c>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36"/>
      <c r="BD4" s="136"/>
      <c r="BE4" s="195"/>
      <c r="BF4" s="196"/>
    </row>
    <row r="5" spans="1:58" s="148" customFormat="1" ht="16.899999999999999" customHeight="1" x14ac:dyDescent="0.2">
      <c r="A5" s="251"/>
      <c r="B5" s="251"/>
      <c r="C5" s="381" t="s">
        <v>495</v>
      </c>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A5" s="381"/>
      <c r="BB5" s="381"/>
      <c r="BC5" s="173"/>
      <c r="BD5" s="173"/>
      <c r="BE5" s="197"/>
      <c r="BF5" s="196"/>
    </row>
    <row r="6" spans="1:58" s="148" customFormat="1" ht="16.899999999999999" customHeight="1" x14ac:dyDescent="0.2">
      <c r="A6" s="251"/>
      <c r="B6" s="25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c r="AN6" s="381"/>
      <c r="AO6" s="381"/>
      <c r="AP6" s="381"/>
      <c r="AQ6" s="381"/>
      <c r="AR6" s="381"/>
      <c r="AS6" s="381"/>
      <c r="AT6" s="381"/>
      <c r="AU6" s="381"/>
      <c r="AV6" s="381"/>
      <c r="AW6" s="381"/>
      <c r="AX6" s="381"/>
      <c r="AY6" s="381"/>
      <c r="AZ6" s="381"/>
      <c r="BA6" s="381"/>
      <c r="BB6" s="381"/>
      <c r="BC6" s="173"/>
      <c r="BD6" s="173"/>
      <c r="BE6" s="197"/>
      <c r="BF6" s="196"/>
    </row>
    <row r="7" spans="1:58" s="148" customFormat="1" ht="16.899999999999999" customHeight="1" x14ac:dyDescent="0.2">
      <c r="A7" s="149"/>
      <c r="B7" s="251"/>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381"/>
      <c r="AP7" s="381"/>
      <c r="AQ7" s="381"/>
      <c r="AR7" s="381"/>
      <c r="AS7" s="381"/>
      <c r="AT7" s="381"/>
      <c r="AU7" s="381"/>
      <c r="AV7" s="381"/>
      <c r="AW7" s="381"/>
      <c r="AX7" s="381"/>
      <c r="AY7" s="381"/>
      <c r="AZ7" s="381"/>
      <c r="BA7" s="381"/>
      <c r="BB7" s="381"/>
      <c r="BC7" s="173"/>
      <c r="BD7" s="173"/>
      <c r="BE7" s="197"/>
      <c r="BF7" s="196"/>
    </row>
    <row r="8" spans="1:58" ht="16.899999999999999" customHeight="1" x14ac:dyDescent="0.2">
      <c r="A8" s="170"/>
      <c r="B8" s="170"/>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1"/>
      <c r="AV8" s="381"/>
      <c r="AW8" s="381"/>
      <c r="AX8" s="381"/>
      <c r="AY8" s="381"/>
      <c r="AZ8" s="381"/>
      <c r="BA8" s="381"/>
      <c r="BB8" s="381"/>
      <c r="BC8" s="174"/>
      <c r="BD8" s="174"/>
      <c r="BE8" s="198"/>
    </row>
    <row r="9" spans="1:58" s="148" customFormat="1" ht="7.15" customHeight="1" x14ac:dyDescent="0.2">
      <c r="A9" s="149"/>
      <c r="B9" s="251"/>
      <c r="C9" s="251"/>
      <c r="D9" s="251"/>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8"/>
      <c r="BD9" s="138"/>
      <c r="BE9" s="198"/>
      <c r="BF9" s="196"/>
    </row>
    <row r="10" spans="1:58" s="172" customFormat="1" ht="21" customHeight="1" x14ac:dyDescent="0.2">
      <c r="A10" s="171" t="s">
        <v>131</v>
      </c>
      <c r="B10" s="171"/>
      <c r="C10" s="171" t="s">
        <v>130</v>
      </c>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39"/>
      <c r="BD10" s="139"/>
      <c r="BE10" s="199"/>
      <c r="BF10" s="196"/>
    </row>
    <row r="11" spans="1:58" s="148" customFormat="1" ht="16.899999999999999" customHeight="1" x14ac:dyDescent="0.2">
      <c r="A11" s="149"/>
      <c r="B11" s="250"/>
      <c r="C11" s="373" t="s">
        <v>493</v>
      </c>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3"/>
      <c r="AO11" s="373"/>
      <c r="AP11" s="373"/>
      <c r="AQ11" s="373"/>
      <c r="AR11" s="373"/>
      <c r="AS11" s="373"/>
      <c r="AT11" s="373"/>
      <c r="AU11" s="373"/>
      <c r="AV11" s="373"/>
      <c r="AW11" s="373"/>
      <c r="AX11" s="373"/>
      <c r="AY11" s="373"/>
      <c r="AZ11" s="373"/>
      <c r="BA11" s="373"/>
      <c r="BB11" s="373"/>
      <c r="BC11" s="249"/>
      <c r="BD11" s="249"/>
      <c r="BE11" s="200"/>
      <c r="BF11" s="196"/>
    </row>
    <row r="12" spans="1:58" s="148" customFormat="1" ht="16.899999999999999" customHeight="1" x14ac:dyDescent="0.2">
      <c r="A12" s="149"/>
      <c r="B12" s="250"/>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373"/>
      <c r="AZ12" s="373"/>
      <c r="BA12" s="373"/>
      <c r="BB12" s="373"/>
      <c r="BC12" s="249"/>
      <c r="BD12" s="249"/>
      <c r="BE12" s="200"/>
      <c r="BF12" s="196"/>
    </row>
    <row r="13" spans="1:58" s="148" customFormat="1" ht="16.899999999999999" customHeight="1" x14ac:dyDescent="0.2">
      <c r="A13" s="251"/>
      <c r="B13" s="250"/>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373"/>
      <c r="AZ13" s="373"/>
      <c r="BA13" s="373"/>
      <c r="BB13" s="373"/>
      <c r="BC13" s="249"/>
      <c r="BD13" s="249"/>
      <c r="BE13" s="200"/>
      <c r="BF13" s="196"/>
    </row>
    <row r="14" spans="1:58" s="148" customFormat="1" ht="16.899999999999999" customHeight="1" x14ac:dyDescent="0.2">
      <c r="A14" s="149"/>
      <c r="B14" s="250"/>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3"/>
      <c r="AY14" s="373"/>
      <c r="AZ14" s="373"/>
      <c r="BA14" s="373"/>
      <c r="BB14" s="373"/>
      <c r="BC14" s="139"/>
      <c r="BD14" s="139"/>
      <c r="BE14" s="199"/>
      <c r="BF14" s="196"/>
    </row>
    <row r="15" spans="1:58" s="148" customFormat="1" ht="16.899999999999999" customHeight="1" x14ac:dyDescent="0.2">
      <c r="A15" s="149"/>
      <c r="B15" s="250"/>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3"/>
      <c r="AZ15" s="373"/>
      <c r="BA15" s="373"/>
      <c r="BB15" s="373"/>
      <c r="BC15" s="139"/>
      <c r="BD15" s="139"/>
      <c r="BE15" s="199"/>
      <c r="BF15" s="196"/>
    </row>
    <row r="16" spans="1:58" s="148" customFormat="1" ht="16.899999999999999" customHeight="1" x14ac:dyDescent="0.2">
      <c r="A16" s="251"/>
      <c r="B16" s="250"/>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3"/>
      <c r="AS16" s="373"/>
      <c r="AT16" s="373"/>
      <c r="AU16" s="373"/>
      <c r="AV16" s="373"/>
      <c r="AW16" s="373"/>
      <c r="AX16" s="373"/>
      <c r="AY16" s="373"/>
      <c r="AZ16" s="373"/>
      <c r="BA16" s="373"/>
      <c r="BB16" s="373"/>
      <c r="BC16" s="251"/>
      <c r="BD16" s="251"/>
      <c r="BE16" s="199"/>
      <c r="BF16" s="196"/>
    </row>
    <row r="17" spans="1:58" s="148" customFormat="1" ht="16.899999999999999" customHeight="1" x14ac:dyDescent="0.2">
      <c r="A17" s="149"/>
      <c r="B17" s="250"/>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3"/>
      <c r="AX17" s="373"/>
      <c r="AY17" s="373"/>
      <c r="AZ17" s="373"/>
      <c r="BA17" s="373"/>
      <c r="BB17" s="373"/>
      <c r="BC17" s="139"/>
      <c r="BD17" s="139"/>
      <c r="BE17" s="199"/>
      <c r="BF17" s="196"/>
    </row>
    <row r="18" spans="1:58" s="148" customFormat="1" ht="7.15" customHeight="1" x14ac:dyDescent="0.2">
      <c r="A18" s="149"/>
      <c r="B18" s="251"/>
      <c r="C18" s="251"/>
      <c r="D18" s="251"/>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99"/>
      <c r="BF18" s="196"/>
    </row>
    <row r="19" spans="1:58" s="172" customFormat="1" ht="21" customHeight="1" x14ac:dyDescent="0.2">
      <c r="A19" s="171" t="s">
        <v>132</v>
      </c>
      <c r="B19" s="171"/>
      <c r="C19" s="171" t="s">
        <v>133</v>
      </c>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251"/>
      <c r="BD19" s="251"/>
      <c r="BE19" s="199"/>
      <c r="BF19" s="196"/>
    </row>
    <row r="20" spans="1:58" s="148" customFormat="1" ht="17.25" customHeight="1" x14ac:dyDescent="0.2">
      <c r="A20" s="149"/>
      <c r="B20" s="251"/>
      <c r="C20" s="373" t="s">
        <v>494</v>
      </c>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3"/>
      <c r="AZ20" s="373"/>
      <c r="BA20" s="373"/>
      <c r="BB20" s="373"/>
      <c r="BC20" s="139"/>
      <c r="BD20" s="139"/>
      <c r="BE20" s="199"/>
      <c r="BF20" s="196"/>
    </row>
    <row r="21" spans="1:58" s="148" customFormat="1" ht="17.25" customHeight="1" x14ac:dyDescent="0.2">
      <c r="A21" s="149"/>
      <c r="B21" s="251"/>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373"/>
      <c r="AY21" s="373"/>
      <c r="AZ21" s="373"/>
      <c r="BA21" s="373"/>
      <c r="BB21" s="373"/>
      <c r="BC21" s="139"/>
      <c r="BD21" s="139"/>
      <c r="BE21" s="199"/>
      <c r="BF21" s="196"/>
    </row>
    <row r="22" spans="1:58" s="148" customFormat="1" ht="17.25" customHeight="1" x14ac:dyDescent="0.2">
      <c r="A22" s="149"/>
      <c r="B22" s="251"/>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3"/>
      <c r="BB22" s="373"/>
      <c r="BC22" s="251"/>
      <c r="BD22" s="251"/>
      <c r="BE22" s="199"/>
      <c r="BF22" s="196"/>
    </row>
    <row r="23" spans="1:58" s="148" customFormat="1" ht="17.25" customHeight="1" x14ac:dyDescent="0.2">
      <c r="A23" s="149"/>
      <c r="B23" s="251"/>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251"/>
      <c r="BD23" s="251"/>
      <c r="BE23" s="199"/>
      <c r="BF23" s="196"/>
    </row>
    <row r="24" spans="1:58" s="148" customFormat="1" ht="17.25" customHeight="1" x14ac:dyDescent="0.2">
      <c r="A24" s="149"/>
      <c r="B24" s="251"/>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139"/>
      <c r="BD24" s="139"/>
      <c r="BE24" s="199"/>
      <c r="BF24" s="196"/>
    </row>
    <row r="25" spans="1:58" s="148" customFormat="1" ht="7.15" customHeight="1" x14ac:dyDescent="0.2">
      <c r="A25" s="149"/>
      <c r="B25" s="251"/>
      <c r="C25" s="251"/>
      <c r="D25" s="251"/>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99"/>
      <c r="BF25" s="196"/>
    </row>
    <row r="26" spans="1:58" s="172" customFormat="1" ht="21" customHeight="1" x14ac:dyDescent="0.2">
      <c r="A26" s="171" t="s">
        <v>135</v>
      </c>
      <c r="B26" s="171"/>
      <c r="C26" s="171" t="s">
        <v>134</v>
      </c>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250"/>
      <c r="BD26" s="250"/>
      <c r="BE26" s="201"/>
      <c r="BF26" s="196"/>
    </row>
    <row r="27" spans="1:58" s="148" customFormat="1" ht="16.899999999999999" customHeight="1" x14ac:dyDescent="0.2">
      <c r="A27" s="149"/>
      <c r="B27" s="251"/>
      <c r="C27" s="373" t="s">
        <v>496</v>
      </c>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3"/>
      <c r="AZ27" s="373"/>
      <c r="BA27" s="373"/>
      <c r="BB27" s="373"/>
      <c r="BC27" s="250"/>
      <c r="BD27" s="250"/>
      <c r="BE27" s="201"/>
      <c r="BF27" s="196"/>
    </row>
    <row r="28" spans="1:58" s="148" customFormat="1" ht="16.899999999999999" customHeight="1" x14ac:dyDescent="0.2">
      <c r="A28" s="149"/>
      <c r="B28" s="251"/>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3"/>
      <c r="AV28" s="373"/>
      <c r="AW28" s="373"/>
      <c r="AX28" s="373"/>
      <c r="AY28" s="373"/>
      <c r="AZ28" s="373"/>
      <c r="BA28" s="373"/>
      <c r="BB28" s="373"/>
      <c r="BC28" s="139"/>
      <c r="BD28" s="139"/>
      <c r="BE28" s="199"/>
      <c r="BF28" s="196"/>
    </row>
    <row r="29" spans="1:58" s="148" customFormat="1" ht="16.899999999999999" customHeight="1" x14ac:dyDescent="0.2">
      <c r="A29" s="149"/>
      <c r="B29" s="251"/>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3"/>
      <c r="AZ29" s="373"/>
      <c r="BA29" s="373"/>
      <c r="BB29" s="373"/>
      <c r="BC29" s="139"/>
      <c r="BD29" s="139"/>
      <c r="BE29" s="199"/>
      <c r="BF29" s="196"/>
    </row>
    <row r="30" spans="1:58" s="148" customFormat="1" ht="16.899999999999999" customHeight="1" x14ac:dyDescent="0.2">
      <c r="A30" s="149"/>
      <c r="B30" s="251"/>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3"/>
      <c r="AZ30" s="373"/>
      <c r="BA30" s="373"/>
      <c r="BB30" s="373"/>
      <c r="BC30" s="250"/>
      <c r="BD30" s="250"/>
      <c r="BE30" s="201"/>
      <c r="BF30" s="196"/>
    </row>
    <row r="31" spans="1:58" s="148" customFormat="1" ht="16.5" customHeight="1" x14ac:dyDescent="0.2">
      <c r="A31" s="149"/>
      <c r="B31" s="251"/>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73"/>
      <c r="AW31" s="373"/>
      <c r="AX31" s="373"/>
      <c r="AY31" s="373"/>
      <c r="AZ31" s="373"/>
      <c r="BA31" s="373"/>
      <c r="BB31" s="373"/>
      <c r="BC31" s="250"/>
      <c r="BD31" s="250"/>
      <c r="BE31" s="201"/>
      <c r="BF31" s="196"/>
    </row>
    <row r="32" spans="1:58" s="148" customFormat="1" ht="7.15" customHeight="1" x14ac:dyDescent="0.2">
      <c r="A32" s="149"/>
      <c r="B32" s="251"/>
      <c r="C32" s="251"/>
      <c r="D32" s="251"/>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250"/>
      <c r="BD32" s="250"/>
      <c r="BE32" s="201"/>
      <c r="BF32" s="196"/>
    </row>
    <row r="33" spans="1:58" s="172" customFormat="1" ht="21" customHeight="1" x14ac:dyDescent="0.2">
      <c r="A33" s="171" t="s">
        <v>137</v>
      </c>
      <c r="B33" s="171"/>
      <c r="C33" s="171" t="s">
        <v>136</v>
      </c>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250"/>
      <c r="BD33" s="250"/>
      <c r="BE33" s="201"/>
      <c r="BF33" s="196"/>
    </row>
    <row r="34" spans="1:58" s="148" customFormat="1" ht="33.5" customHeight="1" x14ac:dyDescent="0.2">
      <c r="A34" s="149"/>
      <c r="B34" s="251"/>
      <c r="C34" s="373" t="s">
        <v>504</v>
      </c>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c r="AT34" s="373"/>
      <c r="AU34" s="373"/>
      <c r="AV34" s="373"/>
      <c r="AW34" s="373"/>
      <c r="AX34" s="373"/>
      <c r="AY34" s="373"/>
      <c r="AZ34" s="373"/>
      <c r="BA34" s="373"/>
      <c r="BB34" s="373"/>
      <c r="BC34" s="139"/>
      <c r="BD34" s="139"/>
      <c r="BE34" s="199"/>
      <c r="BF34" s="193"/>
    </row>
    <row r="35" spans="1:58" s="148" customFormat="1" ht="7.5" customHeight="1" x14ac:dyDescent="0.2">
      <c r="A35" s="149"/>
      <c r="B35" s="251"/>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139"/>
      <c r="BD35" s="139"/>
      <c r="BE35" s="199"/>
      <c r="BF35" s="196"/>
    </row>
    <row r="36" spans="1:58" ht="18" customHeight="1" x14ac:dyDescent="0.2">
      <c r="A36" s="137"/>
      <c r="B36" s="137"/>
      <c r="C36" s="382" t="s">
        <v>358</v>
      </c>
      <c r="D36" s="383"/>
      <c r="E36" s="383"/>
      <c r="F36" s="383"/>
      <c r="G36" s="383"/>
      <c r="H36" s="384"/>
      <c r="I36" s="382" t="s">
        <v>392</v>
      </c>
      <c r="J36" s="383"/>
      <c r="K36" s="383"/>
      <c r="L36" s="383"/>
      <c r="M36" s="383"/>
      <c r="N36" s="383"/>
      <c r="O36" s="383"/>
      <c r="P36" s="384"/>
      <c r="Q36" s="382" t="s">
        <v>144</v>
      </c>
      <c r="R36" s="383"/>
      <c r="S36" s="383"/>
      <c r="T36" s="383"/>
      <c r="U36" s="383"/>
      <c r="V36" s="383"/>
      <c r="W36" s="383"/>
      <c r="X36" s="383"/>
      <c r="Y36" s="383"/>
      <c r="Z36" s="383"/>
      <c r="AA36" s="383"/>
      <c r="AB36" s="384"/>
      <c r="AC36" s="382" t="s">
        <v>145</v>
      </c>
      <c r="AD36" s="383"/>
      <c r="AE36" s="383"/>
      <c r="AF36" s="383"/>
      <c r="AG36" s="383"/>
      <c r="AH36" s="383"/>
      <c r="AI36" s="383"/>
      <c r="AJ36" s="384"/>
      <c r="AK36" s="382" t="s">
        <v>146</v>
      </c>
      <c r="AL36" s="383"/>
      <c r="AM36" s="383"/>
      <c r="AN36" s="383"/>
      <c r="AO36" s="383"/>
      <c r="AP36" s="383"/>
      <c r="AQ36" s="383"/>
      <c r="AR36" s="384"/>
      <c r="AS36" s="382" t="s">
        <v>147</v>
      </c>
      <c r="AT36" s="383"/>
      <c r="AU36" s="383"/>
      <c r="AV36" s="383"/>
      <c r="AW36" s="383"/>
      <c r="AX36" s="383"/>
      <c r="AY36" s="383"/>
      <c r="AZ36" s="384"/>
      <c r="BA36" s="137"/>
      <c r="BB36" s="137"/>
      <c r="BC36" s="250"/>
      <c r="BD36" s="250"/>
      <c r="BE36" s="201"/>
    </row>
    <row r="37" spans="1:58" ht="60.65" customHeight="1" x14ac:dyDescent="0.2">
      <c r="A37" s="137"/>
      <c r="B37" s="137"/>
      <c r="C37" s="385" t="s">
        <v>359</v>
      </c>
      <c r="D37" s="385"/>
      <c r="E37" s="385"/>
      <c r="F37" s="385"/>
      <c r="G37" s="385"/>
      <c r="H37" s="385"/>
      <c r="I37" s="377" t="s">
        <v>360</v>
      </c>
      <c r="J37" s="378"/>
      <c r="K37" s="378"/>
      <c r="L37" s="378"/>
      <c r="M37" s="378"/>
      <c r="N37" s="378"/>
      <c r="O37" s="378"/>
      <c r="P37" s="379"/>
      <c r="Q37" s="377" t="s">
        <v>361</v>
      </c>
      <c r="R37" s="378"/>
      <c r="S37" s="378"/>
      <c r="T37" s="378"/>
      <c r="U37" s="378"/>
      <c r="V37" s="378"/>
      <c r="W37" s="378"/>
      <c r="X37" s="378"/>
      <c r="Y37" s="378"/>
      <c r="Z37" s="378"/>
      <c r="AA37" s="378"/>
      <c r="AB37" s="379"/>
      <c r="AC37" s="377" t="s">
        <v>497</v>
      </c>
      <c r="AD37" s="378"/>
      <c r="AE37" s="378"/>
      <c r="AF37" s="378"/>
      <c r="AG37" s="378"/>
      <c r="AH37" s="378"/>
      <c r="AI37" s="378"/>
      <c r="AJ37" s="379"/>
      <c r="AK37" s="377" t="s">
        <v>362</v>
      </c>
      <c r="AL37" s="378"/>
      <c r="AM37" s="378"/>
      <c r="AN37" s="378"/>
      <c r="AO37" s="378"/>
      <c r="AP37" s="378"/>
      <c r="AQ37" s="378"/>
      <c r="AR37" s="379"/>
      <c r="AS37" s="387" t="s">
        <v>97</v>
      </c>
      <c r="AT37" s="388"/>
      <c r="AU37" s="388"/>
      <c r="AV37" s="388"/>
      <c r="AW37" s="388"/>
      <c r="AX37" s="388"/>
      <c r="AY37" s="388"/>
      <c r="AZ37" s="389"/>
      <c r="BA37" s="137"/>
      <c r="BB37" s="137"/>
      <c r="BC37" s="250"/>
      <c r="BD37" s="250"/>
      <c r="BE37" s="201"/>
    </row>
    <row r="38" spans="1:58" ht="60.65" customHeight="1" x14ac:dyDescent="0.2">
      <c r="A38" s="137"/>
      <c r="B38" s="137"/>
      <c r="C38" s="385" t="s">
        <v>359</v>
      </c>
      <c r="D38" s="385"/>
      <c r="E38" s="385"/>
      <c r="F38" s="385"/>
      <c r="G38" s="385"/>
      <c r="H38" s="385"/>
      <c r="I38" s="377" t="s">
        <v>498</v>
      </c>
      <c r="J38" s="378"/>
      <c r="K38" s="378"/>
      <c r="L38" s="378"/>
      <c r="M38" s="378"/>
      <c r="N38" s="378"/>
      <c r="O38" s="378"/>
      <c r="P38" s="379"/>
      <c r="Q38" s="377" t="s">
        <v>361</v>
      </c>
      <c r="R38" s="378"/>
      <c r="S38" s="378"/>
      <c r="T38" s="378"/>
      <c r="U38" s="378"/>
      <c r="V38" s="378"/>
      <c r="W38" s="378"/>
      <c r="X38" s="378"/>
      <c r="Y38" s="378"/>
      <c r="Z38" s="378"/>
      <c r="AA38" s="378"/>
      <c r="AB38" s="379"/>
      <c r="AC38" s="377" t="s">
        <v>497</v>
      </c>
      <c r="AD38" s="378"/>
      <c r="AE38" s="378"/>
      <c r="AF38" s="378"/>
      <c r="AG38" s="378"/>
      <c r="AH38" s="378"/>
      <c r="AI38" s="378"/>
      <c r="AJ38" s="379"/>
      <c r="AK38" s="377" t="s">
        <v>499</v>
      </c>
      <c r="AL38" s="378"/>
      <c r="AM38" s="378"/>
      <c r="AN38" s="378"/>
      <c r="AO38" s="378"/>
      <c r="AP38" s="378"/>
      <c r="AQ38" s="378"/>
      <c r="AR38" s="379"/>
      <c r="AS38" s="377" t="s">
        <v>500</v>
      </c>
      <c r="AT38" s="378"/>
      <c r="AU38" s="378"/>
      <c r="AV38" s="378"/>
      <c r="AW38" s="378"/>
      <c r="AX38" s="378"/>
      <c r="AY38" s="378"/>
      <c r="AZ38" s="379"/>
      <c r="BA38" s="137"/>
      <c r="BB38" s="137"/>
      <c r="BC38" s="250"/>
      <c r="BD38" s="250"/>
      <c r="BE38" s="201"/>
    </row>
    <row r="39" spans="1:58" ht="16.5" x14ac:dyDescent="0.2">
      <c r="A39" s="141"/>
      <c r="B39" s="141"/>
      <c r="C39" s="386" t="s">
        <v>391</v>
      </c>
      <c r="D39" s="386"/>
      <c r="E39" s="386"/>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141"/>
      <c r="BB39" s="141"/>
      <c r="BC39" s="139"/>
      <c r="BD39" s="139"/>
      <c r="BE39" s="199"/>
    </row>
    <row r="40" spans="1:58" ht="13.5" customHeight="1" x14ac:dyDescent="0.2">
      <c r="A40" s="141"/>
      <c r="B40" s="141"/>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141"/>
      <c r="BB40" s="141"/>
      <c r="BC40" s="139"/>
      <c r="BD40" s="139"/>
      <c r="BE40" s="199"/>
    </row>
    <row r="41" spans="1:58" s="148" customFormat="1" ht="7.15" customHeight="1" x14ac:dyDescent="0.2">
      <c r="A41" s="149"/>
      <c r="B41" s="251"/>
      <c r="C41" s="251"/>
      <c r="D41" s="251"/>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251"/>
      <c r="BD41" s="251"/>
      <c r="BE41" s="199"/>
      <c r="BF41" s="196"/>
    </row>
    <row r="42" spans="1:58" s="172" customFormat="1" ht="21" customHeight="1" x14ac:dyDescent="0.2">
      <c r="A42" s="171" t="s">
        <v>139</v>
      </c>
      <c r="B42" s="171"/>
      <c r="C42" s="171" t="s">
        <v>138</v>
      </c>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39"/>
      <c r="BD42" s="139"/>
      <c r="BE42" s="199"/>
      <c r="BF42" s="196"/>
    </row>
    <row r="43" spans="1:58" s="148" customFormat="1" ht="17.25" customHeight="1" x14ac:dyDescent="0.2">
      <c r="A43" s="149"/>
      <c r="B43" s="251"/>
      <c r="C43" s="373" t="s">
        <v>407</v>
      </c>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3"/>
      <c r="AY43" s="373"/>
      <c r="AZ43" s="373"/>
      <c r="BA43" s="373"/>
      <c r="BB43" s="373"/>
      <c r="BC43" s="139"/>
      <c r="BD43" s="139"/>
      <c r="BE43" s="199"/>
      <c r="BF43" s="196"/>
    </row>
    <row r="44" spans="1:58" s="148" customFormat="1" ht="16.899999999999999" customHeight="1" x14ac:dyDescent="0.2">
      <c r="A44" s="149"/>
      <c r="B44" s="251"/>
      <c r="C44" s="373"/>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250"/>
      <c r="BD44" s="250"/>
      <c r="BE44" s="201"/>
      <c r="BF44" s="196"/>
    </row>
    <row r="45" spans="1:58" s="148" customFormat="1" ht="16.899999999999999" customHeight="1" x14ac:dyDescent="0.2">
      <c r="A45" s="149"/>
      <c r="B45" s="251"/>
      <c r="C45" s="373"/>
      <c r="D45" s="373"/>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250"/>
      <c r="BD45" s="250"/>
      <c r="BE45" s="201"/>
      <c r="BF45" s="196"/>
    </row>
    <row r="46" spans="1:58" s="148" customFormat="1" ht="17.25" customHeight="1" x14ac:dyDescent="0.2">
      <c r="A46" s="251"/>
      <c r="B46" s="251"/>
      <c r="C46" s="373"/>
      <c r="D46" s="373"/>
      <c r="E46" s="373"/>
      <c r="F46" s="373"/>
      <c r="G46" s="373"/>
      <c r="H46" s="373"/>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c r="AM46" s="373"/>
      <c r="AN46" s="373"/>
      <c r="AO46" s="373"/>
      <c r="AP46" s="373"/>
      <c r="AQ46" s="373"/>
      <c r="AR46" s="373"/>
      <c r="AS46" s="373"/>
      <c r="AT46" s="373"/>
      <c r="AU46" s="373"/>
      <c r="AV46" s="373"/>
      <c r="AW46" s="373"/>
      <c r="AX46" s="373"/>
      <c r="AY46" s="373"/>
      <c r="AZ46" s="373"/>
      <c r="BA46" s="373"/>
      <c r="BB46" s="373"/>
      <c r="BC46" s="139"/>
      <c r="BD46" s="139"/>
      <c r="BE46" s="199"/>
      <c r="BF46" s="196"/>
    </row>
    <row r="47" spans="1:58" s="148" customFormat="1" ht="15.75" customHeight="1" x14ac:dyDescent="0.2">
      <c r="A47" s="251"/>
      <c r="B47" s="251"/>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c r="AN47" s="373"/>
      <c r="AO47" s="373"/>
      <c r="AP47" s="373"/>
      <c r="AQ47" s="373"/>
      <c r="AR47" s="373"/>
      <c r="AS47" s="373"/>
      <c r="AT47" s="373"/>
      <c r="AU47" s="373"/>
      <c r="AV47" s="373"/>
      <c r="AW47" s="373"/>
      <c r="AX47" s="373"/>
      <c r="AY47" s="373"/>
      <c r="AZ47" s="373"/>
      <c r="BA47" s="373"/>
      <c r="BB47" s="373"/>
      <c r="BC47" s="139"/>
      <c r="BD47" s="139"/>
      <c r="BE47" s="199"/>
      <c r="BF47" s="196"/>
    </row>
    <row r="48" spans="1:58" s="148" customFormat="1" ht="7.15" customHeight="1" x14ac:dyDescent="0.2">
      <c r="A48" s="149"/>
      <c r="B48" s="251"/>
      <c r="C48" s="251"/>
      <c r="D48" s="251"/>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250"/>
      <c r="BD48" s="250"/>
      <c r="BE48" s="201"/>
      <c r="BF48" s="196"/>
    </row>
    <row r="49" spans="1:58" s="172" customFormat="1" ht="21" customHeight="1" x14ac:dyDescent="0.2">
      <c r="A49" s="171" t="s">
        <v>109</v>
      </c>
      <c r="B49" s="171"/>
      <c r="C49" s="171" t="s">
        <v>140</v>
      </c>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39"/>
      <c r="BD49" s="139"/>
      <c r="BE49" s="199"/>
      <c r="BF49" s="196"/>
    </row>
    <row r="50" spans="1:58" s="148" customFormat="1" ht="17.25" customHeight="1" x14ac:dyDescent="0.2">
      <c r="A50" s="149"/>
      <c r="B50" s="251"/>
      <c r="C50" s="373" t="s">
        <v>141</v>
      </c>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3"/>
      <c r="AT50" s="373"/>
      <c r="AU50" s="373"/>
      <c r="AV50" s="373"/>
      <c r="AW50" s="373"/>
      <c r="AX50" s="373"/>
      <c r="AY50" s="373"/>
      <c r="AZ50" s="373"/>
      <c r="BA50" s="373"/>
      <c r="BB50" s="373"/>
      <c r="BC50" s="250"/>
      <c r="BD50" s="250"/>
      <c r="BE50" s="201"/>
      <c r="BF50" s="196"/>
    </row>
    <row r="51" spans="1:58" s="148" customFormat="1" ht="15.75" customHeight="1" x14ac:dyDescent="0.2">
      <c r="A51" s="149"/>
      <c r="B51" s="251"/>
      <c r="C51" s="251"/>
      <c r="D51" s="251"/>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99"/>
      <c r="BF51" s="196"/>
    </row>
    <row r="52" spans="1:58" s="172" customFormat="1" ht="21" customHeight="1" x14ac:dyDescent="0.2">
      <c r="A52" s="171" t="s">
        <v>43</v>
      </c>
      <c r="B52" s="171"/>
      <c r="C52" s="171" t="s">
        <v>142</v>
      </c>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39"/>
      <c r="BD52" s="139"/>
      <c r="BE52" s="199"/>
      <c r="BF52" s="196"/>
    </row>
    <row r="53" spans="1:58" s="148" customFormat="1" ht="17.25" customHeight="1" x14ac:dyDescent="0.2">
      <c r="A53" s="149"/>
      <c r="B53" s="251"/>
      <c r="C53" s="373" t="s">
        <v>363</v>
      </c>
      <c r="D53" s="373"/>
      <c r="E53" s="373"/>
      <c r="F53" s="373"/>
      <c r="G53" s="373"/>
      <c r="H53" s="373"/>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3"/>
      <c r="AN53" s="373"/>
      <c r="AO53" s="373"/>
      <c r="AP53" s="373"/>
      <c r="AQ53" s="373"/>
      <c r="AR53" s="373"/>
      <c r="AS53" s="373"/>
      <c r="AT53" s="373"/>
      <c r="AU53" s="373"/>
      <c r="AV53" s="373"/>
      <c r="AW53" s="373"/>
      <c r="AX53" s="373"/>
      <c r="AY53" s="373"/>
      <c r="AZ53" s="373"/>
      <c r="BA53" s="373"/>
      <c r="BB53" s="373"/>
      <c r="BC53" s="139"/>
      <c r="BD53" s="139"/>
      <c r="BE53" s="182"/>
      <c r="BF53" s="202"/>
    </row>
    <row r="54" spans="1:58" s="148" customFormat="1" ht="32.25" customHeight="1" x14ac:dyDescent="0.2">
      <c r="A54" s="149"/>
      <c r="B54" s="251"/>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3"/>
      <c r="AL54" s="373"/>
      <c r="AM54" s="373"/>
      <c r="AN54" s="373"/>
      <c r="AO54" s="373"/>
      <c r="AP54" s="373"/>
      <c r="AQ54" s="373"/>
      <c r="AR54" s="373"/>
      <c r="AS54" s="373"/>
      <c r="AT54" s="373"/>
      <c r="AU54" s="373"/>
      <c r="AV54" s="373"/>
      <c r="AW54" s="373"/>
      <c r="AX54" s="373"/>
      <c r="AY54" s="373"/>
      <c r="AZ54" s="373"/>
      <c r="BA54" s="373"/>
      <c r="BB54" s="373"/>
      <c r="BC54" s="251"/>
      <c r="BD54" s="251"/>
      <c r="BE54" s="182"/>
      <c r="BF54" s="202"/>
    </row>
    <row r="55" spans="1:58" s="148" customFormat="1" ht="15.75" customHeight="1" x14ac:dyDescent="0.2">
      <c r="A55" s="149"/>
      <c r="B55" s="251"/>
      <c r="C55" s="251"/>
      <c r="D55" s="251"/>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40"/>
      <c r="BD55" s="140"/>
      <c r="BE55" s="203"/>
      <c r="BF55" s="202"/>
    </row>
    <row r="56" spans="1:58" s="172" customFormat="1" ht="21" customHeight="1" x14ac:dyDescent="0.2">
      <c r="A56" s="171" t="s">
        <v>41</v>
      </c>
      <c r="B56" s="171"/>
      <c r="C56" s="171" t="s">
        <v>143</v>
      </c>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40"/>
      <c r="BD56" s="140"/>
      <c r="BE56" s="203"/>
      <c r="BF56" s="202"/>
    </row>
    <row r="57" spans="1:58" s="148" customFormat="1" ht="17.25" customHeight="1" x14ac:dyDescent="0.2">
      <c r="A57" s="149"/>
      <c r="B57" s="251"/>
      <c r="C57" s="373" t="s">
        <v>364</v>
      </c>
      <c r="D57" s="373"/>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3"/>
      <c r="AY57" s="373"/>
      <c r="AZ57" s="373"/>
      <c r="BA57" s="373"/>
      <c r="BB57" s="373"/>
      <c r="BC57" s="140"/>
      <c r="BD57" s="140"/>
      <c r="BE57" s="203"/>
      <c r="BF57" s="202"/>
    </row>
    <row r="58" spans="1:58" s="148" customFormat="1" ht="16.899999999999999" customHeight="1" x14ac:dyDescent="0.2">
      <c r="A58" s="149"/>
      <c r="B58" s="251"/>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3"/>
      <c r="AZ58" s="373"/>
      <c r="BA58" s="373"/>
      <c r="BB58" s="373"/>
      <c r="BC58" s="141"/>
      <c r="BD58" s="141"/>
      <c r="BE58" s="181"/>
      <c r="BF58" s="202"/>
    </row>
    <row r="59" spans="1:58" s="148" customFormat="1" ht="15.75" customHeight="1" x14ac:dyDescent="0.2">
      <c r="A59" s="149"/>
      <c r="B59" s="251"/>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3"/>
      <c r="AZ59" s="373"/>
      <c r="BA59" s="373"/>
      <c r="BB59" s="373"/>
      <c r="BC59" s="141"/>
      <c r="BD59" s="141"/>
      <c r="BE59" s="181"/>
      <c r="BF59" s="202"/>
    </row>
    <row r="60" spans="1:58" s="148" customFormat="1" ht="17.5" customHeight="1" x14ac:dyDescent="0.2">
      <c r="A60" s="251"/>
      <c r="B60" s="251"/>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3"/>
      <c r="AY60" s="373"/>
      <c r="AZ60" s="373"/>
      <c r="BA60" s="373"/>
      <c r="BB60" s="373"/>
      <c r="BC60" s="141"/>
      <c r="BD60" s="141"/>
      <c r="BE60" s="181"/>
      <c r="BF60" s="202"/>
    </row>
    <row r="61" spans="1:58" s="148" customFormat="1" ht="17.25" customHeight="1" x14ac:dyDescent="0.2">
      <c r="A61" s="251"/>
      <c r="B61" s="251"/>
      <c r="C61" s="373"/>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3"/>
      <c r="AY61" s="373"/>
      <c r="AZ61" s="373"/>
      <c r="BA61" s="373"/>
      <c r="BB61" s="373"/>
      <c r="BC61" s="141"/>
      <c r="BD61" s="141"/>
      <c r="BE61" s="204"/>
      <c r="BF61" s="205"/>
    </row>
    <row r="62" spans="1:58" ht="16.5" customHeight="1" x14ac:dyDescent="0.2">
      <c r="A62" s="141"/>
      <c r="B62" s="141"/>
      <c r="C62" s="373"/>
      <c r="D62" s="373"/>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3"/>
      <c r="AY62" s="373"/>
      <c r="AZ62" s="373"/>
      <c r="BA62" s="373"/>
      <c r="BB62" s="373"/>
      <c r="BC62" s="142"/>
      <c r="BD62" s="142"/>
      <c r="BE62" s="206"/>
      <c r="BF62" s="207"/>
    </row>
    <row r="63" spans="1:58" ht="16.5" customHeight="1" x14ac:dyDescent="0.2">
      <c r="A63" s="141"/>
      <c r="B63" s="141"/>
      <c r="C63" s="373"/>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3"/>
      <c r="AY63" s="373"/>
      <c r="AZ63" s="373"/>
      <c r="BA63" s="373"/>
      <c r="BB63" s="373"/>
      <c r="BC63" s="142"/>
      <c r="BD63" s="142"/>
      <c r="BE63" s="206"/>
      <c r="BF63" s="208"/>
    </row>
    <row r="64" spans="1:58" ht="16.5" customHeight="1" x14ac:dyDescent="0.2">
      <c r="A64" s="141"/>
      <c r="B64" s="141"/>
      <c r="C64" s="141"/>
      <c r="D64" s="141"/>
      <c r="E64" s="141"/>
      <c r="F64" s="141"/>
      <c r="G64" s="141"/>
      <c r="H64" s="141"/>
      <c r="I64" s="141"/>
      <c r="J64" s="141"/>
      <c r="K64" s="141"/>
      <c r="L64" s="141"/>
      <c r="M64" s="141"/>
      <c r="N64" s="141"/>
      <c r="O64" s="141"/>
      <c r="P64" s="141"/>
      <c r="Q64" s="141"/>
      <c r="R64" s="141"/>
      <c r="S64" s="141"/>
      <c r="T64" s="141"/>
      <c r="U64" s="370" t="str">
        <f>IF(OR(AU65="",AX65=""),"",IF(AND(DATE(AP65,AU65,AX65)&gt;=日付データ!$B$2,DATE(AP65,AU65,AX65)&lt;=日付データ!$C$2),"",IF(AND(DATE(AP65,AU65,AX65)&gt;=日付データ!$B$3,DATE(AP65,AU65,AX65)&lt;=日付データ!$C$3),"","日付が公募期間外です。公募期間内の日付を入力してください。↓　 　")))</f>
        <v/>
      </c>
      <c r="V64" s="370"/>
      <c r="W64" s="370"/>
      <c r="X64" s="370"/>
      <c r="Y64" s="370"/>
      <c r="Z64" s="370"/>
      <c r="AA64" s="370"/>
      <c r="AB64" s="370"/>
      <c r="AC64" s="370"/>
      <c r="AD64" s="370"/>
      <c r="AE64" s="370"/>
      <c r="AF64" s="370"/>
      <c r="AG64" s="370"/>
      <c r="AH64" s="370"/>
      <c r="AI64" s="370"/>
      <c r="AJ64" s="370"/>
      <c r="AK64" s="370"/>
      <c r="AL64" s="370"/>
      <c r="AM64" s="370"/>
      <c r="AN64" s="370"/>
      <c r="AO64" s="370"/>
      <c r="AP64" s="370"/>
      <c r="AQ64" s="370"/>
      <c r="AR64" s="370"/>
      <c r="AS64" s="370"/>
      <c r="AT64" s="370"/>
      <c r="AU64" s="370"/>
      <c r="AV64" s="370"/>
      <c r="AW64" s="370"/>
      <c r="AX64" s="370"/>
      <c r="AY64" s="370"/>
      <c r="AZ64" s="370"/>
      <c r="BA64" s="141"/>
      <c r="BB64" s="141"/>
      <c r="BC64" s="142"/>
      <c r="BD64" s="142"/>
      <c r="BE64" s="209" t="s">
        <v>117</v>
      </c>
      <c r="BF64" s="210" t="s">
        <v>91</v>
      </c>
    </row>
    <row r="65" spans="1:58" ht="30" customHeight="1" x14ac:dyDescent="0.2">
      <c r="A65" s="151"/>
      <c r="B65" s="152"/>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42"/>
      <c r="AN65" s="154"/>
      <c r="AO65" s="155"/>
      <c r="AP65" s="364">
        <v>2025</v>
      </c>
      <c r="AQ65" s="364"/>
      <c r="AR65" s="364"/>
      <c r="AS65" s="364"/>
      <c r="AT65" s="156" t="s">
        <v>6</v>
      </c>
      <c r="AU65" s="365"/>
      <c r="AV65" s="365"/>
      <c r="AW65" s="156" t="s">
        <v>5</v>
      </c>
      <c r="AX65" s="366"/>
      <c r="AY65" s="366"/>
      <c r="AZ65" s="156" t="s">
        <v>33</v>
      </c>
      <c r="BA65" s="142"/>
      <c r="BB65" s="142"/>
      <c r="BC65" s="142"/>
      <c r="BD65" s="142"/>
      <c r="BE65" s="211">
        <v>1</v>
      </c>
      <c r="BF65" s="326"/>
    </row>
    <row r="66" spans="1:58" ht="19.5" customHeight="1" x14ac:dyDescent="0.2">
      <c r="A66" s="151"/>
      <c r="B66" s="152"/>
      <c r="C66" s="153"/>
      <c r="D66" s="153"/>
      <c r="E66" s="153"/>
      <c r="F66" s="153"/>
      <c r="G66" s="153"/>
      <c r="H66" s="153"/>
      <c r="I66" s="153"/>
      <c r="J66" s="153"/>
      <c r="K66" s="153"/>
      <c r="L66" s="153"/>
      <c r="M66" s="153"/>
      <c r="N66" s="153"/>
      <c r="O66" s="153"/>
      <c r="P66" s="361" t="str">
        <f>IF(OR(AU65="",AX65=""),"",IF(DATE(AP65,AU65,AX65)&lt;=EOMONTH(DATE(AP65,AU65,1), 0),"","日付が相違しております。正しい日付を入力してください。↑　　"))</f>
        <v/>
      </c>
      <c r="Q66" s="361"/>
      <c r="R66" s="361"/>
      <c r="S66" s="361"/>
      <c r="T66" s="361"/>
      <c r="U66" s="361"/>
      <c r="V66" s="361"/>
      <c r="W66" s="361"/>
      <c r="X66" s="361"/>
      <c r="Y66" s="361"/>
      <c r="Z66" s="361"/>
      <c r="AA66" s="361"/>
      <c r="AB66" s="361"/>
      <c r="AC66" s="361"/>
      <c r="AD66" s="361"/>
      <c r="AE66" s="361"/>
      <c r="AF66" s="361"/>
      <c r="AG66" s="361"/>
      <c r="AH66" s="361"/>
      <c r="AI66" s="361"/>
      <c r="AJ66" s="361"/>
      <c r="AK66" s="361"/>
      <c r="AL66" s="361"/>
      <c r="AM66" s="361"/>
      <c r="AN66" s="361"/>
      <c r="AO66" s="361"/>
      <c r="AP66" s="361"/>
      <c r="AQ66" s="361"/>
      <c r="AR66" s="361"/>
      <c r="AS66" s="361"/>
      <c r="AT66" s="361"/>
      <c r="AU66" s="361"/>
      <c r="AV66" s="361"/>
      <c r="AW66" s="361"/>
      <c r="AX66" s="361"/>
      <c r="AY66" s="361"/>
      <c r="AZ66" s="361"/>
      <c r="BA66" s="142"/>
      <c r="BB66" s="142"/>
      <c r="BC66" s="142"/>
      <c r="BD66" s="142"/>
      <c r="BE66" s="204"/>
      <c r="BF66" s="205"/>
    </row>
    <row r="67" spans="1:58" s="162" customFormat="1" ht="30" customHeight="1" x14ac:dyDescent="0.2">
      <c r="A67" s="158"/>
      <c r="B67" s="159"/>
      <c r="C67" s="159"/>
      <c r="D67" s="159"/>
      <c r="E67" s="160"/>
      <c r="F67" s="160"/>
      <c r="G67" s="160"/>
      <c r="H67" s="160"/>
      <c r="I67" s="161"/>
      <c r="J67" s="161"/>
      <c r="K67" s="161"/>
      <c r="L67" s="161"/>
      <c r="M67" s="161"/>
      <c r="N67" s="161"/>
      <c r="O67" s="161"/>
      <c r="P67" s="359" t="s">
        <v>480</v>
      </c>
      <c r="Q67" s="359"/>
      <c r="R67" s="359"/>
      <c r="S67" s="359"/>
      <c r="T67" s="359"/>
      <c r="U67" s="359"/>
      <c r="V67" s="359"/>
      <c r="W67" s="359"/>
      <c r="X67" s="359"/>
      <c r="Y67" s="161"/>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0"/>
      <c r="AY67" s="360"/>
      <c r="AZ67" s="142"/>
      <c r="BA67" s="142"/>
      <c r="BB67" s="142"/>
      <c r="BC67" s="142"/>
      <c r="BD67" s="142"/>
      <c r="BE67" s="337">
        <v>2</v>
      </c>
      <c r="BF67" s="326"/>
    </row>
    <row r="68" spans="1:58" s="162" customFormat="1" ht="30" customHeight="1" x14ac:dyDescent="0.2">
      <c r="A68" s="158"/>
      <c r="B68" s="159"/>
      <c r="C68" s="159"/>
      <c r="D68" s="159"/>
      <c r="E68" s="160"/>
      <c r="F68" s="160"/>
      <c r="G68" s="160"/>
      <c r="H68" s="160"/>
      <c r="I68" s="161"/>
      <c r="J68" s="161"/>
      <c r="K68" s="161"/>
      <c r="L68" s="161"/>
      <c r="M68" s="161"/>
      <c r="N68" s="161"/>
      <c r="O68" s="161"/>
      <c r="P68" s="161"/>
      <c r="Q68" s="161"/>
      <c r="R68" s="161"/>
      <c r="S68" s="161"/>
      <c r="T68" s="161"/>
      <c r="U68" s="161"/>
      <c r="V68" s="161"/>
      <c r="W68" s="161"/>
      <c r="X68" s="161"/>
      <c r="Y68" s="161"/>
      <c r="Z68" s="339"/>
      <c r="AA68" s="339"/>
      <c r="AB68" s="339"/>
      <c r="AC68" s="339"/>
      <c r="AD68" s="339"/>
      <c r="AE68" s="339"/>
      <c r="AF68" s="339"/>
      <c r="AG68" s="339"/>
      <c r="AH68" s="339"/>
      <c r="AI68" s="339"/>
      <c r="AJ68" s="339"/>
      <c r="AK68" s="339"/>
      <c r="AL68" s="339"/>
      <c r="AM68" s="339"/>
      <c r="AN68" s="339"/>
      <c r="AO68" s="339"/>
      <c r="AP68" s="339"/>
      <c r="AQ68" s="339"/>
      <c r="AR68" s="339"/>
      <c r="AS68" s="339"/>
      <c r="AT68" s="339"/>
      <c r="AU68" s="339"/>
      <c r="AV68" s="339"/>
      <c r="AW68" s="339"/>
      <c r="AX68" s="339"/>
      <c r="AY68" s="339"/>
      <c r="AZ68" s="142"/>
      <c r="BA68" s="142"/>
      <c r="BB68" s="142"/>
      <c r="BC68" s="142"/>
      <c r="BD68" s="142"/>
      <c r="BE68" s="338"/>
      <c r="BF68" s="336"/>
    </row>
    <row r="69" spans="1:58" s="162" customFormat="1" ht="27" customHeight="1" x14ac:dyDescent="0.2">
      <c r="A69" s="158"/>
      <c r="B69" s="159"/>
      <c r="C69" s="159"/>
      <c r="D69" s="159"/>
      <c r="E69" s="163"/>
      <c r="F69" s="164"/>
      <c r="G69" s="164"/>
      <c r="H69" s="164"/>
      <c r="I69" s="165"/>
      <c r="J69" s="165"/>
      <c r="K69" s="165"/>
      <c r="L69" s="165"/>
      <c r="M69" s="165"/>
      <c r="N69" s="165"/>
      <c r="O69" s="165"/>
      <c r="P69" s="165"/>
      <c r="Q69" s="165"/>
      <c r="R69" s="165"/>
      <c r="S69" s="165"/>
      <c r="T69" s="165"/>
      <c r="U69" s="165"/>
      <c r="V69" s="165"/>
      <c r="W69" s="165"/>
      <c r="X69" s="166"/>
      <c r="Y69" s="165"/>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7"/>
      <c r="AW69" s="167"/>
      <c r="AX69" s="167"/>
      <c r="AY69" s="167"/>
      <c r="AZ69" s="142"/>
      <c r="BA69" s="142"/>
      <c r="BB69" s="142"/>
      <c r="BC69" s="142"/>
      <c r="BD69" s="142"/>
      <c r="BE69" s="184"/>
      <c r="BF69" s="202"/>
    </row>
    <row r="70" spans="1:58" ht="18" customHeight="1" x14ac:dyDescent="0.2">
      <c r="A70" s="137"/>
      <c r="B70" s="137"/>
      <c r="C70" s="137"/>
      <c r="D70" s="183"/>
      <c r="E70" s="183"/>
      <c r="F70" s="217"/>
      <c r="G70" s="21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c r="BA70" s="137"/>
      <c r="BB70" s="137"/>
      <c r="BC70" s="137"/>
      <c r="BD70" s="137"/>
      <c r="BE70" s="188"/>
      <c r="BF70" s="202"/>
    </row>
  </sheetData>
  <sheetProtection algorithmName="SHA-512" hashValue="h9kQm1hsLHZVexMZbL/WuaxQ5ezQR6LvBbl+IXQnhY5hn3IJi79rFVEptoIBVmMK7VFAjQRhLTqGE3kF2HsNXA==" saltValue="qaZjI/3J+5w3OZJUXXOQ1A==" spinCount="100000" sheet="1" objects="1" scenarios="1"/>
  <mergeCells count="37">
    <mergeCell ref="P67:X67"/>
    <mergeCell ref="Z67:AY67"/>
    <mergeCell ref="U64:AZ64"/>
    <mergeCell ref="P66:AZ66"/>
    <mergeCell ref="AS36:AZ36"/>
    <mergeCell ref="I37:P37"/>
    <mergeCell ref="Q37:AB37"/>
    <mergeCell ref="AC37:AJ37"/>
    <mergeCell ref="AK37:AR37"/>
    <mergeCell ref="C39:AZ39"/>
    <mergeCell ref="C43:BB47"/>
    <mergeCell ref="C50:BB50"/>
    <mergeCell ref="C53:BB54"/>
    <mergeCell ref="C57:BB63"/>
    <mergeCell ref="AS37:AZ37"/>
    <mergeCell ref="C36:H36"/>
    <mergeCell ref="A1:BB1"/>
    <mergeCell ref="C34:BB34"/>
    <mergeCell ref="AP65:AS65"/>
    <mergeCell ref="AU65:AV65"/>
    <mergeCell ref="AX65:AY65"/>
    <mergeCell ref="C20:BB24"/>
    <mergeCell ref="A2:BB2"/>
    <mergeCell ref="C5:BB8"/>
    <mergeCell ref="C11:BB17"/>
    <mergeCell ref="C27:BB31"/>
    <mergeCell ref="I36:P36"/>
    <mergeCell ref="Q36:AB36"/>
    <mergeCell ref="AC36:AJ36"/>
    <mergeCell ref="AK36:AR36"/>
    <mergeCell ref="C37:H37"/>
    <mergeCell ref="C38:H38"/>
    <mergeCell ref="I38:P38"/>
    <mergeCell ref="Q38:AB38"/>
    <mergeCell ref="AC38:AJ38"/>
    <mergeCell ref="AK38:AR38"/>
    <mergeCell ref="AS38:AZ38"/>
  </mergeCells>
  <phoneticPr fontId="30"/>
  <conditionalFormatting sqref="Z67:AY67">
    <cfRule type="expression" dxfId="114" priority="4">
      <formula>$Z$67=""</formula>
    </cfRule>
  </conditionalFormatting>
  <conditionalFormatting sqref="AP65:AS65">
    <cfRule type="expression" dxfId="113" priority="3">
      <formula>$AP$65=""</formula>
    </cfRule>
  </conditionalFormatting>
  <conditionalFormatting sqref="AU65:AV65">
    <cfRule type="expression" dxfId="112" priority="6">
      <formula>$AU$65=""</formula>
    </cfRule>
  </conditionalFormatting>
  <conditionalFormatting sqref="AX65:AY65">
    <cfRule type="expression" dxfId="111" priority="5">
      <formula>$AX$65=""</formula>
    </cfRule>
  </conditionalFormatting>
  <dataValidations count="4">
    <dataValidation type="custom" imeMode="disabled" allowBlank="1" showInputMessage="1" showErrorMessage="1" error="日付をご確認ください。" sqref="AX65:AY65" xr:uid="{8E26C7AF-83E7-4B52-B2A7-FFEAE2835BBC}">
      <formula1>DATE(AP65,AU65,AX65)&lt;=EOMONTH(DATE(AP65,AU65,1), 0)</formula1>
    </dataValidation>
    <dataValidation type="custom" imeMode="disabled" allowBlank="1" showInputMessage="1" showErrorMessage="1" sqref="AU65:AV65" xr:uid="{6C76B109-1D5F-4E42-A13A-5288D471DA20}">
      <formula1>OR(AU65=1,AU65=2,AU65=3,AU65=4,AU65=5,AU65=6,AU65=7,AU65=8,AU65=9,AU65=10,AU65=11,AU65=12)</formula1>
    </dataValidation>
    <dataValidation imeMode="disabled" allowBlank="1" showInputMessage="1" showErrorMessage="1" sqref="AO65" xr:uid="{0E62D59F-023E-44B3-9B30-8A89F90409F9}"/>
    <dataValidation type="textLength" imeMode="disabled" operator="equal" allowBlank="1" showInputMessage="1" showErrorMessage="1" error="西暦4桁で入力してください。" sqref="AP65:AS65" xr:uid="{25DBED1F-8911-4C92-9462-CF9C513E4FE4}">
      <formula1>4</formula1>
    </dataValidation>
  </dataValidations>
  <printOptions horizontalCentered="1"/>
  <pageMargins left="0.62992125984251968" right="0.62992125984251968" top="0.43307086614173229" bottom="0.3937007874015748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57EB3-82B8-445B-A8F0-A10FF58CB7E0}">
  <dimension ref="A1:BH31"/>
  <sheetViews>
    <sheetView showGridLines="0" view="pageBreakPreview" zoomScale="80" zoomScaleNormal="70" zoomScaleSheetLayoutView="80" workbookViewId="0">
      <selection sqref="A1:BB1"/>
    </sheetView>
  </sheetViews>
  <sheetFormatPr defaultColWidth="3" defaultRowHeight="18" customHeight="1" x14ac:dyDescent="0.2"/>
  <cols>
    <col min="1" max="3" width="2.6328125" style="188" customWidth="1"/>
    <col min="4" max="5" width="2.6328125" style="212" customWidth="1"/>
    <col min="6" max="7" width="2.6328125" style="221" customWidth="1"/>
    <col min="8" max="54" width="2.6328125" style="188" customWidth="1"/>
    <col min="55" max="55" width="2.6328125" style="188" hidden="1" customWidth="1"/>
    <col min="56" max="56" width="2.6328125" style="188" customWidth="1"/>
    <col min="57" max="57" width="4.7265625" style="188" customWidth="1"/>
    <col min="58" max="58" width="51.7265625" style="202" hidden="1" customWidth="1"/>
    <col min="59" max="59" width="51.7265625" style="188" customWidth="1"/>
    <col min="60" max="16384" width="3" style="188"/>
  </cols>
  <sheetData>
    <row r="1" spans="1:59" ht="15" customHeight="1" x14ac:dyDescent="0.2">
      <c r="A1" s="371" t="s">
        <v>452</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184"/>
      <c r="BD1" s="184"/>
      <c r="BE1" s="184"/>
      <c r="BF1" s="212"/>
      <c r="BG1" s="219"/>
    </row>
    <row r="2" spans="1:59" ht="28.5" customHeight="1" x14ac:dyDescent="0.2">
      <c r="A2" s="184"/>
      <c r="B2" s="184"/>
      <c r="C2" s="184"/>
      <c r="D2" s="185"/>
      <c r="E2" s="185"/>
      <c r="F2" s="187"/>
      <c r="G2" s="187"/>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G2" s="219"/>
    </row>
    <row r="3" spans="1:59" ht="16.5" x14ac:dyDescent="0.2">
      <c r="A3" s="374" t="s">
        <v>309</v>
      </c>
      <c r="B3" s="375"/>
      <c r="C3" s="375"/>
      <c r="D3" s="375"/>
      <c r="E3" s="375"/>
      <c r="F3" s="375"/>
      <c r="G3" s="375"/>
      <c r="H3" s="375"/>
      <c r="I3" s="375"/>
      <c r="J3" s="375"/>
      <c r="K3" s="375"/>
      <c r="L3" s="375"/>
      <c r="M3" s="375"/>
      <c r="N3" s="375"/>
      <c r="O3" s="375"/>
      <c r="P3" s="375"/>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G3" s="219"/>
    </row>
    <row r="4" spans="1:59" ht="16.5" x14ac:dyDescent="0.2">
      <c r="A4" s="375" t="s">
        <v>59</v>
      </c>
      <c r="B4" s="375"/>
      <c r="C4" s="375"/>
      <c r="D4" s="375"/>
      <c r="E4" s="375"/>
      <c r="F4" s="375"/>
      <c r="G4" s="375"/>
      <c r="H4" s="375"/>
      <c r="I4" s="375"/>
      <c r="J4" s="375"/>
      <c r="K4" s="375"/>
      <c r="L4" s="375"/>
      <c r="M4" s="375"/>
      <c r="N4" s="375"/>
      <c r="O4" s="375"/>
      <c r="P4" s="375"/>
      <c r="Q4" s="185"/>
      <c r="R4" s="185"/>
      <c r="S4" s="185"/>
      <c r="T4" s="185"/>
      <c r="U4" s="185"/>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G4" s="219"/>
    </row>
    <row r="5" spans="1:59" ht="30" customHeight="1" x14ac:dyDescent="0.2">
      <c r="A5" s="376" t="s">
        <v>306</v>
      </c>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173"/>
      <c r="BD5" s="173"/>
      <c r="BE5" s="173"/>
      <c r="BG5" s="219"/>
    </row>
    <row r="6" spans="1:59" ht="30" customHeight="1" x14ac:dyDescent="0.2">
      <c r="A6" s="376"/>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173"/>
      <c r="BD6" s="173"/>
      <c r="BE6" s="173"/>
      <c r="BG6" s="219"/>
    </row>
    <row r="7" spans="1:59" ht="30" customHeight="1" x14ac:dyDescent="0.2">
      <c r="A7" s="376"/>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6"/>
      <c r="AV7" s="376"/>
      <c r="AW7" s="376"/>
      <c r="AX7" s="376"/>
      <c r="AY7" s="376"/>
      <c r="AZ7" s="376"/>
      <c r="BA7" s="376"/>
      <c r="BB7" s="376"/>
      <c r="BC7" s="173"/>
      <c r="BD7" s="173"/>
      <c r="BE7" s="173"/>
      <c r="BG7" s="219"/>
    </row>
    <row r="8" spans="1:59" s="137" customFormat="1" ht="30" customHeight="1" x14ac:dyDescent="0.2">
      <c r="A8" s="173"/>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202"/>
      <c r="BG8" s="213"/>
    </row>
    <row r="9" spans="1:59" s="137" customFormat="1" ht="79.150000000000006" customHeight="1" x14ac:dyDescent="0.2">
      <c r="A9" s="372" t="s">
        <v>310</v>
      </c>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2"/>
      <c r="AY9" s="372"/>
      <c r="AZ9" s="372"/>
      <c r="BA9" s="372"/>
      <c r="BB9" s="372"/>
      <c r="BC9" s="174"/>
      <c r="BD9" s="174"/>
      <c r="BE9" s="138"/>
      <c r="BF9" s="202"/>
      <c r="BG9" s="213"/>
    </row>
    <row r="10" spans="1:59" ht="6" customHeight="1" x14ac:dyDescent="0.2">
      <c r="A10" s="173"/>
      <c r="B10" s="218"/>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G10" s="219"/>
    </row>
    <row r="11" spans="1:59" s="220" customFormat="1" ht="21" customHeight="1" x14ac:dyDescent="0.2">
      <c r="D11" s="406" t="s">
        <v>163</v>
      </c>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8"/>
    </row>
    <row r="12" spans="1:59" s="220" customFormat="1" ht="24" customHeight="1" x14ac:dyDescent="0.2">
      <c r="D12" s="403" t="s">
        <v>160</v>
      </c>
      <c r="E12" s="404"/>
      <c r="F12" s="404" t="s">
        <v>161</v>
      </c>
      <c r="G12" s="404"/>
      <c r="H12" s="404"/>
      <c r="I12" s="404"/>
      <c r="J12" s="404"/>
      <c r="K12" s="404"/>
      <c r="L12" s="404"/>
      <c r="M12" s="404"/>
      <c r="N12" s="404"/>
      <c r="O12" s="404"/>
      <c r="P12" s="404"/>
      <c r="Q12" s="404"/>
      <c r="R12" s="404"/>
      <c r="S12" s="404"/>
      <c r="T12" s="404"/>
      <c r="U12" s="404"/>
      <c r="V12" s="404"/>
      <c r="W12" s="404"/>
      <c r="X12" s="404"/>
      <c r="Y12" s="404"/>
      <c r="Z12" s="404"/>
      <c r="AA12" s="405"/>
      <c r="AB12" s="404" t="s">
        <v>154</v>
      </c>
      <c r="AC12" s="404"/>
      <c r="AD12" s="404" t="s">
        <v>162</v>
      </c>
      <c r="AE12" s="404"/>
      <c r="AF12" s="404"/>
      <c r="AG12" s="404"/>
      <c r="AH12" s="404"/>
      <c r="AI12" s="404"/>
      <c r="AJ12" s="404"/>
      <c r="AK12" s="404"/>
      <c r="AL12" s="404"/>
      <c r="AM12" s="404"/>
      <c r="AN12" s="404"/>
      <c r="AO12" s="404"/>
      <c r="AP12" s="404"/>
      <c r="AQ12" s="404"/>
      <c r="AR12" s="404"/>
      <c r="AS12" s="404"/>
      <c r="AT12" s="404"/>
      <c r="AU12" s="404"/>
      <c r="AV12" s="404"/>
      <c r="AW12" s="404"/>
      <c r="AX12" s="404"/>
      <c r="AY12" s="409"/>
    </row>
    <row r="13" spans="1:59" s="220" customFormat="1" ht="24" customHeight="1" x14ac:dyDescent="0.2">
      <c r="D13" s="400" t="s">
        <v>56</v>
      </c>
      <c r="E13" s="395"/>
      <c r="F13" s="395" t="s">
        <v>165</v>
      </c>
      <c r="G13" s="395"/>
      <c r="H13" s="395"/>
      <c r="I13" s="395"/>
      <c r="J13" s="395"/>
      <c r="K13" s="395"/>
      <c r="L13" s="395"/>
      <c r="M13" s="395"/>
      <c r="N13" s="395"/>
      <c r="O13" s="395"/>
      <c r="P13" s="395"/>
      <c r="Q13" s="395"/>
      <c r="R13" s="395"/>
      <c r="S13" s="395"/>
      <c r="T13" s="395"/>
      <c r="U13" s="395"/>
      <c r="V13" s="395"/>
      <c r="W13" s="395"/>
      <c r="X13" s="395"/>
      <c r="Y13" s="395"/>
      <c r="Z13" s="395"/>
      <c r="AA13" s="401"/>
      <c r="AB13" s="395" t="s">
        <v>155</v>
      </c>
      <c r="AC13" s="395"/>
      <c r="AD13" s="395" t="s">
        <v>166</v>
      </c>
      <c r="AE13" s="395"/>
      <c r="AF13" s="395"/>
      <c r="AG13" s="395"/>
      <c r="AH13" s="395"/>
      <c r="AI13" s="395"/>
      <c r="AJ13" s="395"/>
      <c r="AK13" s="395"/>
      <c r="AL13" s="395"/>
      <c r="AM13" s="395"/>
      <c r="AN13" s="395"/>
      <c r="AO13" s="395"/>
      <c r="AP13" s="395"/>
      <c r="AQ13" s="395"/>
      <c r="AR13" s="395"/>
      <c r="AS13" s="395"/>
      <c r="AT13" s="395"/>
      <c r="AU13" s="395"/>
      <c r="AV13" s="395"/>
      <c r="AW13" s="395"/>
      <c r="AX13" s="395"/>
      <c r="AY13" s="396"/>
    </row>
    <row r="14" spans="1:59" s="220" customFormat="1" ht="24" customHeight="1" x14ac:dyDescent="0.2">
      <c r="D14" s="400" t="s">
        <v>152</v>
      </c>
      <c r="E14" s="395"/>
      <c r="F14" s="395" t="s">
        <v>167</v>
      </c>
      <c r="G14" s="395"/>
      <c r="H14" s="395"/>
      <c r="I14" s="395"/>
      <c r="J14" s="395"/>
      <c r="K14" s="395"/>
      <c r="L14" s="395"/>
      <c r="M14" s="395"/>
      <c r="N14" s="395"/>
      <c r="O14" s="395"/>
      <c r="P14" s="395"/>
      <c r="Q14" s="395"/>
      <c r="R14" s="395"/>
      <c r="S14" s="395"/>
      <c r="T14" s="395"/>
      <c r="U14" s="395"/>
      <c r="V14" s="395"/>
      <c r="W14" s="395"/>
      <c r="X14" s="395"/>
      <c r="Y14" s="395"/>
      <c r="Z14" s="395"/>
      <c r="AA14" s="401"/>
      <c r="AB14" s="395" t="s">
        <v>156</v>
      </c>
      <c r="AC14" s="395"/>
      <c r="AD14" s="395" t="s">
        <v>168</v>
      </c>
      <c r="AE14" s="395"/>
      <c r="AF14" s="395"/>
      <c r="AG14" s="395"/>
      <c r="AH14" s="395"/>
      <c r="AI14" s="395"/>
      <c r="AJ14" s="395"/>
      <c r="AK14" s="395"/>
      <c r="AL14" s="395"/>
      <c r="AM14" s="395"/>
      <c r="AN14" s="395"/>
      <c r="AO14" s="395"/>
      <c r="AP14" s="395"/>
      <c r="AQ14" s="395"/>
      <c r="AR14" s="395"/>
      <c r="AS14" s="395"/>
      <c r="AT14" s="395"/>
      <c r="AU14" s="395"/>
      <c r="AV14" s="395"/>
      <c r="AW14" s="395"/>
      <c r="AX14" s="395"/>
      <c r="AY14" s="396"/>
    </row>
    <row r="15" spans="1:59" s="220" customFormat="1" ht="24" customHeight="1" x14ac:dyDescent="0.2">
      <c r="D15" s="400" t="s">
        <v>50</v>
      </c>
      <c r="E15" s="395"/>
      <c r="F15" s="395" t="s">
        <v>169</v>
      </c>
      <c r="G15" s="395"/>
      <c r="H15" s="395"/>
      <c r="I15" s="395"/>
      <c r="J15" s="395"/>
      <c r="K15" s="395"/>
      <c r="L15" s="395"/>
      <c r="M15" s="395"/>
      <c r="N15" s="395"/>
      <c r="O15" s="395"/>
      <c r="P15" s="395"/>
      <c r="Q15" s="395"/>
      <c r="R15" s="395"/>
      <c r="S15" s="395"/>
      <c r="T15" s="395"/>
      <c r="U15" s="395"/>
      <c r="V15" s="395"/>
      <c r="W15" s="395"/>
      <c r="X15" s="395"/>
      <c r="Y15" s="395"/>
      <c r="Z15" s="395"/>
      <c r="AA15" s="401"/>
      <c r="AB15" s="395" t="s">
        <v>157</v>
      </c>
      <c r="AC15" s="395"/>
      <c r="AD15" s="395" t="s">
        <v>170</v>
      </c>
      <c r="AE15" s="395"/>
      <c r="AF15" s="395"/>
      <c r="AG15" s="395"/>
      <c r="AH15" s="395"/>
      <c r="AI15" s="395"/>
      <c r="AJ15" s="395"/>
      <c r="AK15" s="395"/>
      <c r="AL15" s="395"/>
      <c r="AM15" s="395"/>
      <c r="AN15" s="395"/>
      <c r="AO15" s="395"/>
      <c r="AP15" s="395"/>
      <c r="AQ15" s="395"/>
      <c r="AR15" s="395"/>
      <c r="AS15" s="395"/>
      <c r="AT15" s="395"/>
      <c r="AU15" s="395"/>
      <c r="AV15" s="395"/>
      <c r="AW15" s="395"/>
      <c r="AX15" s="395"/>
      <c r="AY15" s="396"/>
    </row>
    <row r="16" spans="1:59" s="220" customFormat="1" ht="24" customHeight="1" x14ac:dyDescent="0.2">
      <c r="D16" s="400" t="s">
        <v>48</v>
      </c>
      <c r="E16" s="395"/>
      <c r="F16" s="395" t="s">
        <v>171</v>
      </c>
      <c r="G16" s="395"/>
      <c r="H16" s="395"/>
      <c r="I16" s="395"/>
      <c r="J16" s="395"/>
      <c r="K16" s="395"/>
      <c r="L16" s="395"/>
      <c r="M16" s="395"/>
      <c r="N16" s="395"/>
      <c r="O16" s="395"/>
      <c r="P16" s="395"/>
      <c r="Q16" s="395"/>
      <c r="R16" s="395"/>
      <c r="S16" s="395"/>
      <c r="T16" s="395"/>
      <c r="U16" s="395"/>
      <c r="V16" s="395"/>
      <c r="W16" s="395"/>
      <c r="X16" s="395"/>
      <c r="Y16" s="395"/>
      <c r="Z16" s="395"/>
      <c r="AA16" s="401"/>
      <c r="AB16" s="395" t="s">
        <v>158</v>
      </c>
      <c r="AC16" s="395"/>
      <c r="AD16" s="395" t="s">
        <v>172</v>
      </c>
      <c r="AE16" s="395"/>
      <c r="AF16" s="395"/>
      <c r="AG16" s="395"/>
      <c r="AH16" s="395"/>
      <c r="AI16" s="395"/>
      <c r="AJ16" s="395"/>
      <c r="AK16" s="395"/>
      <c r="AL16" s="395"/>
      <c r="AM16" s="395"/>
      <c r="AN16" s="395"/>
      <c r="AO16" s="395"/>
      <c r="AP16" s="395"/>
      <c r="AQ16" s="395"/>
      <c r="AR16" s="395"/>
      <c r="AS16" s="395"/>
      <c r="AT16" s="395"/>
      <c r="AU16" s="395"/>
      <c r="AV16" s="395"/>
      <c r="AW16" s="395"/>
      <c r="AX16" s="395"/>
      <c r="AY16" s="396"/>
    </row>
    <row r="17" spans="1:60" s="220" customFormat="1" ht="24" customHeight="1" x14ac:dyDescent="0.2">
      <c r="D17" s="400" t="s">
        <v>45</v>
      </c>
      <c r="E17" s="395"/>
      <c r="F17" s="395" t="s">
        <v>434</v>
      </c>
      <c r="G17" s="395"/>
      <c r="H17" s="395"/>
      <c r="I17" s="395"/>
      <c r="J17" s="395"/>
      <c r="K17" s="395"/>
      <c r="L17" s="395"/>
      <c r="M17" s="395"/>
      <c r="N17" s="395"/>
      <c r="O17" s="395"/>
      <c r="P17" s="395"/>
      <c r="Q17" s="395"/>
      <c r="R17" s="395"/>
      <c r="S17" s="395"/>
      <c r="T17" s="395"/>
      <c r="U17" s="395"/>
      <c r="V17" s="395"/>
      <c r="W17" s="395"/>
      <c r="X17" s="395"/>
      <c r="Y17" s="395"/>
      <c r="Z17" s="395"/>
      <c r="AA17" s="401"/>
      <c r="AB17" s="395" t="s">
        <v>159</v>
      </c>
      <c r="AC17" s="395"/>
      <c r="AD17" s="395" t="s">
        <v>173</v>
      </c>
      <c r="AE17" s="395"/>
      <c r="AF17" s="395"/>
      <c r="AG17" s="395"/>
      <c r="AH17" s="395"/>
      <c r="AI17" s="395"/>
      <c r="AJ17" s="395"/>
      <c r="AK17" s="395"/>
      <c r="AL17" s="395"/>
      <c r="AM17" s="395"/>
      <c r="AN17" s="395"/>
      <c r="AO17" s="395"/>
      <c r="AP17" s="395"/>
      <c r="AQ17" s="395"/>
      <c r="AR17" s="395"/>
      <c r="AS17" s="395"/>
      <c r="AT17" s="395"/>
      <c r="AU17" s="395"/>
      <c r="AV17" s="395"/>
      <c r="AW17" s="395"/>
      <c r="AX17" s="395"/>
      <c r="AY17" s="396"/>
    </row>
    <row r="18" spans="1:60" s="220" customFormat="1" ht="24" customHeight="1" x14ac:dyDescent="0.2">
      <c r="D18" s="399" t="s">
        <v>153</v>
      </c>
      <c r="E18" s="397"/>
      <c r="F18" s="397" t="s">
        <v>174</v>
      </c>
      <c r="G18" s="397"/>
      <c r="H18" s="397"/>
      <c r="I18" s="397"/>
      <c r="J18" s="397"/>
      <c r="K18" s="397"/>
      <c r="L18" s="397"/>
      <c r="M18" s="397"/>
      <c r="N18" s="397"/>
      <c r="O18" s="397"/>
      <c r="P18" s="397"/>
      <c r="Q18" s="397"/>
      <c r="R18" s="397"/>
      <c r="S18" s="397"/>
      <c r="T18" s="397"/>
      <c r="U18" s="397"/>
      <c r="V18" s="397"/>
      <c r="W18" s="397"/>
      <c r="X18" s="397"/>
      <c r="Y18" s="397"/>
      <c r="Z18" s="397"/>
      <c r="AA18" s="402"/>
      <c r="AB18" s="397" t="s">
        <v>175</v>
      </c>
      <c r="AC18" s="397"/>
      <c r="AD18" s="397" t="s">
        <v>176</v>
      </c>
      <c r="AE18" s="397"/>
      <c r="AF18" s="397"/>
      <c r="AG18" s="397"/>
      <c r="AH18" s="397"/>
      <c r="AI18" s="397"/>
      <c r="AJ18" s="397"/>
      <c r="AK18" s="397"/>
      <c r="AL18" s="397"/>
      <c r="AM18" s="397"/>
      <c r="AN18" s="397"/>
      <c r="AO18" s="397"/>
      <c r="AP18" s="397"/>
      <c r="AQ18" s="397"/>
      <c r="AR18" s="397"/>
      <c r="AS18" s="397"/>
      <c r="AT18" s="397"/>
      <c r="AU18" s="397"/>
      <c r="AV18" s="397"/>
      <c r="AW18" s="397"/>
      <c r="AX18" s="397"/>
      <c r="AY18" s="398"/>
    </row>
    <row r="20" spans="1:60" ht="30.65" customHeight="1" x14ac:dyDescent="0.2">
      <c r="A20" s="180"/>
      <c r="B20" s="180"/>
      <c r="C20" s="180"/>
      <c r="D20" s="173"/>
      <c r="E20" s="173"/>
      <c r="F20" s="363" t="s">
        <v>179</v>
      </c>
      <c r="G20" s="363"/>
      <c r="H20" s="363"/>
      <c r="I20" s="363"/>
      <c r="J20" s="363"/>
      <c r="K20" s="363"/>
      <c r="L20" s="363"/>
      <c r="M20" s="194"/>
      <c r="N20" s="194"/>
      <c r="O20" s="194"/>
      <c r="P20" s="194"/>
      <c r="Q20" s="194"/>
      <c r="R20" s="194"/>
      <c r="S20" s="194"/>
      <c r="T20" s="194"/>
      <c r="U20" s="194"/>
      <c r="V20" s="194"/>
      <c r="W20" s="194"/>
      <c r="X20" s="194"/>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209" t="s">
        <v>117</v>
      </c>
      <c r="BF20" s="210" t="s">
        <v>91</v>
      </c>
      <c r="BG20" s="219"/>
    </row>
    <row r="21" spans="1:60" ht="30" customHeight="1" x14ac:dyDescent="0.2">
      <c r="A21" s="182"/>
      <c r="B21" s="189"/>
      <c r="C21" s="189"/>
      <c r="D21" s="411" t="s">
        <v>406</v>
      </c>
      <c r="E21" s="411"/>
      <c r="F21" s="411"/>
      <c r="G21" s="411"/>
      <c r="H21" s="411"/>
      <c r="I21" s="411"/>
      <c r="J21" s="411"/>
      <c r="K21" s="411"/>
      <c r="L21" s="411"/>
      <c r="M21" s="274"/>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0"/>
      <c r="AO21" s="390"/>
      <c r="AP21" s="390"/>
      <c r="AQ21" s="390"/>
      <c r="AR21" s="390"/>
      <c r="AS21" s="182"/>
      <c r="AT21" s="182"/>
      <c r="AU21" s="182"/>
      <c r="AV21" s="182"/>
      <c r="AW21" s="182"/>
      <c r="AX21" s="182"/>
      <c r="AY21" s="182"/>
      <c r="AZ21" s="182"/>
      <c r="BA21" s="182"/>
      <c r="BB21" s="182"/>
      <c r="BC21" s="182"/>
      <c r="BD21" s="182"/>
      <c r="BE21" s="211">
        <v>1</v>
      </c>
      <c r="BF21" s="326"/>
      <c r="BG21" s="219"/>
    </row>
    <row r="22" spans="1:60" ht="30" customHeight="1" x14ac:dyDescent="0.2">
      <c r="A22" s="182"/>
      <c r="B22" s="189"/>
      <c r="C22" s="189"/>
      <c r="D22" s="411" t="s">
        <v>411</v>
      </c>
      <c r="E22" s="411"/>
      <c r="F22" s="411"/>
      <c r="G22" s="411"/>
      <c r="H22" s="411"/>
      <c r="I22" s="411"/>
      <c r="J22" s="411"/>
      <c r="K22" s="411"/>
      <c r="L22" s="411"/>
      <c r="M22" s="275"/>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0"/>
      <c r="AM22" s="390"/>
      <c r="AN22" s="390"/>
      <c r="AO22" s="390"/>
      <c r="AP22" s="390"/>
      <c r="AQ22" s="390"/>
      <c r="AR22" s="390"/>
      <c r="AS22" s="182"/>
      <c r="AT22" s="182"/>
      <c r="AU22" s="182"/>
      <c r="AV22" s="182"/>
      <c r="AW22" s="182"/>
      <c r="AX22" s="182"/>
      <c r="AY22" s="182"/>
      <c r="AZ22" s="182"/>
      <c r="BA22" s="182"/>
      <c r="BB22" s="182"/>
      <c r="BC22" s="182"/>
      <c r="BD22" s="182"/>
      <c r="BE22" s="211">
        <v>2</v>
      </c>
      <c r="BF22" s="327"/>
      <c r="BG22" s="219"/>
    </row>
    <row r="23" spans="1:60" ht="16.899999999999999" customHeight="1" x14ac:dyDescent="0.2">
      <c r="A23" s="182"/>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90"/>
      <c r="BD23" s="190"/>
      <c r="BE23" s="190"/>
      <c r="BG23" s="219"/>
    </row>
    <row r="24" spans="1:60" ht="16.899999999999999" customHeight="1" x14ac:dyDescent="0.2">
      <c r="A24" s="182"/>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G24" s="219"/>
    </row>
    <row r="25" spans="1:60" ht="16.899999999999999" customHeight="1" x14ac:dyDescent="0.2">
      <c r="A25" s="191"/>
      <c r="B25" s="191"/>
      <c r="C25" s="191"/>
      <c r="D25" s="191"/>
      <c r="E25" s="191"/>
      <c r="F25" s="191"/>
      <c r="G25" s="191"/>
      <c r="H25" s="191"/>
      <c r="I25" s="191"/>
      <c r="J25" s="191"/>
      <c r="K25" s="191"/>
      <c r="L25" s="412" t="str">
        <f>IF(OR(AN26="",AQ26=""),"",IF(AND(DATE(AI26,AN26,AQ26)&gt;=日付データ!$B$2,DATE(AI26,AN26,AQ26)&lt;=日付データ!$C$2),"",IF(AND(DATE(AI26,AN26,AQ26)&gt;=日付データ!$B$3,DATE(AI26,AN26,AQ26)&lt;=日付データ!$C$3),"","日付が公募期間外です。公募期間内の日付を入力してください。↓　 　")))</f>
        <v/>
      </c>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191"/>
      <c r="AU25" s="191"/>
      <c r="AV25" s="191"/>
      <c r="AW25" s="191"/>
      <c r="AX25" s="191"/>
      <c r="AY25" s="191"/>
      <c r="AZ25" s="191"/>
      <c r="BA25" s="191"/>
      <c r="BB25" s="191"/>
      <c r="BC25" s="182"/>
      <c r="BD25" s="182"/>
      <c r="BE25" s="182"/>
      <c r="BG25" s="219"/>
    </row>
    <row r="26" spans="1:60" ht="21" customHeight="1" x14ac:dyDescent="0.2">
      <c r="A26" s="192"/>
      <c r="B26" s="182"/>
      <c r="C26" s="182"/>
      <c r="D26" s="182"/>
      <c r="E26" s="182"/>
      <c r="F26" s="182"/>
      <c r="G26" s="182"/>
      <c r="H26" s="182"/>
      <c r="I26" s="182"/>
      <c r="J26" s="182"/>
      <c r="K26" s="182"/>
      <c r="L26" s="364"/>
      <c r="M26" s="364"/>
      <c r="N26" s="364"/>
      <c r="O26" s="364"/>
      <c r="P26" s="156"/>
      <c r="Q26" s="393"/>
      <c r="R26" s="393"/>
      <c r="S26" s="156"/>
      <c r="T26" s="394"/>
      <c r="U26" s="394"/>
      <c r="V26" s="156"/>
      <c r="W26" s="142"/>
      <c r="X26" s="142"/>
      <c r="Y26" s="182"/>
      <c r="Z26" s="182"/>
      <c r="AA26" s="182"/>
      <c r="AB26" s="182"/>
      <c r="AC26" s="182"/>
      <c r="AD26" s="182"/>
      <c r="AE26" s="182"/>
      <c r="AF26" s="182"/>
      <c r="AG26" s="243"/>
      <c r="AH26" s="243"/>
      <c r="AI26" s="364">
        <v>2025</v>
      </c>
      <c r="AJ26" s="364"/>
      <c r="AK26" s="364"/>
      <c r="AL26" s="364"/>
      <c r="AM26" s="156" t="s">
        <v>6</v>
      </c>
      <c r="AN26" s="391"/>
      <c r="AO26" s="391"/>
      <c r="AP26" s="156" t="s">
        <v>5</v>
      </c>
      <c r="AQ26" s="392"/>
      <c r="AR26" s="392"/>
      <c r="AS26" s="156" t="s">
        <v>33</v>
      </c>
      <c r="AT26" s="182"/>
      <c r="AU26" s="182"/>
      <c r="AV26" s="182"/>
      <c r="AW26" s="182"/>
      <c r="AX26" s="182"/>
      <c r="AY26" s="182"/>
      <c r="AZ26" s="182"/>
      <c r="BA26" s="182"/>
      <c r="BB26" s="182"/>
      <c r="BC26" s="182"/>
      <c r="BD26" s="182"/>
      <c r="BE26" s="211">
        <v>3</v>
      </c>
      <c r="BF26" s="326"/>
      <c r="BG26" s="202"/>
      <c r="BH26" s="219"/>
    </row>
    <row r="27" spans="1:60" ht="30.65" customHeight="1" x14ac:dyDescent="0.2">
      <c r="A27" s="180"/>
      <c r="B27" s="180"/>
      <c r="C27" s="180"/>
      <c r="D27" s="173"/>
      <c r="E27" s="173"/>
      <c r="F27" s="173"/>
      <c r="G27" s="363" t="s">
        <v>164</v>
      </c>
      <c r="H27" s="363"/>
      <c r="I27" s="363"/>
      <c r="J27" s="363"/>
      <c r="K27" s="363"/>
      <c r="L27" s="363"/>
      <c r="M27" s="276"/>
      <c r="N27" s="276"/>
      <c r="O27" s="276"/>
      <c r="P27" s="276"/>
      <c r="Q27" s="413" t="str">
        <f>IF(OR(AI26="",AN26=""),"",IF(DATE(AI26,AN26,AQ26)&lt;=EOMONTH(DATE(AI26,AN26,1), 0),"","日付が相違しております。正しい日付を入力してください。↑　　"))</f>
        <v/>
      </c>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413"/>
      <c r="AT27" s="173"/>
      <c r="AU27" s="173"/>
      <c r="AV27" s="173"/>
      <c r="AW27" s="173"/>
      <c r="AX27" s="173"/>
      <c r="AY27" s="173"/>
      <c r="AZ27" s="173"/>
      <c r="BA27" s="173"/>
      <c r="BB27" s="173"/>
      <c r="BC27" s="173"/>
      <c r="BD27" s="173"/>
      <c r="BE27" s="204"/>
      <c r="BF27" s="205"/>
      <c r="BG27" s="219"/>
    </row>
    <row r="28" spans="1:60" ht="30" customHeight="1" x14ac:dyDescent="0.2">
      <c r="A28" s="182"/>
      <c r="B28" s="189"/>
      <c r="C28" s="189"/>
      <c r="D28" s="410" t="s">
        <v>479</v>
      </c>
      <c r="E28" s="410"/>
      <c r="F28" s="410"/>
      <c r="G28" s="410"/>
      <c r="H28" s="410"/>
      <c r="I28" s="410"/>
      <c r="J28" s="410"/>
      <c r="K28" s="410"/>
      <c r="L28" s="410"/>
      <c r="M28" s="274"/>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0"/>
      <c r="AO28" s="390"/>
      <c r="AP28" s="390"/>
      <c r="AQ28" s="390"/>
      <c r="AR28" s="390"/>
      <c r="AS28" s="182"/>
      <c r="AT28" s="182"/>
      <c r="AU28" s="182"/>
      <c r="AV28" s="182"/>
      <c r="AW28" s="182"/>
      <c r="AX28" s="182"/>
      <c r="AY28" s="182"/>
      <c r="AZ28" s="182"/>
      <c r="BA28" s="182"/>
      <c r="BB28" s="182"/>
      <c r="BC28" s="182"/>
      <c r="BD28" s="182"/>
      <c r="BE28" s="337">
        <v>4</v>
      </c>
      <c r="BF28" s="326"/>
      <c r="BG28" s="219"/>
    </row>
    <row r="29" spans="1:60" ht="30" customHeight="1" x14ac:dyDescent="0.2">
      <c r="A29" s="182"/>
      <c r="B29" s="189"/>
      <c r="C29" s="189"/>
      <c r="D29" s="189"/>
      <c r="E29" s="189"/>
      <c r="F29" s="189"/>
      <c r="G29" s="189"/>
      <c r="H29" s="189"/>
      <c r="I29" s="189"/>
      <c r="J29" s="189"/>
      <c r="K29" s="189"/>
      <c r="L29" s="189"/>
      <c r="M29" s="273"/>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182"/>
      <c r="AT29" s="182"/>
      <c r="AU29" s="182"/>
      <c r="AV29" s="182"/>
      <c r="AW29" s="182"/>
      <c r="AX29" s="182"/>
      <c r="AY29" s="182"/>
      <c r="AZ29" s="182"/>
      <c r="BA29" s="182"/>
      <c r="BB29" s="182"/>
      <c r="BC29" s="182"/>
      <c r="BD29" s="182"/>
      <c r="BE29" s="338"/>
      <c r="BF29" s="336"/>
      <c r="BG29" s="219"/>
    </row>
    <row r="30" spans="1:60" ht="16.899999999999999" customHeight="1" x14ac:dyDescent="0.2">
      <c r="A30" s="182"/>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90"/>
      <c r="BD30" s="190"/>
      <c r="BE30" s="190"/>
      <c r="BG30" s="219"/>
    </row>
    <row r="31" spans="1:60" ht="16.899999999999999" customHeight="1" x14ac:dyDescent="0.2">
      <c r="A31" s="182"/>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G31" s="219"/>
    </row>
  </sheetData>
  <sheetProtection algorithmName="SHA-512" hashValue="7ddXB+MkUKmtNo535cUMJgHLqpbQSF0wBmeEC9S8Gq9DdjZyjJQbaDDV3JqMyEi38L5WmW1lYQDZ4kmi4fJFgQ==" saltValue="u6/Lh5wTD38ZlqTishdpGg==" spinCount="100000" sheet="1" objects="1" scenarios="1"/>
  <mergeCells count="50">
    <mergeCell ref="F20:L20"/>
    <mergeCell ref="G27:L27"/>
    <mergeCell ref="D28:L28"/>
    <mergeCell ref="D21:L21"/>
    <mergeCell ref="D22:L22"/>
    <mergeCell ref="L25:AS25"/>
    <mergeCell ref="Q27:AS27"/>
    <mergeCell ref="N21:AR21"/>
    <mergeCell ref="AD17:AY17"/>
    <mergeCell ref="D11:AY11"/>
    <mergeCell ref="AB15:AC15"/>
    <mergeCell ref="AD15:AY15"/>
    <mergeCell ref="AB16:AC16"/>
    <mergeCell ref="AD16:AY16"/>
    <mergeCell ref="AB12:AC12"/>
    <mergeCell ref="AD12:AY12"/>
    <mergeCell ref="AB13:AC13"/>
    <mergeCell ref="F16:AA16"/>
    <mergeCell ref="D18:E18"/>
    <mergeCell ref="AD14:AY14"/>
    <mergeCell ref="D16:E16"/>
    <mergeCell ref="A9:BB9"/>
    <mergeCell ref="D17:E17"/>
    <mergeCell ref="F17:AA17"/>
    <mergeCell ref="F18:AA18"/>
    <mergeCell ref="D12:E12"/>
    <mergeCell ref="F12:AA12"/>
    <mergeCell ref="D13:E13"/>
    <mergeCell ref="F13:AA13"/>
    <mergeCell ref="D14:E14"/>
    <mergeCell ref="F14:AA14"/>
    <mergeCell ref="D15:E15"/>
    <mergeCell ref="F15:AA15"/>
    <mergeCell ref="AB17:AC17"/>
    <mergeCell ref="A1:BB1"/>
    <mergeCell ref="A3:P3"/>
    <mergeCell ref="N28:AR28"/>
    <mergeCell ref="AI26:AL26"/>
    <mergeCell ref="AN26:AO26"/>
    <mergeCell ref="AQ26:AR26"/>
    <mergeCell ref="L26:O26"/>
    <mergeCell ref="Q26:R26"/>
    <mergeCell ref="T26:U26"/>
    <mergeCell ref="AD13:AY13"/>
    <mergeCell ref="AB14:AC14"/>
    <mergeCell ref="N22:AR22"/>
    <mergeCell ref="A4:P4"/>
    <mergeCell ref="A5:BB7"/>
    <mergeCell ref="AB18:AC18"/>
    <mergeCell ref="AD18:AY18"/>
  </mergeCells>
  <phoneticPr fontId="30"/>
  <conditionalFormatting sqref="N21:AR21">
    <cfRule type="expression" dxfId="110" priority="7">
      <formula>$N$21=""</formula>
    </cfRule>
  </conditionalFormatting>
  <conditionalFormatting sqref="N22:AR22">
    <cfRule type="expression" dxfId="109" priority="6">
      <formula>$N$22=""</formula>
    </cfRule>
  </conditionalFormatting>
  <conditionalFormatting sqref="N28:AR28">
    <cfRule type="expression" dxfId="108" priority="4">
      <formula>$N$28=""</formula>
    </cfRule>
  </conditionalFormatting>
  <conditionalFormatting sqref="AI26">
    <cfRule type="expression" dxfId="107" priority="9">
      <formula>$AI$26=""</formula>
    </cfRule>
  </conditionalFormatting>
  <conditionalFormatting sqref="AN26">
    <cfRule type="expression" dxfId="106" priority="2">
      <formula>$AN$26=""</formula>
    </cfRule>
  </conditionalFormatting>
  <conditionalFormatting sqref="AQ26">
    <cfRule type="expression" dxfId="105" priority="3">
      <formula>$AQ$26=""</formula>
    </cfRule>
  </conditionalFormatting>
  <dataValidations count="3">
    <dataValidation type="textLength" imeMode="disabled" operator="equal" allowBlank="1" showInputMessage="1" showErrorMessage="1" error="西暦4桁で入力してください。" sqref="L26:O26 AG26:AI26" xr:uid="{669A882A-6E4E-44E4-8A1A-212F486AAA66}">
      <formula1>4</formula1>
    </dataValidation>
    <dataValidation type="custom" imeMode="disabled" allowBlank="1" showInputMessage="1" showErrorMessage="1" error="日付をご確認ください。" sqref="T26:U26 AQ26" xr:uid="{17BF0C49-4F77-4920-9448-2410CD34E495}">
      <formula1>DATE(L26,Q26,T26)&lt;=EOMONTH(DATE(L26,Q26,1), 0)</formula1>
    </dataValidation>
    <dataValidation type="custom" imeMode="disabled" allowBlank="1" showInputMessage="1" showErrorMessage="1" sqref="Q26:R26 AN26" xr:uid="{20D584E8-797A-45F7-9FD1-B2F8AC690A9B}">
      <formula1>OR(Q26=1,Q26=2,Q26=3,Q26=4,Q26=5,Q26=6,Q26=7,Q26=8,Q26=9,Q26=10,Q26=11,Q26=12)</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79716-7D83-438E-A0FF-86ABD4671FB4}">
  <dimension ref="A1:DV101"/>
  <sheetViews>
    <sheetView showGridLines="0" view="pageBreakPreview" zoomScale="80" zoomScaleNormal="80" zoomScaleSheetLayoutView="80" workbookViewId="0">
      <selection sqref="A1:CN1"/>
    </sheetView>
  </sheetViews>
  <sheetFormatPr defaultColWidth="1.36328125" defaultRowHeight="18" customHeight="1" x14ac:dyDescent="0.2"/>
  <cols>
    <col min="1" max="4" width="1.453125" style="104" customWidth="1"/>
    <col min="5" max="6" width="1.453125" style="132" customWidth="1"/>
    <col min="7" max="8" width="1.453125" style="133" customWidth="1"/>
    <col min="9" max="93" width="1.453125" style="104" customWidth="1"/>
    <col min="94" max="94" width="4.453125" style="104" bestFit="1" customWidth="1"/>
    <col min="95" max="95" width="51.7265625" style="104" hidden="1" customWidth="1"/>
    <col min="96" max="98" width="1.36328125" style="104"/>
    <col min="99" max="100" width="1.36328125" style="104" customWidth="1"/>
    <col min="101" max="16384" width="1.36328125" style="104"/>
  </cols>
  <sheetData>
    <row r="1" spans="1:126" ht="15" customHeight="1" x14ac:dyDescent="0.2">
      <c r="A1" s="417" t="s">
        <v>453</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417"/>
      <c r="BN1" s="417"/>
      <c r="BO1" s="417"/>
      <c r="BP1" s="417"/>
      <c r="BQ1" s="417"/>
      <c r="BR1" s="417"/>
      <c r="BS1" s="417"/>
      <c r="BT1" s="417"/>
      <c r="BU1" s="417"/>
      <c r="BV1" s="417"/>
      <c r="BW1" s="417"/>
      <c r="BX1" s="417"/>
      <c r="BY1" s="417"/>
      <c r="BZ1" s="417"/>
      <c r="CA1" s="417"/>
      <c r="CB1" s="417"/>
      <c r="CC1" s="417"/>
      <c r="CD1" s="417"/>
      <c r="CE1" s="417"/>
      <c r="CF1" s="417"/>
      <c r="CG1" s="417"/>
      <c r="CH1" s="417"/>
      <c r="CI1" s="417"/>
      <c r="CJ1" s="417"/>
      <c r="CK1" s="417"/>
      <c r="CL1" s="417"/>
      <c r="CM1" s="417"/>
      <c r="CN1" s="417"/>
      <c r="CO1" s="111"/>
      <c r="CP1" s="111"/>
    </row>
    <row r="2" spans="1:126" ht="65.5" customHeight="1" x14ac:dyDescent="0.2">
      <c r="A2" s="548" t="s">
        <v>307</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49"/>
      <c r="AY2" s="549"/>
      <c r="AZ2" s="549"/>
      <c r="BA2" s="549"/>
      <c r="BB2" s="549"/>
      <c r="BC2" s="549"/>
      <c r="BD2" s="549"/>
      <c r="BE2" s="549"/>
      <c r="BF2" s="549"/>
      <c r="BG2" s="549"/>
      <c r="BH2" s="549"/>
      <c r="BI2" s="549"/>
      <c r="BJ2" s="549"/>
      <c r="BK2" s="549"/>
      <c r="BL2" s="549"/>
      <c r="BM2" s="549"/>
      <c r="BN2" s="549"/>
      <c r="BO2" s="549"/>
      <c r="BP2" s="549"/>
      <c r="BQ2" s="549"/>
      <c r="BR2" s="549"/>
      <c r="BS2" s="549"/>
      <c r="BT2" s="549"/>
      <c r="BU2" s="549"/>
      <c r="BV2" s="549"/>
      <c r="BW2" s="549"/>
      <c r="BX2" s="549"/>
      <c r="BY2" s="549"/>
      <c r="BZ2" s="549"/>
      <c r="CA2" s="549"/>
      <c r="CB2" s="549"/>
      <c r="CC2" s="549"/>
      <c r="CD2" s="549"/>
      <c r="CE2" s="549"/>
      <c r="CF2" s="549"/>
      <c r="CG2" s="549"/>
      <c r="CH2" s="549"/>
      <c r="CI2" s="549"/>
      <c r="CJ2" s="549"/>
      <c r="CK2" s="549"/>
      <c r="CL2" s="549"/>
      <c r="CM2" s="549"/>
      <c r="CN2" s="549"/>
      <c r="CO2" s="112"/>
      <c r="CP2" s="112"/>
    </row>
    <row r="3" spans="1:126" s="114" customFormat="1" ht="30" customHeight="1" x14ac:dyDescent="0.2">
      <c r="A3" s="550" t="s">
        <v>60</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c r="AI3" s="550"/>
      <c r="AJ3" s="550"/>
      <c r="AK3" s="550"/>
      <c r="AL3" s="550"/>
      <c r="AM3" s="550"/>
      <c r="AN3" s="550"/>
      <c r="AO3" s="550"/>
      <c r="AP3" s="550"/>
      <c r="AQ3" s="550"/>
      <c r="AR3" s="550"/>
      <c r="AS3" s="550"/>
      <c r="AT3" s="550"/>
      <c r="AU3" s="550"/>
      <c r="AV3" s="550"/>
      <c r="AW3" s="550"/>
      <c r="AX3" s="550"/>
      <c r="AY3" s="550"/>
      <c r="AZ3" s="550"/>
      <c r="BA3" s="550"/>
      <c r="BB3" s="550"/>
      <c r="BC3" s="550"/>
      <c r="BD3" s="550"/>
      <c r="BE3" s="550"/>
      <c r="BF3" s="550"/>
      <c r="BG3" s="550"/>
      <c r="BH3" s="550"/>
      <c r="BI3" s="550"/>
      <c r="BJ3" s="550"/>
      <c r="BK3" s="550"/>
      <c r="BL3" s="550"/>
      <c r="BM3" s="550"/>
      <c r="BN3" s="550"/>
      <c r="BO3" s="550"/>
      <c r="BP3" s="550"/>
      <c r="BQ3" s="550"/>
      <c r="BR3" s="550"/>
      <c r="BS3" s="550"/>
      <c r="BT3" s="550"/>
      <c r="BU3" s="550"/>
      <c r="BV3" s="550"/>
      <c r="BW3" s="550"/>
      <c r="BX3" s="550"/>
      <c r="BY3" s="550"/>
      <c r="BZ3" s="550"/>
      <c r="CA3" s="550"/>
      <c r="CB3" s="550"/>
      <c r="CC3" s="550"/>
      <c r="CD3" s="550"/>
      <c r="CE3" s="550"/>
      <c r="CF3" s="550"/>
      <c r="CG3" s="550"/>
      <c r="CH3" s="550"/>
      <c r="CI3" s="550"/>
      <c r="CJ3" s="550"/>
      <c r="CK3" s="550"/>
      <c r="CL3" s="550"/>
      <c r="CM3" s="550"/>
      <c r="CN3" s="550"/>
      <c r="CO3" s="113"/>
      <c r="CP3" s="113"/>
    </row>
    <row r="4" spans="1:126" s="114" customFormat="1" ht="8.5" customHeight="1" x14ac:dyDescent="0.2">
      <c r="C4" s="115"/>
      <c r="D4" s="115"/>
      <c r="E4" s="320"/>
      <c r="F4" s="320"/>
      <c r="G4" s="116"/>
      <c r="H4" s="116"/>
      <c r="I4" s="115"/>
      <c r="J4" s="178"/>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O4" s="104"/>
      <c r="CP4" s="638" t="s">
        <v>408</v>
      </c>
      <c r="CQ4" s="629" t="s">
        <v>410</v>
      </c>
    </row>
    <row r="5" spans="1:126" s="114" customFormat="1" ht="8.5" customHeight="1" x14ac:dyDescent="0.2">
      <c r="C5" s="115"/>
      <c r="D5" s="115"/>
      <c r="E5" s="320"/>
      <c r="F5" s="320"/>
      <c r="G5" s="116"/>
      <c r="H5" s="116"/>
      <c r="I5" s="115"/>
      <c r="J5" s="178"/>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O5" s="104"/>
      <c r="CP5" s="638"/>
      <c r="CQ5" s="629"/>
    </row>
    <row r="6" spans="1:126" s="114" customFormat="1" ht="18" customHeight="1" x14ac:dyDescent="0.2">
      <c r="A6" s="115"/>
      <c r="B6" s="115"/>
      <c r="C6" s="115"/>
      <c r="D6" s="115"/>
      <c r="E6" s="320"/>
      <c r="F6" s="320"/>
      <c r="G6" s="116"/>
      <c r="H6" s="116"/>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J6" s="115"/>
      <c r="AK6" s="115"/>
      <c r="AL6" s="115"/>
      <c r="AM6" s="115"/>
      <c r="AN6" s="115"/>
      <c r="AO6" s="115"/>
      <c r="AP6" s="115"/>
      <c r="AQ6" s="115"/>
      <c r="AR6" s="115"/>
      <c r="BJ6" s="565" t="s">
        <v>61</v>
      </c>
      <c r="BK6" s="565"/>
      <c r="BL6" s="565"/>
      <c r="BM6" s="565"/>
      <c r="BN6" s="565"/>
      <c r="BO6" s="565"/>
      <c r="BP6" s="565"/>
      <c r="BQ6" s="565"/>
      <c r="BR6" s="565"/>
      <c r="BS6" s="565"/>
      <c r="BT6" s="568">
        <v>2025</v>
      </c>
      <c r="BU6" s="568"/>
      <c r="BV6" s="568"/>
      <c r="BW6" s="568"/>
      <c r="BX6" s="568"/>
      <c r="BY6" s="565" t="s">
        <v>6</v>
      </c>
      <c r="BZ6" s="565"/>
      <c r="CA6" s="569"/>
      <c r="CB6" s="569"/>
      <c r="CC6" s="569"/>
      <c r="CD6" s="569"/>
      <c r="CE6" s="569"/>
      <c r="CF6" s="565" t="s">
        <v>5</v>
      </c>
      <c r="CG6" s="565"/>
      <c r="CH6" s="569"/>
      <c r="CI6" s="569"/>
      <c r="CJ6" s="569"/>
      <c r="CK6" s="569"/>
      <c r="CL6" s="569"/>
      <c r="CM6" s="565" t="s">
        <v>4</v>
      </c>
      <c r="CN6" s="565"/>
      <c r="CO6" s="118"/>
      <c r="CP6" s="277">
        <v>1</v>
      </c>
      <c r="CQ6" s="330"/>
    </row>
    <row r="7" spans="1:126" s="13" customFormat="1" ht="34.9" customHeight="1" x14ac:dyDescent="0.2">
      <c r="A7" s="572" t="s">
        <v>309</v>
      </c>
      <c r="B7" s="572"/>
      <c r="C7" s="572"/>
      <c r="D7" s="572"/>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241"/>
      <c r="AF7" s="26"/>
      <c r="AG7" s="634" t="str">
        <f>IF(OR(CA6="",CH6=""),"",IF(DATE(BT6,CA6,CH6)&lt;=EOMONTH(DATE(BT6,CA6,1), 0),"","日付が相違しております。正しい日付を入力してください。↑"))</f>
        <v/>
      </c>
      <c r="AH7" s="634"/>
      <c r="AI7" s="634"/>
      <c r="AJ7" s="634"/>
      <c r="AK7" s="634"/>
      <c r="AL7" s="634"/>
      <c r="AM7" s="634"/>
      <c r="AN7" s="634"/>
      <c r="AO7" s="634"/>
      <c r="AP7" s="634"/>
      <c r="AQ7" s="634"/>
      <c r="AR7" s="634"/>
      <c r="AS7" s="634"/>
      <c r="AT7" s="634"/>
      <c r="AU7" s="634"/>
      <c r="AV7" s="634"/>
      <c r="AW7" s="634"/>
      <c r="AX7" s="634"/>
      <c r="AY7" s="634"/>
      <c r="AZ7" s="634"/>
      <c r="BA7" s="634"/>
      <c r="BB7" s="634"/>
      <c r="BC7" s="634"/>
      <c r="BD7" s="634"/>
      <c r="BE7" s="634"/>
      <c r="BF7" s="634"/>
      <c r="BG7" s="634"/>
      <c r="BH7" s="634"/>
      <c r="BI7" s="634"/>
      <c r="BJ7" s="634"/>
      <c r="BK7" s="634"/>
      <c r="BL7" s="634"/>
      <c r="BM7" s="634"/>
      <c r="BN7" s="634"/>
      <c r="BO7" s="634"/>
      <c r="BP7" s="634"/>
      <c r="BQ7" s="634"/>
      <c r="BR7" s="634"/>
      <c r="BS7" s="634"/>
      <c r="BT7" s="634"/>
      <c r="BU7" s="634"/>
      <c r="BV7" s="634"/>
      <c r="BW7" s="634"/>
      <c r="BX7" s="634"/>
      <c r="BY7" s="634"/>
      <c r="BZ7" s="634"/>
      <c r="CA7" s="634"/>
      <c r="CB7" s="634"/>
      <c r="CC7" s="634"/>
      <c r="CD7" s="634"/>
      <c r="CE7" s="634"/>
      <c r="CF7" s="634"/>
      <c r="CG7" s="634"/>
      <c r="CH7" s="634"/>
      <c r="CI7" s="634"/>
      <c r="CJ7" s="634"/>
      <c r="CK7" s="634"/>
      <c r="CL7" s="634"/>
      <c r="CM7" s="634"/>
      <c r="CN7" s="634"/>
      <c r="CO7" s="225"/>
      <c r="CP7" s="225"/>
    </row>
    <row r="8" spans="1:126" s="13" customFormat="1" ht="18" customHeight="1" x14ac:dyDescent="0.2">
      <c r="A8" s="573" t="s">
        <v>67</v>
      </c>
      <c r="B8" s="573"/>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241"/>
      <c r="AF8" s="634" t="str">
        <f>IF(OR(CA6="",CH6=""),"",IF(AND(DATE(BT6,CA6,CH6)&gt;=日付データ!$B$2,DATE(BT6,CA6,CH6)&lt;=日付データ!$C$2),"",IF(AND(DATE(BT6,CA6,CH6)&gt;=日付データ!$B$3,DATE(BT6,CA6,CH6)&lt;=日付データ!$C$3),"","日付が公募期間外です。公募期間内の日付を入力してください。↑")))</f>
        <v/>
      </c>
      <c r="AG8" s="634"/>
      <c r="AH8" s="634"/>
      <c r="AI8" s="634"/>
      <c r="AJ8" s="634"/>
      <c r="AK8" s="634"/>
      <c r="AL8" s="634"/>
      <c r="AM8" s="634"/>
      <c r="AN8" s="634"/>
      <c r="AO8" s="634"/>
      <c r="AP8" s="634"/>
      <c r="AQ8" s="634"/>
      <c r="AR8" s="634"/>
      <c r="AS8" s="634"/>
      <c r="AT8" s="634"/>
      <c r="AU8" s="634"/>
      <c r="AV8" s="634"/>
      <c r="AW8" s="634"/>
      <c r="AX8" s="634"/>
      <c r="AY8" s="634"/>
      <c r="AZ8" s="634"/>
      <c r="BA8" s="634"/>
      <c r="BB8" s="634"/>
      <c r="BC8" s="634"/>
      <c r="BD8" s="634"/>
      <c r="BE8" s="634"/>
      <c r="BF8" s="634"/>
      <c r="BG8" s="634"/>
      <c r="BH8" s="634"/>
      <c r="BI8" s="634"/>
      <c r="BJ8" s="634"/>
      <c r="BK8" s="634"/>
      <c r="BL8" s="634"/>
      <c r="BM8" s="634"/>
      <c r="BN8" s="634"/>
      <c r="BO8" s="634"/>
      <c r="BP8" s="634"/>
      <c r="BQ8" s="634"/>
      <c r="BR8" s="634"/>
      <c r="BS8" s="634"/>
      <c r="BT8" s="634"/>
      <c r="BU8" s="634"/>
      <c r="BV8" s="634"/>
      <c r="BW8" s="634"/>
      <c r="BX8" s="634"/>
      <c r="BY8" s="634"/>
      <c r="BZ8" s="634"/>
      <c r="CA8" s="634"/>
      <c r="CB8" s="634"/>
      <c r="CC8" s="634"/>
      <c r="CD8" s="634"/>
      <c r="CE8" s="634"/>
      <c r="CF8" s="634"/>
      <c r="CG8" s="634"/>
      <c r="CH8" s="634"/>
      <c r="CI8" s="634"/>
      <c r="CJ8" s="634"/>
      <c r="CK8" s="634"/>
      <c r="CL8" s="634"/>
      <c r="CM8" s="634"/>
      <c r="CN8" s="634"/>
      <c r="CO8" s="241"/>
      <c r="CP8" s="241"/>
    </row>
    <row r="9" spans="1:126" s="21" customFormat="1" ht="18" customHeight="1" x14ac:dyDescent="0.2">
      <c r="A9" s="20"/>
      <c r="B9" s="20"/>
      <c r="C9" s="20"/>
      <c r="D9" s="20"/>
      <c r="E9" s="177"/>
      <c r="F9" s="177"/>
      <c r="G9" s="22"/>
      <c r="H9" s="22"/>
      <c r="I9" s="20"/>
      <c r="J9" s="20"/>
      <c r="K9" s="20"/>
      <c r="L9" s="20"/>
      <c r="M9" s="20"/>
      <c r="N9" s="20"/>
      <c r="O9" s="20"/>
      <c r="P9" s="20"/>
      <c r="Q9" s="20"/>
      <c r="R9" s="20"/>
      <c r="S9" s="20"/>
      <c r="T9" s="20"/>
      <c r="U9" s="20"/>
      <c r="V9" s="20"/>
      <c r="W9" s="20"/>
      <c r="X9" s="20"/>
      <c r="Y9" s="20"/>
      <c r="Z9" s="20"/>
      <c r="AA9" s="20"/>
      <c r="AB9" s="20"/>
      <c r="AC9" s="20"/>
      <c r="AD9" s="20"/>
      <c r="AE9" s="20"/>
      <c r="AF9" s="20"/>
      <c r="AG9" s="20"/>
      <c r="AH9" s="20"/>
      <c r="AJ9" s="20"/>
      <c r="AK9" s="20"/>
      <c r="AL9" s="20"/>
      <c r="AM9" s="20"/>
      <c r="AN9" s="20"/>
      <c r="AO9" s="20"/>
      <c r="AP9" s="20"/>
      <c r="AQ9" s="20"/>
      <c r="AR9" s="20"/>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87"/>
      <c r="CP9" s="87"/>
    </row>
    <row r="10" spans="1:126" s="21" customFormat="1" ht="18" customHeight="1" x14ac:dyDescent="0.2">
      <c r="A10" s="566" t="s">
        <v>308</v>
      </c>
      <c r="B10" s="566"/>
      <c r="C10" s="566"/>
      <c r="D10" s="566"/>
      <c r="E10" s="566"/>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T10" s="566"/>
      <c r="AU10" s="566"/>
      <c r="AV10" s="566"/>
      <c r="AW10" s="566"/>
      <c r="AX10" s="566"/>
      <c r="AY10" s="566"/>
      <c r="AZ10" s="566"/>
      <c r="BA10" s="566"/>
      <c r="BB10" s="566"/>
      <c r="BC10" s="566"/>
      <c r="BD10" s="566"/>
      <c r="BE10" s="566"/>
      <c r="BF10" s="566"/>
      <c r="BG10" s="566"/>
      <c r="BH10" s="566"/>
      <c r="BI10" s="566"/>
      <c r="BJ10" s="566"/>
      <c r="BK10" s="566"/>
      <c r="BL10" s="566"/>
      <c r="BM10" s="566"/>
      <c r="BN10" s="566"/>
      <c r="BO10" s="566"/>
      <c r="BP10" s="566"/>
      <c r="BQ10" s="566"/>
      <c r="BR10" s="566"/>
      <c r="BS10" s="566"/>
      <c r="BT10" s="566"/>
      <c r="BU10" s="566"/>
      <c r="BV10" s="566"/>
      <c r="BW10" s="566"/>
      <c r="BX10" s="566"/>
      <c r="BY10" s="566"/>
      <c r="BZ10" s="566"/>
      <c r="CA10" s="566"/>
      <c r="CB10" s="566"/>
      <c r="CC10" s="566"/>
      <c r="CD10" s="566"/>
      <c r="CE10" s="566"/>
      <c r="CF10" s="566"/>
      <c r="CG10" s="566"/>
      <c r="CH10" s="566"/>
      <c r="CI10" s="566"/>
      <c r="CJ10" s="566"/>
      <c r="CK10" s="566"/>
      <c r="CL10" s="566"/>
      <c r="CM10" s="566"/>
      <c r="CN10" s="566"/>
      <c r="CO10" s="88"/>
      <c r="CP10" s="88"/>
    </row>
    <row r="11" spans="1:126" s="21" customFormat="1" ht="18" customHeight="1" x14ac:dyDescent="0.2">
      <c r="A11" s="566"/>
      <c r="B11" s="566"/>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566"/>
      <c r="AJ11" s="566"/>
      <c r="AK11" s="566"/>
      <c r="AL11" s="566"/>
      <c r="AM11" s="566"/>
      <c r="AN11" s="566"/>
      <c r="AO11" s="566"/>
      <c r="AP11" s="566"/>
      <c r="AQ11" s="566"/>
      <c r="AR11" s="566"/>
      <c r="AS11" s="566"/>
      <c r="AT11" s="566"/>
      <c r="AU11" s="566"/>
      <c r="AV11" s="566"/>
      <c r="AW11" s="566"/>
      <c r="AX11" s="566"/>
      <c r="AY11" s="566"/>
      <c r="AZ11" s="566"/>
      <c r="BA11" s="566"/>
      <c r="BB11" s="566"/>
      <c r="BC11" s="566"/>
      <c r="BD11" s="566"/>
      <c r="BE11" s="566"/>
      <c r="BF11" s="566"/>
      <c r="BG11" s="566"/>
      <c r="BH11" s="566"/>
      <c r="BI11" s="566"/>
      <c r="BJ11" s="566"/>
      <c r="BK11" s="566"/>
      <c r="BL11" s="566"/>
      <c r="BM11" s="566"/>
      <c r="BN11" s="566"/>
      <c r="BO11" s="566"/>
      <c r="BP11" s="566"/>
      <c r="BQ11" s="566"/>
      <c r="BR11" s="566"/>
      <c r="BS11" s="566"/>
      <c r="BT11" s="566"/>
      <c r="BU11" s="566"/>
      <c r="BV11" s="566"/>
      <c r="BW11" s="566"/>
      <c r="BX11" s="566"/>
      <c r="BY11" s="566"/>
      <c r="BZ11" s="566"/>
      <c r="CA11" s="566"/>
      <c r="CB11" s="566"/>
      <c r="CC11" s="566"/>
      <c r="CD11" s="566"/>
      <c r="CE11" s="566"/>
      <c r="CF11" s="566"/>
      <c r="CG11" s="566"/>
      <c r="CH11" s="566"/>
      <c r="CI11" s="566"/>
      <c r="CJ11" s="566"/>
      <c r="CK11" s="566"/>
      <c r="CL11" s="566"/>
      <c r="CM11" s="566"/>
      <c r="CN11" s="566"/>
      <c r="CO11" s="88"/>
      <c r="CP11" s="88"/>
    </row>
    <row r="12" spans="1:126" s="21" customFormat="1" ht="18" customHeight="1" x14ac:dyDescent="0.2">
      <c r="A12" s="566"/>
      <c r="B12" s="566"/>
      <c r="C12" s="566"/>
      <c r="D12" s="566"/>
      <c r="E12" s="566"/>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566"/>
      <c r="AJ12" s="566"/>
      <c r="AK12" s="566"/>
      <c r="AL12" s="566"/>
      <c r="AM12" s="566"/>
      <c r="AN12" s="566"/>
      <c r="AO12" s="566"/>
      <c r="AP12" s="566"/>
      <c r="AQ12" s="566"/>
      <c r="AR12" s="566"/>
      <c r="AS12" s="566"/>
      <c r="AT12" s="566"/>
      <c r="AU12" s="566"/>
      <c r="AV12" s="566"/>
      <c r="AW12" s="566"/>
      <c r="AX12" s="566"/>
      <c r="AY12" s="566"/>
      <c r="AZ12" s="566"/>
      <c r="BA12" s="566"/>
      <c r="BB12" s="566"/>
      <c r="BC12" s="566"/>
      <c r="BD12" s="566"/>
      <c r="BE12" s="566"/>
      <c r="BF12" s="566"/>
      <c r="BG12" s="566"/>
      <c r="BH12" s="566"/>
      <c r="BI12" s="566"/>
      <c r="BJ12" s="566"/>
      <c r="BK12" s="566"/>
      <c r="BL12" s="566"/>
      <c r="BM12" s="566"/>
      <c r="BN12" s="566"/>
      <c r="BO12" s="566"/>
      <c r="BP12" s="566"/>
      <c r="BQ12" s="566"/>
      <c r="BR12" s="566"/>
      <c r="BS12" s="566"/>
      <c r="BT12" s="566"/>
      <c r="BU12" s="566"/>
      <c r="BV12" s="566"/>
      <c r="BW12" s="566"/>
      <c r="BX12" s="566"/>
      <c r="BY12" s="566"/>
      <c r="BZ12" s="566"/>
      <c r="CA12" s="566"/>
      <c r="CB12" s="566"/>
      <c r="CC12" s="566"/>
      <c r="CD12" s="566"/>
      <c r="CE12" s="566"/>
      <c r="CF12" s="566"/>
      <c r="CG12" s="566"/>
      <c r="CH12" s="566"/>
      <c r="CI12" s="566"/>
      <c r="CJ12" s="566"/>
      <c r="CK12" s="566"/>
      <c r="CL12" s="566"/>
      <c r="CM12" s="566"/>
      <c r="CN12" s="566"/>
      <c r="CO12" s="88"/>
      <c r="CP12" s="88"/>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row>
    <row r="13" spans="1:126" s="21" customFormat="1" ht="18" customHeight="1" x14ac:dyDescent="0.2">
      <c r="A13" s="566"/>
      <c r="B13" s="566"/>
      <c r="C13" s="566"/>
      <c r="D13" s="566"/>
      <c r="E13" s="566"/>
      <c r="F13" s="566"/>
      <c r="G13" s="566"/>
      <c r="H13" s="566"/>
      <c r="I13" s="566"/>
      <c r="J13" s="566"/>
      <c r="K13" s="566"/>
      <c r="L13" s="566"/>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566"/>
      <c r="AV13" s="566"/>
      <c r="AW13" s="566"/>
      <c r="AX13" s="566"/>
      <c r="AY13" s="566"/>
      <c r="AZ13" s="566"/>
      <c r="BA13" s="566"/>
      <c r="BB13" s="566"/>
      <c r="BC13" s="566"/>
      <c r="BD13" s="566"/>
      <c r="BE13" s="566"/>
      <c r="BF13" s="566"/>
      <c r="BG13" s="566"/>
      <c r="BH13" s="566"/>
      <c r="BI13" s="566"/>
      <c r="BJ13" s="566"/>
      <c r="BK13" s="566"/>
      <c r="BL13" s="566"/>
      <c r="BM13" s="566"/>
      <c r="BN13" s="566"/>
      <c r="BO13" s="566"/>
      <c r="BP13" s="566"/>
      <c r="BQ13" s="566"/>
      <c r="BR13" s="566"/>
      <c r="BS13" s="566"/>
      <c r="BT13" s="566"/>
      <c r="BU13" s="566"/>
      <c r="BV13" s="566"/>
      <c r="BW13" s="566"/>
      <c r="BX13" s="566"/>
      <c r="BY13" s="566"/>
      <c r="BZ13" s="566"/>
      <c r="CA13" s="566"/>
      <c r="CB13" s="566"/>
      <c r="CC13" s="566"/>
      <c r="CD13" s="566"/>
      <c r="CE13" s="566"/>
      <c r="CF13" s="566"/>
      <c r="CG13" s="566"/>
      <c r="CH13" s="566"/>
      <c r="CI13" s="566"/>
      <c r="CJ13" s="566"/>
      <c r="CK13" s="566"/>
      <c r="CL13" s="566"/>
      <c r="CM13" s="566"/>
      <c r="CN13" s="566"/>
      <c r="CO13" s="88"/>
      <c r="CP13" s="88"/>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row>
    <row r="14" spans="1:126" s="21" customFormat="1" ht="18" customHeight="1" x14ac:dyDescent="0.2">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6"/>
      <c r="BS14" s="176"/>
      <c r="BT14" s="176"/>
      <c r="BU14" s="176"/>
      <c r="BV14" s="176"/>
      <c r="BW14" s="176"/>
      <c r="BX14" s="176"/>
      <c r="BY14" s="176"/>
      <c r="BZ14" s="176"/>
      <c r="CA14" s="176"/>
      <c r="CB14" s="176"/>
      <c r="CC14" s="176"/>
      <c r="CD14" s="176"/>
      <c r="CE14" s="176"/>
      <c r="CF14" s="176"/>
      <c r="CG14" s="176"/>
      <c r="CH14" s="176"/>
      <c r="CI14" s="176"/>
      <c r="CJ14" s="176"/>
      <c r="CK14" s="176"/>
      <c r="CL14" s="176"/>
      <c r="CM14" s="176"/>
      <c r="CN14" s="176"/>
      <c r="CO14" s="88"/>
      <c r="CP14" s="88"/>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row>
    <row r="15" spans="1:126" s="21" customFormat="1" ht="18" customHeight="1" x14ac:dyDescent="0.2">
      <c r="A15" s="567" t="s">
        <v>69</v>
      </c>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c r="BG15" s="567"/>
      <c r="BH15" s="567"/>
      <c r="BI15" s="567"/>
      <c r="BJ15" s="567"/>
      <c r="BK15" s="567"/>
      <c r="BL15" s="567"/>
      <c r="BM15" s="567"/>
      <c r="BN15" s="567"/>
      <c r="BO15" s="567"/>
      <c r="BP15" s="567"/>
      <c r="BQ15" s="567"/>
      <c r="BR15" s="567"/>
      <c r="BS15" s="567"/>
      <c r="BT15" s="567"/>
      <c r="BU15" s="567"/>
      <c r="BV15" s="567"/>
      <c r="BW15" s="567"/>
      <c r="BX15" s="567"/>
      <c r="BY15" s="567"/>
      <c r="BZ15" s="567"/>
      <c r="CA15" s="567"/>
      <c r="CB15" s="567"/>
      <c r="CC15" s="567"/>
      <c r="CD15" s="567"/>
      <c r="CE15" s="567"/>
      <c r="CF15" s="567"/>
      <c r="CG15" s="567"/>
      <c r="CH15" s="567"/>
      <c r="CI15" s="567"/>
      <c r="CJ15" s="567"/>
      <c r="CK15" s="567"/>
      <c r="CL15" s="567"/>
      <c r="CM15" s="567"/>
      <c r="CN15" s="567"/>
      <c r="CO15" s="89"/>
      <c r="CP15" s="89"/>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row>
    <row r="16" spans="1:126" s="21" customFormat="1" ht="18" customHeight="1" x14ac:dyDescent="0.2">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6"/>
      <c r="CD16" s="176"/>
      <c r="CE16" s="176"/>
      <c r="CF16" s="176"/>
      <c r="CG16" s="176"/>
      <c r="CH16" s="176"/>
      <c r="CI16" s="176"/>
      <c r="CJ16" s="176"/>
      <c r="CK16" s="176"/>
      <c r="CL16" s="176"/>
      <c r="CM16" s="176"/>
      <c r="CN16" s="176"/>
      <c r="CO16" s="88"/>
      <c r="CP16" s="88"/>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row>
    <row r="17" spans="1:126" s="114" customFormat="1" ht="24" customHeight="1" x14ac:dyDescent="0.2">
      <c r="A17" s="119"/>
      <c r="B17" s="119"/>
      <c r="C17" s="119"/>
      <c r="D17" s="119"/>
      <c r="E17" s="119"/>
      <c r="F17" s="119"/>
      <c r="G17" s="119"/>
      <c r="H17" s="119"/>
      <c r="I17" s="119"/>
      <c r="J17" s="119"/>
      <c r="T17" s="119"/>
      <c r="AD17" s="119"/>
      <c r="AE17" s="119"/>
      <c r="AF17" s="119"/>
      <c r="AG17" s="119"/>
      <c r="AH17" s="119"/>
      <c r="AI17" s="119"/>
      <c r="AJ17" s="119"/>
      <c r="AK17" s="119"/>
      <c r="AL17" s="119"/>
      <c r="AM17" s="119"/>
      <c r="AN17" s="119"/>
      <c r="AO17" s="119"/>
      <c r="AP17" s="119"/>
      <c r="AQ17" s="119"/>
      <c r="AR17" s="119"/>
      <c r="CO17" s="104"/>
      <c r="CP17" s="10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row>
    <row r="18" spans="1:126" ht="16.5" customHeight="1" thickBot="1" x14ac:dyDescent="0.25">
      <c r="A18" s="450" t="s">
        <v>486</v>
      </c>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0"/>
      <c r="AK18" s="450"/>
      <c r="AL18" s="450"/>
      <c r="AM18" s="450"/>
      <c r="AN18" s="450"/>
      <c r="AO18" s="450"/>
      <c r="AP18" s="450"/>
      <c r="AQ18" s="450"/>
      <c r="AR18" s="450"/>
      <c r="AS18" s="450"/>
      <c r="AT18" s="450"/>
      <c r="AU18" s="450"/>
      <c r="AV18" s="450"/>
      <c r="AW18" s="450"/>
      <c r="AX18" s="450"/>
      <c r="AY18" s="450"/>
      <c r="AZ18" s="450"/>
      <c r="BA18" s="450"/>
      <c r="BB18" s="450"/>
      <c r="BC18" s="450"/>
      <c r="BD18" s="450"/>
      <c r="BE18" s="450"/>
      <c r="BF18" s="450"/>
      <c r="BG18" s="450"/>
      <c r="BH18" s="450"/>
      <c r="BI18" s="450"/>
      <c r="BJ18" s="450"/>
      <c r="BK18" s="450"/>
      <c r="BL18" s="450"/>
      <c r="BM18" s="450"/>
      <c r="BN18" s="450"/>
      <c r="BO18" s="450"/>
      <c r="BP18" s="450"/>
      <c r="BQ18" s="450"/>
      <c r="BR18" s="450"/>
      <c r="BS18" s="450"/>
      <c r="BT18" s="450"/>
      <c r="BU18" s="450"/>
      <c r="BV18" s="450"/>
      <c r="BW18" s="450"/>
      <c r="BX18" s="450"/>
      <c r="BY18" s="450"/>
      <c r="BZ18" s="450"/>
      <c r="CA18" s="450"/>
      <c r="CB18" s="450"/>
      <c r="CC18" s="450"/>
      <c r="CD18" s="450"/>
      <c r="CE18" s="450"/>
      <c r="CF18" s="450"/>
      <c r="CG18" s="450"/>
      <c r="CH18" s="450"/>
      <c r="CI18" s="450"/>
      <c r="CJ18" s="450"/>
      <c r="CK18" s="450"/>
      <c r="CL18" s="450"/>
      <c r="CM18" s="450"/>
      <c r="CN18" s="450"/>
      <c r="CO18" s="120"/>
      <c r="CP18" s="278" t="s">
        <v>408</v>
      </c>
      <c r="CQ18" s="279" t="s">
        <v>409</v>
      </c>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row>
    <row r="19" spans="1:126" ht="38.5" hidden="1" customHeight="1" thickBot="1" x14ac:dyDescent="0.25">
      <c r="A19" s="574"/>
      <c r="B19" s="575"/>
      <c r="C19" s="575"/>
      <c r="D19" s="575"/>
      <c r="E19" s="575"/>
      <c r="F19" s="575"/>
      <c r="G19" s="575"/>
      <c r="H19" s="575"/>
      <c r="I19" s="575"/>
      <c r="J19" s="575"/>
      <c r="K19" s="576"/>
      <c r="L19" s="577"/>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578"/>
      <c r="AM19" s="578"/>
      <c r="AN19" s="578"/>
      <c r="AO19" s="578"/>
      <c r="AP19" s="578"/>
      <c r="AQ19" s="578"/>
      <c r="AR19" s="578"/>
      <c r="AS19" s="578"/>
      <c r="AT19" s="578"/>
      <c r="AU19" s="578"/>
      <c r="AV19" s="578"/>
      <c r="AW19" s="578"/>
      <c r="AX19" s="578"/>
      <c r="AY19" s="578"/>
      <c r="AZ19" s="578"/>
      <c r="BA19" s="578"/>
      <c r="BB19" s="578"/>
      <c r="BC19" s="578"/>
      <c r="BD19" s="578"/>
      <c r="BE19" s="579"/>
      <c r="BF19" s="580"/>
      <c r="BG19" s="580"/>
      <c r="BH19" s="580"/>
      <c r="BI19" s="580"/>
      <c r="BJ19" s="580"/>
      <c r="BK19" s="580"/>
      <c r="BL19" s="580"/>
      <c r="BM19" s="580"/>
      <c r="BN19" s="580"/>
      <c r="BO19" s="580"/>
      <c r="BP19" s="580"/>
      <c r="BQ19" s="581"/>
      <c r="BR19" s="581"/>
      <c r="BS19" s="581"/>
      <c r="BT19" s="581"/>
      <c r="BU19" s="581"/>
      <c r="BV19" s="581"/>
      <c r="BW19" s="581"/>
      <c r="BX19" s="581"/>
      <c r="BY19" s="581"/>
      <c r="BZ19" s="581"/>
      <c r="CA19" s="581"/>
      <c r="CB19" s="581"/>
      <c r="CC19" s="581"/>
      <c r="CD19" s="581"/>
      <c r="CE19" s="581"/>
      <c r="CF19" s="581"/>
      <c r="CG19" s="581"/>
      <c r="CH19" s="581"/>
      <c r="CI19" s="581"/>
      <c r="CJ19" s="581"/>
      <c r="CK19" s="581"/>
      <c r="CL19" s="581"/>
      <c r="CM19" s="581"/>
      <c r="CN19" s="582"/>
      <c r="CO19" s="349"/>
      <c r="CP19" s="277">
        <v>2</v>
      </c>
      <c r="CQ19" s="330"/>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row>
    <row r="20" spans="1:126" ht="21" customHeight="1" x14ac:dyDescent="0.2">
      <c r="A20" s="620" t="s">
        <v>371</v>
      </c>
      <c r="B20" s="621"/>
      <c r="C20" s="621"/>
      <c r="D20" s="621"/>
      <c r="E20" s="621"/>
      <c r="F20" s="621"/>
      <c r="G20" s="621"/>
      <c r="H20" s="621"/>
      <c r="I20" s="621"/>
      <c r="J20" s="621"/>
      <c r="K20" s="622"/>
      <c r="L20" s="635"/>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R20" s="570"/>
      <c r="AS20" s="570"/>
      <c r="AT20" s="570"/>
      <c r="AU20" s="570"/>
      <c r="AV20" s="570"/>
      <c r="AW20" s="570"/>
      <c r="AX20" s="570"/>
      <c r="AY20" s="570"/>
      <c r="AZ20" s="570"/>
      <c r="BA20" s="570"/>
      <c r="BB20" s="570"/>
      <c r="BC20" s="570"/>
      <c r="BD20" s="570"/>
      <c r="BE20" s="571"/>
      <c r="BF20" s="555" t="s">
        <v>68</v>
      </c>
      <c r="BG20" s="556"/>
      <c r="BH20" s="556"/>
      <c r="BI20" s="556"/>
      <c r="BJ20" s="556"/>
      <c r="BK20" s="556"/>
      <c r="BL20" s="556"/>
      <c r="BM20" s="556"/>
      <c r="BN20" s="556"/>
      <c r="BO20" s="556"/>
      <c r="BP20" s="557"/>
      <c r="BQ20" s="561" t="s">
        <v>311</v>
      </c>
      <c r="BR20" s="562"/>
      <c r="BS20" s="562"/>
      <c r="BT20" s="562"/>
      <c r="BU20" s="562"/>
      <c r="BV20" s="553"/>
      <c r="BW20" s="553"/>
      <c r="BX20" s="553"/>
      <c r="BY20" s="551" t="s">
        <v>94</v>
      </c>
      <c r="BZ20" s="551"/>
      <c r="CA20" s="551"/>
      <c r="CB20" s="553"/>
      <c r="CC20" s="553"/>
      <c r="CD20" s="553"/>
      <c r="CE20" s="551" t="s">
        <v>95</v>
      </c>
      <c r="CF20" s="551"/>
      <c r="CG20" s="551"/>
      <c r="CH20" s="553"/>
      <c r="CI20" s="553"/>
      <c r="CJ20" s="553"/>
      <c r="CK20" s="551" t="s">
        <v>96</v>
      </c>
      <c r="CL20" s="551"/>
      <c r="CM20" s="551"/>
      <c r="CN20" s="341"/>
      <c r="CO20" s="121"/>
      <c r="CP20" s="277">
        <v>2</v>
      </c>
      <c r="CQ20" s="330"/>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row>
    <row r="21" spans="1:126" s="114" customFormat="1" ht="44.5" customHeight="1" x14ac:dyDescent="0.2">
      <c r="A21" s="623" t="s">
        <v>479</v>
      </c>
      <c r="B21" s="624"/>
      <c r="C21" s="624"/>
      <c r="D21" s="624"/>
      <c r="E21" s="624"/>
      <c r="F21" s="624"/>
      <c r="G21" s="624"/>
      <c r="H21" s="624"/>
      <c r="I21" s="624"/>
      <c r="J21" s="624"/>
      <c r="K21" s="625"/>
      <c r="L21" s="639"/>
      <c r="M21" s="636"/>
      <c r="N21" s="636"/>
      <c r="O21" s="636"/>
      <c r="P21" s="636"/>
      <c r="Q21" s="636"/>
      <c r="R21" s="636"/>
      <c r="S21" s="636"/>
      <c r="T21" s="636"/>
      <c r="U21" s="636"/>
      <c r="V21" s="636"/>
      <c r="W21" s="636"/>
      <c r="X21" s="636"/>
      <c r="Y21" s="636"/>
      <c r="Z21" s="636"/>
      <c r="AA21" s="636"/>
      <c r="AB21" s="636"/>
      <c r="AC21" s="636"/>
      <c r="AD21" s="636"/>
      <c r="AE21" s="636"/>
      <c r="AF21" s="636"/>
      <c r="AG21" s="636"/>
      <c r="AH21" s="636"/>
      <c r="AI21" s="636"/>
      <c r="AJ21" s="636"/>
      <c r="AK21" s="636"/>
      <c r="AL21" s="636"/>
      <c r="AM21" s="636"/>
      <c r="AN21" s="636"/>
      <c r="AO21" s="636"/>
      <c r="AP21" s="636"/>
      <c r="AQ21" s="636"/>
      <c r="AR21" s="636"/>
      <c r="AS21" s="636"/>
      <c r="AT21" s="636"/>
      <c r="AU21" s="636"/>
      <c r="AV21" s="636"/>
      <c r="AW21" s="636"/>
      <c r="AX21" s="636"/>
      <c r="AY21" s="636"/>
      <c r="AZ21" s="636"/>
      <c r="BA21" s="636"/>
      <c r="BB21" s="636"/>
      <c r="BC21" s="636"/>
      <c r="BD21" s="636"/>
      <c r="BE21" s="637"/>
      <c r="BF21" s="558"/>
      <c r="BG21" s="559"/>
      <c r="BH21" s="559"/>
      <c r="BI21" s="559"/>
      <c r="BJ21" s="559"/>
      <c r="BK21" s="559"/>
      <c r="BL21" s="559"/>
      <c r="BM21" s="559"/>
      <c r="BN21" s="559"/>
      <c r="BO21" s="559"/>
      <c r="BP21" s="560"/>
      <c r="BQ21" s="563"/>
      <c r="BR21" s="564"/>
      <c r="BS21" s="564"/>
      <c r="BT21" s="564"/>
      <c r="BU21" s="564"/>
      <c r="BV21" s="554"/>
      <c r="BW21" s="554"/>
      <c r="BX21" s="554"/>
      <c r="BY21" s="552"/>
      <c r="BZ21" s="552"/>
      <c r="CA21" s="552"/>
      <c r="CB21" s="554"/>
      <c r="CC21" s="554"/>
      <c r="CD21" s="554"/>
      <c r="CE21" s="552"/>
      <c r="CF21" s="552"/>
      <c r="CG21" s="552"/>
      <c r="CH21" s="554"/>
      <c r="CI21" s="554"/>
      <c r="CJ21" s="554"/>
      <c r="CK21" s="552"/>
      <c r="CL21" s="552"/>
      <c r="CM21" s="552"/>
      <c r="CN21" s="93"/>
      <c r="CO21" s="121"/>
      <c r="CP21" s="277">
        <v>3</v>
      </c>
      <c r="CQ21" s="330"/>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row>
    <row r="22" spans="1:126" ht="22.5" customHeight="1" x14ac:dyDescent="0.2">
      <c r="A22" s="471" t="s">
        <v>10</v>
      </c>
      <c r="B22" s="432"/>
      <c r="C22" s="432"/>
      <c r="D22" s="432"/>
      <c r="E22" s="432"/>
      <c r="F22" s="432"/>
      <c r="G22" s="432"/>
      <c r="H22" s="432"/>
      <c r="I22" s="432"/>
      <c r="J22" s="432"/>
      <c r="K22" s="433"/>
      <c r="L22" s="436" t="s">
        <v>11</v>
      </c>
      <c r="M22" s="437"/>
      <c r="N22" s="437"/>
      <c r="O22" s="438"/>
      <c r="P22" s="438"/>
      <c r="Q22" s="438"/>
      <c r="R22" s="438"/>
      <c r="S22" s="439" t="s">
        <v>97</v>
      </c>
      <c r="T22" s="439"/>
      <c r="U22" s="438"/>
      <c r="V22" s="438"/>
      <c r="W22" s="438"/>
      <c r="X22" s="438"/>
      <c r="Y22" s="438"/>
      <c r="Z22" s="438"/>
      <c r="AA22" s="94"/>
      <c r="AB22" s="296"/>
      <c r="AC22" s="296"/>
      <c r="AD22" s="296"/>
      <c r="AE22" s="296"/>
      <c r="AF22" s="296"/>
      <c r="AG22" s="296"/>
      <c r="AH22" s="296"/>
      <c r="AI22" s="296"/>
      <c r="AJ22" s="296"/>
      <c r="AK22" s="296"/>
      <c r="AL22" s="94"/>
      <c r="AM22" s="94"/>
      <c r="AN22" s="94"/>
      <c r="AO22" s="94"/>
      <c r="AP22" s="94"/>
      <c r="AQ22" s="94"/>
      <c r="AR22" s="94"/>
      <c r="AS22" s="94"/>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95"/>
      <c r="CH22" s="95"/>
      <c r="CI22" s="95"/>
      <c r="CJ22" s="95"/>
      <c r="CK22" s="95"/>
      <c r="CL22" s="95"/>
      <c r="CM22" s="95"/>
      <c r="CN22" s="96"/>
      <c r="CO22" s="95"/>
      <c r="CP22" s="277">
        <v>4</v>
      </c>
      <c r="CQ22" s="330"/>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row>
    <row r="23" spans="1:126" ht="39" customHeight="1" x14ac:dyDescent="0.25">
      <c r="A23" s="518"/>
      <c r="B23" s="519"/>
      <c r="C23" s="519"/>
      <c r="D23" s="519"/>
      <c r="E23" s="519"/>
      <c r="F23" s="519"/>
      <c r="G23" s="519"/>
      <c r="H23" s="519"/>
      <c r="I23" s="519"/>
      <c r="J23" s="519"/>
      <c r="K23" s="520"/>
      <c r="L23" s="446"/>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7"/>
      <c r="AQ23" s="447"/>
      <c r="AR23" s="447"/>
      <c r="AS23" s="447"/>
      <c r="AT23" s="447"/>
      <c r="AU23" s="447"/>
      <c r="AV23" s="447"/>
      <c r="AW23" s="447"/>
      <c r="AX23" s="447"/>
      <c r="AY23" s="447"/>
      <c r="AZ23" s="447"/>
      <c r="BA23" s="447"/>
      <c r="BB23" s="447"/>
      <c r="BC23" s="447"/>
      <c r="BD23" s="447"/>
      <c r="BE23" s="447"/>
      <c r="BF23" s="447"/>
      <c r="BG23" s="447"/>
      <c r="BH23" s="447"/>
      <c r="BI23" s="447"/>
      <c r="BJ23" s="447"/>
      <c r="BK23" s="447"/>
      <c r="BL23" s="447"/>
      <c r="BM23" s="447"/>
      <c r="BN23" s="447"/>
      <c r="BO23" s="447"/>
      <c r="BP23" s="447"/>
      <c r="BQ23" s="447"/>
      <c r="BR23" s="447"/>
      <c r="BS23" s="447"/>
      <c r="BT23" s="447"/>
      <c r="BU23" s="447"/>
      <c r="BV23" s="447"/>
      <c r="BW23" s="447"/>
      <c r="BX23" s="447"/>
      <c r="BY23" s="447"/>
      <c r="BZ23" s="447"/>
      <c r="CA23" s="447"/>
      <c r="CB23" s="447"/>
      <c r="CC23" s="447"/>
      <c r="CD23" s="447"/>
      <c r="CE23" s="447"/>
      <c r="CF23" s="447"/>
      <c r="CG23" s="447"/>
      <c r="CH23" s="447"/>
      <c r="CI23" s="447"/>
      <c r="CJ23" s="447"/>
      <c r="CK23" s="447"/>
      <c r="CL23" s="447"/>
      <c r="CM23" s="447"/>
      <c r="CN23" s="630"/>
      <c r="CO23" s="223"/>
      <c r="CP23" s="277">
        <v>5</v>
      </c>
      <c r="CQ23" s="330"/>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row>
    <row r="24" spans="1:126" ht="39" customHeight="1" x14ac:dyDescent="0.25">
      <c r="A24" s="626" t="s">
        <v>354</v>
      </c>
      <c r="B24" s="627"/>
      <c r="C24" s="627"/>
      <c r="D24" s="627"/>
      <c r="E24" s="627"/>
      <c r="F24" s="627"/>
      <c r="G24" s="627"/>
      <c r="H24" s="627"/>
      <c r="I24" s="627"/>
      <c r="J24" s="627"/>
      <c r="K24" s="628"/>
      <c r="L24" s="631"/>
      <c r="M24" s="632"/>
      <c r="N24" s="632"/>
      <c r="O24" s="632"/>
      <c r="P24" s="632"/>
      <c r="Q24" s="632"/>
      <c r="R24" s="632"/>
      <c r="S24" s="632"/>
      <c r="T24" s="632"/>
      <c r="U24" s="632"/>
      <c r="V24" s="632"/>
      <c r="W24" s="632"/>
      <c r="X24" s="632"/>
      <c r="Y24" s="632"/>
      <c r="Z24" s="632"/>
      <c r="AA24" s="632"/>
      <c r="AB24" s="632"/>
      <c r="AC24" s="632"/>
      <c r="AD24" s="632"/>
      <c r="AE24" s="632"/>
      <c r="AF24" s="632"/>
      <c r="AG24" s="632"/>
      <c r="AH24" s="632"/>
      <c r="AI24" s="632"/>
      <c r="AJ24" s="632"/>
      <c r="AK24" s="632"/>
      <c r="AL24" s="632"/>
      <c r="AM24" s="632"/>
      <c r="AN24" s="632"/>
      <c r="AO24" s="632"/>
      <c r="AP24" s="632"/>
      <c r="AQ24" s="632"/>
      <c r="AR24" s="632"/>
      <c r="AS24" s="632"/>
      <c r="AT24" s="632"/>
      <c r="AU24" s="632"/>
      <c r="AV24" s="632"/>
      <c r="AW24" s="632"/>
      <c r="AX24" s="632"/>
      <c r="AY24" s="632"/>
      <c r="AZ24" s="632"/>
      <c r="BA24" s="632"/>
      <c r="BB24" s="632"/>
      <c r="BC24" s="632"/>
      <c r="BD24" s="632"/>
      <c r="BE24" s="632"/>
      <c r="BF24" s="632"/>
      <c r="BG24" s="632"/>
      <c r="BH24" s="632"/>
      <c r="BI24" s="632"/>
      <c r="BJ24" s="632"/>
      <c r="BK24" s="632"/>
      <c r="BL24" s="632"/>
      <c r="BM24" s="632"/>
      <c r="BN24" s="632"/>
      <c r="BO24" s="632"/>
      <c r="BP24" s="632"/>
      <c r="BQ24" s="632"/>
      <c r="BR24" s="632"/>
      <c r="BS24" s="632"/>
      <c r="BT24" s="632"/>
      <c r="BU24" s="632"/>
      <c r="BV24" s="632"/>
      <c r="BW24" s="632"/>
      <c r="BX24" s="632"/>
      <c r="BY24" s="632"/>
      <c r="BZ24" s="632"/>
      <c r="CA24" s="632"/>
      <c r="CB24" s="632"/>
      <c r="CC24" s="632"/>
      <c r="CD24" s="632"/>
      <c r="CE24" s="632"/>
      <c r="CF24" s="632"/>
      <c r="CG24" s="632"/>
      <c r="CH24" s="632"/>
      <c r="CI24" s="632"/>
      <c r="CJ24" s="632"/>
      <c r="CK24" s="632"/>
      <c r="CL24" s="632"/>
      <c r="CM24" s="632"/>
      <c r="CN24" s="633"/>
      <c r="CO24" s="223"/>
      <c r="CP24" s="277">
        <v>6</v>
      </c>
      <c r="CQ24" s="330"/>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row>
    <row r="25" spans="1:126" ht="39" hidden="1" customHeight="1" x14ac:dyDescent="0.2">
      <c r="A25" s="350"/>
      <c r="B25" s="351"/>
      <c r="C25" s="352"/>
      <c r="D25" s="665"/>
      <c r="E25" s="513"/>
      <c r="F25" s="513"/>
      <c r="G25" s="513"/>
      <c r="H25" s="513"/>
      <c r="I25" s="513"/>
      <c r="J25" s="513"/>
      <c r="K25" s="514"/>
      <c r="L25" s="666"/>
      <c r="M25" s="667"/>
      <c r="N25" s="667"/>
      <c r="O25" s="667"/>
      <c r="P25" s="667"/>
      <c r="Q25" s="667"/>
      <c r="R25" s="667"/>
      <c r="S25" s="667"/>
      <c r="T25" s="667"/>
      <c r="U25" s="667"/>
      <c r="V25" s="667"/>
      <c r="W25" s="667"/>
      <c r="X25" s="667"/>
      <c r="Y25" s="667"/>
      <c r="Z25" s="667"/>
      <c r="AA25" s="667"/>
      <c r="AB25" s="667"/>
      <c r="AC25" s="668"/>
      <c r="AD25" s="669"/>
      <c r="AE25" s="669"/>
      <c r="AF25" s="669"/>
      <c r="AG25" s="669"/>
      <c r="AH25" s="669"/>
      <c r="AI25" s="669"/>
      <c r="AJ25" s="669"/>
      <c r="AK25" s="669"/>
      <c r="AL25" s="669"/>
      <c r="AM25" s="669"/>
      <c r="AN25" s="669"/>
      <c r="AO25" s="669"/>
      <c r="AP25" s="669"/>
      <c r="AQ25" s="669"/>
      <c r="AR25" s="669"/>
      <c r="AS25" s="669"/>
      <c r="AT25" s="669"/>
      <c r="AU25" s="669"/>
      <c r="AV25" s="670"/>
      <c r="AW25" s="671"/>
      <c r="AX25" s="672"/>
      <c r="AY25" s="672"/>
      <c r="AZ25" s="672"/>
      <c r="BA25" s="672"/>
      <c r="BB25" s="672"/>
      <c r="BC25" s="672"/>
      <c r="BD25" s="672"/>
      <c r="BE25" s="672"/>
      <c r="BF25" s="672"/>
      <c r="BG25" s="672"/>
      <c r="BH25" s="673"/>
      <c r="BI25" s="669"/>
      <c r="BJ25" s="669"/>
      <c r="BK25" s="669"/>
      <c r="BL25" s="669"/>
      <c r="BM25" s="669"/>
      <c r="BN25" s="669"/>
      <c r="BO25" s="669"/>
      <c r="BP25" s="669"/>
      <c r="BQ25" s="669"/>
      <c r="BR25" s="669"/>
      <c r="BS25" s="669"/>
      <c r="BT25" s="669"/>
      <c r="BU25" s="669"/>
      <c r="BV25" s="669"/>
      <c r="BW25" s="669"/>
      <c r="BX25" s="669"/>
      <c r="BY25" s="669"/>
      <c r="BZ25" s="669"/>
      <c r="CA25" s="669"/>
      <c r="CB25" s="669"/>
      <c r="CC25" s="669"/>
      <c r="CD25" s="669"/>
      <c r="CE25" s="669"/>
      <c r="CF25" s="669"/>
      <c r="CG25" s="669"/>
      <c r="CH25" s="669"/>
      <c r="CI25" s="669"/>
      <c r="CJ25" s="669"/>
      <c r="CK25" s="669"/>
      <c r="CL25" s="669"/>
      <c r="CM25" s="669"/>
      <c r="CN25" s="674"/>
      <c r="CO25" s="224"/>
      <c r="CP25" s="277">
        <v>8</v>
      </c>
      <c r="CQ25" s="330"/>
    </row>
    <row r="26" spans="1:126" ht="20.149999999999999" hidden="1" customHeight="1" x14ac:dyDescent="0.2">
      <c r="A26" s="353"/>
      <c r="B26" s="354"/>
      <c r="C26" s="355"/>
      <c r="D26" s="675"/>
      <c r="E26" s="676"/>
      <c r="F26" s="676"/>
      <c r="G26" s="676"/>
      <c r="H26" s="676"/>
      <c r="I26" s="676"/>
      <c r="J26" s="676"/>
      <c r="K26" s="677"/>
      <c r="L26" s="681"/>
      <c r="M26" s="473"/>
      <c r="N26" s="473"/>
      <c r="O26" s="345"/>
      <c r="P26" s="682"/>
      <c r="Q26" s="682"/>
      <c r="R26" s="682"/>
      <c r="S26" s="682"/>
      <c r="T26" s="682"/>
      <c r="U26" s="682"/>
      <c r="V26" s="682"/>
      <c r="W26" s="682"/>
      <c r="X26" s="682"/>
      <c r="Y26" s="682"/>
      <c r="Z26" s="682"/>
      <c r="AA26" s="682"/>
      <c r="AB26" s="682"/>
      <c r="AC26" s="682"/>
      <c r="AD26" s="682"/>
      <c r="AE26" s="682"/>
      <c r="AF26" s="682"/>
      <c r="AG26" s="682"/>
      <c r="AH26" s="682"/>
      <c r="AI26" s="682"/>
      <c r="AJ26" s="682"/>
      <c r="AK26" s="682"/>
      <c r="AL26" s="682"/>
      <c r="AM26" s="682"/>
      <c r="AN26" s="682"/>
      <c r="AO26" s="682"/>
      <c r="AP26" s="682"/>
      <c r="AQ26" s="682"/>
      <c r="AR26" s="682"/>
      <c r="AS26" s="682"/>
      <c r="AT26" s="682"/>
      <c r="AU26" s="682"/>
      <c r="AV26" s="682"/>
      <c r="AW26" s="682"/>
      <c r="AX26" s="682"/>
      <c r="AY26" s="682"/>
      <c r="AZ26" s="682"/>
      <c r="BA26" s="682"/>
      <c r="BB26" s="682"/>
      <c r="BC26" s="682"/>
      <c r="BD26" s="682"/>
      <c r="BE26" s="682"/>
      <c r="BF26" s="682"/>
      <c r="BG26" s="682"/>
      <c r="BH26" s="682"/>
      <c r="BI26" s="682"/>
      <c r="BJ26" s="682"/>
      <c r="BK26" s="682"/>
      <c r="BL26" s="682"/>
      <c r="BM26" s="682"/>
      <c r="BN26" s="682"/>
      <c r="BO26" s="682"/>
      <c r="BP26" s="682"/>
      <c r="BQ26" s="682"/>
      <c r="BR26" s="682"/>
      <c r="BS26" s="682"/>
      <c r="BT26" s="682"/>
      <c r="BU26" s="682"/>
      <c r="BV26" s="682"/>
      <c r="BW26" s="682"/>
      <c r="BX26" s="682"/>
      <c r="BY26" s="682"/>
      <c r="BZ26" s="682"/>
      <c r="CA26" s="682"/>
      <c r="CB26" s="682"/>
      <c r="CC26" s="682"/>
      <c r="CD26" s="682"/>
      <c r="CE26" s="682"/>
      <c r="CF26" s="682"/>
      <c r="CG26" s="682"/>
      <c r="CH26" s="682"/>
      <c r="CI26" s="682"/>
      <c r="CJ26" s="682"/>
      <c r="CK26" s="682"/>
      <c r="CL26" s="682"/>
      <c r="CM26" s="682"/>
      <c r="CN26" s="683"/>
      <c r="CO26" s="224"/>
      <c r="CP26" s="277">
        <v>9</v>
      </c>
      <c r="CQ26" s="330"/>
    </row>
    <row r="27" spans="1:126" ht="22.5" hidden="1" customHeight="1" x14ac:dyDescent="0.2">
      <c r="A27" s="353"/>
      <c r="B27" s="354"/>
      <c r="C27" s="355"/>
      <c r="D27" s="678"/>
      <c r="E27" s="679"/>
      <c r="F27" s="679"/>
      <c r="G27" s="679"/>
      <c r="H27" s="679"/>
      <c r="I27" s="679"/>
      <c r="J27" s="679"/>
      <c r="K27" s="680"/>
      <c r="L27" s="684"/>
      <c r="M27" s="521"/>
      <c r="N27" s="521"/>
      <c r="O27" s="685"/>
      <c r="P27" s="685"/>
      <c r="Q27" s="685"/>
      <c r="R27" s="685"/>
      <c r="S27" s="686"/>
      <c r="T27" s="686"/>
      <c r="U27" s="685"/>
      <c r="V27" s="685"/>
      <c r="W27" s="685"/>
      <c r="X27" s="685"/>
      <c r="Y27" s="685"/>
      <c r="Z27" s="685"/>
      <c r="AA27" s="346"/>
      <c r="AB27" s="347"/>
      <c r="AC27" s="347"/>
      <c r="AD27" s="347"/>
      <c r="AE27" s="347"/>
      <c r="AF27" s="347"/>
      <c r="AG27" s="347"/>
      <c r="AH27" s="347"/>
      <c r="AI27" s="347"/>
      <c r="AJ27" s="347"/>
      <c r="AK27" s="347"/>
      <c r="AL27" s="346"/>
      <c r="AM27" s="346"/>
      <c r="AN27" s="346"/>
      <c r="AO27" s="346"/>
      <c r="AP27" s="346"/>
      <c r="AQ27" s="346"/>
      <c r="AR27" s="346"/>
      <c r="AS27" s="346"/>
      <c r="AT27" s="343"/>
      <c r="AU27" s="343"/>
      <c r="AV27" s="343"/>
      <c r="AW27" s="343"/>
      <c r="AX27" s="343"/>
      <c r="AY27" s="343"/>
      <c r="AZ27" s="343"/>
      <c r="BA27" s="343"/>
      <c r="BB27" s="343"/>
      <c r="BC27" s="343"/>
      <c r="BD27" s="343"/>
      <c r="BE27" s="343"/>
      <c r="BF27" s="343"/>
      <c r="BG27" s="343"/>
      <c r="BH27" s="343"/>
      <c r="BI27" s="343"/>
      <c r="BJ27" s="343"/>
      <c r="BK27" s="343"/>
      <c r="BL27" s="343"/>
      <c r="BM27" s="343"/>
      <c r="BN27" s="343"/>
      <c r="BO27" s="343"/>
      <c r="BP27" s="343"/>
      <c r="BQ27" s="343"/>
      <c r="BR27" s="343"/>
      <c r="BS27" s="343"/>
      <c r="BT27" s="343"/>
      <c r="BU27" s="343"/>
      <c r="BV27" s="343"/>
      <c r="BW27" s="343"/>
      <c r="BX27" s="343"/>
      <c r="BY27" s="343"/>
      <c r="BZ27" s="343"/>
      <c r="CA27" s="343"/>
      <c r="CB27" s="343"/>
      <c r="CC27" s="343"/>
      <c r="CD27" s="343"/>
      <c r="CE27" s="343"/>
      <c r="CF27" s="343"/>
      <c r="CG27" s="346"/>
      <c r="CH27" s="346"/>
      <c r="CI27" s="346"/>
      <c r="CJ27" s="346"/>
      <c r="CK27" s="346"/>
      <c r="CL27" s="346"/>
      <c r="CM27" s="346"/>
      <c r="CN27" s="348"/>
      <c r="CO27" s="224"/>
      <c r="CP27" s="277">
        <v>10</v>
      </c>
      <c r="CQ27" s="330"/>
    </row>
    <row r="28" spans="1:126" ht="39" hidden="1" customHeight="1" x14ac:dyDescent="0.25">
      <c r="A28" s="353"/>
      <c r="B28" s="354"/>
      <c r="C28" s="355"/>
      <c r="D28" s="678"/>
      <c r="E28" s="679"/>
      <c r="F28" s="679"/>
      <c r="G28" s="679"/>
      <c r="H28" s="679"/>
      <c r="I28" s="679"/>
      <c r="J28" s="679"/>
      <c r="K28" s="680"/>
      <c r="L28" s="687"/>
      <c r="M28" s="688"/>
      <c r="N28" s="688"/>
      <c r="O28" s="688"/>
      <c r="P28" s="688"/>
      <c r="Q28" s="688"/>
      <c r="R28" s="688"/>
      <c r="S28" s="688"/>
      <c r="T28" s="688"/>
      <c r="U28" s="688"/>
      <c r="V28" s="688"/>
      <c r="W28" s="688"/>
      <c r="X28" s="688"/>
      <c r="Y28" s="688"/>
      <c r="Z28" s="688"/>
      <c r="AA28" s="688"/>
      <c r="AB28" s="688"/>
      <c r="AC28" s="688"/>
      <c r="AD28" s="688"/>
      <c r="AE28" s="688"/>
      <c r="AF28" s="688"/>
      <c r="AG28" s="688"/>
      <c r="AH28" s="688"/>
      <c r="AI28" s="688"/>
      <c r="AJ28" s="688"/>
      <c r="AK28" s="688"/>
      <c r="AL28" s="688"/>
      <c r="AM28" s="688"/>
      <c r="AN28" s="688"/>
      <c r="AO28" s="688"/>
      <c r="AP28" s="688"/>
      <c r="AQ28" s="688"/>
      <c r="AR28" s="688"/>
      <c r="AS28" s="688"/>
      <c r="AT28" s="688"/>
      <c r="AU28" s="688"/>
      <c r="AV28" s="688"/>
      <c r="AW28" s="688"/>
      <c r="AX28" s="688"/>
      <c r="AY28" s="688"/>
      <c r="AZ28" s="688"/>
      <c r="BA28" s="688"/>
      <c r="BB28" s="688"/>
      <c r="BC28" s="688"/>
      <c r="BD28" s="688"/>
      <c r="BE28" s="688"/>
      <c r="BF28" s="688"/>
      <c r="BG28" s="688"/>
      <c r="BH28" s="688"/>
      <c r="BI28" s="688"/>
      <c r="BJ28" s="688"/>
      <c r="BK28" s="688"/>
      <c r="BL28" s="688"/>
      <c r="BM28" s="688"/>
      <c r="BN28" s="688"/>
      <c r="BO28" s="688"/>
      <c r="BP28" s="688"/>
      <c r="BQ28" s="688"/>
      <c r="BR28" s="688"/>
      <c r="BS28" s="688"/>
      <c r="BT28" s="688"/>
      <c r="BU28" s="688"/>
      <c r="BV28" s="688"/>
      <c r="BW28" s="688"/>
      <c r="BX28" s="688"/>
      <c r="BY28" s="688"/>
      <c r="BZ28" s="688"/>
      <c r="CA28" s="688"/>
      <c r="CB28" s="688"/>
      <c r="CC28" s="688"/>
      <c r="CD28" s="688"/>
      <c r="CE28" s="688"/>
      <c r="CF28" s="688"/>
      <c r="CG28" s="688"/>
      <c r="CH28" s="688"/>
      <c r="CI28" s="688"/>
      <c r="CJ28" s="688"/>
      <c r="CK28" s="688"/>
      <c r="CL28" s="688"/>
      <c r="CM28" s="688"/>
      <c r="CN28" s="689"/>
      <c r="CO28" s="224"/>
      <c r="CP28" s="277">
        <v>11</v>
      </c>
      <c r="CQ28" s="330"/>
    </row>
    <row r="29" spans="1:126" ht="39" hidden="1" customHeight="1" x14ac:dyDescent="0.25">
      <c r="A29" s="353"/>
      <c r="B29" s="354"/>
      <c r="C29" s="355"/>
      <c r="D29" s="640"/>
      <c r="E29" s="641"/>
      <c r="F29" s="641"/>
      <c r="G29" s="641"/>
      <c r="H29" s="641"/>
      <c r="I29" s="641"/>
      <c r="J29" s="641"/>
      <c r="K29" s="642"/>
      <c r="L29" s="643"/>
      <c r="M29" s="644"/>
      <c r="N29" s="644"/>
      <c r="O29" s="644"/>
      <c r="P29" s="644"/>
      <c r="Q29" s="644"/>
      <c r="R29" s="644"/>
      <c r="S29" s="644"/>
      <c r="T29" s="644"/>
      <c r="U29" s="644"/>
      <c r="V29" s="644"/>
      <c r="W29" s="644"/>
      <c r="X29" s="644"/>
      <c r="Y29" s="644"/>
      <c r="Z29" s="644"/>
      <c r="AA29" s="644"/>
      <c r="AB29" s="644"/>
      <c r="AC29" s="644"/>
      <c r="AD29" s="644"/>
      <c r="AE29" s="644"/>
      <c r="AF29" s="644"/>
      <c r="AG29" s="644"/>
      <c r="AH29" s="644"/>
      <c r="AI29" s="644"/>
      <c r="AJ29" s="644"/>
      <c r="AK29" s="644"/>
      <c r="AL29" s="644"/>
      <c r="AM29" s="644"/>
      <c r="AN29" s="644"/>
      <c r="AO29" s="644"/>
      <c r="AP29" s="644"/>
      <c r="AQ29" s="644"/>
      <c r="AR29" s="644"/>
      <c r="AS29" s="644"/>
      <c r="AT29" s="644"/>
      <c r="AU29" s="644"/>
      <c r="AV29" s="644"/>
      <c r="AW29" s="644"/>
      <c r="AX29" s="644"/>
      <c r="AY29" s="644"/>
      <c r="AZ29" s="644"/>
      <c r="BA29" s="644"/>
      <c r="BB29" s="644"/>
      <c r="BC29" s="644"/>
      <c r="BD29" s="644"/>
      <c r="BE29" s="644"/>
      <c r="BF29" s="644"/>
      <c r="BG29" s="644"/>
      <c r="BH29" s="644"/>
      <c r="BI29" s="644"/>
      <c r="BJ29" s="644"/>
      <c r="BK29" s="644"/>
      <c r="BL29" s="644"/>
      <c r="BM29" s="644"/>
      <c r="BN29" s="644"/>
      <c r="BO29" s="644"/>
      <c r="BP29" s="644"/>
      <c r="BQ29" s="644"/>
      <c r="BR29" s="644"/>
      <c r="BS29" s="644"/>
      <c r="BT29" s="644"/>
      <c r="BU29" s="644"/>
      <c r="BV29" s="644"/>
      <c r="BW29" s="644"/>
      <c r="BX29" s="644"/>
      <c r="BY29" s="644"/>
      <c r="BZ29" s="644"/>
      <c r="CA29" s="644"/>
      <c r="CB29" s="644"/>
      <c r="CC29" s="644"/>
      <c r="CD29" s="644"/>
      <c r="CE29" s="644"/>
      <c r="CF29" s="644"/>
      <c r="CG29" s="644"/>
      <c r="CH29" s="644"/>
      <c r="CI29" s="644"/>
      <c r="CJ29" s="644"/>
      <c r="CK29" s="644"/>
      <c r="CL29" s="644"/>
      <c r="CM29" s="644"/>
      <c r="CN29" s="645"/>
      <c r="CO29" s="224"/>
      <c r="CP29" s="277">
        <v>12</v>
      </c>
      <c r="CQ29" s="330"/>
    </row>
    <row r="30" spans="1:126" ht="39" customHeight="1" thickBot="1" x14ac:dyDescent="0.25">
      <c r="A30" s="512" t="s">
        <v>372</v>
      </c>
      <c r="B30" s="513"/>
      <c r="C30" s="513"/>
      <c r="D30" s="513"/>
      <c r="E30" s="513"/>
      <c r="F30" s="513"/>
      <c r="G30" s="513"/>
      <c r="H30" s="513"/>
      <c r="I30" s="513"/>
      <c r="J30" s="513"/>
      <c r="K30" s="514"/>
      <c r="L30" s="458" t="s">
        <v>98</v>
      </c>
      <c r="M30" s="459"/>
      <c r="N30" s="459"/>
      <c r="O30" s="460"/>
      <c r="P30" s="460"/>
      <c r="Q30" s="460"/>
      <c r="R30" s="460"/>
      <c r="S30" s="460"/>
      <c r="T30" s="460"/>
      <c r="U30" s="460"/>
      <c r="V30" s="459" t="s">
        <v>99</v>
      </c>
      <c r="W30" s="459"/>
      <c r="X30" s="459"/>
      <c r="Y30" s="460"/>
      <c r="Z30" s="460"/>
      <c r="AA30" s="460"/>
      <c r="AB30" s="460"/>
      <c r="AC30" s="460"/>
      <c r="AD30" s="460"/>
      <c r="AE30" s="460"/>
      <c r="AF30" s="459" t="s">
        <v>97</v>
      </c>
      <c r="AG30" s="459"/>
      <c r="AH30" s="459"/>
      <c r="AI30" s="460"/>
      <c r="AJ30" s="460"/>
      <c r="AK30" s="460"/>
      <c r="AL30" s="460"/>
      <c r="AM30" s="460"/>
      <c r="AN30" s="460"/>
      <c r="AO30" s="460"/>
      <c r="AP30" s="460"/>
      <c r="AQ30" s="460"/>
      <c r="AR30" s="589"/>
      <c r="AS30" s="590" t="s">
        <v>13</v>
      </c>
      <c r="AT30" s="591"/>
      <c r="AU30" s="591"/>
      <c r="AV30" s="591"/>
      <c r="AW30" s="591"/>
      <c r="AX30" s="591"/>
      <c r="AY30" s="591"/>
      <c r="AZ30" s="591"/>
      <c r="BA30" s="591"/>
      <c r="BB30" s="591"/>
      <c r="BC30" s="591"/>
      <c r="BD30" s="591"/>
      <c r="BE30" s="592"/>
      <c r="BF30" s="452"/>
      <c r="BG30" s="453"/>
      <c r="BH30" s="453"/>
      <c r="BI30" s="453"/>
      <c r="BJ30" s="453"/>
      <c r="BK30" s="453"/>
      <c r="BL30" s="453"/>
      <c r="BM30" s="453"/>
      <c r="BN30" s="453"/>
      <c r="BO30" s="453"/>
      <c r="BP30" s="453"/>
      <c r="BQ30" s="453"/>
      <c r="BR30" s="453"/>
      <c r="BS30" s="453"/>
      <c r="BT30" s="453"/>
      <c r="BU30" s="453"/>
      <c r="BV30" s="453"/>
      <c r="BW30" s="453"/>
      <c r="BX30" s="453"/>
      <c r="BY30" s="453"/>
      <c r="BZ30" s="453"/>
      <c r="CA30" s="453"/>
      <c r="CB30" s="453"/>
      <c r="CC30" s="453"/>
      <c r="CD30" s="453"/>
      <c r="CE30" s="453"/>
      <c r="CF30" s="453"/>
      <c r="CG30" s="453"/>
      <c r="CH30" s="453"/>
      <c r="CI30" s="453"/>
      <c r="CJ30" s="453"/>
      <c r="CK30" s="453"/>
      <c r="CL30" s="453"/>
      <c r="CM30" s="453"/>
      <c r="CN30" s="454"/>
      <c r="CO30" s="224"/>
      <c r="CP30" s="277">
        <v>7</v>
      </c>
      <c r="CQ30" s="330"/>
    </row>
    <row r="31" spans="1:126" ht="39" customHeight="1" thickBot="1" x14ac:dyDescent="0.25">
      <c r="A31" s="515" t="s">
        <v>150</v>
      </c>
      <c r="B31" s="516"/>
      <c r="C31" s="516"/>
      <c r="D31" s="516"/>
      <c r="E31" s="516"/>
      <c r="F31" s="516"/>
      <c r="G31" s="516"/>
      <c r="H31" s="516"/>
      <c r="I31" s="516"/>
      <c r="J31" s="516"/>
      <c r="K31" s="517"/>
      <c r="L31" s="615" t="s">
        <v>98</v>
      </c>
      <c r="M31" s="418"/>
      <c r="N31" s="418"/>
      <c r="O31" s="601"/>
      <c r="P31" s="601"/>
      <c r="Q31" s="601"/>
      <c r="R31" s="601"/>
      <c r="S31" s="601"/>
      <c r="T31" s="601"/>
      <c r="U31" s="601"/>
      <c r="V31" s="418" t="s">
        <v>99</v>
      </c>
      <c r="W31" s="418"/>
      <c r="X31" s="418"/>
      <c r="Y31" s="601"/>
      <c r="Z31" s="601"/>
      <c r="AA31" s="601"/>
      <c r="AB31" s="601"/>
      <c r="AC31" s="601"/>
      <c r="AD31" s="601"/>
      <c r="AE31" s="601"/>
      <c r="AF31" s="418" t="s">
        <v>97</v>
      </c>
      <c r="AG31" s="418"/>
      <c r="AH31" s="418"/>
      <c r="AI31" s="601"/>
      <c r="AJ31" s="601"/>
      <c r="AK31" s="601"/>
      <c r="AL31" s="601"/>
      <c r="AM31" s="601"/>
      <c r="AN31" s="601"/>
      <c r="AO31" s="601"/>
      <c r="AP31" s="601"/>
      <c r="AQ31" s="601"/>
      <c r="AR31" s="693"/>
      <c r="AS31" s="660" t="s">
        <v>185</v>
      </c>
      <c r="AT31" s="691"/>
      <c r="AU31" s="691"/>
      <c r="AV31" s="691"/>
      <c r="AW31" s="691"/>
      <c r="AX31" s="691"/>
      <c r="AY31" s="691"/>
      <c r="AZ31" s="691"/>
      <c r="BA31" s="691"/>
      <c r="BB31" s="691"/>
      <c r="BC31" s="691"/>
      <c r="BD31" s="691"/>
      <c r="BE31" s="691"/>
      <c r="BF31" s="691"/>
      <c r="BG31" s="691"/>
      <c r="BH31" s="691"/>
      <c r="BI31" s="691"/>
      <c r="BJ31" s="691"/>
      <c r="BK31" s="691"/>
      <c r="BL31" s="691"/>
      <c r="BM31" s="691"/>
      <c r="BN31" s="691"/>
      <c r="BO31" s="691"/>
      <c r="BP31" s="691"/>
      <c r="BQ31" s="691"/>
      <c r="BR31" s="691"/>
      <c r="BS31" s="691"/>
      <c r="BT31" s="691"/>
      <c r="BU31" s="691"/>
      <c r="BV31" s="691"/>
      <c r="BW31" s="691"/>
      <c r="BX31" s="691"/>
      <c r="BY31" s="691"/>
      <c r="BZ31" s="691"/>
      <c r="CA31" s="691"/>
      <c r="CB31" s="691"/>
      <c r="CC31" s="691"/>
      <c r="CD31" s="691"/>
      <c r="CE31" s="691"/>
      <c r="CF31" s="691"/>
      <c r="CG31" s="691"/>
      <c r="CH31" s="691"/>
      <c r="CI31" s="692"/>
      <c r="CJ31" s="690" t="s">
        <v>3</v>
      </c>
      <c r="CK31" s="663"/>
      <c r="CL31" s="663"/>
      <c r="CM31" s="663"/>
      <c r="CN31" s="664"/>
      <c r="CO31" s="224"/>
      <c r="CP31" s="277">
        <v>8</v>
      </c>
      <c r="CQ31" s="330"/>
    </row>
    <row r="32" spans="1:126" s="114" customFormat="1" ht="39" customHeight="1" x14ac:dyDescent="0.2">
      <c r="A32" s="179"/>
      <c r="B32" s="179"/>
      <c r="C32" s="179"/>
      <c r="D32" s="179"/>
      <c r="E32" s="179"/>
      <c r="F32" s="179"/>
      <c r="G32" s="179"/>
      <c r="H32" s="179"/>
      <c r="I32" s="179"/>
      <c r="J32" s="179"/>
      <c r="K32" s="179"/>
      <c r="L32" s="179"/>
      <c r="M32" s="179"/>
      <c r="N32" s="179"/>
      <c r="O32" s="179"/>
      <c r="P32" s="179"/>
      <c r="T32" s="119"/>
      <c r="AD32" s="119"/>
      <c r="AE32" s="119"/>
      <c r="AF32" s="119"/>
      <c r="AG32" s="119"/>
      <c r="AH32" s="119"/>
      <c r="AI32" s="119"/>
      <c r="AJ32" s="119"/>
      <c r="AK32" s="119"/>
      <c r="AL32" s="119"/>
      <c r="AM32" s="119"/>
      <c r="AN32" s="119"/>
      <c r="AO32" s="119"/>
      <c r="AP32" s="119"/>
      <c r="AQ32" s="119"/>
      <c r="AR32" s="119"/>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S32" s="240"/>
      <c r="BT32" s="240"/>
      <c r="BU32" s="240"/>
      <c r="BV32" s="240"/>
      <c r="BW32" s="240"/>
      <c r="BX32" s="240"/>
      <c r="BY32" s="240"/>
      <c r="BZ32" s="240"/>
      <c r="CA32" s="240"/>
      <c r="CB32" s="240"/>
      <c r="CC32" s="240"/>
      <c r="CD32" s="240"/>
      <c r="CE32" s="240"/>
      <c r="CF32" s="240"/>
      <c r="CG32" s="240"/>
      <c r="CH32" s="240"/>
      <c r="CI32" s="240"/>
      <c r="CJ32" s="239"/>
      <c r="CK32" s="239"/>
      <c r="CL32" s="239"/>
      <c r="CM32" s="239"/>
      <c r="CN32" s="239"/>
      <c r="CO32" s="104"/>
      <c r="CP32" s="104"/>
    </row>
    <row r="33" spans="1:119" ht="16.5" customHeight="1" thickBot="1" x14ac:dyDescent="0.25">
      <c r="A33" s="450" t="s">
        <v>367</v>
      </c>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450"/>
      <c r="AL33" s="450"/>
      <c r="AM33" s="450"/>
      <c r="AN33" s="450"/>
      <c r="AO33" s="450"/>
      <c r="AP33" s="450"/>
      <c r="AQ33" s="450"/>
      <c r="AR33" s="450"/>
      <c r="AS33" s="450"/>
      <c r="AT33" s="450"/>
      <c r="AU33" s="450"/>
      <c r="AV33" s="450"/>
      <c r="AW33" s="450"/>
      <c r="AX33" s="450"/>
      <c r="AY33" s="450"/>
      <c r="AZ33" s="450"/>
      <c r="BA33" s="450"/>
      <c r="BB33" s="450"/>
      <c r="BC33" s="450"/>
      <c r="BD33" s="450"/>
      <c r="BE33" s="450"/>
      <c r="BF33" s="450"/>
      <c r="BG33" s="450"/>
      <c r="BH33" s="450"/>
      <c r="BI33" s="450"/>
      <c r="BJ33" s="450"/>
      <c r="BK33" s="450"/>
      <c r="BL33" s="450"/>
      <c r="BM33" s="450"/>
      <c r="BN33" s="450"/>
      <c r="BO33" s="450"/>
      <c r="BP33" s="450"/>
      <c r="BQ33" s="450"/>
      <c r="BR33" s="450"/>
      <c r="BS33" s="450"/>
      <c r="BT33" s="450"/>
      <c r="BU33" s="450"/>
      <c r="BV33" s="450"/>
      <c r="BW33" s="450"/>
      <c r="BX33" s="450"/>
      <c r="BY33" s="450"/>
      <c r="BZ33" s="450"/>
      <c r="CA33" s="450"/>
      <c r="CB33" s="450"/>
      <c r="CC33" s="450"/>
      <c r="CD33" s="450"/>
      <c r="CE33" s="450"/>
      <c r="CF33" s="450"/>
      <c r="CG33" s="450"/>
      <c r="CH33" s="450"/>
      <c r="CI33" s="450"/>
      <c r="CJ33" s="450"/>
      <c r="CK33" s="450"/>
      <c r="CL33" s="450"/>
      <c r="CM33" s="450"/>
      <c r="CN33" s="450"/>
      <c r="CO33" s="120"/>
      <c r="CP33" s="278" t="s">
        <v>408</v>
      </c>
      <c r="CQ33" s="279" t="s">
        <v>409</v>
      </c>
    </row>
    <row r="34" spans="1:119" s="114" customFormat="1" ht="39" customHeight="1" thickBot="1" x14ac:dyDescent="0.25">
      <c r="A34" s="610" t="s">
        <v>100</v>
      </c>
      <c r="B34" s="610"/>
      <c r="C34" s="611"/>
      <c r="D34" s="510" t="s">
        <v>63</v>
      </c>
      <c r="E34" s="510"/>
      <c r="F34" s="510"/>
      <c r="G34" s="510"/>
      <c r="H34" s="510"/>
      <c r="I34" s="510"/>
      <c r="J34" s="510"/>
      <c r="K34" s="511"/>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0"/>
      <c r="AW34" s="440"/>
      <c r="AX34" s="440"/>
      <c r="AY34" s="440"/>
      <c r="AZ34" s="440"/>
      <c r="BA34" s="440"/>
      <c r="BB34" s="440"/>
      <c r="BC34" s="440"/>
      <c r="BD34" s="440"/>
      <c r="BE34" s="440"/>
      <c r="BF34" s="440"/>
      <c r="BG34" s="440"/>
      <c r="BH34" s="440"/>
      <c r="BI34" s="440"/>
      <c r="BJ34" s="440"/>
      <c r="BK34" s="440"/>
      <c r="BL34" s="440"/>
      <c r="BM34" s="440"/>
      <c r="BN34" s="440"/>
      <c r="BO34" s="440"/>
      <c r="BP34" s="440"/>
      <c r="BQ34" s="440"/>
      <c r="BR34" s="440"/>
      <c r="BS34" s="440"/>
      <c r="BT34" s="440"/>
      <c r="BU34" s="440"/>
      <c r="BV34" s="440"/>
      <c r="BW34" s="440"/>
      <c r="BX34" s="440"/>
      <c r="BY34" s="440"/>
      <c r="BZ34" s="440"/>
      <c r="CA34" s="440"/>
      <c r="CB34" s="440"/>
      <c r="CC34" s="440"/>
      <c r="CD34" s="440"/>
      <c r="CE34" s="440"/>
      <c r="CF34" s="440"/>
      <c r="CG34" s="440"/>
      <c r="CH34" s="440"/>
      <c r="CI34" s="440"/>
      <c r="CJ34" s="440"/>
      <c r="CK34" s="440"/>
      <c r="CL34" s="440"/>
      <c r="CM34" s="440"/>
      <c r="CN34" s="441"/>
      <c r="CO34" s="224"/>
      <c r="CP34" s="277">
        <v>9</v>
      </c>
      <c r="CQ34" s="330"/>
    </row>
    <row r="35" spans="1:119" s="114" customFormat="1" ht="39" customHeight="1" thickBot="1" x14ac:dyDescent="0.25">
      <c r="A35" s="610"/>
      <c r="B35" s="610"/>
      <c r="C35" s="611"/>
      <c r="D35" s="513" t="s">
        <v>101</v>
      </c>
      <c r="E35" s="513"/>
      <c r="F35" s="513"/>
      <c r="G35" s="513"/>
      <c r="H35" s="513"/>
      <c r="I35" s="513"/>
      <c r="J35" s="513"/>
      <c r="K35" s="514"/>
      <c r="L35" s="429"/>
      <c r="M35" s="430"/>
      <c r="N35" s="430"/>
      <c r="O35" s="430"/>
      <c r="P35" s="430"/>
      <c r="Q35" s="430"/>
      <c r="R35" s="430"/>
      <c r="S35" s="430"/>
      <c r="T35" s="430"/>
      <c r="U35" s="430"/>
      <c r="V35" s="430"/>
      <c r="W35" s="430"/>
      <c r="X35" s="430"/>
      <c r="Y35" s="430"/>
      <c r="Z35" s="430"/>
      <c r="AA35" s="430"/>
      <c r="AB35" s="430"/>
      <c r="AC35" s="720"/>
      <c r="AD35" s="721"/>
      <c r="AE35" s="430"/>
      <c r="AF35" s="430"/>
      <c r="AG35" s="430"/>
      <c r="AH35" s="430"/>
      <c r="AI35" s="430"/>
      <c r="AJ35" s="430"/>
      <c r="AK35" s="430"/>
      <c r="AL35" s="430"/>
      <c r="AM35" s="430"/>
      <c r="AN35" s="430"/>
      <c r="AO35" s="430"/>
      <c r="AP35" s="430"/>
      <c r="AQ35" s="430"/>
      <c r="AR35" s="430"/>
      <c r="AS35" s="430"/>
      <c r="AT35" s="430"/>
      <c r="AU35" s="430"/>
      <c r="AV35" s="722"/>
      <c r="AW35" s="427" t="s">
        <v>64</v>
      </c>
      <c r="AX35" s="428"/>
      <c r="AY35" s="428"/>
      <c r="AZ35" s="428"/>
      <c r="BA35" s="428"/>
      <c r="BB35" s="428"/>
      <c r="BC35" s="428"/>
      <c r="BD35" s="428"/>
      <c r="BE35" s="428"/>
      <c r="BF35" s="428"/>
      <c r="BG35" s="428"/>
      <c r="BH35" s="429"/>
      <c r="BI35" s="430"/>
      <c r="BJ35" s="430"/>
      <c r="BK35" s="430"/>
      <c r="BL35" s="430"/>
      <c r="BM35" s="430"/>
      <c r="BN35" s="430"/>
      <c r="BO35" s="430"/>
      <c r="BP35" s="430"/>
      <c r="BQ35" s="430"/>
      <c r="BR35" s="430"/>
      <c r="BS35" s="430"/>
      <c r="BT35" s="430"/>
      <c r="BU35" s="430"/>
      <c r="BV35" s="430"/>
      <c r="BW35" s="430"/>
      <c r="BX35" s="430"/>
      <c r="BY35" s="430"/>
      <c r="BZ35" s="430"/>
      <c r="CA35" s="430"/>
      <c r="CB35" s="430"/>
      <c r="CC35" s="430"/>
      <c r="CD35" s="430"/>
      <c r="CE35" s="430"/>
      <c r="CF35" s="430"/>
      <c r="CG35" s="430"/>
      <c r="CH35" s="430"/>
      <c r="CI35" s="430"/>
      <c r="CJ35" s="430"/>
      <c r="CK35" s="430"/>
      <c r="CL35" s="430"/>
      <c r="CM35" s="430"/>
      <c r="CN35" s="431"/>
      <c r="CO35" s="224"/>
      <c r="CP35" s="277">
        <v>10</v>
      </c>
      <c r="CQ35" s="330"/>
    </row>
    <row r="36" spans="1:119" ht="22.5" customHeight="1" thickBot="1" x14ac:dyDescent="0.25">
      <c r="A36" s="610"/>
      <c r="B36" s="610"/>
      <c r="C36" s="611"/>
      <c r="D36" s="432" t="s">
        <v>86</v>
      </c>
      <c r="E36" s="432"/>
      <c r="F36" s="432"/>
      <c r="G36" s="432"/>
      <c r="H36" s="432"/>
      <c r="I36" s="432"/>
      <c r="J36" s="432"/>
      <c r="K36" s="433"/>
      <c r="L36" s="436" t="s">
        <v>11</v>
      </c>
      <c r="M36" s="437"/>
      <c r="N36" s="437"/>
      <c r="O36" s="438"/>
      <c r="P36" s="438"/>
      <c r="Q36" s="438"/>
      <c r="R36" s="438"/>
      <c r="S36" s="439" t="s">
        <v>97</v>
      </c>
      <c r="T36" s="439"/>
      <c r="U36" s="438"/>
      <c r="V36" s="438"/>
      <c r="W36" s="438"/>
      <c r="X36" s="438"/>
      <c r="Y36" s="438"/>
      <c r="Z36" s="438"/>
      <c r="AA36" s="94"/>
      <c r="AB36" s="296"/>
      <c r="AC36" s="296"/>
      <c r="AD36" s="296"/>
      <c r="AE36" s="296"/>
      <c r="AF36" s="296"/>
      <c r="AG36" s="296"/>
      <c r="AH36" s="296"/>
      <c r="AI36" s="296"/>
      <c r="AJ36" s="296"/>
      <c r="AK36" s="296"/>
      <c r="AL36" s="94"/>
      <c r="AM36" s="94"/>
      <c r="AN36" s="94"/>
      <c r="AO36" s="94"/>
      <c r="AP36" s="94"/>
      <c r="AQ36" s="94"/>
      <c r="AR36" s="94"/>
      <c r="AS36" s="94"/>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4"/>
      <c r="CH36" s="94"/>
      <c r="CI36" s="94"/>
      <c r="CJ36" s="94"/>
      <c r="CK36" s="94"/>
      <c r="CL36" s="94"/>
      <c r="CM36" s="94"/>
      <c r="CN36" s="98"/>
      <c r="CO36" s="94"/>
      <c r="CP36" s="277">
        <v>11</v>
      </c>
      <c r="CQ36" s="330"/>
    </row>
    <row r="37" spans="1:119" ht="39" customHeight="1" thickBot="1" x14ac:dyDescent="0.3">
      <c r="A37" s="610"/>
      <c r="B37" s="610"/>
      <c r="C37" s="611"/>
      <c r="D37" s="434"/>
      <c r="E37" s="434"/>
      <c r="F37" s="434"/>
      <c r="G37" s="434"/>
      <c r="H37" s="434"/>
      <c r="I37" s="434"/>
      <c r="J37" s="434"/>
      <c r="K37" s="435"/>
      <c r="L37" s="446"/>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7"/>
      <c r="AW37" s="447"/>
      <c r="AX37" s="447"/>
      <c r="AY37" s="447"/>
      <c r="AZ37" s="447"/>
      <c r="BA37" s="447"/>
      <c r="BB37" s="447"/>
      <c r="BC37" s="447"/>
      <c r="BD37" s="447"/>
      <c r="BE37" s="447"/>
      <c r="BF37" s="447"/>
      <c r="BG37" s="447"/>
      <c r="BH37" s="447"/>
      <c r="BI37" s="447"/>
      <c r="BJ37" s="447"/>
      <c r="BK37" s="447"/>
      <c r="BL37" s="447"/>
      <c r="BM37" s="447"/>
      <c r="BN37" s="447"/>
      <c r="BO37" s="447"/>
      <c r="BP37" s="447"/>
      <c r="BQ37" s="447"/>
      <c r="BR37" s="447"/>
      <c r="BS37" s="447"/>
      <c r="BT37" s="447"/>
      <c r="BU37" s="447"/>
      <c r="BV37" s="447"/>
      <c r="BW37" s="447"/>
      <c r="BX37" s="447"/>
      <c r="BY37" s="447"/>
      <c r="BZ37" s="447"/>
      <c r="CA37" s="447"/>
      <c r="CB37" s="447"/>
      <c r="CC37" s="447"/>
      <c r="CD37" s="447"/>
      <c r="CE37" s="447"/>
      <c r="CF37" s="447"/>
      <c r="CG37" s="447"/>
      <c r="CH37" s="447"/>
      <c r="CI37" s="447"/>
      <c r="CJ37" s="447"/>
      <c r="CK37" s="447"/>
      <c r="CL37" s="447"/>
      <c r="CM37" s="447"/>
      <c r="CN37" s="630"/>
      <c r="CO37" s="223"/>
      <c r="CP37" s="277">
        <v>12</v>
      </c>
      <c r="CQ37" s="330"/>
    </row>
    <row r="38" spans="1:119" ht="39" customHeight="1" thickBot="1" x14ac:dyDescent="0.3">
      <c r="A38" s="610"/>
      <c r="B38" s="610"/>
      <c r="C38" s="611"/>
      <c r="D38" s="718" t="s">
        <v>65</v>
      </c>
      <c r="E38" s="718"/>
      <c r="F38" s="718"/>
      <c r="G38" s="718"/>
      <c r="H38" s="718"/>
      <c r="I38" s="718"/>
      <c r="J38" s="718"/>
      <c r="K38" s="719"/>
      <c r="L38" s="442"/>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3"/>
      <c r="AN38" s="443"/>
      <c r="AO38" s="443"/>
      <c r="AP38" s="443"/>
      <c r="AQ38" s="443"/>
      <c r="AR38" s="443"/>
      <c r="AS38" s="443"/>
      <c r="AT38" s="443"/>
      <c r="AU38" s="443"/>
      <c r="AV38" s="443"/>
      <c r="AW38" s="443"/>
      <c r="AX38" s="443"/>
      <c r="AY38" s="443"/>
      <c r="AZ38" s="443"/>
      <c r="BA38" s="443"/>
      <c r="BB38" s="443"/>
      <c r="BC38" s="443"/>
      <c r="BD38" s="443"/>
      <c r="BE38" s="443"/>
      <c r="BF38" s="443"/>
      <c r="BG38" s="443"/>
      <c r="BH38" s="443"/>
      <c r="BI38" s="443"/>
      <c r="BJ38" s="443"/>
      <c r="BK38" s="443"/>
      <c r="BL38" s="443"/>
      <c r="BM38" s="443"/>
      <c r="BN38" s="443"/>
      <c r="BO38" s="443"/>
      <c r="BP38" s="443"/>
      <c r="BQ38" s="443"/>
      <c r="BR38" s="443"/>
      <c r="BS38" s="443"/>
      <c r="BT38" s="443"/>
      <c r="BU38" s="443"/>
      <c r="BV38" s="443"/>
      <c r="BW38" s="443"/>
      <c r="BX38" s="443"/>
      <c r="BY38" s="443"/>
      <c r="BZ38" s="443"/>
      <c r="CA38" s="443"/>
      <c r="CB38" s="443"/>
      <c r="CC38" s="443"/>
      <c r="CD38" s="443"/>
      <c r="CE38" s="443"/>
      <c r="CF38" s="443"/>
      <c r="CG38" s="443"/>
      <c r="CH38" s="443"/>
      <c r="CI38" s="443"/>
      <c r="CJ38" s="443"/>
      <c r="CK38" s="443"/>
      <c r="CL38" s="443"/>
      <c r="CM38" s="443"/>
      <c r="CN38" s="444"/>
      <c r="CO38" s="223"/>
      <c r="CP38" s="277">
        <v>13</v>
      </c>
      <c r="CQ38" s="330"/>
    </row>
    <row r="39" spans="1:119" s="114" customFormat="1" ht="39" customHeight="1" thickBot="1" x14ac:dyDescent="0.25">
      <c r="A39" s="608" t="s">
        <v>102</v>
      </c>
      <c r="B39" s="608"/>
      <c r="C39" s="609"/>
      <c r="D39" s="697" t="s">
        <v>103</v>
      </c>
      <c r="E39" s="624"/>
      <c r="F39" s="624"/>
      <c r="G39" s="624"/>
      <c r="H39" s="624"/>
      <c r="I39" s="624"/>
      <c r="J39" s="624"/>
      <c r="K39" s="625"/>
      <c r="L39" s="616"/>
      <c r="M39" s="617"/>
      <c r="N39" s="617"/>
      <c r="O39" s="617"/>
      <c r="P39" s="617"/>
      <c r="Q39" s="617"/>
      <c r="R39" s="617"/>
      <c r="S39" s="617"/>
      <c r="T39" s="617"/>
      <c r="U39" s="617"/>
      <c r="V39" s="617"/>
      <c r="W39" s="617"/>
      <c r="X39" s="617"/>
      <c r="Y39" s="617"/>
      <c r="Z39" s="617"/>
      <c r="AA39" s="617"/>
      <c r="AB39" s="617"/>
      <c r="AC39" s="618"/>
      <c r="AD39" s="694"/>
      <c r="AE39" s="617"/>
      <c r="AF39" s="617"/>
      <c r="AG39" s="617"/>
      <c r="AH39" s="617"/>
      <c r="AI39" s="617"/>
      <c r="AJ39" s="617"/>
      <c r="AK39" s="617"/>
      <c r="AL39" s="617"/>
      <c r="AM39" s="617"/>
      <c r="AN39" s="617"/>
      <c r="AO39" s="617"/>
      <c r="AP39" s="617"/>
      <c r="AQ39" s="617"/>
      <c r="AR39" s="617"/>
      <c r="AS39" s="617"/>
      <c r="AT39" s="617"/>
      <c r="AU39" s="617"/>
      <c r="AV39" s="695"/>
      <c r="AW39" s="671" t="s">
        <v>87</v>
      </c>
      <c r="AX39" s="672"/>
      <c r="AY39" s="672"/>
      <c r="AZ39" s="672"/>
      <c r="BA39" s="672"/>
      <c r="BB39" s="672"/>
      <c r="BC39" s="672"/>
      <c r="BD39" s="672"/>
      <c r="BE39" s="672"/>
      <c r="BF39" s="672"/>
      <c r="BG39" s="672"/>
      <c r="BH39" s="616"/>
      <c r="BI39" s="617"/>
      <c r="BJ39" s="617"/>
      <c r="BK39" s="617"/>
      <c r="BL39" s="617"/>
      <c r="BM39" s="617"/>
      <c r="BN39" s="617"/>
      <c r="BO39" s="617"/>
      <c r="BP39" s="617"/>
      <c r="BQ39" s="617"/>
      <c r="BR39" s="617"/>
      <c r="BS39" s="617"/>
      <c r="BT39" s="617"/>
      <c r="BU39" s="617"/>
      <c r="BV39" s="617"/>
      <c r="BW39" s="617"/>
      <c r="BX39" s="617"/>
      <c r="BY39" s="617"/>
      <c r="BZ39" s="617"/>
      <c r="CA39" s="617"/>
      <c r="CB39" s="617"/>
      <c r="CC39" s="617"/>
      <c r="CD39" s="617"/>
      <c r="CE39" s="617"/>
      <c r="CF39" s="617"/>
      <c r="CG39" s="617"/>
      <c r="CH39" s="617"/>
      <c r="CI39" s="617"/>
      <c r="CJ39" s="617"/>
      <c r="CK39" s="617"/>
      <c r="CL39" s="617"/>
      <c r="CM39" s="617"/>
      <c r="CN39" s="696"/>
      <c r="CO39" s="224"/>
      <c r="CP39" s="277">
        <v>14</v>
      </c>
      <c r="CQ39" s="330"/>
    </row>
    <row r="40" spans="1:119" ht="20.149999999999999" customHeight="1" thickBot="1" x14ac:dyDescent="0.25">
      <c r="A40" s="608"/>
      <c r="B40" s="608"/>
      <c r="C40" s="609"/>
      <c r="D40" s="529" t="s">
        <v>88</v>
      </c>
      <c r="E40" s="432"/>
      <c r="F40" s="432"/>
      <c r="G40" s="432"/>
      <c r="H40" s="432"/>
      <c r="I40" s="432"/>
      <c r="J40" s="432"/>
      <c r="K40" s="433"/>
      <c r="L40" s="532" t="s">
        <v>3</v>
      </c>
      <c r="M40" s="478"/>
      <c r="N40" s="478"/>
      <c r="O40" s="318"/>
      <c r="P40" s="533" t="s">
        <v>104</v>
      </c>
      <c r="Q40" s="533"/>
      <c r="R40" s="533"/>
      <c r="S40" s="533"/>
      <c r="T40" s="533"/>
      <c r="U40" s="533"/>
      <c r="V40" s="533"/>
      <c r="W40" s="533"/>
      <c r="X40" s="533"/>
      <c r="Y40" s="533"/>
      <c r="Z40" s="533"/>
      <c r="AA40" s="533"/>
      <c r="AB40" s="533"/>
      <c r="AC40" s="533"/>
      <c r="AD40" s="533"/>
      <c r="AE40" s="533"/>
      <c r="AF40" s="533"/>
      <c r="AG40" s="533"/>
      <c r="AH40" s="533"/>
      <c r="AI40" s="533"/>
      <c r="AJ40" s="533"/>
      <c r="AK40" s="533"/>
      <c r="AL40" s="533"/>
      <c r="AM40" s="533"/>
      <c r="AN40" s="533"/>
      <c r="AO40" s="533"/>
      <c r="AP40" s="533"/>
      <c r="AQ40" s="533"/>
      <c r="AR40" s="533"/>
      <c r="AS40" s="533"/>
      <c r="AT40" s="533"/>
      <c r="AU40" s="533"/>
      <c r="AV40" s="533"/>
      <c r="AW40" s="533"/>
      <c r="AX40" s="533"/>
      <c r="AY40" s="533"/>
      <c r="AZ40" s="533"/>
      <c r="BA40" s="533"/>
      <c r="BB40" s="533"/>
      <c r="BC40" s="533"/>
      <c r="BD40" s="533"/>
      <c r="BE40" s="533"/>
      <c r="BF40" s="533"/>
      <c r="BG40" s="533"/>
      <c r="BH40" s="533"/>
      <c r="BI40" s="533"/>
      <c r="BJ40" s="533"/>
      <c r="BK40" s="533"/>
      <c r="BL40" s="533"/>
      <c r="BM40" s="533"/>
      <c r="BN40" s="533"/>
      <c r="BO40" s="533"/>
      <c r="BP40" s="533"/>
      <c r="BQ40" s="533"/>
      <c r="BR40" s="533"/>
      <c r="BS40" s="533"/>
      <c r="BT40" s="533"/>
      <c r="BU40" s="533"/>
      <c r="BV40" s="533"/>
      <c r="BW40" s="533"/>
      <c r="BX40" s="533"/>
      <c r="BY40" s="533"/>
      <c r="BZ40" s="533"/>
      <c r="CA40" s="533"/>
      <c r="CB40" s="533"/>
      <c r="CC40" s="533"/>
      <c r="CD40" s="533"/>
      <c r="CE40" s="533"/>
      <c r="CF40" s="533"/>
      <c r="CG40" s="533"/>
      <c r="CH40" s="533"/>
      <c r="CI40" s="533"/>
      <c r="CJ40" s="533"/>
      <c r="CK40" s="533"/>
      <c r="CL40" s="533"/>
      <c r="CM40" s="533"/>
      <c r="CN40" s="534"/>
      <c r="CO40" s="122"/>
      <c r="CP40" s="277">
        <v>15</v>
      </c>
      <c r="CQ40" s="330"/>
    </row>
    <row r="41" spans="1:119" ht="22.5" customHeight="1" thickBot="1" x14ac:dyDescent="0.25">
      <c r="A41" s="610"/>
      <c r="B41" s="610"/>
      <c r="C41" s="611"/>
      <c r="D41" s="530"/>
      <c r="E41" s="491"/>
      <c r="F41" s="491"/>
      <c r="G41" s="491"/>
      <c r="H41" s="491"/>
      <c r="I41" s="491"/>
      <c r="J41" s="491"/>
      <c r="K41" s="492"/>
      <c r="L41" s="437" t="s">
        <v>11</v>
      </c>
      <c r="M41" s="437"/>
      <c r="N41" s="437"/>
      <c r="O41" s="445"/>
      <c r="P41" s="445"/>
      <c r="Q41" s="445"/>
      <c r="R41" s="445"/>
      <c r="S41" s="528" t="s">
        <v>97</v>
      </c>
      <c r="T41" s="528"/>
      <c r="U41" s="445"/>
      <c r="V41" s="445"/>
      <c r="W41" s="445"/>
      <c r="X41" s="445"/>
      <c r="Y41" s="445"/>
      <c r="Z41" s="445"/>
      <c r="AA41" s="94"/>
      <c r="AB41" s="296"/>
      <c r="AC41" s="296"/>
      <c r="AD41" s="296"/>
      <c r="AE41" s="296"/>
      <c r="AF41" s="296"/>
      <c r="AG41" s="296"/>
      <c r="AH41" s="296"/>
      <c r="AI41" s="296"/>
      <c r="AJ41" s="296"/>
      <c r="AK41" s="296"/>
      <c r="AL41" s="94"/>
      <c r="AM41" s="94"/>
      <c r="AN41" s="94"/>
      <c r="AO41" s="94"/>
      <c r="AP41" s="94"/>
      <c r="AQ41" s="94"/>
      <c r="AR41" s="94"/>
      <c r="AS41" s="94"/>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4"/>
      <c r="CH41" s="94"/>
      <c r="CI41" s="94"/>
      <c r="CJ41" s="94"/>
      <c r="CK41" s="94"/>
      <c r="CL41" s="94"/>
      <c r="CM41" s="94"/>
      <c r="CN41" s="98"/>
      <c r="CO41" s="94"/>
      <c r="CP41" s="277">
        <v>16</v>
      </c>
      <c r="CQ41" s="330"/>
    </row>
    <row r="42" spans="1:119" ht="39" customHeight="1" thickBot="1" x14ac:dyDescent="0.3">
      <c r="A42" s="610"/>
      <c r="B42" s="610"/>
      <c r="C42" s="611"/>
      <c r="D42" s="531"/>
      <c r="E42" s="434"/>
      <c r="F42" s="434"/>
      <c r="G42" s="434"/>
      <c r="H42" s="434"/>
      <c r="I42" s="434"/>
      <c r="J42" s="434"/>
      <c r="K42" s="435"/>
      <c r="L42" s="446"/>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447"/>
      <c r="AQ42" s="447"/>
      <c r="AR42" s="447"/>
      <c r="AS42" s="447"/>
      <c r="AT42" s="447"/>
      <c r="AU42" s="447"/>
      <c r="AV42" s="447"/>
      <c r="AW42" s="447"/>
      <c r="AX42" s="447"/>
      <c r="AY42" s="447"/>
      <c r="AZ42" s="447"/>
      <c r="BA42" s="447"/>
      <c r="BB42" s="447"/>
      <c r="BC42" s="447"/>
      <c r="BD42" s="447"/>
      <c r="BE42" s="447"/>
      <c r="BF42" s="447"/>
      <c r="BG42" s="447"/>
      <c r="BH42" s="447"/>
      <c r="BI42" s="447"/>
      <c r="BJ42" s="447"/>
      <c r="BK42" s="447"/>
      <c r="BL42" s="447"/>
      <c r="BM42" s="447"/>
      <c r="BN42" s="447"/>
      <c r="BO42" s="447"/>
      <c r="BP42" s="447"/>
      <c r="BQ42" s="447"/>
      <c r="BR42" s="447"/>
      <c r="BS42" s="447"/>
      <c r="BT42" s="447"/>
      <c r="BU42" s="447"/>
      <c r="BV42" s="447"/>
      <c r="BW42" s="447"/>
      <c r="BX42" s="447"/>
      <c r="BY42" s="447"/>
      <c r="BZ42" s="447"/>
      <c r="CA42" s="447"/>
      <c r="CB42" s="447"/>
      <c r="CC42" s="447"/>
      <c r="CD42" s="447"/>
      <c r="CE42" s="447"/>
      <c r="CF42" s="447"/>
      <c r="CG42" s="447"/>
      <c r="CH42" s="447"/>
      <c r="CI42" s="447"/>
      <c r="CJ42" s="447"/>
      <c r="CK42" s="447"/>
      <c r="CL42" s="447"/>
      <c r="CM42" s="447"/>
      <c r="CN42" s="630"/>
      <c r="CO42" s="223"/>
      <c r="CP42" s="277">
        <v>17</v>
      </c>
      <c r="CQ42" s="330"/>
    </row>
    <row r="43" spans="1:119" ht="39" customHeight="1" thickBot="1" x14ac:dyDescent="0.3">
      <c r="A43" s="610"/>
      <c r="B43" s="610"/>
      <c r="C43" s="611"/>
      <c r="D43" s="419" t="s">
        <v>65</v>
      </c>
      <c r="E43" s="419"/>
      <c r="F43" s="419"/>
      <c r="G43" s="419"/>
      <c r="H43" s="419"/>
      <c r="I43" s="419"/>
      <c r="J43" s="419"/>
      <c r="K43" s="420"/>
      <c r="L43" s="631"/>
      <c r="M43" s="632"/>
      <c r="N43" s="632"/>
      <c r="O43" s="632"/>
      <c r="P43" s="632"/>
      <c r="Q43" s="632"/>
      <c r="R43" s="632"/>
      <c r="S43" s="632"/>
      <c r="T43" s="632"/>
      <c r="U43" s="632"/>
      <c r="V43" s="632"/>
      <c r="W43" s="632"/>
      <c r="X43" s="632"/>
      <c r="Y43" s="632"/>
      <c r="Z43" s="632"/>
      <c r="AA43" s="632"/>
      <c r="AB43" s="632"/>
      <c r="AC43" s="632"/>
      <c r="AD43" s="632"/>
      <c r="AE43" s="632"/>
      <c r="AF43" s="632"/>
      <c r="AG43" s="632"/>
      <c r="AH43" s="632"/>
      <c r="AI43" s="632"/>
      <c r="AJ43" s="632"/>
      <c r="AK43" s="632"/>
      <c r="AL43" s="632"/>
      <c r="AM43" s="632"/>
      <c r="AN43" s="632"/>
      <c r="AO43" s="632"/>
      <c r="AP43" s="632"/>
      <c r="AQ43" s="632"/>
      <c r="AR43" s="632"/>
      <c r="AS43" s="632"/>
      <c r="AT43" s="632"/>
      <c r="AU43" s="632"/>
      <c r="AV43" s="632"/>
      <c r="AW43" s="632"/>
      <c r="AX43" s="632"/>
      <c r="AY43" s="632"/>
      <c r="AZ43" s="632"/>
      <c r="BA43" s="632"/>
      <c r="BB43" s="632"/>
      <c r="BC43" s="632"/>
      <c r="BD43" s="632"/>
      <c r="BE43" s="632"/>
      <c r="BF43" s="632"/>
      <c r="BG43" s="632"/>
      <c r="BH43" s="632"/>
      <c r="BI43" s="632"/>
      <c r="BJ43" s="632"/>
      <c r="BK43" s="632"/>
      <c r="BL43" s="632"/>
      <c r="BM43" s="632"/>
      <c r="BN43" s="632"/>
      <c r="BO43" s="632"/>
      <c r="BP43" s="632"/>
      <c r="BQ43" s="632"/>
      <c r="BR43" s="632"/>
      <c r="BS43" s="632"/>
      <c r="BT43" s="632"/>
      <c r="BU43" s="632"/>
      <c r="BV43" s="632"/>
      <c r="BW43" s="632"/>
      <c r="BX43" s="632"/>
      <c r="BY43" s="632"/>
      <c r="BZ43" s="632"/>
      <c r="CA43" s="632"/>
      <c r="CB43" s="632"/>
      <c r="CC43" s="632"/>
      <c r="CD43" s="632"/>
      <c r="CE43" s="632"/>
      <c r="CF43" s="632"/>
      <c r="CG43" s="632"/>
      <c r="CH43" s="632"/>
      <c r="CI43" s="632"/>
      <c r="CJ43" s="632"/>
      <c r="CK43" s="632"/>
      <c r="CL43" s="632"/>
      <c r="CM43" s="632"/>
      <c r="CN43" s="633"/>
      <c r="CO43" s="223"/>
      <c r="CP43" s="277">
        <v>18</v>
      </c>
      <c r="CQ43" s="330"/>
    </row>
    <row r="44" spans="1:119" s="110" customFormat="1" ht="39" customHeight="1" thickBot="1" x14ac:dyDescent="0.25">
      <c r="A44" s="610"/>
      <c r="B44" s="610"/>
      <c r="C44" s="611"/>
      <c r="D44" s="461" t="s">
        <v>12</v>
      </c>
      <c r="E44" s="461"/>
      <c r="F44" s="461"/>
      <c r="G44" s="461"/>
      <c r="H44" s="461"/>
      <c r="I44" s="461"/>
      <c r="J44" s="461"/>
      <c r="K44" s="462"/>
      <c r="L44" s="458" t="s">
        <v>98</v>
      </c>
      <c r="M44" s="459"/>
      <c r="N44" s="459"/>
      <c r="O44" s="460"/>
      <c r="P44" s="460"/>
      <c r="Q44" s="460"/>
      <c r="R44" s="460"/>
      <c r="S44" s="460"/>
      <c r="T44" s="460"/>
      <c r="U44" s="460"/>
      <c r="V44" s="459" t="s">
        <v>99</v>
      </c>
      <c r="W44" s="459"/>
      <c r="X44" s="459"/>
      <c r="Y44" s="460"/>
      <c r="Z44" s="460"/>
      <c r="AA44" s="460"/>
      <c r="AB44" s="460"/>
      <c r="AC44" s="460"/>
      <c r="AD44" s="460"/>
      <c r="AE44" s="460"/>
      <c r="AF44" s="459" t="s">
        <v>97</v>
      </c>
      <c r="AG44" s="459"/>
      <c r="AH44" s="459"/>
      <c r="AI44" s="460"/>
      <c r="AJ44" s="460"/>
      <c r="AK44" s="460"/>
      <c r="AL44" s="460"/>
      <c r="AM44" s="460"/>
      <c r="AN44" s="460"/>
      <c r="AO44" s="460"/>
      <c r="AP44" s="460"/>
      <c r="AQ44" s="460"/>
      <c r="AR44" s="589"/>
      <c r="AS44" s="590" t="s">
        <v>13</v>
      </c>
      <c r="AT44" s="591"/>
      <c r="AU44" s="591"/>
      <c r="AV44" s="591"/>
      <c r="AW44" s="591"/>
      <c r="AX44" s="591"/>
      <c r="AY44" s="591"/>
      <c r="AZ44" s="591"/>
      <c r="BA44" s="591"/>
      <c r="BB44" s="591"/>
      <c r="BC44" s="591"/>
      <c r="BD44" s="591"/>
      <c r="BE44" s="592"/>
      <c r="BF44" s="452"/>
      <c r="BG44" s="453"/>
      <c r="BH44" s="453"/>
      <c r="BI44" s="453"/>
      <c r="BJ44" s="453"/>
      <c r="BK44" s="453"/>
      <c r="BL44" s="453"/>
      <c r="BM44" s="453"/>
      <c r="BN44" s="453"/>
      <c r="BO44" s="453"/>
      <c r="BP44" s="453"/>
      <c r="BQ44" s="453"/>
      <c r="BR44" s="453"/>
      <c r="BS44" s="453"/>
      <c r="BT44" s="453"/>
      <c r="BU44" s="453"/>
      <c r="BV44" s="453"/>
      <c r="BW44" s="453"/>
      <c r="BX44" s="453"/>
      <c r="BY44" s="453"/>
      <c r="BZ44" s="453"/>
      <c r="CA44" s="453"/>
      <c r="CB44" s="453"/>
      <c r="CC44" s="453"/>
      <c r="CD44" s="453"/>
      <c r="CE44" s="453"/>
      <c r="CF44" s="453"/>
      <c r="CG44" s="453"/>
      <c r="CH44" s="453"/>
      <c r="CI44" s="453"/>
      <c r="CJ44" s="453"/>
      <c r="CK44" s="453"/>
      <c r="CL44" s="453"/>
      <c r="CM44" s="453"/>
      <c r="CN44" s="454"/>
      <c r="CO44" s="224"/>
      <c r="CP44" s="277">
        <v>19</v>
      </c>
      <c r="CQ44" s="330"/>
    </row>
    <row r="45" spans="1:119" ht="39" customHeight="1" thickBot="1" x14ac:dyDescent="0.25">
      <c r="A45" s="610"/>
      <c r="B45" s="610"/>
      <c r="C45" s="611"/>
      <c r="D45" s="612" t="s">
        <v>150</v>
      </c>
      <c r="E45" s="613"/>
      <c r="F45" s="613"/>
      <c r="G45" s="613"/>
      <c r="H45" s="613"/>
      <c r="I45" s="613"/>
      <c r="J45" s="613"/>
      <c r="K45" s="614"/>
      <c r="L45" s="615" t="s">
        <v>98</v>
      </c>
      <c r="M45" s="418"/>
      <c r="N45" s="418"/>
      <c r="O45" s="601"/>
      <c r="P45" s="601"/>
      <c r="Q45" s="601"/>
      <c r="R45" s="601"/>
      <c r="S45" s="601"/>
      <c r="T45" s="601"/>
      <c r="U45" s="601"/>
      <c r="V45" s="418" t="s">
        <v>99</v>
      </c>
      <c r="W45" s="418"/>
      <c r="X45" s="418"/>
      <c r="Y45" s="601"/>
      <c r="Z45" s="601"/>
      <c r="AA45" s="601"/>
      <c r="AB45" s="601"/>
      <c r="AC45" s="601"/>
      <c r="AD45" s="601"/>
      <c r="AE45" s="601"/>
      <c r="AF45" s="418" t="s">
        <v>97</v>
      </c>
      <c r="AG45" s="418"/>
      <c r="AH45" s="418"/>
      <c r="AI45" s="601"/>
      <c r="AJ45" s="601"/>
      <c r="AK45" s="601"/>
      <c r="AL45" s="601"/>
      <c r="AM45" s="601"/>
      <c r="AN45" s="601"/>
      <c r="AO45" s="601"/>
      <c r="AP45" s="601"/>
      <c r="AQ45" s="601"/>
      <c r="AR45" s="601"/>
      <c r="AS45" s="660" t="s">
        <v>185</v>
      </c>
      <c r="AT45" s="661"/>
      <c r="AU45" s="661"/>
      <c r="AV45" s="661"/>
      <c r="AW45" s="661"/>
      <c r="AX45" s="661"/>
      <c r="AY45" s="661"/>
      <c r="AZ45" s="661"/>
      <c r="BA45" s="661"/>
      <c r="BB45" s="661"/>
      <c r="BC45" s="661"/>
      <c r="BD45" s="661"/>
      <c r="BE45" s="661"/>
      <c r="BF45" s="661"/>
      <c r="BG45" s="661"/>
      <c r="BH45" s="661"/>
      <c r="BI45" s="661"/>
      <c r="BJ45" s="661"/>
      <c r="BK45" s="661"/>
      <c r="BL45" s="661"/>
      <c r="BM45" s="661"/>
      <c r="BN45" s="661"/>
      <c r="BO45" s="661"/>
      <c r="BP45" s="661"/>
      <c r="BQ45" s="661"/>
      <c r="BR45" s="661"/>
      <c r="BS45" s="661"/>
      <c r="BT45" s="661"/>
      <c r="BU45" s="661"/>
      <c r="BV45" s="661"/>
      <c r="BW45" s="661"/>
      <c r="BX45" s="661"/>
      <c r="BY45" s="661"/>
      <c r="BZ45" s="661"/>
      <c r="CA45" s="661"/>
      <c r="CB45" s="661"/>
      <c r="CC45" s="661"/>
      <c r="CD45" s="661"/>
      <c r="CE45" s="661"/>
      <c r="CF45" s="661"/>
      <c r="CG45" s="661"/>
      <c r="CH45" s="661"/>
      <c r="CI45" s="662"/>
      <c r="CJ45" s="663" t="s">
        <v>3</v>
      </c>
      <c r="CK45" s="663"/>
      <c r="CL45" s="663"/>
      <c r="CM45" s="663"/>
      <c r="CN45" s="664"/>
      <c r="CO45" s="224"/>
      <c r="CP45" s="277">
        <v>20</v>
      </c>
      <c r="CQ45" s="330"/>
    </row>
    <row r="46" spans="1:119" s="114" customFormat="1" ht="15.75" customHeight="1" x14ac:dyDescent="0.2">
      <c r="A46" s="604"/>
      <c r="B46" s="604"/>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04"/>
      <c r="AI46" s="604"/>
      <c r="AJ46" s="604"/>
      <c r="AK46" s="604"/>
      <c r="AL46" s="604"/>
      <c r="AM46" s="604"/>
      <c r="AN46" s="604"/>
      <c r="AO46" s="604"/>
      <c r="AP46" s="604"/>
      <c r="AQ46" s="604"/>
      <c r="AR46" s="119"/>
      <c r="CO46" s="104"/>
      <c r="CP46" s="104"/>
      <c r="DO46" s="104"/>
    </row>
    <row r="47" spans="1:119" s="114" customFormat="1" ht="16.5" customHeight="1" x14ac:dyDescent="0.2">
      <c r="A47" s="604"/>
      <c r="B47" s="604"/>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c r="AL47" s="604"/>
      <c r="AM47" s="604"/>
      <c r="AN47" s="604"/>
      <c r="AO47" s="604"/>
      <c r="AP47" s="604"/>
      <c r="AQ47" s="604"/>
      <c r="AR47" s="119"/>
      <c r="CO47" s="104"/>
      <c r="CP47" s="104"/>
      <c r="DO47" s="104"/>
    </row>
    <row r="48" spans="1:119" ht="16.5" customHeight="1" thickBot="1" x14ac:dyDescent="0.25">
      <c r="A48" s="450" t="s">
        <v>368</v>
      </c>
      <c r="B48" s="450"/>
      <c r="C48" s="450"/>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0"/>
      <c r="AL48" s="450"/>
      <c r="AM48" s="450"/>
      <c r="AN48" s="450"/>
      <c r="AO48" s="450"/>
      <c r="AP48" s="450"/>
      <c r="AQ48" s="450"/>
      <c r="AR48" s="450"/>
      <c r="AS48" s="450"/>
      <c r="AT48" s="450"/>
      <c r="AU48" s="450"/>
      <c r="AV48" s="450"/>
      <c r="AW48" s="450"/>
      <c r="AX48" s="450"/>
      <c r="AY48" s="450"/>
      <c r="AZ48" s="450"/>
      <c r="BA48" s="450"/>
      <c r="BB48" s="450"/>
      <c r="BC48" s="450"/>
      <c r="BD48" s="450"/>
      <c r="BE48" s="450"/>
      <c r="BF48" s="450"/>
      <c r="BG48" s="450"/>
      <c r="BH48" s="450"/>
      <c r="BI48" s="450"/>
      <c r="BJ48" s="450"/>
      <c r="BK48" s="450"/>
      <c r="BL48" s="450"/>
      <c r="BM48" s="450"/>
      <c r="BN48" s="450"/>
      <c r="BO48" s="450"/>
      <c r="BP48" s="450"/>
      <c r="BQ48" s="450"/>
      <c r="BR48" s="450"/>
      <c r="BS48" s="450"/>
      <c r="BT48" s="450"/>
      <c r="BU48" s="450"/>
      <c r="BV48" s="450"/>
      <c r="BW48" s="450"/>
      <c r="BX48" s="450"/>
      <c r="BY48" s="450"/>
      <c r="BZ48" s="450"/>
      <c r="CA48" s="450"/>
      <c r="CB48" s="450"/>
      <c r="CC48" s="450"/>
      <c r="CD48" s="450"/>
      <c r="CE48" s="450"/>
      <c r="CF48" s="450"/>
      <c r="CG48" s="450"/>
      <c r="CH48" s="450"/>
      <c r="CI48" s="450"/>
      <c r="CJ48" s="450"/>
      <c r="CK48" s="450"/>
      <c r="CL48" s="450"/>
      <c r="CM48" s="450"/>
      <c r="CN48" s="450"/>
      <c r="CO48" s="120"/>
      <c r="CP48" s="278" t="s">
        <v>408</v>
      </c>
      <c r="CQ48" s="279" t="s">
        <v>409</v>
      </c>
    </row>
    <row r="49" spans="1:95" ht="33" customHeight="1" thickBot="1" x14ac:dyDescent="0.25">
      <c r="A49" s="522" t="s">
        <v>92</v>
      </c>
      <c r="B49" s="523"/>
      <c r="C49" s="523"/>
      <c r="D49" s="523"/>
      <c r="E49" s="523"/>
      <c r="F49" s="523"/>
      <c r="G49" s="523"/>
      <c r="H49" s="523"/>
      <c r="I49" s="523"/>
      <c r="J49" s="523"/>
      <c r="K49" s="524"/>
      <c r="L49" s="267"/>
      <c r="M49" s="605"/>
      <c r="N49" s="605"/>
      <c r="O49" s="606"/>
      <c r="P49" s="606"/>
      <c r="Q49" s="606"/>
      <c r="R49" s="606"/>
      <c r="S49" s="606"/>
      <c r="T49" s="606"/>
      <c r="U49" s="606"/>
      <c r="V49" s="606"/>
      <c r="W49" s="607" t="s">
        <v>94</v>
      </c>
      <c r="X49" s="607"/>
      <c r="Y49" s="607"/>
      <c r="Z49" s="99"/>
      <c r="AA49" s="99"/>
      <c r="AB49" s="100"/>
      <c r="AC49" s="356"/>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8"/>
      <c r="AZ49" s="358"/>
      <c r="BA49" s="358"/>
      <c r="BB49" s="358"/>
      <c r="BC49" s="358"/>
      <c r="BD49" s="358"/>
      <c r="BE49" s="358"/>
      <c r="BF49" s="358"/>
      <c r="BG49" s="358"/>
      <c r="BL49" s="358"/>
      <c r="BM49" s="358"/>
      <c r="BN49" s="358"/>
      <c r="CP49" s="277">
        <v>21</v>
      </c>
      <c r="CQ49" s="330"/>
    </row>
    <row r="50" spans="1:95" ht="66.5" customHeight="1" x14ac:dyDescent="0.2">
      <c r="A50" s="597" t="s">
        <v>19</v>
      </c>
      <c r="B50" s="591"/>
      <c r="C50" s="591"/>
      <c r="D50" s="591"/>
      <c r="E50" s="591"/>
      <c r="F50" s="591"/>
      <c r="G50" s="591"/>
      <c r="H50" s="591"/>
      <c r="I50" s="591"/>
      <c r="J50" s="591"/>
      <c r="K50" s="592"/>
      <c r="L50" s="602" t="s">
        <v>3</v>
      </c>
      <c r="M50" s="603"/>
      <c r="N50" s="603"/>
      <c r="O50" s="468" t="s">
        <v>26</v>
      </c>
      <c r="P50" s="469"/>
      <c r="Q50" s="469"/>
      <c r="R50" s="469"/>
      <c r="S50" s="469"/>
      <c r="T50" s="469"/>
      <c r="U50" s="593"/>
      <c r="V50" s="700" t="s">
        <v>482</v>
      </c>
      <c r="W50" s="701"/>
      <c r="X50" s="701"/>
      <c r="Y50" s="701"/>
      <c r="Z50" s="701"/>
      <c r="AA50" s="701"/>
      <c r="AB50" s="701"/>
      <c r="AC50" s="701"/>
      <c r="AD50" s="701"/>
      <c r="AE50" s="701"/>
      <c r="AF50" s="701"/>
      <c r="AG50" s="701"/>
      <c r="AH50" s="701"/>
      <c r="AI50" s="701"/>
      <c r="AJ50" s="701"/>
      <c r="AK50" s="701"/>
      <c r="AL50" s="701"/>
      <c r="AM50" s="701"/>
      <c r="AN50" s="701"/>
      <c r="AO50" s="701"/>
      <c r="AP50" s="701"/>
      <c r="AQ50" s="701"/>
      <c r="AR50" s="701"/>
      <c r="AS50" s="701"/>
      <c r="AT50" s="701"/>
      <c r="AU50" s="702"/>
      <c r="AV50" s="706" t="s">
        <v>481</v>
      </c>
      <c r="AW50" s="575"/>
      <c r="AX50" s="575"/>
      <c r="AY50" s="575"/>
      <c r="AZ50" s="575"/>
      <c r="BA50" s="575"/>
      <c r="BB50" s="575"/>
      <c r="BC50" s="575"/>
      <c r="BD50" s="576"/>
      <c r="BE50" s="698" t="s">
        <v>3</v>
      </c>
      <c r="BF50" s="699"/>
      <c r="BG50" s="699"/>
      <c r="BH50" s="708" t="s">
        <v>484</v>
      </c>
      <c r="BI50" s="709"/>
      <c r="BJ50" s="709"/>
      <c r="BK50" s="709"/>
      <c r="BL50" s="709"/>
      <c r="BM50" s="709"/>
      <c r="BN50" s="710"/>
      <c r="BO50" s="714" t="s">
        <v>487</v>
      </c>
      <c r="BP50" s="709"/>
      <c r="BQ50" s="709"/>
      <c r="BR50" s="709"/>
      <c r="BS50" s="709"/>
      <c r="BT50" s="709"/>
      <c r="BU50" s="709"/>
      <c r="BV50" s="709"/>
      <c r="BW50" s="709"/>
      <c r="BX50" s="709"/>
      <c r="BY50" s="709"/>
      <c r="BZ50" s="709"/>
      <c r="CA50" s="709"/>
      <c r="CB50" s="709"/>
      <c r="CC50" s="709"/>
      <c r="CD50" s="709"/>
      <c r="CE50" s="709"/>
      <c r="CF50" s="709"/>
      <c r="CG50" s="709"/>
      <c r="CH50" s="709"/>
      <c r="CI50" s="709"/>
      <c r="CJ50" s="709"/>
      <c r="CK50" s="709"/>
      <c r="CL50" s="709"/>
      <c r="CM50" s="709"/>
      <c r="CN50" s="715"/>
      <c r="CO50" s="123"/>
      <c r="CP50" s="277">
        <v>22</v>
      </c>
      <c r="CQ50" s="330"/>
    </row>
    <row r="51" spans="1:95" ht="66.5" customHeight="1" x14ac:dyDescent="0.2">
      <c r="A51" s="598"/>
      <c r="B51" s="599"/>
      <c r="C51" s="599"/>
      <c r="D51" s="599"/>
      <c r="E51" s="599"/>
      <c r="F51" s="599"/>
      <c r="G51" s="599"/>
      <c r="H51" s="599"/>
      <c r="I51" s="599"/>
      <c r="J51" s="599"/>
      <c r="K51" s="600"/>
      <c r="L51" s="425" t="s">
        <v>3</v>
      </c>
      <c r="M51" s="426"/>
      <c r="N51" s="426"/>
      <c r="O51" s="594" t="s">
        <v>373</v>
      </c>
      <c r="P51" s="595"/>
      <c r="Q51" s="595"/>
      <c r="R51" s="595"/>
      <c r="S51" s="595"/>
      <c r="T51" s="595"/>
      <c r="U51" s="596"/>
      <c r="V51" s="703" t="s">
        <v>483</v>
      </c>
      <c r="W51" s="704"/>
      <c r="X51" s="704"/>
      <c r="Y51" s="704"/>
      <c r="Z51" s="704"/>
      <c r="AA51" s="704"/>
      <c r="AB51" s="704"/>
      <c r="AC51" s="704"/>
      <c r="AD51" s="704"/>
      <c r="AE51" s="704"/>
      <c r="AF51" s="704"/>
      <c r="AG51" s="704"/>
      <c r="AH51" s="704"/>
      <c r="AI51" s="704"/>
      <c r="AJ51" s="704"/>
      <c r="AK51" s="704"/>
      <c r="AL51" s="704"/>
      <c r="AM51" s="704"/>
      <c r="AN51" s="704"/>
      <c r="AO51" s="704"/>
      <c r="AP51" s="704"/>
      <c r="AQ51" s="704"/>
      <c r="AR51" s="704"/>
      <c r="AS51" s="704"/>
      <c r="AT51" s="704"/>
      <c r="AU51" s="705"/>
      <c r="AV51" s="707"/>
      <c r="AW51" s="519"/>
      <c r="AX51" s="519"/>
      <c r="AY51" s="519"/>
      <c r="AZ51" s="519"/>
      <c r="BA51" s="519"/>
      <c r="BB51" s="519"/>
      <c r="BC51" s="519"/>
      <c r="BD51" s="520"/>
      <c r="BE51" s="425" t="s">
        <v>3</v>
      </c>
      <c r="BF51" s="426"/>
      <c r="BG51" s="426"/>
      <c r="BH51" s="711" t="s">
        <v>485</v>
      </c>
      <c r="BI51" s="712"/>
      <c r="BJ51" s="712"/>
      <c r="BK51" s="712"/>
      <c r="BL51" s="712"/>
      <c r="BM51" s="712"/>
      <c r="BN51" s="713"/>
      <c r="BO51" s="716" t="s">
        <v>488</v>
      </c>
      <c r="BP51" s="712"/>
      <c r="BQ51" s="712"/>
      <c r="BR51" s="712"/>
      <c r="BS51" s="712"/>
      <c r="BT51" s="712"/>
      <c r="BU51" s="712"/>
      <c r="BV51" s="712"/>
      <c r="BW51" s="712"/>
      <c r="BX51" s="712"/>
      <c r="BY51" s="712"/>
      <c r="BZ51" s="712"/>
      <c r="CA51" s="712"/>
      <c r="CB51" s="712"/>
      <c r="CC51" s="712"/>
      <c r="CD51" s="712"/>
      <c r="CE51" s="712"/>
      <c r="CF51" s="712"/>
      <c r="CG51" s="712"/>
      <c r="CH51" s="712"/>
      <c r="CI51" s="712"/>
      <c r="CJ51" s="712"/>
      <c r="CK51" s="712"/>
      <c r="CL51" s="712"/>
      <c r="CM51" s="712"/>
      <c r="CN51" s="717"/>
      <c r="CO51" s="123"/>
      <c r="CP51" s="277">
        <v>23</v>
      </c>
      <c r="CQ51" s="330"/>
    </row>
    <row r="52" spans="1:95" ht="22.5" customHeight="1" x14ac:dyDescent="0.2">
      <c r="A52" s="471" t="s">
        <v>25</v>
      </c>
      <c r="B52" s="432"/>
      <c r="C52" s="432"/>
      <c r="D52" s="432"/>
      <c r="E52" s="432"/>
      <c r="F52" s="432"/>
      <c r="G52" s="432"/>
      <c r="H52" s="432"/>
      <c r="I52" s="432"/>
      <c r="J52" s="432"/>
      <c r="K52" s="433"/>
      <c r="L52" s="527" t="s">
        <v>11</v>
      </c>
      <c r="M52" s="449"/>
      <c r="N52" s="449"/>
      <c r="O52" s="422"/>
      <c r="P52" s="422"/>
      <c r="Q52" s="422"/>
      <c r="R52" s="422"/>
      <c r="S52" s="421" t="s">
        <v>97</v>
      </c>
      <c r="T52" s="421"/>
      <c r="U52" s="422"/>
      <c r="V52" s="422"/>
      <c r="W52" s="422"/>
      <c r="X52" s="422"/>
      <c r="Y52" s="422"/>
      <c r="Z52" s="422"/>
      <c r="AA52" s="297"/>
      <c r="AB52" s="298"/>
      <c r="AC52" s="298"/>
      <c r="AD52" s="298"/>
      <c r="AE52" s="298"/>
      <c r="AF52" s="298"/>
      <c r="AG52" s="298"/>
      <c r="AH52" s="298"/>
      <c r="AI52" s="298"/>
      <c r="AJ52" s="298"/>
      <c r="AK52" s="298"/>
      <c r="AL52" s="297"/>
      <c r="AM52" s="297"/>
      <c r="AN52" s="297"/>
      <c r="AO52" s="297"/>
      <c r="AP52" s="297"/>
      <c r="AQ52" s="297"/>
      <c r="AR52" s="297"/>
      <c r="AS52" s="297"/>
      <c r="AT52" s="299"/>
      <c r="AU52" s="299"/>
      <c r="AV52" s="299"/>
      <c r="AW52" s="299"/>
      <c r="AX52" s="299"/>
      <c r="AY52" s="299"/>
      <c r="AZ52" s="299"/>
      <c r="BA52" s="299"/>
      <c r="BB52" s="299"/>
      <c r="BC52" s="299"/>
      <c r="BD52" s="299"/>
      <c r="BE52" s="299"/>
      <c r="BF52" s="299"/>
      <c r="BG52" s="299"/>
      <c r="BH52" s="299"/>
      <c r="BI52" s="299"/>
      <c r="BJ52" s="299"/>
      <c r="BK52" s="299"/>
      <c r="BL52" s="299"/>
      <c r="BM52" s="299"/>
      <c r="BN52" s="299"/>
      <c r="BO52" s="299"/>
      <c r="BP52" s="299"/>
      <c r="BQ52" s="299"/>
      <c r="BR52" s="299"/>
      <c r="BS52" s="299"/>
      <c r="BT52" s="299"/>
      <c r="BU52" s="299"/>
      <c r="BV52" s="299"/>
      <c r="BW52" s="299"/>
      <c r="BX52" s="299"/>
      <c r="BY52" s="299"/>
      <c r="BZ52" s="299"/>
      <c r="CA52" s="299"/>
      <c r="CB52" s="299"/>
      <c r="CC52" s="299"/>
      <c r="CD52" s="299"/>
      <c r="CE52" s="299"/>
      <c r="CF52" s="299"/>
      <c r="CG52" s="300"/>
      <c r="CH52" s="300"/>
      <c r="CI52" s="300"/>
      <c r="CJ52" s="300"/>
      <c r="CK52" s="300"/>
      <c r="CL52" s="300"/>
      <c r="CM52" s="300"/>
      <c r="CN52" s="301"/>
      <c r="CO52" s="95"/>
      <c r="CP52" s="277">
        <v>24</v>
      </c>
      <c r="CQ52" s="330"/>
    </row>
    <row r="53" spans="1:95" ht="39" customHeight="1" x14ac:dyDescent="0.25">
      <c r="A53" s="472"/>
      <c r="B53" s="434"/>
      <c r="C53" s="434"/>
      <c r="D53" s="434"/>
      <c r="E53" s="434"/>
      <c r="F53" s="434"/>
      <c r="G53" s="434"/>
      <c r="H53" s="434"/>
      <c r="I53" s="434"/>
      <c r="J53" s="434"/>
      <c r="K53" s="435"/>
      <c r="L53" s="423"/>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424"/>
      <c r="AY53" s="424"/>
      <c r="AZ53" s="424"/>
      <c r="BA53" s="424"/>
      <c r="BB53" s="424"/>
      <c r="BC53" s="424"/>
      <c r="BD53" s="424"/>
      <c r="BE53" s="424"/>
      <c r="BF53" s="424"/>
      <c r="BG53" s="424"/>
      <c r="BH53" s="424"/>
      <c r="BI53" s="424"/>
      <c r="BJ53" s="424"/>
      <c r="BK53" s="424"/>
      <c r="BL53" s="424"/>
      <c r="BM53" s="424"/>
      <c r="BN53" s="424"/>
      <c r="BO53" s="424"/>
      <c r="BP53" s="424"/>
      <c r="BQ53" s="424"/>
      <c r="BR53" s="424"/>
      <c r="BS53" s="424"/>
      <c r="BT53" s="424"/>
      <c r="BU53" s="424"/>
      <c r="BV53" s="424"/>
      <c r="BW53" s="424"/>
      <c r="BX53" s="424"/>
      <c r="BY53" s="424"/>
      <c r="BZ53" s="424"/>
      <c r="CA53" s="424"/>
      <c r="CB53" s="424"/>
      <c r="CC53" s="424"/>
      <c r="CD53" s="424"/>
      <c r="CE53" s="424"/>
      <c r="CF53" s="424"/>
      <c r="CG53" s="424"/>
      <c r="CH53" s="424"/>
      <c r="CI53" s="424"/>
      <c r="CJ53" s="424"/>
      <c r="CK53" s="424"/>
      <c r="CL53" s="424"/>
      <c r="CM53" s="424"/>
      <c r="CN53" s="451"/>
      <c r="CO53" s="223"/>
      <c r="CP53" s="277">
        <v>25</v>
      </c>
      <c r="CQ53" s="330"/>
    </row>
    <row r="54" spans="1:95" ht="39" customHeight="1" x14ac:dyDescent="0.2">
      <c r="A54" s="471" t="s">
        <v>377</v>
      </c>
      <c r="B54" s="432"/>
      <c r="C54" s="432"/>
      <c r="D54" s="432"/>
      <c r="E54" s="432"/>
      <c r="F54" s="432"/>
      <c r="G54" s="432"/>
      <c r="H54" s="432"/>
      <c r="I54" s="432"/>
      <c r="J54" s="432"/>
      <c r="K54" s="433"/>
      <c r="L54" s="474" t="s">
        <v>380</v>
      </c>
      <c r="M54" s="475"/>
      <c r="N54" s="475"/>
      <c r="O54" s="475"/>
      <c r="P54" s="475"/>
      <c r="Q54" s="475"/>
      <c r="R54" s="475"/>
      <c r="S54" s="475"/>
      <c r="T54" s="475"/>
      <c r="U54" s="475"/>
      <c r="V54" s="475"/>
      <c r="W54" s="475"/>
      <c r="X54" s="269" t="s">
        <v>400</v>
      </c>
      <c r="Y54" s="457"/>
      <c r="Z54" s="457"/>
      <c r="AA54" s="457"/>
      <c r="AB54" s="457"/>
      <c r="AC54" s="457"/>
      <c r="AD54" s="457"/>
      <c r="AE54" s="457"/>
      <c r="AF54" s="457"/>
      <c r="AG54" s="473" t="s">
        <v>32</v>
      </c>
      <c r="AH54" s="473"/>
      <c r="AI54" s="303"/>
      <c r="AJ54" s="468" t="s">
        <v>379</v>
      </c>
      <c r="AK54" s="469"/>
      <c r="AL54" s="469"/>
      <c r="AM54" s="469"/>
      <c r="AN54" s="469"/>
      <c r="AO54" s="469"/>
      <c r="AP54" s="469"/>
      <c r="AQ54" s="469"/>
      <c r="AR54" s="469"/>
      <c r="AS54" s="469"/>
      <c r="AT54" s="469"/>
      <c r="AU54" s="469"/>
      <c r="AV54" s="469"/>
      <c r="AW54" s="469"/>
      <c r="AX54" s="469"/>
      <c r="AY54" s="469"/>
      <c r="AZ54" s="469"/>
      <c r="BA54" s="469"/>
      <c r="BB54" s="469"/>
      <c r="BC54" s="469"/>
      <c r="BD54" s="469"/>
      <c r="BE54" s="469"/>
      <c r="BF54" s="469"/>
      <c r="BG54" s="469"/>
      <c r="BH54" s="469"/>
      <c r="BI54" s="333" t="s">
        <v>400</v>
      </c>
      <c r="BJ54" s="467"/>
      <c r="BK54" s="467"/>
      <c r="BL54" s="467"/>
      <c r="BM54" s="467"/>
      <c r="BN54" s="467"/>
      <c r="BO54" s="467"/>
      <c r="BP54" s="465" t="s">
        <v>378</v>
      </c>
      <c r="BQ54" s="465"/>
      <c r="BR54" s="465"/>
      <c r="BS54" s="465"/>
      <c r="BT54" s="465"/>
      <c r="BU54" s="465"/>
      <c r="BV54" s="465"/>
      <c r="BW54" s="465"/>
      <c r="BX54" s="465"/>
      <c r="BY54" s="465"/>
      <c r="BZ54" s="465"/>
      <c r="CA54" s="465"/>
      <c r="CB54" s="465"/>
      <c r="CC54" s="465"/>
      <c r="CD54" s="465"/>
      <c r="CE54" s="465"/>
      <c r="CF54" s="465"/>
      <c r="CG54" s="465"/>
      <c r="CH54" s="465"/>
      <c r="CI54" s="465"/>
      <c r="CJ54" s="465"/>
      <c r="CK54" s="465"/>
      <c r="CL54" s="465"/>
      <c r="CM54" s="465"/>
      <c r="CN54" s="466"/>
      <c r="CO54" s="97"/>
      <c r="CP54" s="277">
        <v>26</v>
      </c>
      <c r="CQ54" s="330"/>
    </row>
    <row r="55" spans="1:95" ht="39" customHeight="1" x14ac:dyDescent="0.2">
      <c r="A55" s="490"/>
      <c r="B55" s="491"/>
      <c r="C55" s="491"/>
      <c r="D55" s="491"/>
      <c r="E55" s="491"/>
      <c r="F55" s="491"/>
      <c r="G55" s="491"/>
      <c r="H55" s="491"/>
      <c r="I55" s="491"/>
      <c r="J55" s="491"/>
      <c r="K55" s="492"/>
      <c r="L55" s="537" t="s">
        <v>90</v>
      </c>
      <c r="M55" s="538"/>
      <c r="N55" s="538"/>
      <c r="O55" s="538"/>
      <c r="P55" s="538"/>
      <c r="Q55" s="538"/>
      <c r="R55" s="538"/>
      <c r="S55" s="538"/>
      <c r="T55" s="538"/>
      <c r="U55" s="538"/>
      <c r="V55" s="538"/>
      <c r="W55" s="538"/>
      <c r="X55" s="541" t="s">
        <v>400</v>
      </c>
      <c r="Y55" s="481"/>
      <c r="Z55" s="481"/>
      <c r="AA55" s="481"/>
      <c r="AB55" s="481"/>
      <c r="AC55" s="481"/>
      <c r="AD55" s="481"/>
      <c r="AE55" s="481"/>
      <c r="AF55" s="481"/>
      <c r="AG55" s="481"/>
      <c r="AH55" s="481"/>
      <c r="AI55" s="482"/>
      <c r="AJ55" s="543" t="s">
        <v>457</v>
      </c>
      <c r="AK55" s="544"/>
      <c r="AL55" s="544"/>
      <c r="AM55" s="547" t="s">
        <v>458</v>
      </c>
      <c r="AN55" s="547"/>
      <c r="AO55" s="547"/>
      <c r="AP55" s="547"/>
      <c r="AQ55" s="547"/>
      <c r="AR55" s="547"/>
      <c r="AS55" s="547"/>
      <c r="AT55" s="547"/>
      <c r="AU55" s="547"/>
      <c r="AV55" s="547"/>
      <c r="AW55" s="547"/>
      <c r="AX55" s="547"/>
      <c r="AY55" s="547"/>
      <c r="AZ55" s="547"/>
      <c r="BA55" s="547"/>
      <c r="BB55" s="547"/>
      <c r="BC55" s="547"/>
      <c r="BD55" s="547"/>
      <c r="BE55" s="547"/>
      <c r="BF55" s="547"/>
      <c r="BG55" s="547"/>
      <c r="BH55" s="547"/>
      <c r="BI55" s="334" t="s">
        <v>400</v>
      </c>
      <c r="BJ55" s="470"/>
      <c r="BK55" s="470"/>
      <c r="BL55" s="470"/>
      <c r="BM55" s="470"/>
      <c r="BN55" s="470"/>
      <c r="BO55" s="470"/>
      <c r="BP55" s="463" t="s">
        <v>378</v>
      </c>
      <c r="BQ55" s="463"/>
      <c r="BR55" s="463"/>
      <c r="BS55" s="463"/>
      <c r="BT55" s="463"/>
      <c r="BU55" s="463"/>
      <c r="BV55" s="463"/>
      <c r="BW55" s="463"/>
      <c r="BX55" s="463"/>
      <c r="BY55" s="463"/>
      <c r="BZ55" s="463"/>
      <c r="CA55" s="463"/>
      <c r="CB55" s="463"/>
      <c r="CC55" s="463"/>
      <c r="CD55" s="463"/>
      <c r="CE55" s="463"/>
      <c r="CF55" s="463"/>
      <c r="CG55" s="463"/>
      <c r="CH55" s="463"/>
      <c r="CI55" s="463"/>
      <c r="CJ55" s="463"/>
      <c r="CK55" s="463"/>
      <c r="CL55" s="463"/>
      <c r="CM55" s="463"/>
      <c r="CN55" s="464"/>
      <c r="CO55" s="97"/>
      <c r="CP55" s="277">
        <v>27</v>
      </c>
      <c r="CQ55" s="330"/>
    </row>
    <row r="56" spans="1:95" ht="39" customHeight="1" x14ac:dyDescent="0.2">
      <c r="A56" s="518"/>
      <c r="B56" s="519"/>
      <c r="C56" s="519"/>
      <c r="D56" s="519"/>
      <c r="E56" s="519"/>
      <c r="F56" s="519"/>
      <c r="G56" s="519"/>
      <c r="H56" s="519"/>
      <c r="I56" s="519"/>
      <c r="J56" s="519"/>
      <c r="K56" s="520"/>
      <c r="L56" s="539"/>
      <c r="M56" s="540"/>
      <c r="N56" s="540"/>
      <c r="O56" s="540"/>
      <c r="P56" s="540"/>
      <c r="Q56" s="540"/>
      <c r="R56" s="540"/>
      <c r="S56" s="540"/>
      <c r="T56" s="540"/>
      <c r="U56" s="540"/>
      <c r="V56" s="540"/>
      <c r="W56" s="540"/>
      <c r="X56" s="542"/>
      <c r="Y56" s="483"/>
      <c r="Z56" s="483"/>
      <c r="AA56" s="483"/>
      <c r="AB56" s="483"/>
      <c r="AC56" s="483"/>
      <c r="AD56" s="483"/>
      <c r="AE56" s="483"/>
      <c r="AF56" s="483"/>
      <c r="AG56" s="483"/>
      <c r="AH56" s="483"/>
      <c r="AI56" s="484"/>
      <c r="AJ56" s="545"/>
      <c r="AK56" s="546"/>
      <c r="AL56" s="546"/>
      <c r="AM56" s="595" t="s">
        <v>459</v>
      </c>
      <c r="AN56" s="595"/>
      <c r="AO56" s="595"/>
      <c r="AP56" s="595"/>
      <c r="AQ56" s="595"/>
      <c r="AR56" s="595"/>
      <c r="AS56" s="595"/>
      <c r="AT56" s="595"/>
      <c r="AU56" s="595"/>
      <c r="AV56" s="595"/>
      <c r="AW56" s="595"/>
      <c r="AX56" s="595"/>
      <c r="AY56" s="595"/>
      <c r="AZ56" s="595"/>
      <c r="BA56" s="595"/>
      <c r="BB56" s="595"/>
      <c r="BC56" s="595"/>
      <c r="BD56" s="595"/>
      <c r="BE56" s="595"/>
      <c r="BF56" s="595"/>
      <c r="BG56" s="595"/>
      <c r="BH56" s="595"/>
      <c r="BI56" s="302" t="s">
        <v>400</v>
      </c>
      <c r="BJ56" s="619"/>
      <c r="BK56" s="619"/>
      <c r="BL56" s="619"/>
      <c r="BM56" s="619"/>
      <c r="BN56" s="619"/>
      <c r="BO56" s="619"/>
      <c r="BP56" s="479" t="s">
        <v>448</v>
      </c>
      <c r="BQ56" s="479"/>
      <c r="BR56" s="479"/>
      <c r="BS56" s="479"/>
      <c r="BT56" s="479"/>
      <c r="BU56" s="479"/>
      <c r="BV56" s="479"/>
      <c r="BW56" s="479"/>
      <c r="BX56" s="479"/>
      <c r="BY56" s="479"/>
      <c r="BZ56" s="479"/>
      <c r="CA56" s="479"/>
      <c r="CB56" s="479"/>
      <c r="CC56" s="479"/>
      <c r="CD56" s="479"/>
      <c r="CE56" s="479"/>
      <c r="CF56" s="479"/>
      <c r="CG56" s="479"/>
      <c r="CH56" s="479"/>
      <c r="CI56" s="479"/>
      <c r="CJ56" s="479"/>
      <c r="CK56" s="479"/>
      <c r="CL56" s="479"/>
      <c r="CM56" s="479"/>
      <c r="CN56" s="480"/>
      <c r="CO56" s="335"/>
      <c r="CP56" s="277">
        <v>28</v>
      </c>
      <c r="CQ56" s="330"/>
    </row>
    <row r="57" spans="1:95" ht="37.5" customHeight="1" x14ac:dyDescent="0.2">
      <c r="A57" s="471" t="s">
        <v>27</v>
      </c>
      <c r="B57" s="432"/>
      <c r="C57" s="432"/>
      <c r="D57" s="432"/>
      <c r="E57" s="432"/>
      <c r="F57" s="432"/>
      <c r="G57" s="432"/>
      <c r="H57" s="432"/>
      <c r="I57" s="432"/>
      <c r="J57" s="432"/>
      <c r="K57" s="433"/>
      <c r="L57" s="485" t="s">
        <v>3</v>
      </c>
      <c r="M57" s="486"/>
      <c r="N57" s="486"/>
      <c r="O57" s="473" t="s">
        <v>18</v>
      </c>
      <c r="P57" s="473"/>
      <c r="Q57" s="476"/>
      <c r="R57" s="477" t="s">
        <v>3</v>
      </c>
      <c r="S57" s="478"/>
      <c r="T57" s="478"/>
      <c r="U57" s="449" t="s">
        <v>28</v>
      </c>
      <c r="V57" s="449"/>
      <c r="W57" s="449"/>
      <c r="X57" s="297"/>
      <c r="Y57" s="297"/>
      <c r="Z57" s="297"/>
      <c r="AA57" s="297"/>
      <c r="AB57" s="297"/>
      <c r="AC57" s="449"/>
      <c r="AD57" s="449"/>
      <c r="AE57" s="449"/>
      <c r="AF57" s="297"/>
      <c r="AG57" s="297"/>
      <c r="AH57" s="297"/>
      <c r="AI57" s="297"/>
      <c r="AJ57" s="297"/>
      <c r="AK57" s="306"/>
      <c r="AL57" s="504" t="s">
        <v>118</v>
      </c>
      <c r="AM57" s="505"/>
      <c r="AN57" s="505"/>
      <c r="AO57" s="505"/>
      <c r="AP57" s="505"/>
      <c r="AQ57" s="505"/>
      <c r="AR57" s="505"/>
      <c r="AS57" s="505"/>
      <c r="AT57" s="505"/>
      <c r="AU57" s="505"/>
      <c r="AV57" s="505"/>
      <c r="AW57" s="505"/>
      <c r="AX57" s="505"/>
      <c r="AY57" s="505"/>
      <c r="AZ57" s="505"/>
      <c r="BA57" s="505"/>
      <c r="BB57" s="505"/>
      <c r="BC57" s="505"/>
      <c r="BD57" s="505"/>
      <c r="BE57" s="505"/>
      <c r="BF57" s="505"/>
      <c r="BG57" s="505"/>
      <c r="BH57" s="505"/>
      <c r="BI57" s="505"/>
      <c r="BJ57" s="505"/>
      <c r="BK57" s="505"/>
      <c r="BL57" s="505"/>
      <c r="BM57" s="505"/>
      <c r="BN57" s="505"/>
      <c r="BO57" s="505"/>
      <c r="BP57" s="505"/>
      <c r="BQ57" s="505"/>
      <c r="BR57" s="505"/>
      <c r="BS57" s="505"/>
      <c r="BT57" s="505"/>
      <c r="BU57" s="505"/>
      <c r="BV57" s="505"/>
      <c r="BW57" s="505"/>
      <c r="BX57" s="505"/>
      <c r="BY57" s="505"/>
      <c r="BZ57" s="505"/>
      <c r="CA57" s="505"/>
      <c r="CB57" s="505"/>
      <c r="CC57" s="505"/>
      <c r="CD57" s="505"/>
      <c r="CE57" s="505"/>
      <c r="CF57" s="505"/>
      <c r="CG57" s="505"/>
      <c r="CH57" s="505"/>
      <c r="CI57" s="505"/>
      <c r="CJ57" s="505"/>
      <c r="CK57" s="505"/>
      <c r="CL57" s="505"/>
      <c r="CM57" s="505"/>
      <c r="CN57" s="506"/>
      <c r="CO57" s="124"/>
      <c r="CP57" s="277">
        <v>29</v>
      </c>
      <c r="CQ57" s="330"/>
    </row>
    <row r="58" spans="1:95" ht="60" customHeight="1" x14ac:dyDescent="0.2">
      <c r="A58" s="490"/>
      <c r="B58" s="491"/>
      <c r="C58" s="491"/>
      <c r="D58" s="491"/>
      <c r="E58" s="491"/>
      <c r="F58" s="491"/>
      <c r="G58" s="491"/>
      <c r="H58" s="491"/>
      <c r="I58" s="491"/>
      <c r="J58" s="491"/>
      <c r="K58" s="492"/>
      <c r="L58" s="101"/>
      <c r="M58" s="102"/>
      <c r="N58" s="102"/>
      <c r="O58" s="102"/>
      <c r="P58" s="102"/>
      <c r="Q58" s="304"/>
      <c r="R58" s="307"/>
      <c r="S58" s="308"/>
      <c r="T58" s="308"/>
      <c r="U58" s="308"/>
      <c r="V58" s="308"/>
      <c r="W58" s="308"/>
      <c r="X58" s="487" t="s">
        <v>447</v>
      </c>
      <c r="Y58" s="487"/>
      <c r="Z58" s="487"/>
      <c r="AA58" s="487"/>
      <c r="AB58" s="487"/>
      <c r="AC58" s="487"/>
      <c r="AD58" s="487"/>
      <c r="AE58" s="487"/>
      <c r="AF58" s="487"/>
      <c r="AG58" s="487"/>
      <c r="AH58" s="487"/>
      <c r="AI58" s="487"/>
      <c r="AJ58" s="487"/>
      <c r="AK58" s="488"/>
      <c r="AL58" s="309"/>
      <c r="AM58" s="489"/>
      <c r="AN58" s="489"/>
      <c r="AO58" s="489"/>
      <c r="AP58" s="489"/>
      <c r="AQ58" s="489"/>
      <c r="AR58" s="489"/>
      <c r="AS58" s="489"/>
      <c r="AT58" s="489"/>
      <c r="AU58" s="489"/>
      <c r="AV58" s="489"/>
      <c r="AW58" s="489"/>
      <c r="AX58" s="489"/>
      <c r="AY58" s="489"/>
      <c r="AZ58" s="489"/>
      <c r="BA58" s="489"/>
      <c r="BB58" s="489"/>
      <c r="BC58" s="489"/>
      <c r="BD58" s="489"/>
      <c r="BE58" s="489"/>
      <c r="BF58" s="489"/>
      <c r="BG58" s="489"/>
      <c r="BH58" s="489"/>
      <c r="BI58" s="489"/>
      <c r="BJ58" s="489"/>
      <c r="BK58" s="489"/>
      <c r="BL58" s="489"/>
      <c r="BM58" s="489"/>
      <c r="BN58" s="489"/>
      <c r="BO58" s="489"/>
      <c r="BP58" s="489"/>
      <c r="BQ58" s="489"/>
      <c r="BR58" s="489"/>
      <c r="BS58" s="489"/>
      <c r="BT58" s="489"/>
      <c r="BU58" s="489"/>
      <c r="BV58" s="489"/>
      <c r="BW58" s="489"/>
      <c r="BX58" s="489"/>
      <c r="BY58" s="489"/>
      <c r="BZ58" s="489"/>
      <c r="CA58" s="489"/>
      <c r="CB58" s="489"/>
      <c r="CC58" s="489"/>
      <c r="CD58" s="489"/>
      <c r="CE58" s="489"/>
      <c r="CF58" s="489"/>
      <c r="CG58" s="489"/>
      <c r="CH58" s="489"/>
      <c r="CI58" s="489"/>
      <c r="CJ58" s="489"/>
      <c r="CK58" s="489"/>
      <c r="CL58" s="489"/>
      <c r="CM58" s="489"/>
      <c r="CN58" s="310"/>
      <c r="CO58" s="103"/>
      <c r="CP58" s="277">
        <v>30</v>
      </c>
      <c r="CQ58" s="330"/>
    </row>
    <row r="59" spans="1:95" ht="29.25" customHeight="1" x14ac:dyDescent="0.2">
      <c r="A59" s="583"/>
      <c r="B59" s="584"/>
      <c r="C59" s="584"/>
      <c r="D59" s="584"/>
      <c r="E59" s="584"/>
      <c r="F59" s="584"/>
      <c r="G59" s="584"/>
      <c r="H59" s="584"/>
      <c r="I59" s="584"/>
      <c r="J59" s="584"/>
      <c r="K59" s="585"/>
      <c r="L59" s="101"/>
      <c r="M59" s="102"/>
      <c r="N59" s="102"/>
      <c r="O59" s="102"/>
      <c r="P59" s="102"/>
      <c r="Q59" s="304"/>
      <c r="R59" s="102"/>
      <c r="S59" s="102"/>
      <c r="T59" s="102"/>
      <c r="U59" s="102"/>
      <c r="V59" s="102"/>
      <c r="W59" s="102"/>
      <c r="X59" s="535" t="s">
        <v>436</v>
      </c>
      <c r="Y59" s="535"/>
      <c r="Z59" s="535"/>
      <c r="AA59" s="535"/>
      <c r="AB59" s="535"/>
      <c r="AC59" s="535"/>
      <c r="AD59" s="535"/>
      <c r="AE59" s="535"/>
      <c r="AF59" s="535"/>
      <c r="AG59" s="535"/>
      <c r="AH59" s="535"/>
      <c r="AI59" s="535"/>
      <c r="AJ59" s="535"/>
      <c r="AK59" s="535"/>
      <c r="AL59" s="499" t="s">
        <v>3</v>
      </c>
      <c r="AM59" s="498"/>
      <c r="AN59" s="498"/>
      <c r="AO59" s="525" t="s">
        <v>350</v>
      </c>
      <c r="AP59" s="525"/>
      <c r="AQ59" s="525"/>
      <c r="AR59" s="525"/>
      <c r="AS59" s="525"/>
      <c r="AT59" s="525"/>
      <c r="AU59" s="525"/>
      <c r="AV59" s="526"/>
      <c r="AW59" s="499" t="s">
        <v>3</v>
      </c>
      <c r="AX59" s="498"/>
      <c r="AY59" s="498"/>
      <c r="AZ59" s="525" t="s">
        <v>351</v>
      </c>
      <c r="BA59" s="525"/>
      <c r="BB59" s="525"/>
      <c r="BC59" s="525"/>
      <c r="BD59" s="525"/>
      <c r="BE59" s="525"/>
      <c r="BF59" s="526"/>
      <c r="BG59" s="498" t="s">
        <v>3</v>
      </c>
      <c r="BH59" s="498"/>
      <c r="BI59" s="498"/>
      <c r="BJ59" s="508" t="s">
        <v>352</v>
      </c>
      <c r="BK59" s="508"/>
      <c r="BL59" s="508"/>
      <c r="BM59" s="508"/>
      <c r="BN59" s="508"/>
      <c r="BO59" s="508"/>
      <c r="BP59" s="509"/>
      <c r="BQ59" s="498" t="s">
        <v>3</v>
      </c>
      <c r="BR59" s="498"/>
      <c r="BS59" s="498"/>
      <c r="BT59" s="507" t="s">
        <v>353</v>
      </c>
      <c r="BU59" s="507"/>
      <c r="BV59" s="507"/>
      <c r="BW59" s="507"/>
      <c r="BX59" s="507"/>
      <c r="BY59" s="507"/>
      <c r="BZ59" s="507"/>
      <c r="CA59" s="507"/>
      <c r="CB59" s="507"/>
      <c r="CC59" s="311"/>
      <c r="CD59" s="311"/>
      <c r="CE59" s="311"/>
      <c r="CF59" s="311"/>
      <c r="CG59" s="311"/>
      <c r="CH59" s="311"/>
      <c r="CI59" s="521"/>
      <c r="CJ59" s="521"/>
      <c r="CK59" s="521"/>
      <c r="CL59" s="312"/>
      <c r="CM59" s="312"/>
      <c r="CN59" s="313"/>
      <c r="CP59" s="277">
        <v>31</v>
      </c>
      <c r="CQ59" s="330"/>
    </row>
    <row r="60" spans="1:95" ht="29.25" customHeight="1" thickBot="1" x14ac:dyDescent="0.25">
      <c r="A60" s="586"/>
      <c r="B60" s="587"/>
      <c r="C60" s="587"/>
      <c r="D60" s="587"/>
      <c r="E60" s="587"/>
      <c r="F60" s="587"/>
      <c r="G60" s="587"/>
      <c r="H60" s="587"/>
      <c r="I60" s="587"/>
      <c r="J60" s="587"/>
      <c r="K60" s="588"/>
      <c r="L60" s="268"/>
      <c r="M60" s="252"/>
      <c r="N60" s="252"/>
      <c r="O60" s="252"/>
      <c r="P60" s="252"/>
      <c r="Q60" s="305"/>
      <c r="R60" s="252"/>
      <c r="S60" s="252"/>
      <c r="T60" s="252"/>
      <c r="U60" s="252"/>
      <c r="V60" s="252"/>
      <c r="W60" s="252"/>
      <c r="X60" s="536"/>
      <c r="Y60" s="536"/>
      <c r="Z60" s="536"/>
      <c r="AA60" s="536"/>
      <c r="AB60" s="536"/>
      <c r="AC60" s="536"/>
      <c r="AD60" s="536"/>
      <c r="AE60" s="536"/>
      <c r="AF60" s="536"/>
      <c r="AG60" s="536"/>
      <c r="AH60" s="536"/>
      <c r="AI60" s="536"/>
      <c r="AJ60" s="536"/>
      <c r="AK60" s="536"/>
      <c r="AL60" s="500" t="s">
        <v>3</v>
      </c>
      <c r="AM60" s="501"/>
      <c r="AN60" s="501"/>
      <c r="AO60" s="502" t="s">
        <v>374</v>
      </c>
      <c r="AP60" s="502"/>
      <c r="AQ60" s="502"/>
      <c r="AR60" s="502"/>
      <c r="AS60" s="502"/>
      <c r="AT60" s="502"/>
      <c r="AU60" s="502"/>
      <c r="AV60" s="503"/>
      <c r="AW60" s="493" t="s">
        <v>3</v>
      </c>
      <c r="AX60" s="493"/>
      <c r="AY60" s="493"/>
      <c r="AZ60" s="494" t="s">
        <v>329</v>
      </c>
      <c r="BA60" s="494"/>
      <c r="BB60" s="494"/>
      <c r="BC60" s="494"/>
      <c r="BD60" s="494"/>
      <c r="BE60" s="494"/>
      <c r="BF60" s="495"/>
      <c r="BG60" s="493" t="s">
        <v>3</v>
      </c>
      <c r="BH60" s="493"/>
      <c r="BI60" s="493"/>
      <c r="BJ60" s="496" t="s">
        <v>375</v>
      </c>
      <c r="BK60" s="496"/>
      <c r="BL60" s="496"/>
      <c r="BM60" s="496"/>
      <c r="BN60" s="496"/>
      <c r="BO60" s="496"/>
      <c r="BP60" s="497"/>
      <c r="BQ60" s="493" t="s">
        <v>3</v>
      </c>
      <c r="BR60" s="493"/>
      <c r="BS60" s="493"/>
      <c r="BT60" s="455" t="s">
        <v>376</v>
      </c>
      <c r="BU60" s="455"/>
      <c r="BV60" s="455"/>
      <c r="BW60" s="455"/>
      <c r="BX60" s="455"/>
      <c r="BY60" s="455"/>
      <c r="BZ60" s="455"/>
      <c r="CA60" s="456"/>
      <c r="CB60" s="456"/>
      <c r="CC60" s="456"/>
      <c r="CD60" s="456"/>
      <c r="CE60" s="456"/>
      <c r="CF60" s="456"/>
      <c r="CG60" s="456"/>
      <c r="CH60" s="456"/>
      <c r="CI60" s="456"/>
      <c r="CJ60" s="456"/>
      <c r="CK60" s="456"/>
      <c r="CL60" s="456"/>
      <c r="CM60" s="456"/>
      <c r="CN60" s="328"/>
      <c r="CO60" s="103"/>
      <c r="CP60" s="277">
        <v>32</v>
      </c>
      <c r="CQ60" s="330"/>
    </row>
    <row r="61" spans="1:95" ht="39" customHeight="1" x14ac:dyDescent="0.2">
      <c r="A61" s="255"/>
      <c r="B61" s="255"/>
      <c r="C61" s="255"/>
      <c r="D61" s="255"/>
      <c r="E61" s="255"/>
      <c r="F61" s="255"/>
      <c r="G61" s="255"/>
      <c r="H61" s="255"/>
      <c r="I61" s="255"/>
      <c r="J61" s="255"/>
      <c r="K61" s="255"/>
      <c r="L61" s="102"/>
      <c r="M61" s="102"/>
      <c r="N61" s="102"/>
      <c r="O61" s="102"/>
      <c r="P61" s="102"/>
      <c r="Q61" s="102"/>
      <c r="R61" s="102"/>
      <c r="S61" s="102"/>
      <c r="T61" s="102"/>
      <c r="U61" s="102"/>
      <c r="V61" s="102"/>
      <c r="W61" s="102"/>
      <c r="X61" s="102"/>
      <c r="Y61" s="102"/>
      <c r="Z61" s="102"/>
      <c r="AA61" s="102"/>
      <c r="AB61" s="102"/>
      <c r="AC61" s="248"/>
      <c r="AD61" s="248"/>
      <c r="AE61" s="248"/>
      <c r="AF61" s="248"/>
      <c r="AG61" s="248"/>
      <c r="AH61" s="248"/>
      <c r="AI61" s="248"/>
      <c r="AJ61" s="248"/>
      <c r="AK61" s="248"/>
      <c r="AL61" s="248"/>
      <c r="AM61" s="248"/>
      <c r="AN61" s="248"/>
      <c r="AO61" s="248"/>
      <c r="AP61" s="248"/>
      <c r="AQ61" s="248"/>
      <c r="AR61" s="248"/>
      <c r="AS61" s="248"/>
      <c r="AT61" s="127"/>
      <c r="AU61" s="102"/>
      <c r="AV61" s="329"/>
      <c r="AW61" s="329"/>
      <c r="AX61" s="329"/>
      <c r="AY61" s="329"/>
      <c r="AZ61" s="329"/>
      <c r="BA61" s="329"/>
      <c r="BB61" s="329"/>
      <c r="BC61" s="329"/>
      <c r="BD61" s="329"/>
      <c r="BE61" s="329"/>
      <c r="BG61" s="329"/>
      <c r="BH61" s="329"/>
      <c r="BI61" s="329"/>
      <c r="BJ61" s="329"/>
      <c r="BK61" s="329"/>
      <c r="BL61" s="329"/>
      <c r="BM61" s="329"/>
      <c r="BN61" s="329"/>
      <c r="BO61" s="329"/>
      <c r="BP61" s="329"/>
      <c r="BQ61" s="329"/>
      <c r="BR61" s="329"/>
      <c r="BS61" s="329"/>
      <c r="BT61" s="329"/>
      <c r="BU61" s="329"/>
      <c r="BV61" s="329"/>
      <c r="BW61" s="329"/>
      <c r="BX61" s="329"/>
      <c r="BY61" s="329"/>
      <c r="BZ61" s="329"/>
      <c r="CA61" s="329"/>
      <c r="CB61" s="329"/>
      <c r="CC61" s="329"/>
      <c r="CD61" s="329"/>
      <c r="CE61" s="329"/>
      <c r="CF61" s="329"/>
      <c r="CG61" s="329"/>
      <c r="CH61" s="329"/>
      <c r="CI61" s="329"/>
      <c r="CJ61" s="329"/>
      <c r="CK61" s="329"/>
      <c r="CL61" s="329"/>
      <c r="CM61" s="102"/>
      <c r="CN61" s="127"/>
      <c r="CO61" s="103"/>
      <c r="CP61" s="103"/>
    </row>
    <row r="62" spans="1:95" ht="16.149999999999999" customHeight="1" thickBot="1" x14ac:dyDescent="0.25">
      <c r="A62" s="450" t="s">
        <v>369</v>
      </c>
      <c r="B62" s="450"/>
      <c r="C62" s="450"/>
      <c r="D62" s="450"/>
      <c r="E62" s="450"/>
      <c r="F62" s="450"/>
      <c r="G62" s="450"/>
      <c r="H62" s="450"/>
      <c r="I62" s="450"/>
      <c r="J62" s="450"/>
      <c r="K62" s="450"/>
      <c r="L62" s="450"/>
      <c r="M62" s="450"/>
      <c r="N62" s="450"/>
      <c r="O62" s="450"/>
      <c r="P62" s="450"/>
      <c r="Q62" s="450"/>
      <c r="R62" s="450"/>
      <c r="S62" s="450"/>
      <c r="T62" s="450"/>
      <c r="U62" s="450"/>
      <c r="V62" s="450"/>
      <c r="W62" s="450"/>
      <c r="X62" s="450"/>
      <c r="Y62" s="448"/>
      <c r="Z62" s="448"/>
      <c r="AA62" s="448"/>
      <c r="AB62" s="448"/>
      <c r="AC62" s="448"/>
      <c r="AD62" s="448"/>
      <c r="AE62" s="448"/>
      <c r="AF62" s="448"/>
      <c r="AG62" s="448"/>
      <c r="AH62" s="448"/>
      <c r="AI62" s="448"/>
      <c r="AJ62" s="448"/>
      <c r="AK62" s="448"/>
      <c r="AL62" s="448"/>
      <c r="AM62" s="448"/>
      <c r="AN62" s="448"/>
      <c r="AO62" s="448"/>
      <c r="AP62" s="448"/>
      <c r="AQ62" s="448"/>
      <c r="AR62" s="448"/>
      <c r="AS62" s="448"/>
      <c r="AT62" s="448"/>
      <c r="AU62" s="448"/>
      <c r="AV62" s="448"/>
      <c r="AW62" s="448"/>
      <c r="AX62" s="448"/>
      <c r="AY62" s="448"/>
      <c r="AZ62" s="448"/>
      <c r="BA62" s="448"/>
      <c r="BB62" s="448"/>
      <c r="BC62" s="448"/>
      <c r="BD62" s="448"/>
      <c r="BE62" s="448"/>
      <c r="BF62" s="448"/>
      <c r="BG62" s="448"/>
      <c r="BH62" s="448"/>
      <c r="BI62" s="448"/>
      <c r="BJ62" s="448"/>
      <c r="BK62" s="448"/>
      <c r="BL62" s="448"/>
      <c r="BM62" s="448"/>
      <c r="BN62" s="448"/>
      <c r="BO62" s="448"/>
      <c r="BP62" s="437"/>
      <c r="BQ62" s="437"/>
      <c r="BR62" s="437"/>
      <c r="BS62" s="437"/>
      <c r="BT62" s="437"/>
      <c r="BU62" s="437"/>
      <c r="BV62" s="437"/>
      <c r="BW62" s="437"/>
      <c r="BX62" s="437"/>
      <c r="BY62" s="437"/>
      <c r="BZ62" s="437"/>
      <c r="CA62" s="437"/>
      <c r="CB62" s="437"/>
      <c r="CC62" s="437"/>
      <c r="CD62" s="437"/>
      <c r="CE62" s="437"/>
      <c r="CF62" s="437"/>
      <c r="CG62" s="437"/>
      <c r="CH62" s="437"/>
      <c r="CI62" s="437"/>
      <c r="CJ62" s="437"/>
      <c r="CK62" s="437"/>
      <c r="CL62" s="437"/>
      <c r="CM62" s="437"/>
      <c r="CN62" s="437"/>
      <c r="CO62" s="97"/>
      <c r="CP62" s="278" t="s">
        <v>408</v>
      </c>
      <c r="CQ62" s="279" t="s">
        <v>409</v>
      </c>
    </row>
    <row r="63" spans="1:95" ht="51.65" customHeight="1" thickBot="1" x14ac:dyDescent="0.3">
      <c r="A63" s="655" t="str">
        <f>IF(総括表!T37=0,"",総括表!T37)</f>
        <v/>
      </c>
      <c r="B63" s="656"/>
      <c r="C63" s="656"/>
      <c r="D63" s="656"/>
      <c r="E63" s="656"/>
      <c r="F63" s="656"/>
      <c r="G63" s="656"/>
      <c r="H63" s="656"/>
      <c r="I63" s="656"/>
      <c r="J63" s="656"/>
      <c r="K63" s="656"/>
      <c r="L63" s="656"/>
      <c r="M63" s="656"/>
      <c r="N63" s="656"/>
      <c r="O63" s="656"/>
      <c r="P63" s="656"/>
      <c r="Q63" s="656"/>
      <c r="R63" s="656"/>
      <c r="S63" s="656"/>
      <c r="T63" s="656"/>
      <c r="U63" s="656"/>
      <c r="V63" s="656"/>
      <c r="W63" s="656"/>
      <c r="X63" s="656"/>
      <c r="Y63" s="656"/>
      <c r="Z63" s="656"/>
      <c r="AA63" s="656"/>
      <c r="AB63" s="656"/>
      <c r="AC63" s="656"/>
      <c r="AD63" s="656"/>
      <c r="AE63" s="656"/>
      <c r="AF63" s="656"/>
      <c r="AG63" s="656"/>
      <c r="AH63" s="656"/>
      <c r="AI63" s="656"/>
      <c r="AJ63" s="656"/>
      <c r="AK63" s="656"/>
      <c r="AL63" s="656"/>
      <c r="AM63" s="656"/>
      <c r="AN63" s="656"/>
      <c r="AO63" s="656"/>
      <c r="AP63" s="656"/>
      <c r="AQ63" s="657"/>
      <c r="AR63" s="658" t="s">
        <v>66</v>
      </c>
      <c r="AS63" s="658"/>
      <c r="AT63" s="658"/>
      <c r="AU63" s="658"/>
      <c r="AV63" s="658"/>
      <c r="AW63" s="658"/>
      <c r="AX63" s="658"/>
      <c r="AY63" s="658"/>
      <c r="AZ63" s="658"/>
      <c r="BA63" s="658"/>
      <c r="BB63" s="658"/>
      <c r="BC63" s="658"/>
      <c r="BD63" s="658"/>
      <c r="BE63" s="658"/>
      <c r="BF63" s="658"/>
      <c r="BG63" s="658"/>
      <c r="BH63" s="658"/>
      <c r="BI63" s="658"/>
      <c r="BJ63" s="658"/>
      <c r="BK63" s="658"/>
      <c r="BL63" s="658"/>
      <c r="BM63" s="658"/>
      <c r="BN63" s="658"/>
      <c r="BO63" s="658"/>
      <c r="BP63" s="658"/>
      <c r="BQ63" s="659"/>
      <c r="BR63" s="659"/>
      <c r="BS63" s="659"/>
      <c r="BT63" s="659"/>
      <c r="BU63" s="659"/>
      <c r="BV63" s="659"/>
      <c r="BW63" s="659"/>
      <c r="BX63" s="659"/>
      <c r="BY63" s="659"/>
      <c r="BZ63" s="659"/>
      <c r="CA63" s="659"/>
      <c r="CB63" s="659"/>
      <c r="CC63" s="659"/>
      <c r="CD63" s="659"/>
      <c r="CE63" s="659"/>
      <c r="CF63" s="659"/>
      <c r="CG63" s="659"/>
      <c r="CH63" s="659"/>
      <c r="CI63" s="659"/>
      <c r="CJ63" s="659"/>
      <c r="CK63" s="659"/>
      <c r="CL63" s="659"/>
      <c r="CM63" s="659"/>
      <c r="CN63" s="659"/>
      <c r="CO63" s="125"/>
      <c r="CP63" s="277">
        <v>33</v>
      </c>
      <c r="CQ63" s="330"/>
    </row>
    <row r="64" spans="1:95" ht="39" customHeight="1" x14ac:dyDescent="0.2">
      <c r="A64" s="126"/>
      <c r="B64" s="126"/>
      <c r="C64" s="126"/>
      <c r="D64" s="127"/>
      <c r="E64" s="127"/>
      <c r="F64" s="128"/>
      <c r="G64" s="128"/>
      <c r="H64" s="128"/>
      <c r="I64" s="127"/>
      <c r="J64" s="127"/>
      <c r="K64" s="102"/>
      <c r="L64" s="102"/>
      <c r="M64" s="102"/>
      <c r="N64" s="102"/>
      <c r="O64" s="102"/>
      <c r="P64" s="102"/>
      <c r="Q64" s="102"/>
      <c r="R64" s="102"/>
      <c r="S64" s="102"/>
      <c r="T64" s="102"/>
      <c r="U64" s="102"/>
      <c r="V64" s="102"/>
      <c r="W64" s="102"/>
      <c r="X64" s="102"/>
      <c r="Y64" s="102"/>
      <c r="Z64" s="102"/>
      <c r="AA64" s="102"/>
      <c r="AB64" s="102"/>
      <c r="AC64" s="102"/>
      <c r="AP64" s="102"/>
      <c r="AQ64" s="102"/>
      <c r="AR64" s="102"/>
      <c r="BI64" s="129"/>
      <c r="BJ64" s="129"/>
      <c r="BK64" s="129"/>
      <c r="BL64" s="129"/>
      <c r="BM64" s="129"/>
      <c r="BN64" s="129"/>
      <c r="BP64" s="129"/>
      <c r="BQ64" s="125"/>
      <c r="BR64" s="125"/>
      <c r="BS64" s="125"/>
      <c r="BT64" s="125"/>
      <c r="BU64" s="125"/>
      <c r="BV64" s="125"/>
      <c r="BW64" s="125"/>
      <c r="BX64" s="125"/>
      <c r="BY64" s="125"/>
      <c r="BZ64" s="125"/>
      <c r="CA64" s="125"/>
      <c r="CB64" s="125"/>
      <c r="CC64" s="125"/>
      <c r="CD64" s="125"/>
      <c r="CE64" s="125"/>
      <c r="CF64" s="125"/>
      <c r="CG64" s="125"/>
      <c r="CH64" s="125"/>
      <c r="CI64" s="125"/>
      <c r="CJ64" s="125"/>
      <c r="CK64" s="125"/>
      <c r="CL64" s="125"/>
      <c r="CM64" s="125"/>
      <c r="CN64" s="125"/>
      <c r="CO64" s="125"/>
      <c r="CP64" s="125"/>
    </row>
    <row r="65" spans="1:95" ht="17.25" customHeight="1" thickBot="1" x14ac:dyDescent="0.25">
      <c r="A65" s="450" t="s">
        <v>370</v>
      </c>
      <c r="B65" s="450"/>
      <c r="C65" s="450"/>
      <c r="D65" s="450"/>
      <c r="E65" s="450"/>
      <c r="F65" s="450"/>
      <c r="G65" s="450"/>
      <c r="H65" s="450"/>
      <c r="I65" s="450"/>
      <c r="J65" s="450"/>
      <c r="K65" s="450"/>
      <c r="L65" s="450"/>
      <c r="M65" s="450"/>
      <c r="N65" s="450"/>
      <c r="O65" s="450"/>
      <c r="P65" s="450"/>
      <c r="Q65" s="450"/>
      <c r="R65" s="450"/>
      <c r="S65" s="450"/>
      <c r="T65" s="450"/>
      <c r="U65" s="450"/>
      <c r="V65" s="450"/>
      <c r="W65" s="450"/>
      <c r="X65" s="450"/>
      <c r="Y65" s="94"/>
      <c r="Z65" s="94"/>
      <c r="AA65" s="94"/>
      <c r="AB65" s="94"/>
      <c r="BN65" s="105"/>
      <c r="BO65" s="105"/>
      <c r="BP65" s="105"/>
      <c r="BQ65" s="105"/>
      <c r="BR65" s="105"/>
      <c r="BS65" s="105"/>
      <c r="BT65" s="105"/>
      <c r="BU65" s="105"/>
      <c r="BV65" s="105"/>
      <c r="BW65" s="105"/>
      <c r="BX65" s="105"/>
      <c r="BY65" s="105"/>
      <c r="BZ65" s="105"/>
      <c r="CA65" s="105"/>
      <c r="CB65" s="105"/>
      <c r="CC65" s="105"/>
      <c r="CD65" s="105"/>
      <c r="CE65" s="105"/>
      <c r="CF65" s="105"/>
      <c r="CG65" s="105"/>
      <c r="CH65" s="105"/>
      <c r="CI65" s="105"/>
      <c r="CJ65" s="105"/>
      <c r="CP65" s="278" t="s">
        <v>408</v>
      </c>
      <c r="CQ65" s="279" t="s">
        <v>409</v>
      </c>
    </row>
    <row r="66" spans="1:95" ht="38.5" customHeight="1" thickBot="1" x14ac:dyDescent="0.25">
      <c r="A66" s="651" t="s">
        <v>24</v>
      </c>
      <c r="B66" s="652"/>
      <c r="C66" s="652"/>
      <c r="D66" s="652"/>
      <c r="E66" s="652"/>
      <c r="F66" s="652"/>
      <c r="G66" s="652"/>
      <c r="H66" s="652"/>
      <c r="I66" s="652"/>
      <c r="J66" s="652"/>
      <c r="K66" s="653"/>
      <c r="L66" s="106"/>
      <c r="M66" s="415">
        <v>2025</v>
      </c>
      <c r="N66" s="415"/>
      <c r="O66" s="415"/>
      <c r="P66" s="415"/>
      <c r="Q66" s="415"/>
      <c r="R66" s="415"/>
      <c r="S66" s="415"/>
      <c r="T66" s="415"/>
      <c r="U66" s="415"/>
      <c r="V66" s="416" t="s">
        <v>6</v>
      </c>
      <c r="W66" s="416"/>
      <c r="X66" s="416"/>
      <c r="Y66" s="416"/>
      <c r="Z66" s="416"/>
      <c r="AA66" s="415"/>
      <c r="AB66" s="415"/>
      <c r="AC66" s="415"/>
      <c r="AD66" s="415"/>
      <c r="AE66" s="415"/>
      <c r="AF66" s="654" t="s">
        <v>105</v>
      </c>
      <c r="AG66" s="654"/>
      <c r="AH66" s="654"/>
      <c r="AI66" s="654"/>
      <c r="AJ66" s="415"/>
      <c r="AK66" s="415"/>
      <c r="AL66" s="415"/>
      <c r="AM66" s="415"/>
      <c r="AN66" s="415"/>
      <c r="AO66" s="654" t="s">
        <v>4</v>
      </c>
      <c r="AP66" s="654"/>
      <c r="AQ66" s="654"/>
      <c r="AR66" s="654"/>
      <c r="AS66" s="107"/>
      <c r="AT66" s="107"/>
      <c r="AU66" s="648" t="s">
        <v>29</v>
      </c>
      <c r="AV66" s="649"/>
      <c r="AW66" s="649"/>
      <c r="AX66" s="649"/>
      <c r="AY66" s="649"/>
      <c r="AZ66" s="649"/>
      <c r="BA66" s="649"/>
      <c r="BB66" s="649"/>
      <c r="BC66" s="649"/>
      <c r="BD66" s="649"/>
      <c r="BE66" s="650"/>
      <c r="BF66" s="107"/>
      <c r="BG66" s="415"/>
      <c r="BH66" s="415"/>
      <c r="BI66" s="415"/>
      <c r="BJ66" s="415"/>
      <c r="BK66" s="415"/>
      <c r="BL66" s="415"/>
      <c r="BM66" s="415"/>
      <c r="BN66" s="415"/>
      <c r="BO66" s="415"/>
      <c r="BP66" s="416" t="s">
        <v>6</v>
      </c>
      <c r="BQ66" s="416"/>
      <c r="BR66" s="416"/>
      <c r="BS66" s="416"/>
      <c r="BT66" s="416"/>
      <c r="BU66" s="415"/>
      <c r="BV66" s="415"/>
      <c r="BW66" s="415"/>
      <c r="BX66" s="415"/>
      <c r="BY66" s="415"/>
      <c r="BZ66" s="654" t="s">
        <v>105</v>
      </c>
      <c r="CA66" s="654"/>
      <c r="CB66" s="654"/>
      <c r="CC66" s="654"/>
      <c r="CD66" s="415"/>
      <c r="CE66" s="415"/>
      <c r="CF66" s="415"/>
      <c r="CG66" s="415"/>
      <c r="CH66" s="415"/>
      <c r="CI66" s="654" t="s">
        <v>4</v>
      </c>
      <c r="CJ66" s="654"/>
      <c r="CK66" s="654"/>
      <c r="CL66" s="654"/>
      <c r="CM66" s="108"/>
      <c r="CN66" s="109"/>
      <c r="CP66" s="277">
        <v>34</v>
      </c>
      <c r="CQ66" s="330"/>
    </row>
    <row r="67" spans="1:95" ht="23.5" customHeight="1" x14ac:dyDescent="0.2">
      <c r="A67" s="647" t="str">
        <f>IF(OR(M66="",AA66=""),"",IF(DATE(M66,AA66,AJ66)&lt;=EOMONTH(DATE(M66,AA66,1), 0),"","日付が相違しております。正しい日付を入力してください。↑"))</f>
        <v/>
      </c>
      <c r="B67" s="647"/>
      <c r="C67" s="647"/>
      <c r="D67" s="647"/>
      <c r="E67" s="647"/>
      <c r="F67" s="647"/>
      <c r="G67" s="647"/>
      <c r="H67" s="647"/>
      <c r="I67" s="647"/>
      <c r="J67" s="647"/>
      <c r="K67" s="647"/>
      <c r="L67" s="647"/>
      <c r="M67" s="647"/>
      <c r="N67" s="647"/>
      <c r="O67" s="647"/>
      <c r="P67" s="647"/>
      <c r="Q67" s="647"/>
      <c r="R67" s="647"/>
      <c r="S67" s="647"/>
      <c r="T67" s="647"/>
      <c r="U67" s="647"/>
      <c r="V67" s="647"/>
      <c r="W67" s="647"/>
      <c r="X67" s="647"/>
      <c r="Y67" s="647"/>
      <c r="Z67" s="647"/>
      <c r="AA67" s="647"/>
      <c r="AB67" s="647"/>
      <c r="AC67" s="647"/>
      <c r="AD67" s="647"/>
      <c r="AE67" s="647"/>
      <c r="AF67" s="647"/>
      <c r="AG67" s="647"/>
      <c r="AH67" s="647"/>
      <c r="AI67" s="647"/>
      <c r="AJ67" s="647"/>
      <c r="AK67" s="647"/>
      <c r="AL67" s="647"/>
      <c r="AM67" s="647"/>
      <c r="AN67" s="647"/>
      <c r="AO67" s="238"/>
      <c r="AP67" s="238"/>
      <c r="AQ67" s="238"/>
      <c r="AR67" s="238"/>
      <c r="AS67" s="238"/>
      <c r="AT67" s="238"/>
      <c r="AU67" s="646" t="str">
        <f>IF(OR(BG66="",BU66=""),"",IF(DATE(BG66,BU66,CD66)&lt;=EOMONTH(DATE(BG66,BU66,1), 0),"","日付が相違しております。正しい日付を入力してください。↑"))</f>
        <v/>
      </c>
      <c r="AV67" s="646"/>
      <c r="AW67" s="646"/>
      <c r="AX67" s="646"/>
      <c r="AY67" s="646"/>
      <c r="AZ67" s="646"/>
      <c r="BA67" s="646"/>
      <c r="BB67" s="646"/>
      <c r="BC67" s="646"/>
      <c r="BD67" s="646"/>
      <c r="BE67" s="646"/>
      <c r="BF67" s="646"/>
      <c r="BG67" s="646"/>
      <c r="BH67" s="646"/>
      <c r="BI67" s="646"/>
      <c r="BJ67" s="646"/>
      <c r="BK67" s="646"/>
      <c r="BL67" s="646"/>
      <c r="BM67" s="646"/>
      <c r="BN67" s="646"/>
      <c r="BO67" s="646"/>
      <c r="BP67" s="646"/>
      <c r="BQ67" s="646"/>
      <c r="BR67" s="646"/>
      <c r="BS67" s="646"/>
      <c r="BT67" s="646"/>
      <c r="BU67" s="646"/>
      <c r="BV67" s="646"/>
      <c r="BW67" s="646"/>
      <c r="BX67" s="646"/>
      <c r="BY67" s="646"/>
      <c r="BZ67" s="646"/>
      <c r="CA67" s="646"/>
      <c r="CB67" s="646"/>
      <c r="CC67" s="646"/>
      <c r="CD67" s="646"/>
      <c r="CE67" s="646"/>
      <c r="CF67" s="646"/>
      <c r="CG67" s="646"/>
      <c r="CH67" s="646"/>
    </row>
    <row r="68" spans="1:95" ht="23.5" customHeight="1" x14ac:dyDescent="0.2">
      <c r="A68" s="270"/>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270"/>
      <c r="AL68" s="270"/>
      <c r="AM68" s="270"/>
      <c r="AN68" s="270"/>
      <c r="AO68" s="238"/>
      <c r="AP68" s="238"/>
      <c r="AQ68" s="238"/>
      <c r="AR68" s="238"/>
      <c r="AS68" s="238"/>
      <c r="AT68" s="238"/>
      <c r="AU68" s="271"/>
      <c r="AV68" s="271"/>
      <c r="AW68" s="271"/>
      <c r="AX68" s="271"/>
      <c r="AY68" s="271"/>
      <c r="AZ68" s="271"/>
      <c r="BA68" s="271"/>
      <c r="BB68" s="271"/>
      <c r="BC68" s="271"/>
      <c r="BD68" s="271"/>
      <c r="BE68" s="271"/>
      <c r="BF68" s="271"/>
      <c r="BG68" s="271"/>
      <c r="BH68" s="271"/>
      <c r="BI68" s="271"/>
      <c r="BJ68" s="271"/>
      <c r="BK68" s="271"/>
      <c r="BL68" s="271"/>
      <c r="BM68" s="271"/>
      <c r="BN68" s="271"/>
      <c r="BO68" s="271"/>
      <c r="BP68" s="271"/>
      <c r="BQ68" s="271"/>
      <c r="BR68" s="271"/>
      <c r="BS68" s="271"/>
      <c r="BT68" s="271"/>
      <c r="BU68" s="271"/>
      <c r="BV68" s="271"/>
      <c r="BW68" s="271"/>
      <c r="BX68" s="271"/>
      <c r="BY68" s="271"/>
      <c r="BZ68" s="271"/>
      <c r="CA68" s="271"/>
      <c r="CB68" s="271"/>
      <c r="CC68" s="271"/>
      <c r="CD68" s="271"/>
      <c r="CE68" s="271"/>
      <c r="CF68" s="271"/>
      <c r="CG68" s="271"/>
      <c r="CH68" s="271"/>
    </row>
    <row r="69" spans="1:95" ht="18" customHeight="1" x14ac:dyDescent="0.2">
      <c r="A69" s="26" t="s">
        <v>403</v>
      </c>
      <c r="B69" s="26"/>
      <c r="C69" s="227"/>
      <c r="D69" s="227"/>
      <c r="E69" s="227"/>
      <c r="F69" s="227"/>
      <c r="G69" s="131"/>
      <c r="H69" s="131"/>
      <c r="I69" s="131"/>
      <c r="J69" s="131"/>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row>
    <row r="70" spans="1:95" s="26" customFormat="1" ht="18" customHeight="1" x14ac:dyDescent="0.2">
      <c r="C70" s="227"/>
      <c r="D70" s="227"/>
      <c r="E70" s="227"/>
      <c r="F70" s="26" t="s">
        <v>404</v>
      </c>
      <c r="G70" s="227"/>
      <c r="H70" s="227"/>
      <c r="I70" s="227"/>
      <c r="J70" s="227"/>
    </row>
    <row r="71" spans="1:95" s="26" customFormat="1" ht="18" customHeight="1" x14ac:dyDescent="0.2">
      <c r="C71" s="227"/>
      <c r="D71" s="227"/>
      <c r="E71" s="227"/>
      <c r="F71" s="26" t="s">
        <v>405</v>
      </c>
      <c r="I71" s="227"/>
      <c r="J71" s="227"/>
    </row>
    <row r="72" spans="1:95" s="26" customFormat="1" ht="18" customHeight="1" x14ac:dyDescent="0.2">
      <c r="C72" s="227"/>
      <c r="D72" s="227"/>
      <c r="E72" s="227"/>
      <c r="F72" s="26" t="s">
        <v>402</v>
      </c>
      <c r="I72" s="227"/>
      <c r="J72" s="227"/>
    </row>
    <row r="73" spans="1:95" s="26" customFormat="1" ht="18" customHeight="1" x14ac:dyDescent="0.2">
      <c r="C73" s="227"/>
      <c r="D73" s="227"/>
      <c r="E73" s="227"/>
      <c r="I73" s="227"/>
      <c r="J73" s="227"/>
    </row>
    <row r="74" spans="1:95" s="26" customFormat="1" ht="18" customHeight="1" x14ac:dyDescent="0.2">
      <c r="C74" s="227"/>
      <c r="D74" s="227"/>
      <c r="E74" s="227"/>
      <c r="I74" s="227"/>
      <c r="J74" s="227"/>
    </row>
    <row r="75" spans="1:95" s="26" customFormat="1" ht="18" customHeight="1" x14ac:dyDescent="0.2">
      <c r="D75" s="227"/>
      <c r="E75" s="227"/>
      <c r="F75" s="227"/>
      <c r="I75" s="227"/>
      <c r="J75" s="227"/>
    </row>
    <row r="101" spans="1:4" ht="18" hidden="1" customHeight="1" x14ac:dyDescent="0.2">
      <c r="A101" s="414" t="str">
        <f>IF(BV20="","",VLOOKUP((BQ20&amp;BV20&amp;BY20),日付データ!$E2:$F111,2,FALSE))</f>
        <v/>
      </c>
      <c r="B101" s="414"/>
      <c r="C101" s="414"/>
      <c r="D101" s="414"/>
    </row>
  </sheetData>
  <sheetProtection algorithmName="SHA-512" hashValue="sMZjdlqwuXJ6Hmmmr11GA+SfBAtRg901PQLrXmxe+/WJZ20fsdgM9k0DuZBsMcSS8U1FkKG0n/SUJFqKw4VgZw==" saltValue="+pzqAl+8q2W2D6B9dCClFQ==" spinCount="100000" sheet="1" objects="1" scenarios="1"/>
  <mergeCells count="235">
    <mergeCell ref="BE37:CN37"/>
    <mergeCell ref="AD39:AV39"/>
    <mergeCell ref="AW39:BG39"/>
    <mergeCell ref="BH39:CN39"/>
    <mergeCell ref="A33:CN33"/>
    <mergeCell ref="D39:K39"/>
    <mergeCell ref="BE50:BG50"/>
    <mergeCell ref="BE51:BG51"/>
    <mergeCell ref="V50:AU50"/>
    <mergeCell ref="V51:AU51"/>
    <mergeCell ref="AV50:BD51"/>
    <mergeCell ref="BH50:BN50"/>
    <mergeCell ref="BH51:BN51"/>
    <mergeCell ref="BO50:CN50"/>
    <mergeCell ref="BO51:CN51"/>
    <mergeCell ref="BE42:CN42"/>
    <mergeCell ref="L41:N41"/>
    <mergeCell ref="L43:CN43"/>
    <mergeCell ref="AC37:BD37"/>
    <mergeCell ref="D38:K38"/>
    <mergeCell ref="D35:K35"/>
    <mergeCell ref="L35:AC35"/>
    <mergeCell ref="AD35:AV35"/>
    <mergeCell ref="A34:C38"/>
    <mergeCell ref="CJ31:CN31"/>
    <mergeCell ref="AS31:CI31"/>
    <mergeCell ref="AI31:AR31"/>
    <mergeCell ref="AF31:AH31"/>
    <mergeCell ref="Y31:AE31"/>
    <mergeCell ref="V31:X31"/>
    <mergeCell ref="O31:U31"/>
    <mergeCell ref="L31:N31"/>
    <mergeCell ref="AF30:AH30"/>
    <mergeCell ref="AI30:AR30"/>
    <mergeCell ref="AS30:BE30"/>
    <mergeCell ref="BF30:CN30"/>
    <mergeCell ref="D25:K25"/>
    <mergeCell ref="L25:AC25"/>
    <mergeCell ref="AD25:AV25"/>
    <mergeCell ref="AW25:BG25"/>
    <mergeCell ref="BH25:CN25"/>
    <mergeCell ref="D26:K28"/>
    <mergeCell ref="L26:N26"/>
    <mergeCell ref="P26:CN26"/>
    <mergeCell ref="L27:N27"/>
    <mergeCell ref="O27:R27"/>
    <mergeCell ref="S27:T27"/>
    <mergeCell ref="U27:Z27"/>
    <mergeCell ref="L28:AB28"/>
    <mergeCell ref="AC28:BD28"/>
    <mergeCell ref="BE28:CN28"/>
    <mergeCell ref="D29:K29"/>
    <mergeCell ref="L29:CN29"/>
    <mergeCell ref="L30:N30"/>
    <mergeCell ref="O30:U30"/>
    <mergeCell ref="AU67:CH67"/>
    <mergeCell ref="A67:AN67"/>
    <mergeCell ref="AU66:BE66"/>
    <mergeCell ref="BG66:BO66"/>
    <mergeCell ref="BU66:BY66"/>
    <mergeCell ref="A66:K66"/>
    <mergeCell ref="M66:U66"/>
    <mergeCell ref="AJ66:AN66"/>
    <mergeCell ref="AF66:AI66"/>
    <mergeCell ref="A63:AQ63"/>
    <mergeCell ref="AR63:BP63"/>
    <mergeCell ref="BQ63:CN63"/>
    <mergeCell ref="BZ66:CC66"/>
    <mergeCell ref="CD66:CH66"/>
    <mergeCell ref="CI66:CL66"/>
    <mergeCell ref="AO66:AR66"/>
    <mergeCell ref="V66:Z66"/>
    <mergeCell ref="AW60:AY60"/>
    <mergeCell ref="AS45:CI45"/>
    <mergeCell ref="CJ45:CN45"/>
    <mergeCell ref="A20:K20"/>
    <mergeCell ref="A21:K21"/>
    <mergeCell ref="A22:K23"/>
    <mergeCell ref="A24:K24"/>
    <mergeCell ref="CQ4:CQ5"/>
    <mergeCell ref="L22:N22"/>
    <mergeCell ref="O22:R22"/>
    <mergeCell ref="S22:T22"/>
    <mergeCell ref="U22:Z22"/>
    <mergeCell ref="L23:AB23"/>
    <mergeCell ref="AC23:BD23"/>
    <mergeCell ref="BE23:CN23"/>
    <mergeCell ref="L24:CN24"/>
    <mergeCell ref="AG7:CN7"/>
    <mergeCell ref="AF8:CN8"/>
    <mergeCell ref="L20:AG20"/>
    <mergeCell ref="AH21:BE21"/>
    <mergeCell ref="CP4:CP5"/>
    <mergeCell ref="CF6:CG6"/>
    <mergeCell ref="CH6:CL6"/>
    <mergeCell ref="CB20:CD21"/>
    <mergeCell ref="L21:AG21"/>
    <mergeCell ref="AC42:BD42"/>
    <mergeCell ref="BQ59:BS59"/>
    <mergeCell ref="A59:K60"/>
    <mergeCell ref="AF44:AH44"/>
    <mergeCell ref="AI44:AR44"/>
    <mergeCell ref="AS44:BE44"/>
    <mergeCell ref="O50:U50"/>
    <mergeCell ref="O51:U51"/>
    <mergeCell ref="A50:K51"/>
    <mergeCell ref="Y45:AE45"/>
    <mergeCell ref="AF45:AH45"/>
    <mergeCell ref="AI45:AR45"/>
    <mergeCell ref="L50:N50"/>
    <mergeCell ref="A47:AQ47"/>
    <mergeCell ref="A46:AQ46"/>
    <mergeCell ref="M49:V49"/>
    <mergeCell ref="W49:Y49"/>
    <mergeCell ref="A39:C45"/>
    <mergeCell ref="D45:K45"/>
    <mergeCell ref="L45:N45"/>
    <mergeCell ref="O45:U45"/>
    <mergeCell ref="L39:AC39"/>
    <mergeCell ref="AM56:BH56"/>
    <mergeCell ref="BJ56:BO56"/>
    <mergeCell ref="A2:CN2"/>
    <mergeCell ref="A3:CN3"/>
    <mergeCell ref="CE20:CG21"/>
    <mergeCell ref="CH20:CJ21"/>
    <mergeCell ref="CK20:CM21"/>
    <mergeCell ref="BF20:BP21"/>
    <mergeCell ref="BQ20:BU21"/>
    <mergeCell ref="BV20:BX21"/>
    <mergeCell ref="A18:CN18"/>
    <mergeCell ref="CM6:CN6"/>
    <mergeCell ref="A10:CN13"/>
    <mergeCell ref="A15:CN15"/>
    <mergeCell ref="BJ6:BS6"/>
    <mergeCell ref="BT6:BX6"/>
    <mergeCell ref="BY6:BZ6"/>
    <mergeCell ref="CA6:CE6"/>
    <mergeCell ref="AH20:BE20"/>
    <mergeCell ref="A7:AD7"/>
    <mergeCell ref="A8:AD8"/>
    <mergeCell ref="A19:K19"/>
    <mergeCell ref="L19:BE19"/>
    <mergeCell ref="BF19:BP19"/>
    <mergeCell ref="BQ19:CN19"/>
    <mergeCell ref="BY20:CA21"/>
    <mergeCell ref="D34:K34"/>
    <mergeCell ref="L37:AB37"/>
    <mergeCell ref="V30:X30"/>
    <mergeCell ref="Y30:AE30"/>
    <mergeCell ref="A30:K30"/>
    <mergeCell ref="A31:K31"/>
    <mergeCell ref="U36:Z36"/>
    <mergeCell ref="A54:K56"/>
    <mergeCell ref="CI59:CK59"/>
    <mergeCell ref="A49:K49"/>
    <mergeCell ref="AZ59:BF59"/>
    <mergeCell ref="L52:N52"/>
    <mergeCell ref="O41:R41"/>
    <mergeCell ref="S41:T41"/>
    <mergeCell ref="D40:K42"/>
    <mergeCell ref="L40:N40"/>
    <mergeCell ref="P40:CN40"/>
    <mergeCell ref="AL59:AN59"/>
    <mergeCell ref="AO59:AV59"/>
    <mergeCell ref="X59:AK60"/>
    <mergeCell ref="L55:W56"/>
    <mergeCell ref="X55:X56"/>
    <mergeCell ref="AJ55:AL56"/>
    <mergeCell ref="AM55:BH55"/>
    <mergeCell ref="BP56:CN56"/>
    <mergeCell ref="Y55:AI56"/>
    <mergeCell ref="L57:N57"/>
    <mergeCell ref="X58:AK58"/>
    <mergeCell ref="AM58:CM58"/>
    <mergeCell ref="BP62:CN62"/>
    <mergeCell ref="A57:K58"/>
    <mergeCell ref="BQ60:BS60"/>
    <mergeCell ref="AZ60:BF60"/>
    <mergeCell ref="BG60:BI60"/>
    <mergeCell ref="BJ60:BP60"/>
    <mergeCell ref="BG59:BI59"/>
    <mergeCell ref="AW59:AY59"/>
    <mergeCell ref="AL60:AN60"/>
    <mergeCell ref="AO60:AV60"/>
    <mergeCell ref="AL57:CN57"/>
    <mergeCell ref="BT59:CB59"/>
    <mergeCell ref="BJ59:BP59"/>
    <mergeCell ref="BE53:CN53"/>
    <mergeCell ref="BF44:CN44"/>
    <mergeCell ref="BT60:BZ60"/>
    <mergeCell ref="CA60:CM60"/>
    <mergeCell ref="Y54:AF54"/>
    <mergeCell ref="A48:CN48"/>
    <mergeCell ref="L44:N44"/>
    <mergeCell ref="Y44:AE44"/>
    <mergeCell ref="D44:K44"/>
    <mergeCell ref="BP55:CN55"/>
    <mergeCell ref="BP54:CN54"/>
    <mergeCell ref="BJ54:BO54"/>
    <mergeCell ref="AJ54:BH54"/>
    <mergeCell ref="BJ55:BO55"/>
    <mergeCell ref="O52:R52"/>
    <mergeCell ref="O44:U44"/>
    <mergeCell ref="V44:X44"/>
    <mergeCell ref="A52:K53"/>
    <mergeCell ref="AC53:BD53"/>
    <mergeCell ref="AG54:AH54"/>
    <mergeCell ref="L54:W54"/>
    <mergeCell ref="O57:Q57"/>
    <mergeCell ref="R57:T57"/>
    <mergeCell ref="U57:W57"/>
    <mergeCell ref="A101:D101"/>
    <mergeCell ref="AA66:AE66"/>
    <mergeCell ref="BP66:BT66"/>
    <mergeCell ref="A1:CN1"/>
    <mergeCell ref="V45:X45"/>
    <mergeCell ref="D43:K43"/>
    <mergeCell ref="S52:T52"/>
    <mergeCell ref="U52:Z52"/>
    <mergeCell ref="L53:AB53"/>
    <mergeCell ref="L51:N51"/>
    <mergeCell ref="AW35:BG35"/>
    <mergeCell ref="BH35:CN35"/>
    <mergeCell ref="D36:K37"/>
    <mergeCell ref="L36:N36"/>
    <mergeCell ref="O36:R36"/>
    <mergeCell ref="S36:T36"/>
    <mergeCell ref="L34:CN34"/>
    <mergeCell ref="L38:CN38"/>
    <mergeCell ref="U41:Z41"/>
    <mergeCell ref="L42:AB42"/>
    <mergeCell ref="Y62:BO62"/>
    <mergeCell ref="AC57:AE57"/>
    <mergeCell ref="A65:X65"/>
    <mergeCell ref="A62:X62"/>
  </mergeCells>
  <phoneticPr fontId="30"/>
  <conditionalFormatting sqref="A31 A34:K45">
    <cfRule type="expression" dxfId="104" priority="153">
      <formula>#REF!="■"</formula>
    </cfRule>
  </conditionalFormatting>
  <conditionalFormatting sqref="A46:AQ46">
    <cfRule type="expression" dxfId="103" priority="49">
      <formula>$L$34&lt;&gt;""</formula>
    </cfRule>
  </conditionalFormatting>
  <conditionalFormatting sqref="L20">
    <cfRule type="expression" dxfId="102" priority="307">
      <formula>$L$20=""</formula>
    </cfRule>
  </conditionalFormatting>
  <conditionalFormatting sqref="L53">
    <cfRule type="expression" dxfId="101" priority="225">
      <formula>$L$53=""</formula>
    </cfRule>
  </conditionalFormatting>
  <conditionalFormatting sqref="L50:N51">
    <cfRule type="expression" dxfId="100" priority="5">
      <formula>AND($L$50="□",$L$51="□")</formula>
    </cfRule>
  </conditionalFormatting>
  <conditionalFormatting sqref="L57:N57">
    <cfRule type="expression" dxfId="99" priority="76">
      <formula>AND($L$57="□",$R$57="□")</formula>
    </cfRule>
  </conditionalFormatting>
  <conditionalFormatting sqref="L57:Q60">
    <cfRule type="expression" dxfId="98" priority="74">
      <formula>$R$57="■"</formula>
    </cfRule>
  </conditionalFormatting>
  <conditionalFormatting sqref="L23:AB23">
    <cfRule type="expression" dxfId="97" priority="275">
      <formula>$L$23=""</formula>
    </cfRule>
  </conditionalFormatting>
  <conditionalFormatting sqref="L21:AG21">
    <cfRule type="expression" dxfId="96" priority="283">
      <formula>$L$21=""</formula>
    </cfRule>
  </conditionalFormatting>
  <conditionalFormatting sqref="L50:AU50">
    <cfRule type="expression" dxfId="95" priority="20">
      <formula>$L$51="■"</formula>
    </cfRule>
  </conditionalFormatting>
  <conditionalFormatting sqref="L51:AU51">
    <cfRule type="expression" dxfId="94" priority="7">
      <formula>$L$50="■"</formula>
    </cfRule>
  </conditionalFormatting>
  <conditionalFormatting sqref="L25:AV25">
    <cfRule type="expression" dxfId="93" priority="14">
      <formula>#REF!=""</formula>
    </cfRule>
  </conditionalFormatting>
  <conditionalFormatting sqref="L27:CN29">
    <cfRule type="expression" dxfId="92" priority="19">
      <formula>$L$25="■"</formula>
    </cfRule>
  </conditionalFormatting>
  <conditionalFormatting sqref="L41:CN43">
    <cfRule type="expression" dxfId="91" priority="106">
      <formula>$L$40="■"</formula>
    </cfRule>
  </conditionalFormatting>
  <conditionalFormatting sqref="L52:CN53">
    <cfRule type="expression" dxfId="90" priority="22">
      <formula>#REF!="■"</formula>
    </cfRule>
  </conditionalFormatting>
  <conditionalFormatting sqref="M66">
    <cfRule type="expression" dxfId="89" priority="230">
      <formula>$M$66=""</formula>
    </cfRule>
  </conditionalFormatting>
  <conditionalFormatting sqref="M49:V49">
    <cfRule type="expression" dxfId="88" priority="218">
      <formula>$M$49=""</formula>
    </cfRule>
  </conditionalFormatting>
  <conditionalFormatting sqref="O30 Y30 AI30 BF30">
    <cfRule type="expression" dxfId="87" priority="17">
      <formula>O30=""</formula>
    </cfRule>
  </conditionalFormatting>
  <conditionalFormatting sqref="O52">
    <cfRule type="expression" dxfId="86" priority="305">
      <formula>$O$52=""</formula>
    </cfRule>
  </conditionalFormatting>
  <conditionalFormatting sqref="O22:R22">
    <cfRule type="expression" dxfId="85" priority="277">
      <formula>$O$22=""</formula>
    </cfRule>
  </conditionalFormatting>
  <conditionalFormatting sqref="R57:T57">
    <cfRule type="expression" dxfId="84" priority="75">
      <formula>AND($L$57="□",$R$57="□")</formula>
    </cfRule>
  </conditionalFormatting>
  <conditionalFormatting sqref="R57:CN57 R58:X58 AL58:AM58 CN58 R59:BT59 CC59:CN59 R60:CN60">
    <cfRule type="expression" dxfId="83" priority="73">
      <formula>$L$57="■"</formula>
    </cfRule>
  </conditionalFormatting>
  <conditionalFormatting sqref="U52">
    <cfRule type="expression" dxfId="82" priority="235">
      <formula>$U$52=""</formula>
    </cfRule>
  </conditionalFormatting>
  <conditionalFormatting sqref="U22:Z22">
    <cfRule type="expression" dxfId="81" priority="276">
      <formula>$U$22=""</formula>
    </cfRule>
  </conditionalFormatting>
  <conditionalFormatting sqref="Y55">
    <cfRule type="expression" dxfId="80" priority="61">
      <formula>$Y$55=""</formula>
    </cfRule>
  </conditionalFormatting>
  <conditionalFormatting sqref="Y54:AF54">
    <cfRule type="expression" dxfId="79" priority="62">
      <formula>$Y$54=""</formula>
    </cfRule>
  </conditionalFormatting>
  <conditionalFormatting sqref="AA66">
    <cfRule type="expression" dxfId="78" priority="226">
      <formula>$AA$66=""</formula>
    </cfRule>
  </conditionalFormatting>
  <conditionalFormatting sqref="AC57:AE57">
    <cfRule type="expression" dxfId="77" priority="203">
      <formula>AND($L$57="□",$AC$57="□")</formula>
    </cfRule>
  </conditionalFormatting>
  <conditionalFormatting sqref="AC23:BD23">
    <cfRule type="expression" dxfId="76" priority="274">
      <formula>$AC$23=""</formula>
    </cfRule>
  </conditionalFormatting>
  <conditionalFormatting sqref="AC53:BD53">
    <cfRule type="expression" dxfId="75" priority="224">
      <formula>$AC$53=""</formula>
    </cfRule>
  </conditionalFormatting>
  <conditionalFormatting sqref="AH21">
    <cfRule type="expression" dxfId="74" priority="308">
      <formula>$AH$21=""</formula>
    </cfRule>
  </conditionalFormatting>
  <conditionalFormatting sqref="AH20:BE20">
    <cfRule type="expression" dxfId="73" priority="284">
      <formula>$AH$20=""</formula>
    </cfRule>
  </conditionalFormatting>
  <conditionalFormatting sqref="AJ66">
    <cfRule type="expression" dxfId="72" priority="231">
      <formula>$AJ$66=""</formula>
    </cfRule>
  </conditionalFormatting>
  <conditionalFormatting sqref="AL59:AN60">
    <cfRule type="expression" dxfId="71" priority="86">
      <formula>#REF!="■"</formula>
    </cfRule>
    <cfRule type="expression" dxfId="70" priority="85">
      <formula>AND($L$50="□",#REF!="□")</formula>
    </cfRule>
  </conditionalFormatting>
  <conditionalFormatting sqref="AM58">
    <cfRule type="expression" dxfId="69" priority="319">
      <formula>$AM$58&lt;&gt;""</formula>
    </cfRule>
    <cfRule type="expression" dxfId="68" priority="320">
      <formula>$R$57="■"</formula>
    </cfRule>
  </conditionalFormatting>
  <conditionalFormatting sqref="AM55:CN55">
    <cfRule type="expression" dxfId="67" priority="35">
      <formula>$Y$55=8</formula>
    </cfRule>
  </conditionalFormatting>
  <conditionalFormatting sqref="AM56:CN56">
    <cfRule type="expression" dxfId="66" priority="29">
      <formula>$Y$55=3</formula>
    </cfRule>
    <cfRule type="expression" dxfId="65" priority="30">
      <formula>$Y$55=2</formula>
    </cfRule>
    <cfRule type="expression" dxfId="64" priority="31">
      <formula>$Y$55=1</formula>
    </cfRule>
    <cfRule type="expression" dxfId="63" priority="33">
      <formula>$Y$55=4</formula>
    </cfRule>
  </conditionalFormatting>
  <conditionalFormatting sqref="AO59:AO60">
    <cfRule type="expression" dxfId="62" priority="94">
      <formula>$AV$58="その他"</formula>
    </cfRule>
  </conditionalFormatting>
  <conditionalFormatting sqref="AS31:CN31">
    <cfRule type="expression" dxfId="61" priority="3">
      <formula>$CJ$31="□"</formula>
    </cfRule>
  </conditionalFormatting>
  <conditionalFormatting sqref="AS45:CN45">
    <cfRule type="expression" dxfId="60" priority="2">
      <formula>$BF$44&lt;&gt;""</formula>
    </cfRule>
    <cfRule type="expression" dxfId="59" priority="1">
      <formula>$CJ$45="■"</formula>
    </cfRule>
  </conditionalFormatting>
  <conditionalFormatting sqref="AW59:AY60">
    <cfRule type="expression" dxfId="58" priority="83">
      <formula>AND($L$50="□",#REF!="□")</formula>
    </cfRule>
    <cfRule type="expression" dxfId="57" priority="84">
      <formula>#REF!="■"</formula>
    </cfRule>
  </conditionalFormatting>
  <conditionalFormatting sqref="AZ59:AZ60">
    <cfRule type="expression" dxfId="56" priority="91">
      <formula>$AV$58="その他"</formula>
    </cfRule>
  </conditionalFormatting>
  <conditionalFormatting sqref="BE50:BG51">
    <cfRule type="expression" dxfId="55" priority="64">
      <formula>AND($BE$50="□",$BE$51="□")</formula>
    </cfRule>
  </conditionalFormatting>
  <conditionalFormatting sqref="BE23:CN23">
    <cfRule type="expression" dxfId="54" priority="273">
      <formula>$BE$23=""</formula>
    </cfRule>
  </conditionalFormatting>
  <conditionalFormatting sqref="BE50:CN50">
    <cfRule type="expression" dxfId="53" priority="6">
      <formula>$BE$51="■"</formula>
    </cfRule>
  </conditionalFormatting>
  <conditionalFormatting sqref="BE51:CN51 L52:CN53">
    <cfRule type="expression" dxfId="52" priority="4">
      <formula>$BE$50="■"</formula>
    </cfRule>
  </conditionalFormatting>
  <conditionalFormatting sqref="BE53:CN53">
    <cfRule type="expression" dxfId="51" priority="223">
      <formula>$BE$53=""</formula>
    </cfRule>
  </conditionalFormatting>
  <conditionalFormatting sqref="BG59:BI60">
    <cfRule type="expression" dxfId="50" priority="82">
      <formula>#REF!="■"</formula>
    </cfRule>
    <cfRule type="expression" dxfId="49" priority="81">
      <formula>AND($L$50="□",#REF!="□")</formula>
    </cfRule>
  </conditionalFormatting>
  <conditionalFormatting sqref="BG66:BO66">
    <cfRule type="expression" dxfId="48" priority="232">
      <formula>$BG$66=""</formula>
    </cfRule>
  </conditionalFormatting>
  <conditionalFormatting sqref="BJ54">
    <cfRule type="expression" dxfId="47" priority="37">
      <formula>$BJ$54=""</formula>
    </cfRule>
  </conditionalFormatting>
  <conditionalFormatting sqref="BJ55">
    <cfRule type="expression" dxfId="46" priority="36">
      <formula>$BJ$55=""</formula>
    </cfRule>
  </conditionalFormatting>
  <conditionalFormatting sqref="BJ54:BO55">
    <cfRule type="expression" dxfId="45" priority="25">
      <formula>IF(AND(ISNUMBER(BJ54), ROUND(BJ54*100, 0) &lt;&gt; BJ54*100), TRUE, FALSE)</formula>
    </cfRule>
  </conditionalFormatting>
  <conditionalFormatting sqref="BJ56:BO56">
    <cfRule type="expression" dxfId="44" priority="34">
      <formula>$BJ$56=""</formula>
    </cfRule>
    <cfRule type="expression" dxfId="43" priority="24">
      <formula>AND(ISNUMBER(BJ56), INT(BJ56*10) &lt;&gt; BJ56*10)</formula>
    </cfRule>
  </conditionalFormatting>
  <conditionalFormatting sqref="BQ20">
    <cfRule type="expression" dxfId="42" priority="282">
      <formula>$BQ$20=""</formula>
    </cfRule>
  </conditionalFormatting>
  <conditionalFormatting sqref="BQ59:BS60">
    <cfRule type="expression" dxfId="41" priority="80">
      <formula>#REF!="■"</formula>
    </cfRule>
    <cfRule type="expression" dxfId="40" priority="79">
      <formula>AND($L$50="□",#REF!="□")</formula>
    </cfRule>
  </conditionalFormatting>
  <conditionalFormatting sqref="BT6:BX6">
    <cfRule type="expression" dxfId="39" priority="304">
      <formula>$BT$6=""</formula>
    </cfRule>
  </conditionalFormatting>
  <conditionalFormatting sqref="BU66:BY66">
    <cfRule type="expression" dxfId="38" priority="234">
      <formula>$BU$66=""</formula>
    </cfRule>
  </conditionalFormatting>
  <conditionalFormatting sqref="BV20:BX21">
    <cfRule type="expression" dxfId="37" priority="280">
      <formula>$BV$20=""</formula>
    </cfRule>
  </conditionalFormatting>
  <conditionalFormatting sqref="CA6:CE6">
    <cfRule type="expression" dxfId="36" priority="303">
      <formula>$CA$6=""</formula>
    </cfRule>
  </conditionalFormatting>
  <conditionalFormatting sqref="CA60:CM60">
    <cfRule type="expression" dxfId="35" priority="77">
      <formula>$CA$60&lt;&gt;""</formula>
    </cfRule>
    <cfRule type="expression" dxfId="34" priority="78">
      <formula>$BQ$60="■"</formula>
    </cfRule>
  </conditionalFormatting>
  <conditionalFormatting sqref="CB20:CD21">
    <cfRule type="expression" dxfId="33" priority="279">
      <formula>$CB$20=""</formula>
    </cfRule>
  </conditionalFormatting>
  <conditionalFormatting sqref="CD66:CH66">
    <cfRule type="expression" dxfId="32" priority="233">
      <formula>$CD$66=""</formula>
    </cfRule>
  </conditionalFormatting>
  <conditionalFormatting sqref="CH20:CJ21">
    <cfRule type="expression" dxfId="31" priority="278">
      <formula>$CH$20=""</formula>
    </cfRule>
  </conditionalFormatting>
  <conditionalFormatting sqref="CH6:CL6">
    <cfRule type="expression" dxfId="30" priority="302">
      <formula>$CH$6=""</formula>
    </cfRule>
  </conditionalFormatting>
  <conditionalFormatting sqref="CI59:CK59">
    <cfRule type="expression" dxfId="29" priority="161">
      <formula>AND($L$50="□",#REF!="□")</formula>
    </cfRule>
    <cfRule type="expression" dxfId="28" priority="162">
      <formula>#REF!="■"</formula>
    </cfRule>
  </conditionalFormatting>
  <dataValidations xWindow="541" yWindow="632" count="20">
    <dataValidation type="textLength" imeMode="disabled" operator="lessThanOrEqual" allowBlank="1" showInputMessage="1" showErrorMessage="1" error="2桁の数字で入力してください。" sqref="BV20:BX21" xr:uid="{C9A77029-6DBC-49DD-AF4B-4152DD17E45A}">
      <formula1>2</formula1>
    </dataValidation>
    <dataValidation type="custom" imeMode="disabled" allowBlank="1" showInputMessage="1" showErrorMessage="1" error="日付をご確認ください。" sqref="CD66:CH66 AJ66:AN66" xr:uid="{C438AE37-50D7-4DEF-B4DE-B4AE7088C8AF}">
      <formula1>DATE(M66,AA66,AJ66)&lt;=EOMONTH(DATE(M66,AA66,1), 0)</formula1>
    </dataValidation>
    <dataValidation type="textLength" imeMode="disabled" operator="equal" allowBlank="1" showInputMessage="1" showErrorMessage="1" error="入力された桁数が不正です。_x000a_4ケタで再度入力してください。" sqref="AB41:AK41 AB22:AK22 AB36:AK36 AB52:AK52 U22:Z22 U36:Z36 U41:Z41 U52:Z52 AB27:AK27 U27:Z27" xr:uid="{40C4217B-8CA8-480E-8441-8A74FD3572C1}">
      <formula1>4</formula1>
    </dataValidation>
    <dataValidation type="textLength" imeMode="disabled" operator="equal" allowBlank="1" showInputMessage="1" showErrorMessage="1" error="入力された桁数が不正です。_x000a_3ケタで再度入力してください。" sqref="O36:R36 O41:R41 O22:R22 O52:R52 O27:R27" xr:uid="{28A6BD7C-69FA-4F4E-A4C7-37C692C62669}">
      <formula1>3</formula1>
    </dataValidation>
    <dataValidation type="custom" imeMode="disabled" allowBlank="1" showInputMessage="1" showErrorMessage="1" error="日付をご確認ください。" sqref="CH6:CL6" xr:uid="{666095C1-37F9-4E81-B174-ED5250CC6FB3}">
      <formula1>DATE(BT6,CA6,CH6)&lt;=EOMONTH(DATE(BT6,CA6,1), 0)</formula1>
    </dataValidation>
    <dataValidation type="custom" imeMode="disabled" allowBlank="1" showInputMessage="1" showErrorMessage="1" prompt="作成日は公募期間内の日付で入力してください。_x000a_（未来日不可）" sqref="CA6:CE6" xr:uid="{798D0019-BC5F-4038-80A1-FBA0E2745213}">
      <formula1>OR(CA6=1,CA6=2,CA6=3,CA6=4,CA6=5,CA6=6,CA6=7,CA6=8,CA6=9,CA6=10,CA6=11,CA6=12)</formula1>
    </dataValidation>
    <dataValidation type="custom" imeMode="disabled" allowBlank="1" showInputMessage="1" showErrorMessage="1" sqref="BU66:BY66 AA66:AE66 CB20:CD21" xr:uid="{4E2AE519-6BDE-40CF-B5D5-EB57392AE022}">
      <formula1>OR(AA20=1,AA20=2,AA20=3,AA20=4,AA20=5,AA20=6,AA20=7,AA20=8,AA20=9,AA20=10,AA20=11,AA20=12)</formula1>
    </dataValidation>
    <dataValidation type="list" allowBlank="1" showInputMessage="1" showErrorMessage="1" sqref="BQ20:BU21" xr:uid="{31B4A336-4E58-4431-B73B-5947A7DBF94E}">
      <formula1>"大正,昭和,平成"</formula1>
    </dataValidation>
    <dataValidation imeMode="hiragana" allowBlank="1" showInputMessage="1" showErrorMessage="1" sqref="L20:BE21 BH35:CN35 L24:AB24 L39:AV39 L38:AB38 L43:AB43 AC53:CO53 AC23:CO24 AC37:CO38 AC42:CO43 L34:CN34 L35:AV35 BH39:CN39 CA60:CM60 AM58 L25:AV25 L29:AB29 AC28:CN29 BH25:CN25" xr:uid="{6BFF0E71-4324-4AC2-A887-490201AE2DC0}"/>
    <dataValidation type="whole" operator="lessThanOrEqual" allowBlank="1" showInputMessage="1" showErrorMessage="1" sqref="Y62:BO62" xr:uid="{1B09918F-1D37-4CFE-8C0C-677F185CCB9D}">
      <formula1>2000000</formula1>
    </dataValidation>
    <dataValidation type="textLength" imeMode="disabled" operator="equal" allowBlank="1" showInputMessage="1" showErrorMessage="1" error="西暦4桁で入力してください。" sqref="BT6:BX6 M66:U66 BG66:BO66" xr:uid="{A64126F4-E263-4CED-A8A9-80D9CB3713A9}">
      <formula1>4</formula1>
    </dataValidation>
    <dataValidation type="list" allowBlank="1" showInputMessage="1" showErrorMessage="1" sqref="CJ45:CN45 L57:N57 L40:N40 AL59:AN60 R57:T57 L50:N51 AW59:AY60 BG59:BI60 BQ59:BS60 L26:N26 CJ31:CN31 BE50:BG51" xr:uid="{8C51757C-C776-4E0A-807E-843E237F6006}">
      <formula1>"□,■"</formula1>
    </dataValidation>
    <dataValidation imeMode="disabled" allowBlank="1" showInputMessage="1" showErrorMessage="1" sqref="M49:V49 AI44:AR45 O44:U45 Y44:AE45 CO44:CO45 BF44:CN44 Y54:AF54 O30:U31 Y30:AE31 AI30:AR31 BF30:CN30 CO25:CO31" xr:uid="{71453A91-EAAD-4F4F-9DFB-0F7C18C13297}"/>
    <dataValidation type="list" imeMode="hiragana" allowBlank="1" showInputMessage="1" showErrorMessage="1" sqref="L23:AB23 L37:AB37 L42:AB42 L53:AB53 L28:AB28" xr:uid="{5729F2F2-E5A0-4375-B1FC-0C63BBFFA0F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L58" xr:uid="{7D0036F0-568F-4244-9061-634348AD7CB6}">
      <formula1>"子育てグリーン住宅支援事業,先進的窓リノベ2025事業,給湯省エネ2025事業,子育てグリーン住宅支援事業、先進的窓リノベ2025事業,子育てグリーン住宅支援事業、給湯省エネ2025事業,先進的窓リノベ2025事業、給湯省エネ2025事業,子育てグリーン住宅支援事業、先進的窓リノベ2025事業、給湯省エネ2025事業,その他補助金"</formula1>
    </dataValidation>
    <dataValidation type="list" imeMode="disabled" allowBlank="1" showInputMessage="1" showErrorMessage="1" sqref="Y55" xr:uid="{65DD33C9-88CA-4A13-B76C-4432B153819F}">
      <formula1>"1,2,3,4,5,6,7,8"</formula1>
    </dataValidation>
    <dataValidation type="custom" imeMode="disabled" allowBlank="1" showInputMessage="1" showErrorMessage="1" error="BEIは0.7以下で入力してください。" sqref="BJ54" xr:uid="{108BA958-2946-47C6-90D8-37168FB4B61C}">
      <formula1>BJ54&lt;=0.7</formula1>
    </dataValidation>
    <dataValidation type="custom" imeMode="disabled" allowBlank="1" showInputMessage="1" showErrorMessage="1" error="地域区分毎に定められた性能を満たしてください。" sqref="BJ56:BO56" xr:uid="{D519B8D7-3406-4F55-8030-3C84B48030FE}">
      <formula1>_xlfn.IFS(Y55=5,BJ56&lt;=3,Y55=6,BJ56&lt;=2.8,Y55=7,BJ56&lt;=2.7,Y55=8,BJ56&lt;=5.1)</formula1>
    </dataValidation>
    <dataValidation type="custom" imeMode="disabled" allowBlank="1" showInputMessage="1" showErrorMessage="1" error="地域区分毎に定められた性能を満たしてください。" sqref="BJ55:BO55" xr:uid="{FB3C7FC9-BFCC-45C5-84DC-9D606E3DAAA1}">
      <formula1>_xlfn.IFS(Y55&lt;=3,BJ55&lt;=0.28,Y55=4,BJ55&lt;=0.34,Y55=5,BJ55&lt;=0.46,Y55=6,BJ55&lt;=0.46,Y55=7,BJ55&lt;=0.46)</formula1>
    </dataValidation>
    <dataValidation type="custom" imeMode="disabled" allowBlank="1" showInputMessage="1" showErrorMessage="1" error="日付をご確認ください。" sqref="CH20:CJ21" xr:uid="{9F4C7BDD-05DC-4823-ACF1-5D1062A71821}">
      <formula1>DATE(A101,CB20,CH20)&lt;=EOMONTH(DATE(A101,CB20,1),0)</formula1>
    </dataValidation>
  </dataValidations>
  <printOptions horizontalCentered="1"/>
  <pageMargins left="0.27559055118110237" right="0.27559055118110237" top="0.43307086614173229" bottom="0.19685039370078741" header="0.31496062992125984" footer="0.11811023622047245"/>
  <pageSetup paperSize="9" scale="40" orientation="portrait" r:id="rId1"/>
  <rowBreaks count="1" manualBreakCount="1">
    <brk id="75" max="93" man="1"/>
  </rowBreaks>
  <ignoredErrors>
    <ignoredError sqref="AJ5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DB231-84BA-478E-8BFA-4137A3BAA14C}">
  <sheetPr>
    <pageSetUpPr fitToPage="1"/>
  </sheetPr>
  <dimension ref="A1:FF40"/>
  <sheetViews>
    <sheetView showGridLines="0" view="pageBreakPreview" zoomScale="80" zoomScaleNormal="80" zoomScaleSheetLayoutView="80" workbookViewId="0"/>
  </sheetViews>
  <sheetFormatPr defaultColWidth="1.36328125" defaultRowHeight="18" customHeight="1" x14ac:dyDescent="0.2"/>
  <cols>
    <col min="1" max="4" width="1.453125" style="104" customWidth="1"/>
    <col min="5" max="6" width="1.453125" style="132" customWidth="1"/>
    <col min="7" max="8" width="1.453125" style="133" customWidth="1"/>
    <col min="9" max="94" width="1.453125" style="104" customWidth="1"/>
    <col min="95" max="95" width="1.36328125" style="104" customWidth="1"/>
    <col min="96" max="98" width="1.36328125" style="104"/>
    <col min="99" max="99" width="2.7265625" style="104" customWidth="1"/>
    <col min="100" max="16384" width="1.36328125" style="104"/>
  </cols>
  <sheetData>
    <row r="1" spans="1:94" s="228" customFormat="1" ht="18" customHeight="1" x14ac:dyDescent="0.2">
      <c r="E1" s="229"/>
      <c r="F1" s="229"/>
      <c r="G1" s="230"/>
      <c r="H1" s="230"/>
      <c r="BP1" s="225"/>
      <c r="BQ1" s="225"/>
      <c r="BR1" s="225"/>
      <c r="BS1" s="225"/>
      <c r="BT1" s="225"/>
      <c r="BU1" s="225"/>
      <c r="BV1" s="225"/>
      <c r="BW1" s="225"/>
      <c r="BX1" s="225"/>
      <c r="BY1" s="225"/>
      <c r="BZ1" s="225"/>
      <c r="CA1" s="225"/>
      <c r="CB1" s="225"/>
      <c r="CC1" s="225"/>
      <c r="CD1" s="225"/>
      <c r="CE1" s="225"/>
      <c r="CF1" s="225"/>
      <c r="CG1" s="225"/>
      <c r="CH1" s="225"/>
      <c r="CI1" s="225"/>
      <c r="CJ1" s="225"/>
      <c r="CK1" s="225"/>
      <c r="CL1" s="225"/>
      <c r="CM1" s="225"/>
      <c r="CN1" s="225"/>
      <c r="CO1" s="225"/>
      <c r="CP1" s="225"/>
    </row>
    <row r="2" spans="1:94" s="13" customFormat="1" ht="19.5" customHeight="1" x14ac:dyDescent="0.2">
      <c r="C2" s="42"/>
      <c r="D2" s="42"/>
      <c r="E2" s="225"/>
      <c r="F2" s="225"/>
      <c r="G2" s="231"/>
      <c r="H2" s="231"/>
      <c r="I2" s="42"/>
      <c r="J2" s="226"/>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BN2" s="9"/>
      <c r="BP2" s="225"/>
      <c r="BQ2" s="225"/>
      <c r="BR2" s="225"/>
      <c r="BS2" s="225"/>
      <c r="BT2" s="225"/>
      <c r="BU2" s="225"/>
      <c r="BV2" s="225"/>
      <c r="BW2" s="225"/>
      <c r="BX2" s="225"/>
      <c r="BY2" s="225"/>
      <c r="BZ2" s="225"/>
      <c r="CA2" s="225"/>
      <c r="CB2" s="225"/>
      <c r="CC2" s="225"/>
      <c r="CD2" s="225"/>
      <c r="CE2" s="225"/>
      <c r="CF2" s="225"/>
      <c r="CG2" s="225"/>
      <c r="CH2" s="225"/>
      <c r="CI2" s="225"/>
      <c r="CJ2" s="225"/>
      <c r="CK2" s="225"/>
      <c r="CL2" s="225"/>
      <c r="CM2" s="225"/>
      <c r="CN2" s="225"/>
      <c r="CO2" s="225"/>
      <c r="CP2" s="225"/>
    </row>
    <row r="3" spans="1:94" s="13" customFormat="1" ht="9.75" customHeight="1" x14ac:dyDescent="0.2">
      <c r="C3" s="42"/>
      <c r="D3" s="42"/>
      <c r="E3" s="225"/>
      <c r="F3" s="225"/>
      <c r="G3" s="231"/>
      <c r="H3" s="231"/>
      <c r="I3" s="42"/>
      <c r="J3" s="226"/>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BN3" s="232"/>
      <c r="BO3" s="232"/>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28"/>
    </row>
    <row r="4" spans="1:94" s="13" customFormat="1" ht="9.75" customHeight="1" x14ac:dyDescent="0.2">
      <c r="C4" s="42"/>
      <c r="D4" s="42"/>
      <c r="E4" s="225"/>
      <c r="F4" s="225"/>
      <c r="G4" s="231"/>
      <c r="H4" s="231"/>
      <c r="I4" s="42"/>
      <c r="J4" s="226"/>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BN4" s="232"/>
      <c r="BO4" s="232"/>
      <c r="BP4" s="233"/>
      <c r="BQ4" s="233"/>
      <c r="BR4" s="233"/>
      <c r="BS4" s="233"/>
      <c r="BT4" s="233"/>
      <c r="BU4" s="233"/>
      <c r="BV4" s="233"/>
      <c r="BW4" s="233"/>
      <c r="BX4" s="233"/>
      <c r="BY4" s="233"/>
      <c r="BZ4" s="233"/>
      <c r="CA4" s="233"/>
      <c r="CB4" s="233"/>
      <c r="CC4" s="233"/>
      <c r="CD4" s="233"/>
      <c r="CE4" s="233"/>
      <c r="CF4" s="233"/>
      <c r="CG4" s="233"/>
      <c r="CH4" s="233"/>
      <c r="CI4" s="233"/>
      <c r="CJ4" s="233"/>
      <c r="CK4" s="233"/>
      <c r="CL4" s="233"/>
      <c r="CM4" s="228"/>
    </row>
    <row r="5" spans="1:94" s="13" customFormat="1" ht="18" customHeight="1" x14ac:dyDescent="0.2">
      <c r="A5" s="42" t="s">
        <v>62</v>
      </c>
      <c r="B5" s="42"/>
      <c r="C5" s="42"/>
      <c r="D5" s="42"/>
      <c r="E5" s="225"/>
      <c r="F5" s="225"/>
      <c r="G5" s="231"/>
      <c r="H5" s="231"/>
      <c r="I5" s="42"/>
      <c r="J5" s="42"/>
      <c r="K5" s="42"/>
      <c r="L5" s="42"/>
      <c r="M5" s="42"/>
      <c r="N5" s="42"/>
      <c r="O5" s="42"/>
      <c r="P5" s="42"/>
      <c r="Q5" s="42"/>
      <c r="R5" s="42"/>
      <c r="S5" s="42"/>
      <c r="T5" s="42"/>
      <c r="U5" s="42"/>
      <c r="V5" s="42"/>
      <c r="W5" s="42"/>
      <c r="X5" s="42"/>
      <c r="Y5" s="42"/>
      <c r="Z5" s="42"/>
      <c r="AA5" s="42"/>
      <c r="AB5" s="42"/>
      <c r="AC5" s="42"/>
      <c r="AD5" s="42"/>
      <c r="AE5" s="42"/>
      <c r="AF5" s="42"/>
      <c r="AG5" s="42"/>
      <c r="AH5" s="42"/>
      <c r="AJ5" s="42"/>
      <c r="AK5" s="42"/>
      <c r="AL5" s="42"/>
      <c r="AM5" s="42"/>
      <c r="AN5" s="42"/>
      <c r="AO5" s="42"/>
      <c r="AP5" s="42"/>
      <c r="AQ5" s="42"/>
      <c r="AR5" s="42"/>
      <c r="BK5" s="42"/>
      <c r="BL5" s="42"/>
      <c r="BM5" s="42"/>
      <c r="BO5" s="42"/>
      <c r="BP5" s="723"/>
      <c r="BQ5" s="723"/>
      <c r="BR5" s="723"/>
      <c r="BS5" s="723"/>
      <c r="BT5" s="233"/>
      <c r="BU5" s="233"/>
      <c r="BV5" s="233"/>
      <c r="BW5" s="233"/>
      <c r="BX5" s="233"/>
      <c r="BY5" s="233"/>
      <c r="BZ5" s="233"/>
      <c r="CA5" s="233"/>
      <c r="CB5" s="233"/>
      <c r="CC5" s="233"/>
      <c r="CD5" s="233"/>
      <c r="CE5" s="233"/>
      <c r="CF5" s="233"/>
      <c r="CG5" s="233"/>
      <c r="CH5" s="233"/>
      <c r="CI5" s="233"/>
      <c r="CJ5" s="233"/>
      <c r="CK5" s="233"/>
      <c r="CL5" s="233"/>
      <c r="CM5" s="233"/>
      <c r="CN5" s="233"/>
      <c r="CO5" s="233"/>
      <c r="CP5" s="233"/>
    </row>
    <row r="6" spans="1:94" s="13" customFormat="1" ht="18" customHeight="1" x14ac:dyDescent="0.2">
      <c r="A6" s="42"/>
      <c r="B6" s="42"/>
      <c r="C6" s="42"/>
      <c r="D6" s="42"/>
      <c r="E6" s="225"/>
      <c r="F6" s="225"/>
      <c r="G6" s="231"/>
      <c r="H6" s="231"/>
      <c r="I6" s="42"/>
      <c r="J6" s="42"/>
      <c r="K6" s="42"/>
      <c r="L6" s="42"/>
      <c r="M6" s="42"/>
      <c r="N6" s="42"/>
      <c r="O6" s="42"/>
      <c r="P6" s="42"/>
      <c r="Q6" s="42"/>
      <c r="R6" s="42"/>
      <c r="S6" s="42"/>
      <c r="T6" s="42"/>
      <c r="U6" s="42"/>
      <c r="V6" s="42"/>
      <c r="W6" s="42"/>
      <c r="X6" s="42"/>
      <c r="Y6" s="42"/>
      <c r="Z6" s="42"/>
      <c r="AA6" s="42"/>
      <c r="AB6" s="42"/>
      <c r="AC6" s="42"/>
      <c r="AD6" s="42"/>
      <c r="AE6" s="42"/>
      <c r="AF6" s="42"/>
      <c r="AG6" s="42"/>
      <c r="AH6" s="42"/>
      <c r="AJ6" s="42"/>
      <c r="AK6" s="42"/>
      <c r="AL6" s="42"/>
      <c r="AM6" s="42"/>
      <c r="AN6" s="42"/>
      <c r="AO6" s="42"/>
      <c r="AP6" s="42"/>
      <c r="AQ6" s="42"/>
      <c r="AR6" s="42"/>
      <c r="BK6" s="42"/>
      <c r="BL6" s="42"/>
      <c r="BM6" s="42"/>
      <c r="BO6" s="42"/>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5"/>
      <c r="CO6" s="225"/>
      <c r="CP6" s="225"/>
    </row>
    <row r="7" spans="1:94" s="13" customFormat="1" ht="18" customHeight="1" x14ac:dyDescent="0.2">
      <c r="A7" s="42"/>
      <c r="B7" s="42"/>
      <c r="C7" s="42"/>
      <c r="D7" s="42"/>
      <c r="E7" s="225"/>
      <c r="F7" s="225"/>
      <c r="G7" s="231"/>
      <c r="H7" s="231"/>
      <c r="I7" s="42"/>
      <c r="J7" s="42"/>
      <c r="K7" s="42"/>
      <c r="L7" s="42"/>
      <c r="M7" s="42"/>
      <c r="N7" s="42"/>
      <c r="O7" s="42"/>
      <c r="P7" s="42"/>
      <c r="Q7" s="42"/>
      <c r="R7" s="42"/>
      <c r="S7" s="42"/>
      <c r="T7" s="42"/>
      <c r="U7" s="42"/>
      <c r="V7" s="42"/>
      <c r="W7" s="42"/>
      <c r="X7" s="42"/>
      <c r="Y7" s="42"/>
      <c r="Z7" s="42"/>
      <c r="AA7" s="42"/>
      <c r="AB7" s="42"/>
      <c r="AC7" s="42"/>
      <c r="AD7" s="42"/>
      <c r="AE7" s="42"/>
      <c r="AF7" s="42"/>
      <c r="AG7" s="42"/>
      <c r="AH7" s="42"/>
      <c r="AJ7" s="42"/>
      <c r="AK7" s="42"/>
      <c r="AL7" s="42"/>
      <c r="AM7" s="42"/>
      <c r="AN7" s="42"/>
      <c r="AO7" s="42"/>
      <c r="AP7" s="42"/>
      <c r="AQ7" s="42"/>
      <c r="AR7" s="42"/>
      <c r="BK7" s="42"/>
      <c r="BL7" s="42"/>
      <c r="BM7" s="42"/>
      <c r="BO7" s="42"/>
      <c r="BP7" s="225"/>
      <c r="BQ7" s="225"/>
      <c r="BR7" s="225"/>
      <c r="BS7" s="225"/>
      <c r="BT7" s="225"/>
      <c r="BU7" s="225"/>
      <c r="BV7" s="225"/>
      <c r="BW7" s="225"/>
      <c r="BX7" s="225"/>
      <c r="BY7" s="225"/>
      <c r="BZ7" s="225"/>
      <c r="CA7" s="225"/>
      <c r="CB7" s="225"/>
      <c r="CC7" s="225"/>
      <c r="CD7" s="225"/>
      <c r="CE7" s="225"/>
      <c r="CF7" s="225"/>
      <c r="CG7" s="225"/>
      <c r="CH7" s="225"/>
      <c r="CI7" s="225"/>
      <c r="CJ7" s="225"/>
      <c r="CK7" s="225"/>
      <c r="CL7" s="225"/>
      <c r="CM7" s="225"/>
      <c r="CN7" s="225"/>
      <c r="CO7" s="225"/>
      <c r="CP7" s="225"/>
    </row>
    <row r="8" spans="1:94" s="13" customFormat="1" ht="18" customHeight="1" x14ac:dyDescent="0.2">
      <c r="A8" s="42"/>
      <c r="B8" s="42"/>
      <c r="C8" s="42"/>
      <c r="D8" s="42"/>
      <c r="E8" s="225"/>
      <c r="F8" s="225"/>
      <c r="G8" s="231"/>
      <c r="H8" s="231"/>
      <c r="I8" s="42"/>
      <c r="J8" s="42"/>
      <c r="K8" s="42"/>
      <c r="L8" s="42"/>
      <c r="M8" s="42"/>
      <c r="N8" s="42"/>
      <c r="O8" s="42"/>
      <c r="P8" s="42"/>
      <c r="Q8" s="42"/>
      <c r="R8" s="42"/>
      <c r="S8" s="42"/>
      <c r="T8" s="42"/>
      <c r="U8" s="42"/>
      <c r="V8" s="42"/>
      <c r="W8" s="42"/>
      <c r="X8" s="42"/>
      <c r="Y8" s="42"/>
      <c r="Z8" s="42"/>
      <c r="AA8" s="42"/>
      <c r="AB8" s="42"/>
      <c r="AC8" s="42"/>
      <c r="AD8" s="42"/>
      <c r="AE8" s="42"/>
      <c r="AF8" s="42"/>
      <c r="AG8" s="42"/>
      <c r="AH8" s="42"/>
      <c r="AJ8" s="42"/>
      <c r="AK8" s="42"/>
      <c r="AL8" s="42"/>
      <c r="AM8" s="42"/>
      <c r="AN8" s="42"/>
      <c r="AO8" s="42"/>
      <c r="AP8" s="42"/>
      <c r="AQ8" s="42"/>
      <c r="AR8" s="42"/>
      <c r="BK8" s="42"/>
      <c r="BL8" s="42"/>
      <c r="BM8" s="42"/>
      <c r="BO8" s="42"/>
      <c r="BP8" s="225"/>
      <c r="BQ8" s="225"/>
      <c r="BR8" s="225"/>
      <c r="BS8" s="225"/>
      <c r="BT8" s="225"/>
      <c r="BU8" s="225"/>
      <c r="BV8" s="225"/>
      <c r="BW8" s="225"/>
      <c r="BX8" s="225"/>
      <c r="BY8" s="225"/>
      <c r="BZ8" s="225"/>
      <c r="CA8" s="225"/>
      <c r="CB8" s="225"/>
      <c r="CC8" s="225"/>
      <c r="CD8" s="225"/>
      <c r="CE8" s="225"/>
      <c r="CF8" s="225"/>
      <c r="CG8" s="225"/>
      <c r="CH8" s="225"/>
      <c r="CI8" s="225"/>
      <c r="CJ8" s="225"/>
      <c r="CK8" s="225"/>
      <c r="CL8" s="225"/>
      <c r="CM8" s="225"/>
      <c r="CN8" s="225"/>
      <c r="CO8" s="225"/>
      <c r="CP8" s="225"/>
    </row>
    <row r="9" spans="1:94" s="228" customFormat="1" ht="28.5" customHeight="1" x14ac:dyDescent="0.2">
      <c r="A9" s="724" t="s">
        <v>14</v>
      </c>
      <c r="B9" s="724"/>
      <c r="C9" s="724"/>
      <c r="D9" s="724"/>
      <c r="E9" s="724"/>
      <c r="F9" s="724"/>
      <c r="G9" s="724"/>
      <c r="H9" s="724"/>
      <c r="I9" s="724"/>
      <c r="J9" s="724"/>
      <c r="K9" s="724"/>
      <c r="L9" s="724"/>
      <c r="M9" s="724"/>
      <c r="N9" s="724"/>
      <c r="O9" s="724"/>
      <c r="P9" s="724"/>
      <c r="Q9" s="724"/>
      <c r="R9" s="724"/>
      <c r="S9" s="724"/>
      <c r="T9" s="724"/>
      <c r="U9" s="724"/>
      <c r="V9" s="724"/>
      <c r="W9" s="724"/>
      <c r="X9" s="724"/>
      <c r="Y9" s="724"/>
      <c r="Z9" s="724"/>
      <c r="AA9" s="724"/>
      <c r="AB9" s="724"/>
      <c r="AC9" s="724"/>
      <c r="AD9" s="724"/>
      <c r="AE9" s="724"/>
      <c r="AF9" s="724"/>
      <c r="AG9" s="724"/>
      <c r="AH9" s="724"/>
      <c r="AI9" s="724"/>
      <c r="AJ9" s="724"/>
      <c r="AK9" s="724"/>
      <c r="AL9" s="724"/>
      <c r="AM9" s="724"/>
      <c r="AN9" s="724"/>
      <c r="AO9" s="724"/>
      <c r="AP9" s="724"/>
      <c r="AQ9" s="724"/>
      <c r="AR9" s="724"/>
      <c r="AS9" s="724"/>
      <c r="AT9" s="724"/>
      <c r="AU9" s="724"/>
      <c r="AV9" s="724"/>
      <c r="AW9" s="724"/>
      <c r="AX9" s="724"/>
      <c r="AY9" s="724"/>
      <c r="AZ9" s="724"/>
      <c r="BA9" s="724"/>
      <c r="BB9" s="724"/>
      <c r="BC9" s="724"/>
      <c r="BD9" s="724"/>
      <c r="BE9" s="724"/>
      <c r="BF9" s="724"/>
      <c r="BG9" s="724"/>
      <c r="BH9" s="724"/>
      <c r="BI9" s="724"/>
      <c r="BJ9" s="724"/>
      <c r="BK9" s="724"/>
      <c r="BL9" s="724"/>
      <c r="BM9" s="724"/>
      <c r="BN9" s="724"/>
      <c r="BO9" s="724"/>
      <c r="BP9" s="724"/>
      <c r="BQ9" s="724"/>
      <c r="BR9" s="724"/>
      <c r="BS9" s="724"/>
      <c r="BT9" s="724"/>
      <c r="BU9" s="724"/>
      <c r="BV9" s="724"/>
      <c r="BW9" s="724"/>
      <c r="BX9" s="724"/>
      <c r="BY9" s="724"/>
      <c r="BZ9" s="724"/>
      <c r="CA9" s="724"/>
      <c r="CB9" s="724"/>
      <c r="CC9" s="724"/>
      <c r="CD9" s="724"/>
      <c r="CE9" s="724"/>
      <c r="CF9" s="724"/>
      <c r="CG9" s="724"/>
      <c r="CH9" s="724"/>
      <c r="CI9" s="724"/>
      <c r="CJ9" s="724"/>
      <c r="CK9" s="724"/>
      <c r="CL9" s="724"/>
      <c r="CM9" s="724"/>
      <c r="CN9" s="724"/>
      <c r="CO9" s="323"/>
      <c r="CP9" s="323"/>
    </row>
    <row r="10" spans="1:94" s="228" customFormat="1" ht="28.5" customHeight="1" x14ac:dyDescent="0.2">
      <c r="A10" s="323"/>
      <c r="B10" s="323"/>
      <c r="C10" s="323"/>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323"/>
      <c r="BK10" s="323"/>
      <c r="BL10" s="323"/>
      <c r="BM10" s="323"/>
      <c r="BN10" s="323"/>
      <c r="BO10" s="323"/>
      <c r="BP10" s="323"/>
      <c r="BQ10" s="323"/>
      <c r="BR10" s="323"/>
      <c r="BS10" s="323"/>
      <c r="BT10" s="323"/>
      <c r="BU10" s="323"/>
      <c r="BV10" s="323"/>
      <c r="BW10" s="323"/>
      <c r="BX10" s="323"/>
      <c r="BY10" s="323"/>
      <c r="BZ10" s="323"/>
      <c r="CA10" s="323"/>
      <c r="CB10" s="323"/>
      <c r="CC10" s="323"/>
      <c r="CD10" s="323"/>
      <c r="CE10" s="323"/>
      <c r="CF10" s="323"/>
      <c r="CG10" s="323"/>
      <c r="CH10" s="323"/>
      <c r="CI10" s="323"/>
      <c r="CJ10" s="323"/>
      <c r="CK10" s="323"/>
      <c r="CL10" s="323"/>
      <c r="CM10" s="323"/>
      <c r="CN10" s="323"/>
      <c r="CO10" s="323"/>
      <c r="CP10" s="323"/>
    </row>
    <row r="11" spans="1:94" s="228" customFormat="1" ht="18" customHeight="1" x14ac:dyDescent="0.2">
      <c r="A11" s="234"/>
      <c r="B11" s="234"/>
      <c r="E11" s="229"/>
      <c r="F11" s="229"/>
      <c r="G11" s="230"/>
      <c r="H11" s="230"/>
    </row>
    <row r="12" spans="1:94" s="228" customFormat="1" ht="92.25" customHeight="1" x14ac:dyDescent="0.2">
      <c r="A12" s="725" t="s">
        <v>15</v>
      </c>
      <c r="B12" s="725"/>
      <c r="C12" s="725"/>
      <c r="D12" s="725"/>
      <c r="E12" s="725"/>
      <c r="F12" s="725"/>
      <c r="G12" s="725"/>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5"/>
      <c r="AK12" s="725"/>
      <c r="AL12" s="725"/>
      <c r="AM12" s="725"/>
      <c r="AN12" s="725"/>
      <c r="AO12" s="725"/>
      <c r="AP12" s="725"/>
      <c r="AQ12" s="725"/>
      <c r="AR12" s="725"/>
      <c r="AS12" s="725"/>
      <c r="AT12" s="725"/>
      <c r="AU12" s="725"/>
      <c r="AV12" s="725"/>
      <c r="AW12" s="725"/>
      <c r="AX12" s="725"/>
      <c r="AY12" s="725"/>
      <c r="AZ12" s="725"/>
      <c r="BA12" s="725"/>
      <c r="BB12" s="725"/>
      <c r="BC12" s="725"/>
      <c r="BD12" s="725"/>
      <c r="BE12" s="725"/>
      <c r="BF12" s="725"/>
      <c r="BG12" s="725"/>
      <c r="BH12" s="725"/>
      <c r="BI12" s="725"/>
      <c r="BJ12" s="725"/>
      <c r="BK12" s="725"/>
      <c r="BL12" s="725"/>
      <c r="BM12" s="725"/>
      <c r="BN12" s="725"/>
      <c r="BO12" s="725"/>
      <c r="BP12" s="725"/>
      <c r="BQ12" s="725"/>
      <c r="BR12" s="725"/>
      <c r="BS12" s="725"/>
      <c r="BT12" s="725"/>
      <c r="BU12" s="725"/>
      <c r="BV12" s="725"/>
      <c r="BW12" s="725"/>
      <c r="BX12" s="725"/>
      <c r="BY12" s="725"/>
      <c r="BZ12" s="725"/>
      <c r="CA12" s="725"/>
      <c r="CB12" s="725"/>
      <c r="CC12" s="725"/>
      <c r="CD12" s="725"/>
      <c r="CE12" s="725"/>
      <c r="CF12" s="725"/>
      <c r="CG12" s="725"/>
      <c r="CH12" s="725"/>
      <c r="CI12" s="725"/>
      <c r="CJ12" s="725"/>
      <c r="CK12" s="725"/>
      <c r="CL12" s="725"/>
      <c r="CM12" s="725"/>
      <c r="CN12" s="725"/>
      <c r="CO12" s="324"/>
      <c r="CP12" s="324"/>
    </row>
    <row r="13" spans="1:94" s="228" customFormat="1" ht="18" customHeight="1" x14ac:dyDescent="0.2">
      <c r="A13" s="235"/>
      <c r="B13" s="235"/>
      <c r="C13" s="31"/>
      <c r="D13" s="31"/>
      <c r="E13" s="322"/>
      <c r="F13" s="322"/>
      <c r="G13" s="236"/>
      <c r="H13" s="236"/>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row>
    <row r="14" spans="1:94" s="228" customFormat="1" ht="18" customHeight="1" x14ac:dyDescent="0.2">
      <c r="A14" s="235"/>
      <c r="B14" s="235"/>
      <c r="C14" s="31"/>
      <c r="D14" s="31"/>
      <c r="E14" s="322"/>
      <c r="F14" s="322"/>
      <c r="G14" s="236"/>
      <c r="H14" s="236"/>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row>
    <row r="15" spans="1:94" s="228" customFormat="1" ht="18" customHeight="1" x14ac:dyDescent="0.2">
      <c r="A15" s="63"/>
      <c r="B15" s="63"/>
      <c r="C15" s="31"/>
      <c r="D15" s="31"/>
      <c r="E15" s="322"/>
      <c r="F15" s="322"/>
      <c r="G15" s="236"/>
      <c r="H15" s="236"/>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1:94" s="228" customFormat="1" ht="18" customHeight="1" x14ac:dyDescent="0.2">
      <c r="A16" s="63"/>
      <c r="B16" s="63"/>
      <c r="C16" s="31"/>
      <c r="D16" s="31"/>
      <c r="E16" s="322"/>
      <c r="F16" s="322"/>
      <c r="G16" s="236"/>
      <c r="H16" s="236"/>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row>
    <row r="17" spans="1:162" s="228" customFormat="1" ht="18" customHeight="1" x14ac:dyDescent="0.2">
      <c r="A17" s="549" t="s">
        <v>16</v>
      </c>
      <c r="B17" s="549"/>
      <c r="C17" s="549"/>
      <c r="D17" s="549"/>
      <c r="E17" s="549"/>
      <c r="F17" s="549"/>
      <c r="G17" s="549"/>
      <c r="H17" s="549"/>
      <c r="I17" s="549"/>
      <c r="J17" s="549"/>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49"/>
      <c r="AK17" s="549"/>
      <c r="AL17" s="549"/>
      <c r="AM17" s="549"/>
      <c r="AN17" s="549"/>
      <c r="AO17" s="549"/>
      <c r="AP17" s="549"/>
      <c r="AQ17" s="549"/>
      <c r="AR17" s="549"/>
      <c r="AS17" s="549"/>
      <c r="AT17" s="549"/>
      <c r="AU17" s="549"/>
      <c r="AV17" s="549"/>
      <c r="AW17" s="549"/>
      <c r="AX17" s="549"/>
      <c r="AY17" s="549"/>
      <c r="AZ17" s="549"/>
      <c r="BA17" s="549"/>
      <c r="BB17" s="549"/>
      <c r="BC17" s="549"/>
      <c r="BD17" s="549"/>
      <c r="BE17" s="549"/>
      <c r="BF17" s="549"/>
      <c r="BG17" s="549"/>
      <c r="BH17" s="549"/>
      <c r="BI17" s="549"/>
      <c r="BJ17" s="549"/>
      <c r="BK17" s="549"/>
      <c r="BL17" s="549"/>
      <c r="BM17" s="549"/>
      <c r="BN17" s="549"/>
      <c r="BO17" s="549"/>
      <c r="BP17" s="549"/>
      <c r="BQ17" s="549"/>
      <c r="BR17" s="549"/>
      <c r="BS17" s="549"/>
      <c r="BT17" s="549"/>
      <c r="BU17" s="549"/>
      <c r="BV17" s="549"/>
      <c r="BW17" s="549"/>
      <c r="BX17" s="549"/>
      <c r="BY17" s="549"/>
      <c r="BZ17" s="549"/>
      <c r="CA17" s="549"/>
      <c r="CB17" s="549"/>
      <c r="CC17" s="549"/>
      <c r="CD17" s="549"/>
      <c r="CE17" s="549"/>
      <c r="CF17" s="549"/>
      <c r="CG17" s="549"/>
      <c r="CH17" s="549"/>
      <c r="CI17" s="549"/>
      <c r="CJ17" s="549"/>
      <c r="CK17" s="549"/>
      <c r="CL17" s="549"/>
      <c r="CM17" s="549"/>
      <c r="CN17" s="549"/>
      <c r="CO17" s="322"/>
      <c r="CP17" s="322"/>
    </row>
    <row r="18" spans="1:162" s="228" customFormat="1" ht="18" customHeight="1" x14ac:dyDescent="0.2">
      <c r="A18" s="322"/>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row>
    <row r="19" spans="1:162" s="228" customFormat="1" ht="119.5" customHeight="1" x14ac:dyDescent="0.2">
      <c r="A19" s="726" t="s">
        <v>119</v>
      </c>
      <c r="B19" s="726"/>
      <c r="C19" s="726"/>
      <c r="D19" s="726"/>
      <c r="E19" s="726"/>
      <c r="F19" s="726"/>
      <c r="G19" s="726"/>
      <c r="H19" s="726"/>
      <c r="I19" s="726"/>
      <c r="J19" s="726"/>
      <c r="K19" s="726"/>
      <c r="L19" s="727" t="s">
        <v>120</v>
      </c>
      <c r="M19" s="727"/>
      <c r="N19" s="727"/>
      <c r="O19" s="727"/>
      <c r="P19" s="727"/>
      <c r="Q19" s="727"/>
      <c r="R19" s="727"/>
      <c r="S19" s="727"/>
      <c r="T19" s="727"/>
      <c r="U19" s="727"/>
      <c r="V19" s="727"/>
      <c r="W19" s="727"/>
      <c r="X19" s="727"/>
      <c r="Y19" s="727"/>
      <c r="Z19" s="727"/>
      <c r="AA19" s="727"/>
      <c r="AB19" s="727"/>
      <c r="AC19" s="727"/>
      <c r="AD19" s="727"/>
      <c r="AE19" s="727"/>
      <c r="AF19" s="727"/>
      <c r="AG19" s="727"/>
      <c r="AH19" s="727"/>
      <c r="AI19" s="727"/>
      <c r="AJ19" s="727"/>
      <c r="AK19" s="727"/>
      <c r="AL19" s="727"/>
      <c r="AM19" s="727"/>
      <c r="AN19" s="727"/>
      <c r="AO19" s="727"/>
      <c r="AP19" s="727"/>
      <c r="AQ19" s="727"/>
      <c r="AR19" s="727"/>
      <c r="AS19" s="727"/>
      <c r="AT19" s="727"/>
      <c r="AU19" s="727"/>
      <c r="AV19" s="727"/>
      <c r="AW19" s="727"/>
      <c r="AX19" s="727"/>
      <c r="AY19" s="727"/>
      <c r="AZ19" s="727"/>
      <c r="BA19" s="727"/>
      <c r="BB19" s="727"/>
      <c r="BC19" s="727"/>
      <c r="BD19" s="727"/>
      <c r="BE19" s="727"/>
      <c r="BF19" s="727"/>
      <c r="BG19" s="727"/>
      <c r="BH19" s="727"/>
      <c r="BI19" s="727"/>
      <c r="BJ19" s="727"/>
      <c r="BK19" s="727"/>
      <c r="BL19" s="727"/>
      <c r="BM19" s="727"/>
      <c r="BN19" s="727"/>
      <c r="BO19" s="727"/>
      <c r="BP19" s="727"/>
      <c r="BQ19" s="727"/>
      <c r="BR19" s="727"/>
      <c r="BS19" s="727"/>
      <c r="BT19" s="727"/>
      <c r="BU19" s="727"/>
      <c r="BV19" s="727"/>
      <c r="BW19" s="727"/>
      <c r="BX19" s="727"/>
      <c r="BY19" s="727"/>
      <c r="BZ19" s="727"/>
      <c r="CA19" s="727"/>
      <c r="CB19" s="727"/>
      <c r="CC19" s="727"/>
      <c r="CD19" s="727"/>
      <c r="CE19" s="727"/>
      <c r="CF19" s="727"/>
      <c r="CG19" s="324"/>
      <c r="CH19" s="324"/>
      <c r="CI19" s="324"/>
      <c r="CJ19" s="324"/>
      <c r="CK19" s="324"/>
      <c r="CL19" s="324"/>
      <c r="CM19" s="324"/>
      <c r="CN19" s="324"/>
      <c r="CO19" s="324"/>
      <c r="CP19" s="324"/>
    </row>
    <row r="20" spans="1:162" s="228" customFormat="1" ht="18" customHeight="1" x14ac:dyDescent="0.2">
      <c r="A20" s="31"/>
      <c r="B20" s="31"/>
      <c r="C20" s="235"/>
      <c r="D20" s="31"/>
      <c r="E20" s="322"/>
      <c r="F20" s="322"/>
      <c r="G20" s="236"/>
      <c r="H20" s="236"/>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row>
    <row r="21" spans="1:162" s="228" customFormat="1" ht="56.25" customHeight="1" x14ac:dyDescent="0.2">
      <c r="A21" s="726" t="s">
        <v>121</v>
      </c>
      <c r="B21" s="726"/>
      <c r="C21" s="726"/>
      <c r="D21" s="726"/>
      <c r="E21" s="726"/>
      <c r="F21" s="726"/>
      <c r="G21" s="726"/>
      <c r="H21" s="726"/>
      <c r="I21" s="726"/>
      <c r="J21" s="726"/>
      <c r="K21" s="726"/>
      <c r="L21" s="727" t="s">
        <v>122</v>
      </c>
      <c r="M21" s="727"/>
      <c r="N21" s="727"/>
      <c r="O21" s="727"/>
      <c r="P21" s="727"/>
      <c r="Q21" s="727"/>
      <c r="R21" s="727"/>
      <c r="S21" s="727"/>
      <c r="T21" s="727"/>
      <c r="U21" s="727"/>
      <c r="V21" s="727"/>
      <c r="W21" s="727"/>
      <c r="X21" s="727"/>
      <c r="Y21" s="727"/>
      <c r="Z21" s="727"/>
      <c r="AA21" s="727"/>
      <c r="AB21" s="727"/>
      <c r="AC21" s="727"/>
      <c r="AD21" s="727"/>
      <c r="AE21" s="727"/>
      <c r="AF21" s="727"/>
      <c r="AG21" s="727"/>
      <c r="AH21" s="727"/>
      <c r="AI21" s="727"/>
      <c r="AJ21" s="727"/>
      <c r="AK21" s="727"/>
      <c r="AL21" s="727"/>
      <c r="AM21" s="727"/>
      <c r="AN21" s="727"/>
      <c r="AO21" s="727"/>
      <c r="AP21" s="727"/>
      <c r="AQ21" s="727"/>
      <c r="AR21" s="727"/>
      <c r="AS21" s="727"/>
      <c r="AT21" s="727"/>
      <c r="AU21" s="727"/>
      <c r="AV21" s="727"/>
      <c r="AW21" s="727"/>
      <c r="AX21" s="727"/>
      <c r="AY21" s="727"/>
      <c r="AZ21" s="727"/>
      <c r="BA21" s="727"/>
      <c r="BB21" s="727"/>
      <c r="BC21" s="727"/>
      <c r="BD21" s="727"/>
      <c r="BE21" s="727"/>
      <c r="BF21" s="727"/>
      <c r="BG21" s="727"/>
      <c r="BH21" s="727"/>
      <c r="BI21" s="727"/>
      <c r="BJ21" s="727"/>
      <c r="BK21" s="727"/>
      <c r="BL21" s="727"/>
      <c r="BM21" s="727"/>
      <c r="BN21" s="727"/>
      <c r="BO21" s="727"/>
      <c r="BP21" s="727"/>
      <c r="BQ21" s="727"/>
      <c r="BR21" s="727"/>
      <c r="BS21" s="727"/>
      <c r="BT21" s="727"/>
      <c r="BU21" s="727"/>
      <c r="BV21" s="727"/>
      <c r="BW21" s="727"/>
      <c r="BX21" s="727"/>
      <c r="BY21" s="727"/>
      <c r="BZ21" s="727"/>
      <c r="CA21" s="727"/>
      <c r="CB21" s="727"/>
      <c r="CC21" s="727"/>
      <c r="CD21" s="727"/>
      <c r="CE21" s="727"/>
      <c r="CF21" s="727"/>
      <c r="CG21" s="324"/>
      <c r="CH21" s="324"/>
      <c r="CI21" s="324"/>
      <c r="CJ21" s="324"/>
      <c r="CK21" s="324"/>
      <c r="CL21" s="324"/>
      <c r="CM21" s="324"/>
      <c r="CN21" s="324"/>
      <c r="CO21" s="324"/>
      <c r="CP21" s="324"/>
    </row>
    <row r="22" spans="1:162" s="228" customFormat="1" ht="18" customHeight="1" x14ac:dyDescent="0.2">
      <c r="A22" s="235"/>
      <c r="B22" s="235"/>
      <c r="C22" s="31"/>
      <c r="D22" s="31"/>
      <c r="E22" s="322"/>
      <c r="F22" s="322"/>
      <c r="G22" s="236"/>
      <c r="H22" s="236"/>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row>
    <row r="23" spans="1:162" s="228" customFormat="1" ht="56.25" customHeight="1" x14ac:dyDescent="0.2">
      <c r="A23" s="726" t="s">
        <v>123</v>
      </c>
      <c r="B23" s="726"/>
      <c r="C23" s="726"/>
      <c r="D23" s="726"/>
      <c r="E23" s="726"/>
      <c r="F23" s="726"/>
      <c r="G23" s="726"/>
      <c r="H23" s="726"/>
      <c r="I23" s="726"/>
      <c r="J23" s="726"/>
      <c r="K23" s="726"/>
      <c r="L23" s="727" t="s">
        <v>124</v>
      </c>
      <c r="M23" s="727"/>
      <c r="N23" s="727"/>
      <c r="O23" s="727"/>
      <c r="P23" s="727"/>
      <c r="Q23" s="727"/>
      <c r="R23" s="727"/>
      <c r="S23" s="727"/>
      <c r="T23" s="727"/>
      <c r="U23" s="727"/>
      <c r="V23" s="727"/>
      <c r="W23" s="727"/>
      <c r="X23" s="727"/>
      <c r="Y23" s="727"/>
      <c r="Z23" s="727"/>
      <c r="AA23" s="727"/>
      <c r="AB23" s="727"/>
      <c r="AC23" s="727"/>
      <c r="AD23" s="727"/>
      <c r="AE23" s="727"/>
      <c r="AF23" s="727"/>
      <c r="AG23" s="727"/>
      <c r="AH23" s="727"/>
      <c r="AI23" s="727"/>
      <c r="AJ23" s="727"/>
      <c r="AK23" s="727"/>
      <c r="AL23" s="727"/>
      <c r="AM23" s="727"/>
      <c r="AN23" s="727"/>
      <c r="AO23" s="727"/>
      <c r="AP23" s="727"/>
      <c r="AQ23" s="727"/>
      <c r="AR23" s="727"/>
      <c r="AS23" s="727"/>
      <c r="AT23" s="727"/>
      <c r="AU23" s="727"/>
      <c r="AV23" s="727"/>
      <c r="AW23" s="727"/>
      <c r="AX23" s="727"/>
      <c r="AY23" s="727"/>
      <c r="AZ23" s="727"/>
      <c r="BA23" s="727"/>
      <c r="BB23" s="727"/>
      <c r="BC23" s="727"/>
      <c r="BD23" s="727"/>
      <c r="BE23" s="727"/>
      <c r="BF23" s="727"/>
      <c r="BG23" s="727"/>
      <c r="BH23" s="727"/>
      <c r="BI23" s="727"/>
      <c r="BJ23" s="727"/>
      <c r="BK23" s="727"/>
      <c r="BL23" s="727"/>
      <c r="BM23" s="727"/>
      <c r="BN23" s="727"/>
      <c r="BO23" s="727"/>
      <c r="BP23" s="727"/>
      <c r="BQ23" s="727"/>
      <c r="BR23" s="727"/>
      <c r="BS23" s="727"/>
      <c r="BT23" s="727"/>
      <c r="BU23" s="727"/>
      <c r="BV23" s="727"/>
      <c r="BW23" s="727"/>
      <c r="BX23" s="727"/>
      <c r="BY23" s="727"/>
      <c r="BZ23" s="727"/>
      <c r="CA23" s="727"/>
      <c r="CB23" s="727"/>
      <c r="CC23" s="727"/>
      <c r="CD23" s="727"/>
      <c r="CE23" s="727"/>
      <c r="CF23" s="727"/>
      <c r="CG23" s="324"/>
      <c r="CH23" s="324"/>
      <c r="CI23" s="324"/>
      <c r="CJ23" s="324"/>
      <c r="CK23" s="324"/>
      <c r="CL23" s="324"/>
      <c r="CM23" s="324"/>
      <c r="CN23" s="324"/>
      <c r="CO23" s="324"/>
      <c r="CP23" s="324"/>
    </row>
    <row r="24" spans="1:162" s="228" customFormat="1" ht="18" customHeight="1" x14ac:dyDescent="0.2">
      <c r="A24" s="31"/>
      <c r="B24" s="31"/>
      <c r="C24" s="31"/>
      <c r="D24" s="31"/>
      <c r="E24" s="322"/>
      <c r="F24" s="322"/>
      <c r="G24" s="236"/>
      <c r="H24" s="236"/>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row>
    <row r="25" spans="1:162" s="228" customFormat="1" ht="57" customHeight="1" x14ac:dyDescent="0.2">
      <c r="A25" s="726" t="s">
        <v>125</v>
      </c>
      <c r="B25" s="726"/>
      <c r="C25" s="726"/>
      <c r="D25" s="726"/>
      <c r="E25" s="726"/>
      <c r="F25" s="726"/>
      <c r="G25" s="726"/>
      <c r="H25" s="726"/>
      <c r="I25" s="726"/>
      <c r="J25" s="726"/>
      <c r="K25" s="726"/>
      <c r="L25" s="727" t="s">
        <v>126</v>
      </c>
      <c r="M25" s="727"/>
      <c r="N25" s="727"/>
      <c r="O25" s="727"/>
      <c r="P25" s="727"/>
      <c r="Q25" s="727"/>
      <c r="R25" s="727"/>
      <c r="S25" s="727"/>
      <c r="T25" s="727"/>
      <c r="U25" s="727"/>
      <c r="V25" s="727"/>
      <c r="W25" s="727"/>
      <c r="X25" s="727"/>
      <c r="Y25" s="727"/>
      <c r="Z25" s="727"/>
      <c r="AA25" s="727"/>
      <c r="AB25" s="727"/>
      <c r="AC25" s="727"/>
      <c r="AD25" s="727"/>
      <c r="AE25" s="727"/>
      <c r="AF25" s="727"/>
      <c r="AG25" s="727"/>
      <c r="AH25" s="727"/>
      <c r="AI25" s="727"/>
      <c r="AJ25" s="727"/>
      <c r="AK25" s="727"/>
      <c r="AL25" s="727"/>
      <c r="AM25" s="727"/>
      <c r="AN25" s="727"/>
      <c r="AO25" s="727"/>
      <c r="AP25" s="727"/>
      <c r="AQ25" s="727"/>
      <c r="AR25" s="727"/>
      <c r="AS25" s="727"/>
      <c r="AT25" s="727"/>
      <c r="AU25" s="727"/>
      <c r="AV25" s="727"/>
      <c r="AW25" s="727"/>
      <c r="AX25" s="727"/>
      <c r="AY25" s="727"/>
      <c r="AZ25" s="727"/>
      <c r="BA25" s="727"/>
      <c r="BB25" s="727"/>
      <c r="BC25" s="727"/>
      <c r="BD25" s="727"/>
      <c r="BE25" s="727"/>
      <c r="BF25" s="727"/>
      <c r="BG25" s="727"/>
      <c r="BH25" s="727"/>
      <c r="BI25" s="727"/>
      <c r="BJ25" s="727"/>
      <c r="BK25" s="727"/>
      <c r="BL25" s="727"/>
      <c r="BM25" s="727"/>
      <c r="BN25" s="727"/>
      <c r="BO25" s="727"/>
      <c r="BP25" s="727"/>
      <c r="BQ25" s="727"/>
      <c r="BR25" s="727"/>
      <c r="BS25" s="727"/>
      <c r="BT25" s="727"/>
      <c r="BU25" s="727"/>
      <c r="BV25" s="727"/>
      <c r="BW25" s="727"/>
      <c r="BX25" s="727"/>
      <c r="BY25" s="727"/>
      <c r="BZ25" s="727"/>
      <c r="CA25" s="727"/>
      <c r="CB25" s="727"/>
      <c r="CC25" s="727"/>
      <c r="CD25" s="727"/>
      <c r="CE25" s="727"/>
      <c r="CF25" s="727"/>
      <c r="CG25" s="324"/>
      <c r="CH25" s="324"/>
      <c r="CI25" s="324"/>
      <c r="CJ25" s="324"/>
      <c r="CK25" s="324"/>
      <c r="CL25" s="324"/>
      <c r="CM25" s="324"/>
      <c r="CN25" s="324"/>
      <c r="CO25" s="324"/>
      <c r="CP25" s="324"/>
    </row>
    <row r="26" spans="1:162" ht="18" customHeight="1" x14ac:dyDescent="0.2">
      <c r="A26" s="134"/>
      <c r="B26" s="134"/>
      <c r="C26" s="134"/>
      <c r="D26" s="134"/>
      <c r="E26" s="112"/>
      <c r="F26" s="112"/>
      <c r="G26" s="135"/>
      <c r="H26" s="135"/>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4"/>
      <c r="CO26" s="134"/>
      <c r="CP26" s="134"/>
    </row>
    <row r="27" spans="1:162" ht="18" customHeight="1" x14ac:dyDescent="0.2">
      <c r="A27" s="253"/>
      <c r="B27" s="253"/>
      <c r="CM27" s="254"/>
    </row>
    <row r="28" spans="1:162" s="222" customFormat="1" ht="18" customHeight="1" x14ac:dyDescent="0.2">
      <c r="A28" s="266"/>
      <c r="B28" s="266"/>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6"/>
      <c r="CE28" s="266"/>
      <c r="CF28" s="266"/>
      <c r="CG28" s="266"/>
      <c r="CH28" s="266"/>
      <c r="CI28" s="266"/>
      <c r="CJ28" s="266"/>
      <c r="CK28" s="266"/>
      <c r="CL28" s="266"/>
      <c r="CM28" s="266"/>
      <c r="CN28" s="266"/>
      <c r="CO28" s="179"/>
      <c r="CP28" s="179"/>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row>
    <row r="29" spans="1:162" s="222" customFormat="1" ht="18" customHeight="1" x14ac:dyDescent="0.2">
      <c r="A29" s="266"/>
      <c r="B29" s="266"/>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6"/>
      <c r="AZ29" s="266"/>
      <c r="BA29" s="266"/>
      <c r="BB29" s="266"/>
      <c r="BC29" s="266"/>
      <c r="BD29" s="266"/>
      <c r="BE29" s="266"/>
      <c r="BF29" s="266"/>
      <c r="BG29" s="266"/>
      <c r="BH29" s="266"/>
      <c r="BI29" s="266"/>
      <c r="BJ29" s="266"/>
      <c r="BK29" s="266"/>
      <c r="BL29" s="266"/>
      <c r="BM29" s="266"/>
      <c r="BN29" s="266"/>
      <c r="BO29" s="266"/>
      <c r="BP29" s="266"/>
      <c r="BQ29" s="266"/>
      <c r="BR29" s="266"/>
      <c r="BS29" s="266"/>
      <c r="BT29" s="266"/>
      <c r="BU29" s="266"/>
      <c r="BV29" s="266"/>
      <c r="BW29" s="266"/>
      <c r="BX29" s="266"/>
      <c r="BY29" s="266"/>
      <c r="BZ29" s="266"/>
      <c r="CA29" s="266"/>
      <c r="CB29" s="266"/>
      <c r="CC29" s="266"/>
      <c r="CD29" s="266"/>
      <c r="CE29" s="266"/>
      <c r="CF29" s="266"/>
      <c r="CG29" s="266"/>
      <c r="CH29" s="266"/>
      <c r="CI29" s="266"/>
      <c r="CJ29" s="266"/>
      <c r="CK29" s="266"/>
      <c r="CL29" s="266"/>
      <c r="CM29" s="266"/>
      <c r="CN29" s="266"/>
      <c r="CO29" s="179"/>
      <c r="CP29" s="179"/>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row>
    <row r="30" spans="1:162" s="222" customFormat="1" ht="18" customHeight="1" x14ac:dyDescent="0.2">
      <c r="A30" s="266"/>
      <c r="B30" s="266"/>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266"/>
      <c r="BC30" s="266"/>
      <c r="BD30" s="266"/>
      <c r="BE30" s="266"/>
      <c r="BF30" s="266"/>
      <c r="BG30" s="266"/>
      <c r="BH30" s="266"/>
      <c r="BI30" s="266"/>
      <c r="BJ30" s="266"/>
      <c r="BK30" s="266"/>
      <c r="BL30" s="266"/>
      <c r="BM30" s="266"/>
      <c r="BN30" s="266"/>
      <c r="BO30" s="266"/>
      <c r="BP30" s="266"/>
      <c r="BQ30" s="266"/>
      <c r="BR30" s="266"/>
      <c r="BS30" s="266"/>
      <c r="BT30" s="266"/>
      <c r="BU30" s="266"/>
      <c r="BV30" s="266"/>
      <c r="BW30" s="266"/>
      <c r="BX30" s="266"/>
      <c r="BY30" s="266"/>
      <c r="BZ30" s="266"/>
      <c r="CA30" s="266"/>
      <c r="CB30" s="266"/>
      <c r="CC30" s="266"/>
      <c r="CD30" s="266"/>
      <c r="CE30" s="266"/>
      <c r="CF30" s="266"/>
      <c r="CG30" s="266"/>
      <c r="CH30" s="266"/>
      <c r="CI30" s="266"/>
      <c r="CJ30" s="266"/>
      <c r="CK30" s="266"/>
      <c r="CL30" s="266"/>
      <c r="CM30" s="266"/>
      <c r="CN30" s="266"/>
      <c r="CO30" s="179"/>
      <c r="CP30" s="179"/>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row>
    <row r="31" spans="1:162" s="222" customFormat="1" ht="18" customHeight="1" x14ac:dyDescent="0.2">
      <c r="A31" s="266"/>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S31" s="266"/>
      <c r="BT31" s="266"/>
      <c r="BU31" s="266"/>
      <c r="BV31" s="266"/>
      <c r="BW31" s="266"/>
      <c r="BX31" s="266"/>
      <c r="BY31" s="266"/>
      <c r="BZ31" s="266"/>
      <c r="CA31" s="266"/>
      <c r="CB31" s="266"/>
      <c r="CC31" s="266"/>
      <c r="CD31" s="266"/>
      <c r="CE31" s="266"/>
      <c r="CF31" s="266"/>
      <c r="CG31" s="266"/>
      <c r="CH31" s="266"/>
      <c r="CI31" s="266"/>
      <c r="CJ31" s="266"/>
      <c r="CK31" s="266"/>
      <c r="CL31" s="266"/>
      <c r="CM31" s="266"/>
      <c r="CN31" s="266"/>
      <c r="CO31" s="179"/>
      <c r="CP31" s="179"/>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row>
    <row r="32" spans="1:162" s="222" customFormat="1" ht="18" customHeight="1" x14ac:dyDescent="0.2">
      <c r="A32" s="266"/>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S32" s="266"/>
      <c r="BT32" s="266"/>
      <c r="BU32" s="266"/>
      <c r="BV32" s="266"/>
      <c r="BW32" s="266"/>
      <c r="BX32" s="266"/>
      <c r="BY32" s="266"/>
      <c r="BZ32" s="266"/>
      <c r="CA32" s="266"/>
      <c r="CB32" s="266"/>
      <c r="CC32" s="266"/>
      <c r="CD32" s="266"/>
      <c r="CE32" s="266"/>
      <c r="CF32" s="266"/>
      <c r="CG32" s="266"/>
      <c r="CH32" s="266"/>
      <c r="CI32" s="266"/>
      <c r="CJ32" s="266"/>
      <c r="CK32" s="266"/>
      <c r="CL32" s="266"/>
      <c r="CM32" s="266"/>
      <c r="CN32" s="266"/>
      <c r="CO32" s="179"/>
      <c r="CP32" s="179"/>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c r="EA32" s="104"/>
      <c r="EB32" s="104"/>
      <c r="EC32" s="104"/>
      <c r="ED32" s="104"/>
      <c r="EE32" s="104"/>
      <c r="EF32" s="104"/>
      <c r="EG32" s="104"/>
      <c r="EH32" s="104"/>
      <c r="EI32" s="104"/>
      <c r="EJ32" s="104"/>
      <c r="EK32" s="104"/>
      <c r="EL32" s="104"/>
      <c r="EM32" s="104"/>
      <c r="EN32" s="104"/>
      <c r="EO32" s="104"/>
      <c r="EP32" s="104"/>
      <c r="EQ32" s="104"/>
      <c r="ER32" s="104"/>
      <c r="ES32" s="104"/>
      <c r="ET32" s="104"/>
      <c r="EU32" s="104"/>
      <c r="EV32" s="104"/>
      <c r="EW32" s="104"/>
      <c r="EX32" s="104"/>
      <c r="EY32" s="104"/>
      <c r="EZ32" s="104"/>
      <c r="FA32" s="104"/>
      <c r="FB32" s="104"/>
      <c r="FC32" s="104"/>
      <c r="FD32" s="104"/>
      <c r="FE32" s="104"/>
      <c r="FF32" s="104"/>
    </row>
    <row r="33" spans="1:162" s="222" customFormat="1" ht="18" customHeight="1" x14ac:dyDescent="0.2">
      <c r="A33" s="266"/>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6"/>
      <c r="CE33" s="266"/>
      <c r="CF33" s="266"/>
      <c r="CG33" s="266"/>
      <c r="CH33" s="266"/>
      <c r="CI33" s="266"/>
      <c r="CJ33" s="266"/>
      <c r="CK33" s="266"/>
      <c r="CL33" s="266"/>
      <c r="CM33" s="266"/>
      <c r="CN33" s="266"/>
      <c r="CO33" s="179"/>
      <c r="CP33" s="179"/>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c r="EA33" s="104"/>
      <c r="EB33" s="104"/>
      <c r="EC33" s="104"/>
      <c r="ED33" s="104"/>
      <c r="EE33" s="104"/>
      <c r="EF33" s="104"/>
      <c r="EG33" s="104"/>
      <c r="EH33" s="104"/>
      <c r="EI33" s="104"/>
      <c r="EJ33" s="104"/>
      <c r="EK33" s="104"/>
      <c r="EL33" s="104"/>
      <c r="EM33" s="104"/>
      <c r="EN33" s="104"/>
      <c r="EO33" s="104"/>
      <c r="EP33" s="104"/>
      <c r="EQ33" s="104"/>
      <c r="ER33" s="104"/>
      <c r="ES33" s="104"/>
      <c r="ET33" s="104"/>
      <c r="EU33" s="104"/>
      <c r="EV33" s="104"/>
      <c r="EW33" s="104"/>
      <c r="EX33" s="104"/>
      <c r="EY33" s="104"/>
      <c r="EZ33" s="104"/>
      <c r="FA33" s="104"/>
      <c r="FB33" s="104"/>
      <c r="FC33" s="104"/>
      <c r="FD33" s="104"/>
      <c r="FE33" s="104"/>
      <c r="FF33" s="104"/>
    </row>
    <row r="34" spans="1:162" s="222" customFormat="1" ht="18" customHeight="1" x14ac:dyDescent="0.2">
      <c r="A34" s="266"/>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6"/>
      <c r="CE34" s="266"/>
      <c r="CF34" s="266"/>
      <c r="CG34" s="266"/>
      <c r="CH34" s="266"/>
      <c r="CI34" s="266"/>
      <c r="CJ34" s="266"/>
      <c r="CK34" s="266"/>
      <c r="CL34" s="266"/>
      <c r="CM34" s="266"/>
      <c r="CN34" s="266"/>
      <c r="CO34" s="179"/>
      <c r="CP34" s="179"/>
      <c r="CQ34" s="104"/>
      <c r="CR34" s="104"/>
      <c r="CS34" s="104"/>
      <c r="CT34" s="104"/>
      <c r="CU34" s="104"/>
      <c r="CV34" s="104"/>
      <c r="CW34" s="104"/>
      <c r="CX34" s="104"/>
      <c r="CY34" s="104"/>
      <c r="CZ34" s="104"/>
      <c r="DA34" s="104"/>
      <c r="DB34" s="104"/>
      <c r="DC34" s="104"/>
      <c r="DD34" s="104"/>
      <c r="DE34" s="104"/>
      <c r="DF34" s="104"/>
      <c r="DG34" s="104"/>
      <c r="DH34" s="104"/>
      <c r="DI34" s="104"/>
      <c r="DJ34" s="104"/>
      <c r="DK34" s="104"/>
      <c r="DL34" s="104"/>
      <c r="DM34" s="104"/>
      <c r="DN34" s="104"/>
      <c r="DO34" s="104"/>
      <c r="DP34" s="104"/>
      <c r="DQ34" s="104"/>
      <c r="DR34" s="104"/>
      <c r="DS34" s="104"/>
      <c r="DT34" s="104"/>
      <c r="DU34" s="104"/>
      <c r="DV34" s="104"/>
      <c r="DW34" s="104"/>
      <c r="DX34" s="104"/>
      <c r="DY34" s="104"/>
      <c r="DZ34" s="104"/>
      <c r="EA34" s="104"/>
      <c r="EB34" s="104"/>
      <c r="EC34" s="104"/>
      <c r="ED34" s="104"/>
      <c r="EE34" s="104"/>
      <c r="EF34" s="104"/>
      <c r="EG34" s="104"/>
      <c r="EH34" s="104"/>
      <c r="EI34" s="104"/>
      <c r="EJ34" s="104"/>
      <c r="EK34" s="104"/>
      <c r="EL34" s="104"/>
      <c r="EM34" s="104"/>
      <c r="EN34" s="104"/>
      <c r="EO34" s="104"/>
      <c r="EP34" s="104"/>
      <c r="EQ34" s="104"/>
      <c r="ER34" s="104"/>
      <c r="ES34" s="104"/>
      <c r="ET34" s="104"/>
      <c r="EU34" s="104"/>
      <c r="EV34" s="104"/>
      <c r="EW34" s="104"/>
      <c r="EX34" s="104"/>
      <c r="EY34" s="104"/>
      <c r="EZ34" s="104"/>
      <c r="FA34" s="104"/>
      <c r="FB34" s="104"/>
      <c r="FC34" s="104"/>
      <c r="FD34" s="104"/>
      <c r="FE34" s="104"/>
      <c r="FF34" s="104"/>
    </row>
    <row r="35" spans="1:162" s="222" customFormat="1" ht="18" customHeight="1" x14ac:dyDescent="0.2">
      <c r="A35" s="266"/>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6"/>
      <c r="BT35" s="266"/>
      <c r="BU35" s="266"/>
      <c r="BV35" s="266"/>
      <c r="BW35" s="266"/>
      <c r="BX35" s="266"/>
      <c r="BY35" s="266"/>
      <c r="BZ35" s="266"/>
      <c r="CA35" s="266"/>
      <c r="CB35" s="266"/>
      <c r="CC35" s="266"/>
      <c r="CD35" s="266"/>
      <c r="CE35" s="266"/>
      <c r="CF35" s="266"/>
      <c r="CG35" s="266"/>
      <c r="CH35" s="266"/>
      <c r="CI35" s="266"/>
      <c r="CJ35" s="266"/>
      <c r="CK35" s="266"/>
      <c r="CL35" s="266"/>
      <c r="CM35" s="266"/>
      <c r="CN35" s="266"/>
      <c r="CO35" s="179"/>
      <c r="CP35" s="179"/>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c r="EA35" s="104"/>
      <c r="EB35" s="104"/>
      <c r="EC35" s="104"/>
      <c r="ED35" s="104"/>
      <c r="EE35" s="104"/>
      <c r="EF35" s="104"/>
      <c r="EG35" s="104"/>
      <c r="EH35" s="104"/>
      <c r="EI35" s="104"/>
      <c r="EJ35" s="104"/>
      <c r="EK35" s="104"/>
      <c r="EL35" s="104"/>
      <c r="EM35" s="104"/>
      <c r="EN35" s="104"/>
      <c r="EO35" s="104"/>
      <c r="EP35" s="104"/>
      <c r="EQ35" s="104"/>
      <c r="ER35" s="104"/>
      <c r="ES35" s="104"/>
      <c r="ET35" s="104"/>
      <c r="EU35" s="104"/>
      <c r="EV35" s="104"/>
      <c r="EW35" s="104"/>
      <c r="EX35" s="104"/>
      <c r="EY35" s="104"/>
      <c r="EZ35" s="104"/>
      <c r="FA35" s="104"/>
      <c r="FB35" s="104"/>
      <c r="FC35" s="104"/>
      <c r="FD35" s="104"/>
      <c r="FE35" s="104"/>
      <c r="FF35" s="104"/>
    </row>
    <row r="36" spans="1:162" s="222" customFormat="1" ht="18" customHeight="1" x14ac:dyDescent="0.2">
      <c r="A36" s="266"/>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6"/>
      <c r="BR36" s="266"/>
      <c r="BS36" s="266"/>
      <c r="BT36" s="266"/>
      <c r="BU36" s="266"/>
      <c r="BV36" s="266"/>
      <c r="BW36" s="266"/>
      <c r="BX36" s="266"/>
      <c r="BY36" s="266"/>
      <c r="BZ36" s="266"/>
      <c r="CA36" s="266"/>
      <c r="CB36" s="266"/>
      <c r="CC36" s="266"/>
      <c r="CD36" s="266"/>
      <c r="CE36" s="266"/>
      <c r="CF36" s="266"/>
      <c r="CG36" s="266"/>
      <c r="CH36" s="266"/>
      <c r="CI36" s="266"/>
      <c r="CJ36" s="266"/>
      <c r="CK36" s="266"/>
      <c r="CL36" s="266"/>
      <c r="CM36" s="266"/>
      <c r="CN36" s="266"/>
      <c r="CO36" s="179"/>
      <c r="CP36" s="179"/>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c r="EA36" s="104"/>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4"/>
    </row>
    <row r="37" spans="1:162" s="222" customFormat="1" ht="18" customHeight="1" x14ac:dyDescent="0.2">
      <c r="A37" s="266"/>
      <c r="B37" s="266"/>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66"/>
      <c r="BZ37" s="266"/>
      <c r="CA37" s="266"/>
      <c r="CB37" s="266"/>
      <c r="CC37" s="266"/>
      <c r="CD37" s="266"/>
      <c r="CE37" s="266"/>
      <c r="CF37" s="266"/>
      <c r="CG37" s="266"/>
      <c r="CH37" s="266"/>
      <c r="CI37" s="266"/>
      <c r="CJ37" s="266"/>
      <c r="CK37" s="266"/>
      <c r="CL37" s="266"/>
      <c r="CM37" s="266"/>
      <c r="CN37" s="266"/>
      <c r="CO37" s="179"/>
      <c r="CP37" s="179"/>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c r="EA37" s="104"/>
      <c r="EB37" s="104"/>
      <c r="EC37" s="104"/>
      <c r="ED37" s="104"/>
      <c r="EE37" s="104"/>
      <c r="EF37" s="104"/>
      <c r="EG37" s="104"/>
      <c r="EH37" s="104"/>
      <c r="EI37" s="104"/>
      <c r="EJ37" s="104"/>
      <c r="EK37" s="104"/>
      <c r="EL37" s="104"/>
      <c r="EM37" s="104"/>
      <c r="EN37" s="104"/>
      <c r="EO37" s="104"/>
      <c r="EP37" s="104"/>
      <c r="EQ37" s="104"/>
      <c r="ER37" s="104"/>
      <c r="ES37" s="104"/>
      <c r="ET37" s="104"/>
      <c r="EU37" s="104"/>
      <c r="EV37" s="104"/>
      <c r="EW37" s="104"/>
      <c r="EX37" s="104"/>
      <c r="EY37" s="104"/>
      <c r="EZ37" s="104"/>
      <c r="FA37" s="104"/>
      <c r="FB37" s="104"/>
      <c r="FC37" s="104"/>
      <c r="FD37" s="104"/>
      <c r="FE37" s="104"/>
      <c r="FF37" s="104"/>
    </row>
    <row r="38" spans="1:162" s="222" customFormat="1" ht="18" customHeight="1" x14ac:dyDescent="0.2">
      <c r="A38" s="104"/>
      <c r="B38" s="104"/>
      <c r="C38" s="104"/>
      <c r="D38" s="104"/>
      <c r="E38" s="132"/>
      <c r="F38" s="132"/>
      <c r="G38" s="133"/>
      <c r="H38" s="133"/>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c r="EX38" s="104"/>
      <c r="EY38" s="104"/>
      <c r="EZ38" s="104"/>
      <c r="FA38" s="104"/>
      <c r="FB38" s="104"/>
      <c r="FC38" s="104"/>
      <c r="FD38" s="104"/>
      <c r="FE38" s="104"/>
      <c r="FF38" s="104"/>
    </row>
    <row r="39" spans="1:162" s="222" customFormat="1" ht="18" customHeight="1" x14ac:dyDescent="0.2">
      <c r="A39" s="104"/>
      <c r="B39" s="104"/>
      <c r="C39" s="104"/>
      <c r="D39" s="104"/>
      <c r="E39" s="132"/>
      <c r="F39" s="132"/>
      <c r="G39" s="133"/>
      <c r="H39" s="133"/>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c r="EA39" s="104"/>
      <c r="EB39" s="104"/>
      <c r="EC39" s="104"/>
      <c r="ED39" s="10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4"/>
    </row>
    <row r="40" spans="1:162" s="222" customFormat="1" ht="18" customHeight="1" x14ac:dyDescent="0.2">
      <c r="A40" s="104"/>
      <c r="B40" s="104"/>
      <c r="C40" s="104"/>
      <c r="D40" s="104"/>
      <c r="E40" s="132"/>
      <c r="F40" s="132"/>
      <c r="G40" s="133"/>
      <c r="H40" s="133"/>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c r="EA40" s="104"/>
      <c r="EB40" s="104"/>
      <c r="EC40" s="104"/>
      <c r="ED40" s="104"/>
      <c r="EE40" s="104"/>
      <c r="EF40" s="104"/>
      <c r="EG40" s="104"/>
      <c r="EH40" s="104"/>
      <c r="EI40" s="104"/>
      <c r="EJ40" s="104"/>
      <c r="EK40" s="104"/>
      <c r="EL40" s="104"/>
      <c r="EM40" s="104"/>
      <c r="EN40" s="104"/>
      <c r="EO40" s="104"/>
      <c r="EP40" s="104"/>
      <c r="EQ40" s="104"/>
      <c r="ER40" s="104"/>
      <c r="ES40" s="104"/>
      <c r="ET40" s="104"/>
      <c r="EU40" s="104"/>
      <c r="EV40" s="104"/>
      <c r="EW40" s="104"/>
      <c r="EX40" s="104"/>
      <c r="EY40" s="104"/>
      <c r="EZ40" s="104"/>
      <c r="FA40" s="104"/>
      <c r="FB40" s="104"/>
      <c r="FC40" s="104"/>
      <c r="FD40" s="104"/>
      <c r="FE40" s="104"/>
      <c r="FF40" s="104"/>
    </row>
  </sheetData>
  <sheetProtection algorithmName="SHA-512" hashValue="keXYz4T6ESZrkUDYw4ZmrrLiGMsDL0Q/vQb8SLsPmEsN/V+flh32ZzCKYlBa6+krlPKnbaHV0ags9xPe1b6p3A==" saltValue="dFSVfYfQ8uGUUBaczdkDGA==" spinCount="100000" sheet="1" objects="1" formatColumns="0"/>
  <mergeCells count="12">
    <mergeCell ref="A21:K21"/>
    <mergeCell ref="L21:CF21"/>
    <mergeCell ref="A23:K23"/>
    <mergeCell ref="L23:CF23"/>
    <mergeCell ref="A25:K25"/>
    <mergeCell ref="L25:CF25"/>
    <mergeCell ref="BP5:BS5"/>
    <mergeCell ref="A9:CN9"/>
    <mergeCell ref="A12:CN12"/>
    <mergeCell ref="A17:CN17"/>
    <mergeCell ref="A19:K19"/>
    <mergeCell ref="L19:CF19"/>
  </mergeCells>
  <phoneticPr fontId="30"/>
  <conditionalFormatting sqref="A27:CN40">
    <cfRule type="expression" dxfId="27" priority="58">
      <formula>#REF!="■"</formula>
    </cfRule>
  </conditionalFormatting>
  <printOptions horizontalCentered="1"/>
  <pageMargins left="0.27559055118110237" right="0.27559055118110237" top="0.43307086614173229" bottom="0.19685039370078741" header="0.31496062992125984" footer="0.11811023622047245"/>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71FA6-8F51-442A-9842-1DAA03593940}">
  <sheetPr codeName="Sheet2">
    <pageSetUpPr fitToPage="1"/>
  </sheetPr>
  <dimension ref="A1:BJ78"/>
  <sheetViews>
    <sheetView showGridLines="0" showZeros="0" view="pageBreakPreview" zoomScale="60" zoomScaleNormal="55" workbookViewId="0">
      <selection sqref="A1:BG1"/>
    </sheetView>
  </sheetViews>
  <sheetFormatPr defaultColWidth="3.90625" defaultRowHeight="13" x14ac:dyDescent="0.2"/>
  <cols>
    <col min="1" max="59" width="3.6328125" style="3" customWidth="1"/>
    <col min="60" max="60" width="3.7265625" style="3" customWidth="1"/>
    <col min="61" max="61" width="6.26953125" style="3" bestFit="1" customWidth="1"/>
    <col min="62" max="62" width="51.7265625" style="3" hidden="1" customWidth="1"/>
    <col min="63" max="16384" width="3.90625" style="3"/>
  </cols>
  <sheetData>
    <row r="1" spans="1:62" ht="15" customHeight="1" x14ac:dyDescent="0.2">
      <c r="A1" s="417" t="s">
        <v>454</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36"/>
    </row>
    <row r="2" spans="1:62" ht="30" customHeight="1" x14ac:dyDescent="0.2">
      <c r="A2" s="550" t="s">
        <v>414</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c r="BD2" s="550"/>
      <c r="BE2" s="550"/>
      <c r="BF2" s="550"/>
      <c r="BG2" s="550"/>
      <c r="BH2" s="283"/>
    </row>
    <row r="3" spans="1:62" ht="8.5" customHeight="1" x14ac:dyDescent="0.2">
      <c r="A3" s="8"/>
      <c r="B3" s="8"/>
      <c r="C3" s="8"/>
      <c r="D3" s="8"/>
      <c r="E3" s="8"/>
      <c r="F3" s="8"/>
      <c r="G3" s="8"/>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row>
    <row r="4" spans="1:62" ht="24" customHeight="1" x14ac:dyDescent="0.2">
      <c r="A4" s="18" t="s">
        <v>20</v>
      </c>
      <c r="B4" s="18"/>
      <c r="C4" s="18"/>
      <c r="D4" s="18"/>
      <c r="E4" s="18"/>
      <c r="F4" s="18"/>
      <c r="G4" s="18"/>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row>
    <row r="5" spans="1:62" ht="49.15" customHeight="1" x14ac:dyDescent="0.2">
      <c r="A5" s="808" t="s">
        <v>113</v>
      </c>
      <c r="B5" s="808"/>
      <c r="C5" s="808"/>
      <c r="D5" s="808"/>
      <c r="E5" s="808"/>
      <c r="F5" s="808"/>
      <c r="G5" s="808"/>
      <c r="H5" s="808"/>
      <c r="I5" s="808"/>
      <c r="J5" s="808"/>
      <c r="K5" s="808"/>
      <c r="L5" s="808"/>
      <c r="M5" s="808"/>
      <c r="N5" s="808"/>
      <c r="O5" s="808"/>
      <c r="P5" s="808"/>
      <c r="Q5" s="808"/>
      <c r="R5" s="808"/>
      <c r="S5" s="808"/>
      <c r="T5" s="808"/>
      <c r="U5" s="808"/>
      <c r="V5" s="808"/>
      <c r="W5" s="808"/>
      <c r="X5" s="808"/>
      <c r="Y5" s="808"/>
      <c r="Z5" s="808"/>
      <c r="AA5" s="808"/>
      <c r="AB5" s="808"/>
      <c r="AC5" s="808"/>
      <c r="AD5" s="808"/>
      <c r="AE5" s="808"/>
      <c r="AF5" s="808"/>
      <c r="AG5" s="808"/>
      <c r="AH5" s="808"/>
      <c r="AI5" s="808"/>
      <c r="AJ5" s="808"/>
      <c r="AK5" s="808"/>
      <c r="AL5" s="808"/>
      <c r="AM5" s="808"/>
      <c r="AN5" s="808"/>
      <c r="AO5" s="808"/>
      <c r="AP5" s="808"/>
      <c r="AQ5" s="808"/>
      <c r="AR5" s="808"/>
      <c r="AS5" s="808"/>
      <c r="AT5" s="808"/>
      <c r="AU5" s="808"/>
      <c r="AV5" s="808"/>
      <c r="AW5" s="808"/>
      <c r="AX5" s="808"/>
      <c r="AY5" s="808"/>
      <c r="AZ5" s="808"/>
      <c r="BA5" s="808"/>
      <c r="BB5" s="808"/>
      <c r="BC5" s="808"/>
      <c r="BD5" s="808"/>
      <c r="BE5" s="808"/>
      <c r="BF5" s="808"/>
      <c r="BG5" s="808"/>
      <c r="BH5" s="284"/>
    </row>
    <row r="6" spans="1:62" ht="16.5" customHeight="1" x14ac:dyDescent="0.2">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
      <c r="AU6" s="1"/>
      <c r="AV6" s="1"/>
      <c r="AW6" s="1"/>
      <c r="AX6" s="1"/>
      <c r="AY6" s="1"/>
      <c r="AZ6" s="1"/>
      <c r="BA6" s="1"/>
      <c r="BB6" s="1"/>
      <c r="BC6" s="1"/>
      <c r="BD6" s="1"/>
      <c r="BE6" s="1"/>
      <c r="BF6" s="1"/>
      <c r="BG6" s="1"/>
      <c r="BH6" s="1"/>
    </row>
    <row r="7" spans="1:62" ht="16.5" customHeight="1" x14ac:dyDescent="0.2">
      <c r="A7" s="82"/>
      <c r="B7" s="83"/>
      <c r="C7" s="84" t="s">
        <v>106</v>
      </c>
      <c r="D7" s="10"/>
      <c r="E7" s="10"/>
      <c r="F7" s="10"/>
      <c r="G7" s="85"/>
      <c r="H7" s="86"/>
      <c r="I7" s="84" t="s">
        <v>31</v>
      </c>
      <c r="J7" s="1"/>
      <c r="K7" s="1"/>
      <c r="L7" s="84"/>
      <c r="M7" s="84"/>
      <c r="N7" s="84"/>
      <c r="O7" s="84"/>
      <c r="P7" s="10"/>
      <c r="Q7" s="10"/>
      <c r="R7" s="10"/>
      <c r="AL7" s="84"/>
      <c r="AM7" s="1"/>
      <c r="AN7" s="1"/>
      <c r="AO7" s="84"/>
      <c r="AP7" s="1"/>
      <c r="AQ7" s="1"/>
      <c r="AR7" s="1"/>
      <c r="AS7" s="1"/>
      <c r="AT7" s="1"/>
      <c r="AU7" s="1"/>
      <c r="AV7" s="1"/>
      <c r="AW7" s="1"/>
      <c r="AX7" s="1"/>
      <c r="AY7" s="1"/>
      <c r="AZ7" s="1"/>
      <c r="BA7" s="1"/>
      <c r="BB7" s="1"/>
      <c r="BC7" s="1"/>
      <c r="BD7" s="1"/>
      <c r="BE7" s="1"/>
      <c r="BF7" s="1"/>
      <c r="BG7" s="1"/>
      <c r="BH7" s="1"/>
    </row>
    <row r="8" spans="1:62" ht="16.899999999999999" customHeight="1" thickBot="1" x14ac:dyDescent="0.25">
      <c r="A8" s="247"/>
      <c r="B8" s="247"/>
      <c r="C8" s="247"/>
      <c r="D8" s="15"/>
      <c r="E8" s="15"/>
      <c r="F8" s="15"/>
      <c r="G8" s="15"/>
      <c r="H8" s="15"/>
      <c r="I8" s="246"/>
    </row>
    <row r="9" spans="1:62" ht="30" customHeight="1" thickBot="1" x14ac:dyDescent="0.25">
      <c r="A9" s="760" t="s">
        <v>416</v>
      </c>
      <c r="B9" s="761"/>
      <c r="C9" s="761"/>
      <c r="D9" s="761"/>
      <c r="E9" s="761"/>
      <c r="F9" s="761"/>
      <c r="G9" s="761"/>
      <c r="H9" s="762"/>
      <c r="I9" s="246"/>
    </row>
    <row r="10" spans="1:62" ht="14.15" customHeight="1" thickBot="1" x14ac:dyDescent="0.25">
      <c r="A10" s="247"/>
      <c r="B10" s="247"/>
      <c r="C10" s="247"/>
      <c r="D10" s="15"/>
      <c r="E10" s="15"/>
      <c r="F10" s="15"/>
      <c r="G10" s="15"/>
      <c r="H10" s="15"/>
      <c r="I10" s="84"/>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7" t="s">
        <v>491</v>
      </c>
      <c r="AX10" s="1"/>
      <c r="AY10" s="1"/>
      <c r="AZ10" s="1"/>
      <c r="BA10" s="1"/>
      <c r="BB10" s="1"/>
      <c r="BC10" s="1"/>
      <c r="BD10" s="1"/>
      <c r="BE10" s="1"/>
      <c r="BF10" s="1"/>
      <c r="BG10" s="1"/>
      <c r="BH10" s="1"/>
    </row>
    <row r="11" spans="1:62" ht="46.15" customHeight="1" x14ac:dyDescent="0.2">
      <c r="A11" s="805" t="s">
        <v>76</v>
      </c>
      <c r="B11" s="806"/>
      <c r="C11" s="807"/>
      <c r="D11" s="786" t="s">
        <v>415</v>
      </c>
      <c r="E11" s="736"/>
      <c r="F11" s="736"/>
      <c r="G11" s="736" t="s">
        <v>7</v>
      </c>
      <c r="H11" s="736"/>
      <c r="I11" s="736"/>
      <c r="J11" s="736"/>
      <c r="K11" s="736"/>
      <c r="L11" s="736"/>
      <c r="M11" s="736"/>
      <c r="N11" s="736"/>
      <c r="O11" s="736"/>
      <c r="P11" s="736"/>
      <c r="Q11" s="736"/>
      <c r="R11" s="736"/>
      <c r="S11" s="736" t="s">
        <v>2</v>
      </c>
      <c r="T11" s="736"/>
      <c r="U11" s="736"/>
      <c r="V11" s="736"/>
      <c r="W11" s="736"/>
      <c r="X11" s="736"/>
      <c r="Y11" s="736"/>
      <c r="Z11" s="736"/>
      <c r="AA11" s="736"/>
      <c r="AB11" s="736"/>
      <c r="AC11" s="736"/>
      <c r="AD11" s="736"/>
      <c r="AE11" s="736"/>
      <c r="AF11" s="736"/>
      <c r="AG11" s="736"/>
      <c r="AH11" s="736"/>
      <c r="AI11" s="736"/>
      <c r="AJ11" s="736"/>
      <c r="AK11" s="736"/>
      <c r="AL11" s="736"/>
      <c r="AM11" s="736"/>
      <c r="AN11" s="736"/>
      <c r="AO11" s="736"/>
      <c r="AP11" s="736"/>
      <c r="AQ11" s="736"/>
      <c r="AR11" s="736"/>
      <c r="AS11" s="736"/>
      <c r="AT11" s="736" t="s">
        <v>339</v>
      </c>
      <c r="AU11" s="736"/>
      <c r="AV11" s="736"/>
      <c r="AW11" s="736" t="s">
        <v>337</v>
      </c>
      <c r="AX11" s="736"/>
      <c r="AY11" s="769"/>
      <c r="AZ11" s="769"/>
      <c r="BA11" s="770"/>
      <c r="BB11" s="774" t="s">
        <v>1</v>
      </c>
      <c r="BC11" s="775"/>
      <c r="BD11" s="775"/>
      <c r="BE11" s="775"/>
      <c r="BF11" s="775"/>
      <c r="BG11" s="776"/>
      <c r="BH11" s="288"/>
      <c r="BI11" s="280" t="s">
        <v>117</v>
      </c>
      <c r="BJ11" s="281" t="s">
        <v>410</v>
      </c>
    </row>
    <row r="12" spans="1:62" ht="32.15" customHeight="1" x14ac:dyDescent="0.2">
      <c r="A12" s="795" t="s">
        <v>382</v>
      </c>
      <c r="B12" s="795"/>
      <c r="C12" s="795"/>
      <c r="D12" s="750"/>
      <c r="E12" s="751"/>
      <c r="F12" s="751"/>
      <c r="G12" s="737"/>
      <c r="H12" s="737"/>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7"/>
      <c r="AF12" s="737"/>
      <c r="AG12" s="737"/>
      <c r="AH12" s="737"/>
      <c r="AI12" s="737"/>
      <c r="AJ12" s="737"/>
      <c r="AK12" s="737"/>
      <c r="AL12" s="737"/>
      <c r="AM12" s="737"/>
      <c r="AN12" s="737"/>
      <c r="AO12" s="737"/>
      <c r="AP12" s="737"/>
      <c r="AQ12" s="737"/>
      <c r="AR12" s="737"/>
      <c r="AS12" s="737"/>
      <c r="AT12" s="728"/>
      <c r="AU12" s="729"/>
      <c r="AV12" s="730"/>
      <c r="AW12" s="746"/>
      <c r="AX12" s="747"/>
      <c r="AY12" s="747"/>
      <c r="AZ12" s="747"/>
      <c r="BA12" s="294" t="s">
        <v>9</v>
      </c>
      <c r="BB12" s="754"/>
      <c r="BC12" s="755"/>
      <c r="BD12" s="755"/>
      <c r="BE12" s="755"/>
      <c r="BF12" s="755"/>
      <c r="BG12" s="756"/>
      <c r="BH12" s="289"/>
      <c r="BI12" s="280">
        <v>1</v>
      </c>
      <c r="BJ12" s="331"/>
    </row>
    <row r="13" spans="1:62" s="1" customFormat="1" ht="32.15" customHeight="1" x14ac:dyDescent="0.2">
      <c r="A13" s="796"/>
      <c r="B13" s="796"/>
      <c r="C13" s="796"/>
      <c r="D13" s="750"/>
      <c r="E13" s="751"/>
      <c r="F13" s="751"/>
      <c r="G13" s="737"/>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7"/>
      <c r="AK13" s="737"/>
      <c r="AL13" s="737"/>
      <c r="AM13" s="737"/>
      <c r="AN13" s="737"/>
      <c r="AO13" s="737"/>
      <c r="AP13" s="737"/>
      <c r="AQ13" s="737"/>
      <c r="AR13" s="737"/>
      <c r="AS13" s="737"/>
      <c r="AT13" s="728"/>
      <c r="AU13" s="729"/>
      <c r="AV13" s="730"/>
      <c r="AW13" s="746"/>
      <c r="AX13" s="747"/>
      <c r="AY13" s="747"/>
      <c r="AZ13" s="747"/>
      <c r="BA13" s="294" t="s">
        <v>9</v>
      </c>
      <c r="BB13" s="754"/>
      <c r="BC13" s="755"/>
      <c r="BD13" s="755"/>
      <c r="BE13" s="755"/>
      <c r="BF13" s="755"/>
      <c r="BG13" s="756"/>
      <c r="BH13" s="289"/>
      <c r="BI13" s="280">
        <v>2</v>
      </c>
      <c r="BJ13" s="331"/>
    </row>
    <row r="14" spans="1:62" s="1" customFormat="1" ht="32.15" customHeight="1" x14ac:dyDescent="0.2">
      <c r="A14" s="796"/>
      <c r="B14" s="796"/>
      <c r="C14" s="796"/>
      <c r="D14" s="750"/>
      <c r="E14" s="751"/>
      <c r="F14" s="751"/>
      <c r="G14" s="737"/>
      <c r="H14" s="737"/>
      <c r="I14" s="737"/>
      <c r="J14" s="737"/>
      <c r="K14" s="737"/>
      <c r="L14" s="737"/>
      <c r="M14" s="737"/>
      <c r="N14" s="737"/>
      <c r="O14" s="737"/>
      <c r="P14" s="737"/>
      <c r="Q14" s="737"/>
      <c r="R14" s="737"/>
      <c r="S14" s="737"/>
      <c r="T14" s="737"/>
      <c r="U14" s="737"/>
      <c r="V14" s="737"/>
      <c r="W14" s="737"/>
      <c r="X14" s="737"/>
      <c r="Y14" s="737"/>
      <c r="Z14" s="737"/>
      <c r="AA14" s="737"/>
      <c r="AB14" s="737"/>
      <c r="AC14" s="737"/>
      <c r="AD14" s="737"/>
      <c r="AE14" s="737"/>
      <c r="AF14" s="737"/>
      <c r="AG14" s="737"/>
      <c r="AH14" s="737"/>
      <c r="AI14" s="737"/>
      <c r="AJ14" s="737"/>
      <c r="AK14" s="737"/>
      <c r="AL14" s="737"/>
      <c r="AM14" s="737"/>
      <c r="AN14" s="737"/>
      <c r="AO14" s="737"/>
      <c r="AP14" s="737"/>
      <c r="AQ14" s="737"/>
      <c r="AR14" s="737"/>
      <c r="AS14" s="737"/>
      <c r="AT14" s="728"/>
      <c r="AU14" s="729"/>
      <c r="AV14" s="730"/>
      <c r="AW14" s="746"/>
      <c r="AX14" s="747"/>
      <c r="AY14" s="747"/>
      <c r="AZ14" s="747"/>
      <c r="BA14" s="294" t="s">
        <v>9</v>
      </c>
      <c r="BB14" s="754"/>
      <c r="BC14" s="755"/>
      <c r="BD14" s="755"/>
      <c r="BE14" s="755"/>
      <c r="BF14" s="755"/>
      <c r="BG14" s="756"/>
      <c r="BH14" s="289"/>
      <c r="BI14" s="280">
        <v>3</v>
      </c>
      <c r="BJ14" s="331"/>
    </row>
    <row r="15" spans="1:62" s="1" customFormat="1" ht="31.5" customHeight="1" x14ac:dyDescent="0.2">
      <c r="A15" s="796"/>
      <c r="B15" s="796"/>
      <c r="C15" s="796"/>
      <c r="D15" s="750"/>
      <c r="E15" s="751"/>
      <c r="F15" s="751"/>
      <c r="G15" s="737"/>
      <c r="H15" s="737"/>
      <c r="I15" s="737"/>
      <c r="J15" s="737"/>
      <c r="K15" s="737"/>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7"/>
      <c r="AM15" s="737"/>
      <c r="AN15" s="737"/>
      <c r="AO15" s="737"/>
      <c r="AP15" s="737"/>
      <c r="AQ15" s="737"/>
      <c r="AR15" s="737"/>
      <c r="AS15" s="737"/>
      <c r="AT15" s="728"/>
      <c r="AU15" s="729"/>
      <c r="AV15" s="730"/>
      <c r="AW15" s="746"/>
      <c r="AX15" s="747"/>
      <c r="AY15" s="747"/>
      <c r="AZ15" s="747"/>
      <c r="BA15" s="294" t="s">
        <v>9</v>
      </c>
      <c r="BB15" s="754"/>
      <c r="BC15" s="755"/>
      <c r="BD15" s="755"/>
      <c r="BE15" s="755"/>
      <c r="BF15" s="755"/>
      <c r="BG15" s="756"/>
      <c r="BH15" s="289"/>
      <c r="BI15" s="280">
        <v>4</v>
      </c>
      <c r="BJ15" s="331"/>
    </row>
    <row r="16" spans="1:62" s="1" customFormat="1" ht="32.15" customHeight="1" x14ac:dyDescent="0.2">
      <c r="A16" s="796"/>
      <c r="B16" s="796"/>
      <c r="C16" s="796"/>
      <c r="D16" s="750"/>
      <c r="E16" s="751"/>
      <c r="F16" s="751"/>
      <c r="G16" s="737"/>
      <c r="H16" s="737"/>
      <c r="I16" s="737"/>
      <c r="J16" s="737"/>
      <c r="K16" s="737"/>
      <c r="L16" s="737"/>
      <c r="M16" s="737"/>
      <c r="N16" s="737"/>
      <c r="O16" s="737"/>
      <c r="P16" s="737"/>
      <c r="Q16" s="737"/>
      <c r="R16" s="737"/>
      <c r="S16" s="737"/>
      <c r="T16" s="737"/>
      <c r="U16" s="737"/>
      <c r="V16" s="737"/>
      <c r="W16" s="737"/>
      <c r="X16" s="737"/>
      <c r="Y16" s="737"/>
      <c r="Z16" s="737"/>
      <c r="AA16" s="737"/>
      <c r="AB16" s="737"/>
      <c r="AC16" s="737"/>
      <c r="AD16" s="737"/>
      <c r="AE16" s="737"/>
      <c r="AF16" s="737"/>
      <c r="AG16" s="737"/>
      <c r="AH16" s="737"/>
      <c r="AI16" s="737"/>
      <c r="AJ16" s="737"/>
      <c r="AK16" s="737"/>
      <c r="AL16" s="737"/>
      <c r="AM16" s="737"/>
      <c r="AN16" s="737"/>
      <c r="AO16" s="737"/>
      <c r="AP16" s="737"/>
      <c r="AQ16" s="737"/>
      <c r="AR16" s="737"/>
      <c r="AS16" s="737"/>
      <c r="AT16" s="728"/>
      <c r="AU16" s="729"/>
      <c r="AV16" s="730"/>
      <c r="AW16" s="746"/>
      <c r="AX16" s="747"/>
      <c r="AY16" s="747"/>
      <c r="AZ16" s="747"/>
      <c r="BA16" s="294" t="s">
        <v>9</v>
      </c>
      <c r="BB16" s="754"/>
      <c r="BC16" s="755"/>
      <c r="BD16" s="755"/>
      <c r="BE16" s="755"/>
      <c r="BF16" s="755"/>
      <c r="BG16" s="756"/>
      <c r="BH16" s="289"/>
      <c r="BI16" s="280">
        <v>5</v>
      </c>
      <c r="BJ16" s="331"/>
    </row>
    <row r="17" spans="1:62" s="1" customFormat="1" ht="32.15" customHeight="1" x14ac:dyDescent="0.2">
      <c r="A17" s="796"/>
      <c r="B17" s="796"/>
      <c r="C17" s="796"/>
      <c r="D17" s="750"/>
      <c r="E17" s="751"/>
      <c r="F17" s="751"/>
      <c r="G17" s="737"/>
      <c r="H17" s="737"/>
      <c r="I17" s="737"/>
      <c r="J17" s="737"/>
      <c r="K17" s="737"/>
      <c r="L17" s="737"/>
      <c r="M17" s="737"/>
      <c r="N17" s="737"/>
      <c r="O17" s="737"/>
      <c r="P17" s="737"/>
      <c r="Q17" s="737"/>
      <c r="R17" s="737"/>
      <c r="S17" s="737"/>
      <c r="T17" s="737"/>
      <c r="U17" s="737"/>
      <c r="V17" s="737"/>
      <c r="W17" s="737"/>
      <c r="X17" s="737"/>
      <c r="Y17" s="737"/>
      <c r="Z17" s="737"/>
      <c r="AA17" s="737"/>
      <c r="AB17" s="737"/>
      <c r="AC17" s="737"/>
      <c r="AD17" s="737"/>
      <c r="AE17" s="737"/>
      <c r="AF17" s="737"/>
      <c r="AG17" s="737"/>
      <c r="AH17" s="737"/>
      <c r="AI17" s="737"/>
      <c r="AJ17" s="737"/>
      <c r="AK17" s="737"/>
      <c r="AL17" s="737"/>
      <c r="AM17" s="737"/>
      <c r="AN17" s="737"/>
      <c r="AO17" s="737"/>
      <c r="AP17" s="737"/>
      <c r="AQ17" s="737"/>
      <c r="AR17" s="737"/>
      <c r="AS17" s="737"/>
      <c r="AT17" s="728"/>
      <c r="AU17" s="729"/>
      <c r="AV17" s="730"/>
      <c r="AW17" s="746"/>
      <c r="AX17" s="747"/>
      <c r="AY17" s="747"/>
      <c r="AZ17" s="747"/>
      <c r="BA17" s="294" t="s">
        <v>9</v>
      </c>
      <c r="BB17" s="754"/>
      <c r="BC17" s="755"/>
      <c r="BD17" s="755"/>
      <c r="BE17" s="755"/>
      <c r="BF17" s="755"/>
      <c r="BG17" s="756"/>
      <c r="BH17" s="289"/>
      <c r="BI17" s="280">
        <v>6</v>
      </c>
      <c r="BJ17" s="331"/>
    </row>
    <row r="18" spans="1:62" s="1" customFormat="1" ht="32.15" customHeight="1" x14ac:dyDescent="0.2">
      <c r="A18" s="796"/>
      <c r="B18" s="796"/>
      <c r="C18" s="796"/>
      <c r="D18" s="750"/>
      <c r="E18" s="751"/>
      <c r="F18" s="751"/>
      <c r="G18" s="737"/>
      <c r="H18" s="737"/>
      <c r="I18" s="737"/>
      <c r="J18" s="737"/>
      <c r="K18" s="737"/>
      <c r="L18" s="737"/>
      <c r="M18" s="737"/>
      <c r="N18" s="737"/>
      <c r="O18" s="737"/>
      <c r="P18" s="737"/>
      <c r="Q18" s="737"/>
      <c r="R18" s="737"/>
      <c r="S18" s="737"/>
      <c r="T18" s="737"/>
      <c r="U18" s="737"/>
      <c r="V18" s="737"/>
      <c r="W18" s="737"/>
      <c r="X18" s="737"/>
      <c r="Y18" s="737"/>
      <c r="Z18" s="737"/>
      <c r="AA18" s="737"/>
      <c r="AB18" s="737"/>
      <c r="AC18" s="737"/>
      <c r="AD18" s="737"/>
      <c r="AE18" s="737"/>
      <c r="AF18" s="737"/>
      <c r="AG18" s="737"/>
      <c r="AH18" s="737"/>
      <c r="AI18" s="737"/>
      <c r="AJ18" s="737"/>
      <c r="AK18" s="737"/>
      <c r="AL18" s="737"/>
      <c r="AM18" s="737"/>
      <c r="AN18" s="737"/>
      <c r="AO18" s="737"/>
      <c r="AP18" s="737"/>
      <c r="AQ18" s="737"/>
      <c r="AR18" s="737"/>
      <c r="AS18" s="737"/>
      <c r="AT18" s="728"/>
      <c r="AU18" s="729"/>
      <c r="AV18" s="730"/>
      <c r="AW18" s="746"/>
      <c r="AX18" s="747"/>
      <c r="AY18" s="747"/>
      <c r="AZ18" s="747"/>
      <c r="BA18" s="294" t="s">
        <v>9</v>
      </c>
      <c r="BB18" s="754"/>
      <c r="BC18" s="755"/>
      <c r="BD18" s="755"/>
      <c r="BE18" s="755"/>
      <c r="BF18" s="755"/>
      <c r="BG18" s="756"/>
      <c r="BH18" s="289"/>
      <c r="BI18" s="280">
        <v>7</v>
      </c>
      <c r="BJ18" s="331"/>
    </row>
    <row r="19" spans="1:62" s="1" customFormat="1" ht="32.15" customHeight="1" x14ac:dyDescent="0.2">
      <c r="A19" s="796"/>
      <c r="B19" s="796"/>
      <c r="C19" s="796"/>
      <c r="D19" s="750"/>
      <c r="E19" s="751"/>
      <c r="F19" s="751"/>
      <c r="G19" s="737"/>
      <c r="H19" s="737"/>
      <c r="I19" s="737"/>
      <c r="J19" s="737"/>
      <c r="K19" s="737"/>
      <c r="L19" s="737"/>
      <c r="M19" s="737"/>
      <c r="N19" s="737"/>
      <c r="O19" s="737"/>
      <c r="P19" s="737"/>
      <c r="Q19" s="737"/>
      <c r="R19" s="737"/>
      <c r="S19" s="737"/>
      <c r="T19" s="737"/>
      <c r="U19" s="737"/>
      <c r="V19" s="737"/>
      <c r="W19" s="737"/>
      <c r="X19" s="737"/>
      <c r="Y19" s="737"/>
      <c r="Z19" s="737"/>
      <c r="AA19" s="737"/>
      <c r="AB19" s="737"/>
      <c r="AC19" s="737"/>
      <c r="AD19" s="737"/>
      <c r="AE19" s="737"/>
      <c r="AF19" s="737"/>
      <c r="AG19" s="737"/>
      <c r="AH19" s="737"/>
      <c r="AI19" s="737"/>
      <c r="AJ19" s="737"/>
      <c r="AK19" s="737"/>
      <c r="AL19" s="737"/>
      <c r="AM19" s="737"/>
      <c r="AN19" s="737"/>
      <c r="AO19" s="737"/>
      <c r="AP19" s="737"/>
      <c r="AQ19" s="737"/>
      <c r="AR19" s="737"/>
      <c r="AS19" s="737"/>
      <c r="AT19" s="728"/>
      <c r="AU19" s="729"/>
      <c r="AV19" s="730"/>
      <c r="AW19" s="746"/>
      <c r="AX19" s="747"/>
      <c r="AY19" s="747"/>
      <c r="AZ19" s="747"/>
      <c r="BA19" s="294" t="s">
        <v>9</v>
      </c>
      <c r="BB19" s="754"/>
      <c r="BC19" s="755"/>
      <c r="BD19" s="755"/>
      <c r="BE19" s="755"/>
      <c r="BF19" s="755"/>
      <c r="BG19" s="756"/>
      <c r="BH19" s="289"/>
      <c r="BI19" s="280">
        <v>8</v>
      </c>
      <c r="BJ19" s="331"/>
    </row>
    <row r="20" spans="1:62" s="1" customFormat="1" ht="32.15" customHeight="1" x14ac:dyDescent="0.2">
      <c r="A20" s="796"/>
      <c r="B20" s="796"/>
      <c r="C20" s="796"/>
      <c r="D20" s="750"/>
      <c r="E20" s="751"/>
      <c r="F20" s="751"/>
      <c r="G20" s="737"/>
      <c r="H20" s="737"/>
      <c r="I20" s="737"/>
      <c r="J20" s="737"/>
      <c r="K20" s="737"/>
      <c r="L20" s="737"/>
      <c r="M20" s="737"/>
      <c r="N20" s="737"/>
      <c r="O20" s="737"/>
      <c r="P20" s="737"/>
      <c r="Q20" s="737"/>
      <c r="R20" s="737"/>
      <c r="S20" s="737"/>
      <c r="T20" s="737"/>
      <c r="U20" s="737"/>
      <c r="V20" s="737"/>
      <c r="W20" s="737"/>
      <c r="X20" s="737"/>
      <c r="Y20" s="737"/>
      <c r="Z20" s="737"/>
      <c r="AA20" s="737"/>
      <c r="AB20" s="737"/>
      <c r="AC20" s="737"/>
      <c r="AD20" s="737"/>
      <c r="AE20" s="737"/>
      <c r="AF20" s="737"/>
      <c r="AG20" s="737"/>
      <c r="AH20" s="737"/>
      <c r="AI20" s="737"/>
      <c r="AJ20" s="737"/>
      <c r="AK20" s="737"/>
      <c r="AL20" s="737"/>
      <c r="AM20" s="737"/>
      <c r="AN20" s="737"/>
      <c r="AO20" s="737"/>
      <c r="AP20" s="737"/>
      <c r="AQ20" s="737"/>
      <c r="AR20" s="737"/>
      <c r="AS20" s="737"/>
      <c r="AT20" s="728"/>
      <c r="AU20" s="729"/>
      <c r="AV20" s="730"/>
      <c r="AW20" s="746"/>
      <c r="AX20" s="747"/>
      <c r="AY20" s="747"/>
      <c r="AZ20" s="747"/>
      <c r="BA20" s="294" t="s">
        <v>9</v>
      </c>
      <c r="BB20" s="754"/>
      <c r="BC20" s="755"/>
      <c r="BD20" s="755"/>
      <c r="BE20" s="755"/>
      <c r="BF20" s="755"/>
      <c r="BG20" s="756"/>
      <c r="BH20" s="289"/>
      <c r="BI20" s="280">
        <v>9</v>
      </c>
      <c r="BJ20" s="331"/>
    </row>
    <row r="21" spans="1:62" s="1" customFormat="1" ht="32.15" customHeight="1" x14ac:dyDescent="0.2">
      <c r="A21" s="796"/>
      <c r="B21" s="796"/>
      <c r="C21" s="796"/>
      <c r="D21" s="798"/>
      <c r="E21" s="799"/>
      <c r="F21" s="799"/>
      <c r="G21" s="787"/>
      <c r="H21" s="787"/>
      <c r="I21" s="787"/>
      <c r="J21" s="787"/>
      <c r="K21" s="787"/>
      <c r="L21" s="787"/>
      <c r="M21" s="787"/>
      <c r="N21" s="787"/>
      <c r="O21" s="787"/>
      <c r="P21" s="787"/>
      <c r="Q21" s="787"/>
      <c r="R21" s="787"/>
      <c r="S21" s="787"/>
      <c r="T21" s="787"/>
      <c r="U21" s="787"/>
      <c r="V21" s="787"/>
      <c r="W21" s="787"/>
      <c r="X21" s="787"/>
      <c r="Y21" s="787"/>
      <c r="Z21" s="787"/>
      <c r="AA21" s="787"/>
      <c r="AB21" s="787"/>
      <c r="AC21" s="787"/>
      <c r="AD21" s="787"/>
      <c r="AE21" s="787"/>
      <c r="AF21" s="787"/>
      <c r="AG21" s="787"/>
      <c r="AH21" s="787"/>
      <c r="AI21" s="787"/>
      <c r="AJ21" s="787"/>
      <c r="AK21" s="787"/>
      <c r="AL21" s="787"/>
      <c r="AM21" s="787"/>
      <c r="AN21" s="787"/>
      <c r="AO21" s="787"/>
      <c r="AP21" s="787"/>
      <c r="AQ21" s="787"/>
      <c r="AR21" s="787"/>
      <c r="AS21" s="787"/>
      <c r="AT21" s="728"/>
      <c r="AU21" s="729"/>
      <c r="AV21" s="730"/>
      <c r="AW21" s="752"/>
      <c r="AX21" s="753"/>
      <c r="AY21" s="753"/>
      <c r="AZ21" s="753"/>
      <c r="BA21" s="295" t="s">
        <v>9</v>
      </c>
      <c r="BB21" s="757"/>
      <c r="BC21" s="758"/>
      <c r="BD21" s="758"/>
      <c r="BE21" s="758"/>
      <c r="BF21" s="758"/>
      <c r="BG21" s="759"/>
      <c r="BH21" s="289"/>
      <c r="BI21" s="280">
        <v>10</v>
      </c>
      <c r="BJ21" s="331"/>
    </row>
    <row r="22" spans="1:62" ht="32.15" customHeight="1" x14ac:dyDescent="0.2">
      <c r="A22" s="797"/>
      <c r="B22" s="797"/>
      <c r="C22" s="797"/>
      <c r="D22" s="738" t="s">
        <v>466</v>
      </c>
      <c r="E22" s="739"/>
      <c r="F22" s="739"/>
      <c r="G22" s="739"/>
      <c r="H22" s="739"/>
      <c r="I22" s="739"/>
      <c r="J22" s="739"/>
      <c r="K22" s="739"/>
      <c r="L22" s="739"/>
      <c r="M22" s="739"/>
      <c r="N22" s="739"/>
      <c r="O22" s="739"/>
      <c r="P22" s="739"/>
      <c r="Q22" s="739"/>
      <c r="R22" s="739"/>
      <c r="S22" s="739"/>
      <c r="T22" s="739"/>
      <c r="U22" s="739"/>
      <c r="V22" s="739"/>
      <c r="W22" s="739"/>
      <c r="X22" s="739"/>
      <c r="Y22" s="739"/>
      <c r="Z22" s="739"/>
      <c r="AA22" s="739"/>
      <c r="AB22" s="739"/>
      <c r="AC22" s="739"/>
      <c r="AD22" s="739"/>
      <c r="AE22" s="739"/>
      <c r="AF22" s="739"/>
      <c r="AG22" s="739"/>
      <c r="AH22" s="739"/>
      <c r="AI22" s="739"/>
      <c r="AJ22" s="739"/>
      <c r="AK22" s="739"/>
      <c r="AL22" s="739"/>
      <c r="AM22" s="739"/>
      <c r="AN22" s="739"/>
      <c r="AO22" s="739"/>
      <c r="AP22" s="739"/>
      <c r="AQ22" s="739"/>
      <c r="AR22" s="739"/>
      <c r="AS22" s="739"/>
      <c r="AT22" s="739"/>
      <c r="AU22" s="739"/>
      <c r="AV22" s="739"/>
      <c r="AW22" s="734">
        <f>SUM(AW12:AZ21)</f>
        <v>0</v>
      </c>
      <c r="AX22" s="735"/>
      <c r="AY22" s="735"/>
      <c r="AZ22" s="735"/>
      <c r="BA22" s="264" t="s">
        <v>9</v>
      </c>
      <c r="BB22" s="777">
        <f>SUM(BB12:BG21)</f>
        <v>0</v>
      </c>
      <c r="BC22" s="778"/>
      <c r="BD22" s="778"/>
      <c r="BE22" s="778"/>
      <c r="BF22" s="778"/>
      <c r="BG22" s="779"/>
      <c r="BH22" s="290"/>
      <c r="BI22" s="280">
        <v>11</v>
      </c>
      <c r="BJ22" s="331"/>
    </row>
    <row r="23" spans="1:62" s="1" customFormat="1" ht="32.15" customHeight="1" thickBot="1" x14ac:dyDescent="0.25">
      <c r="A23" s="749" t="s">
        <v>77</v>
      </c>
      <c r="B23" s="749"/>
      <c r="C23" s="749"/>
      <c r="D23" s="740" t="s">
        <v>78</v>
      </c>
      <c r="E23" s="741"/>
      <c r="F23" s="741"/>
      <c r="G23" s="741"/>
      <c r="H23" s="741"/>
      <c r="I23" s="741"/>
      <c r="J23" s="741"/>
      <c r="K23" s="741"/>
      <c r="L23" s="741"/>
      <c r="M23" s="741"/>
      <c r="N23" s="741"/>
      <c r="O23" s="741"/>
      <c r="P23" s="741"/>
      <c r="Q23" s="741"/>
      <c r="R23" s="741"/>
      <c r="S23" s="741"/>
      <c r="T23" s="741"/>
      <c r="U23" s="741"/>
      <c r="V23" s="741"/>
      <c r="W23" s="741"/>
      <c r="X23" s="741"/>
      <c r="Y23" s="741"/>
      <c r="Z23" s="741"/>
      <c r="AA23" s="741"/>
      <c r="AB23" s="741"/>
      <c r="AC23" s="741"/>
      <c r="AD23" s="741"/>
      <c r="AE23" s="741"/>
      <c r="AF23" s="741"/>
      <c r="AG23" s="741"/>
      <c r="AH23" s="741"/>
      <c r="AI23" s="741"/>
      <c r="AJ23" s="741"/>
      <c r="AK23" s="741"/>
      <c r="AL23" s="741"/>
      <c r="AM23" s="741"/>
      <c r="AN23" s="741"/>
      <c r="AO23" s="741"/>
      <c r="AP23" s="741"/>
      <c r="AQ23" s="741"/>
      <c r="AR23" s="741"/>
      <c r="AS23" s="741"/>
      <c r="AT23" s="741"/>
      <c r="AU23" s="741"/>
      <c r="AV23" s="741"/>
      <c r="AW23" s="741"/>
      <c r="AX23" s="741"/>
      <c r="AY23" s="741"/>
      <c r="AZ23" s="741"/>
      <c r="BA23" s="742"/>
      <c r="BB23" s="766"/>
      <c r="BC23" s="767"/>
      <c r="BD23" s="767"/>
      <c r="BE23" s="767"/>
      <c r="BF23" s="767"/>
      <c r="BG23" s="768"/>
      <c r="BH23" s="289"/>
      <c r="BI23" s="280">
        <v>12</v>
      </c>
      <c r="BJ23" s="331"/>
    </row>
    <row r="24" spans="1:62" ht="32.15" customHeight="1" thickTop="1" thickBot="1" x14ac:dyDescent="0.25">
      <c r="A24" s="743" t="s">
        <v>23</v>
      </c>
      <c r="B24" s="744"/>
      <c r="C24" s="744"/>
      <c r="D24" s="744"/>
      <c r="E24" s="744"/>
      <c r="F24" s="744"/>
      <c r="G24" s="744"/>
      <c r="H24" s="744"/>
      <c r="I24" s="744"/>
      <c r="J24" s="744"/>
      <c r="K24" s="744"/>
      <c r="L24" s="744"/>
      <c r="M24" s="744"/>
      <c r="N24" s="744"/>
      <c r="O24" s="744"/>
      <c r="P24" s="744"/>
      <c r="Q24" s="744"/>
      <c r="R24" s="744"/>
      <c r="S24" s="744"/>
      <c r="T24" s="744"/>
      <c r="U24" s="744"/>
      <c r="V24" s="744"/>
      <c r="W24" s="744"/>
      <c r="X24" s="744"/>
      <c r="Y24" s="744"/>
      <c r="Z24" s="744"/>
      <c r="AA24" s="744"/>
      <c r="AB24" s="744"/>
      <c r="AC24" s="744"/>
      <c r="AD24" s="744"/>
      <c r="AE24" s="744"/>
      <c r="AF24" s="744"/>
      <c r="AG24" s="744"/>
      <c r="AH24" s="744"/>
      <c r="AI24" s="744"/>
      <c r="AJ24" s="744"/>
      <c r="AK24" s="744"/>
      <c r="AL24" s="744"/>
      <c r="AM24" s="744"/>
      <c r="AN24" s="744"/>
      <c r="AO24" s="744"/>
      <c r="AP24" s="744"/>
      <c r="AQ24" s="744"/>
      <c r="AR24" s="744"/>
      <c r="AS24" s="744"/>
      <c r="AT24" s="744"/>
      <c r="AU24" s="744"/>
      <c r="AV24" s="744"/>
      <c r="AW24" s="744"/>
      <c r="AX24" s="744"/>
      <c r="AY24" s="744"/>
      <c r="AZ24" s="744"/>
      <c r="BA24" s="745"/>
      <c r="BB24" s="771">
        <f>SUM(BB22:BG23)</f>
        <v>0</v>
      </c>
      <c r="BC24" s="772"/>
      <c r="BD24" s="772"/>
      <c r="BE24" s="772"/>
      <c r="BF24" s="772"/>
      <c r="BG24" s="773"/>
      <c r="BH24" s="285"/>
      <c r="BI24" s="280">
        <v>13</v>
      </c>
      <c r="BJ24" s="331"/>
    </row>
    <row r="25" spans="1:62" ht="15.65" customHeight="1" thickBot="1" x14ac:dyDescent="0.25">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286"/>
    </row>
    <row r="26" spans="1:62" ht="30" customHeight="1" thickBot="1" x14ac:dyDescent="0.25">
      <c r="A26" s="760" t="s">
        <v>30</v>
      </c>
      <c r="B26" s="761"/>
      <c r="C26" s="761"/>
      <c r="D26" s="761"/>
      <c r="E26" s="761"/>
      <c r="F26" s="761"/>
      <c r="G26" s="761"/>
      <c r="H26" s="762"/>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6"/>
      <c r="AZ26" s="286"/>
      <c r="BA26" s="286"/>
      <c r="BB26" s="286"/>
      <c r="BC26" s="286"/>
      <c r="BD26" s="286"/>
      <c r="BE26" s="286"/>
      <c r="BF26" s="286"/>
      <c r="BG26" s="286"/>
      <c r="BH26" s="286"/>
    </row>
    <row r="27" spans="1:62" ht="14.15" customHeight="1" thickBot="1" x14ac:dyDescent="0.25">
      <c r="A27" s="287"/>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7"/>
      <c r="AP27" s="287"/>
      <c r="AQ27" s="287"/>
      <c r="AR27" s="287"/>
      <c r="AS27" s="287"/>
      <c r="AT27" s="287"/>
      <c r="AU27" s="287"/>
      <c r="AV27" s="287"/>
      <c r="AW27" s="287"/>
      <c r="AX27" s="287"/>
      <c r="AY27" s="287"/>
      <c r="AZ27" s="287"/>
      <c r="BA27" s="287"/>
      <c r="BB27" s="287"/>
      <c r="BC27" s="287"/>
      <c r="BD27" s="287"/>
      <c r="BE27" s="287"/>
      <c r="BF27" s="287"/>
      <c r="BG27" s="287"/>
      <c r="BH27" s="286"/>
    </row>
    <row r="28" spans="1:62" ht="46.5" customHeight="1" x14ac:dyDescent="0.2">
      <c r="A28" s="748" t="s">
        <v>76</v>
      </c>
      <c r="B28" s="748"/>
      <c r="C28" s="748"/>
      <c r="D28" s="803" t="s">
        <v>7</v>
      </c>
      <c r="E28" s="800"/>
      <c r="F28" s="800"/>
      <c r="G28" s="800"/>
      <c r="H28" s="800"/>
      <c r="I28" s="800"/>
      <c r="J28" s="800"/>
      <c r="K28" s="800"/>
      <c r="L28" s="800"/>
      <c r="M28" s="800"/>
      <c r="N28" s="800"/>
      <c r="O28" s="800"/>
      <c r="P28" s="800"/>
      <c r="Q28" s="800"/>
      <c r="R28" s="800"/>
      <c r="S28" s="800" t="s">
        <v>2</v>
      </c>
      <c r="T28" s="800"/>
      <c r="U28" s="800"/>
      <c r="V28" s="800"/>
      <c r="W28" s="800"/>
      <c r="X28" s="800"/>
      <c r="Y28" s="800"/>
      <c r="Z28" s="800"/>
      <c r="AA28" s="800"/>
      <c r="AB28" s="800"/>
      <c r="AC28" s="800"/>
      <c r="AD28" s="800"/>
      <c r="AE28" s="800"/>
      <c r="AF28" s="800"/>
      <c r="AG28" s="800"/>
      <c r="AH28" s="800"/>
      <c r="AI28" s="800"/>
      <c r="AJ28" s="800"/>
      <c r="AK28" s="800"/>
      <c r="AL28" s="800"/>
      <c r="AM28" s="800"/>
      <c r="AN28" s="800"/>
      <c r="AO28" s="800"/>
      <c r="AP28" s="800"/>
      <c r="AQ28" s="800"/>
      <c r="AR28" s="800"/>
      <c r="AS28" s="800"/>
      <c r="AT28" s="800" t="s">
        <v>339</v>
      </c>
      <c r="AU28" s="800"/>
      <c r="AV28" s="800"/>
      <c r="AW28" s="800" t="s">
        <v>338</v>
      </c>
      <c r="AX28" s="800"/>
      <c r="AY28" s="801"/>
      <c r="AZ28" s="801"/>
      <c r="BA28" s="802"/>
      <c r="BB28" s="774" t="s">
        <v>1</v>
      </c>
      <c r="BC28" s="775"/>
      <c r="BD28" s="775"/>
      <c r="BE28" s="775"/>
      <c r="BF28" s="775"/>
      <c r="BG28" s="776"/>
      <c r="BH28" s="288"/>
      <c r="BI28" s="280" t="s">
        <v>117</v>
      </c>
      <c r="BJ28" s="281" t="s">
        <v>410</v>
      </c>
    </row>
    <row r="29" spans="1:62" ht="32.15" customHeight="1" x14ac:dyDescent="0.2">
      <c r="A29" s="795" t="s">
        <v>383</v>
      </c>
      <c r="B29" s="795"/>
      <c r="C29" s="795"/>
      <c r="D29" s="804"/>
      <c r="E29" s="737"/>
      <c r="F29" s="737"/>
      <c r="G29" s="737"/>
      <c r="H29" s="737"/>
      <c r="I29" s="737"/>
      <c r="J29" s="737"/>
      <c r="K29" s="737"/>
      <c r="L29" s="737"/>
      <c r="M29" s="737"/>
      <c r="N29" s="737"/>
      <c r="O29" s="737"/>
      <c r="P29" s="737"/>
      <c r="Q29" s="737"/>
      <c r="R29" s="737"/>
      <c r="S29" s="737"/>
      <c r="T29" s="737"/>
      <c r="U29" s="737"/>
      <c r="V29" s="737"/>
      <c r="W29" s="737"/>
      <c r="X29" s="737"/>
      <c r="Y29" s="737"/>
      <c r="Z29" s="737"/>
      <c r="AA29" s="737"/>
      <c r="AB29" s="737"/>
      <c r="AC29" s="737"/>
      <c r="AD29" s="737"/>
      <c r="AE29" s="737"/>
      <c r="AF29" s="737"/>
      <c r="AG29" s="737"/>
      <c r="AH29" s="737"/>
      <c r="AI29" s="737"/>
      <c r="AJ29" s="737"/>
      <c r="AK29" s="737"/>
      <c r="AL29" s="737"/>
      <c r="AM29" s="737"/>
      <c r="AN29" s="737"/>
      <c r="AO29" s="737"/>
      <c r="AP29" s="737"/>
      <c r="AQ29" s="737"/>
      <c r="AR29" s="737"/>
      <c r="AS29" s="737"/>
      <c r="AT29" s="728"/>
      <c r="AU29" s="729"/>
      <c r="AV29" s="730"/>
      <c r="AW29" s="746"/>
      <c r="AX29" s="747"/>
      <c r="AY29" s="747"/>
      <c r="AZ29" s="747"/>
      <c r="BA29" s="294" t="s">
        <v>9</v>
      </c>
      <c r="BB29" s="754"/>
      <c r="BC29" s="755"/>
      <c r="BD29" s="755"/>
      <c r="BE29" s="755"/>
      <c r="BF29" s="755"/>
      <c r="BG29" s="756"/>
      <c r="BH29" s="289"/>
      <c r="BI29" s="280">
        <v>14</v>
      </c>
      <c r="BJ29" s="331"/>
    </row>
    <row r="30" spans="1:62" s="1" customFormat="1" ht="32.15" customHeight="1" x14ac:dyDescent="0.2">
      <c r="A30" s="796"/>
      <c r="B30" s="796"/>
      <c r="C30" s="796"/>
      <c r="D30" s="804"/>
      <c r="E30" s="737"/>
      <c r="F30" s="737"/>
      <c r="G30" s="737"/>
      <c r="H30" s="737"/>
      <c r="I30" s="737"/>
      <c r="J30" s="737"/>
      <c r="K30" s="737"/>
      <c r="L30" s="737"/>
      <c r="M30" s="737"/>
      <c r="N30" s="737"/>
      <c r="O30" s="737"/>
      <c r="P30" s="737"/>
      <c r="Q30" s="737"/>
      <c r="R30" s="737"/>
      <c r="S30" s="737"/>
      <c r="T30" s="737"/>
      <c r="U30" s="737"/>
      <c r="V30" s="737"/>
      <c r="W30" s="737"/>
      <c r="X30" s="737"/>
      <c r="Y30" s="737"/>
      <c r="Z30" s="737"/>
      <c r="AA30" s="737"/>
      <c r="AB30" s="737"/>
      <c r="AC30" s="737"/>
      <c r="AD30" s="737"/>
      <c r="AE30" s="737"/>
      <c r="AF30" s="737"/>
      <c r="AG30" s="737"/>
      <c r="AH30" s="737"/>
      <c r="AI30" s="737"/>
      <c r="AJ30" s="737"/>
      <c r="AK30" s="737"/>
      <c r="AL30" s="737"/>
      <c r="AM30" s="737"/>
      <c r="AN30" s="737"/>
      <c r="AO30" s="737"/>
      <c r="AP30" s="737"/>
      <c r="AQ30" s="737"/>
      <c r="AR30" s="737"/>
      <c r="AS30" s="737"/>
      <c r="AT30" s="728"/>
      <c r="AU30" s="729"/>
      <c r="AV30" s="730"/>
      <c r="AW30" s="746"/>
      <c r="AX30" s="747"/>
      <c r="AY30" s="747"/>
      <c r="AZ30" s="747"/>
      <c r="BA30" s="294" t="s">
        <v>9</v>
      </c>
      <c r="BB30" s="754"/>
      <c r="BC30" s="755"/>
      <c r="BD30" s="755"/>
      <c r="BE30" s="755"/>
      <c r="BF30" s="755"/>
      <c r="BG30" s="756"/>
      <c r="BH30" s="289"/>
      <c r="BI30" s="280">
        <v>15</v>
      </c>
      <c r="BJ30" s="331"/>
    </row>
    <row r="31" spans="1:62" s="1" customFormat="1" ht="32.15" customHeight="1" x14ac:dyDescent="0.2">
      <c r="A31" s="796"/>
      <c r="B31" s="796"/>
      <c r="C31" s="796"/>
      <c r="D31" s="804"/>
      <c r="E31" s="737"/>
      <c r="F31" s="737"/>
      <c r="G31" s="737"/>
      <c r="H31" s="737"/>
      <c r="I31" s="737"/>
      <c r="J31" s="737"/>
      <c r="K31" s="737"/>
      <c r="L31" s="737"/>
      <c r="M31" s="737"/>
      <c r="N31" s="737"/>
      <c r="O31" s="737"/>
      <c r="P31" s="737"/>
      <c r="Q31" s="737"/>
      <c r="R31" s="737"/>
      <c r="S31" s="737"/>
      <c r="T31" s="737"/>
      <c r="U31" s="737"/>
      <c r="V31" s="737"/>
      <c r="W31" s="737"/>
      <c r="X31" s="737"/>
      <c r="Y31" s="737"/>
      <c r="Z31" s="737"/>
      <c r="AA31" s="737"/>
      <c r="AB31" s="737"/>
      <c r="AC31" s="737"/>
      <c r="AD31" s="737"/>
      <c r="AE31" s="737"/>
      <c r="AF31" s="737"/>
      <c r="AG31" s="737"/>
      <c r="AH31" s="737"/>
      <c r="AI31" s="737"/>
      <c r="AJ31" s="737"/>
      <c r="AK31" s="737"/>
      <c r="AL31" s="737"/>
      <c r="AM31" s="737"/>
      <c r="AN31" s="737"/>
      <c r="AO31" s="737"/>
      <c r="AP31" s="737"/>
      <c r="AQ31" s="737"/>
      <c r="AR31" s="737"/>
      <c r="AS31" s="737"/>
      <c r="AT31" s="728"/>
      <c r="AU31" s="729"/>
      <c r="AV31" s="730"/>
      <c r="AW31" s="746"/>
      <c r="AX31" s="747"/>
      <c r="AY31" s="747"/>
      <c r="AZ31" s="747"/>
      <c r="BA31" s="294" t="s">
        <v>9</v>
      </c>
      <c r="BB31" s="754"/>
      <c r="BC31" s="755"/>
      <c r="BD31" s="755"/>
      <c r="BE31" s="755"/>
      <c r="BF31" s="755"/>
      <c r="BG31" s="756"/>
      <c r="BH31" s="289"/>
      <c r="BI31" s="280">
        <v>16</v>
      </c>
      <c r="BJ31" s="331"/>
    </row>
    <row r="32" spans="1:62" s="1" customFormat="1" ht="32.15" customHeight="1" x14ac:dyDescent="0.2">
      <c r="A32" s="796"/>
      <c r="B32" s="796"/>
      <c r="C32" s="796"/>
      <c r="D32" s="804"/>
      <c r="E32" s="737"/>
      <c r="F32" s="737"/>
      <c r="G32" s="737"/>
      <c r="H32" s="737"/>
      <c r="I32" s="737"/>
      <c r="J32" s="737"/>
      <c r="K32" s="737"/>
      <c r="L32" s="737"/>
      <c r="M32" s="737"/>
      <c r="N32" s="737"/>
      <c r="O32" s="737"/>
      <c r="P32" s="737"/>
      <c r="Q32" s="737"/>
      <c r="R32" s="737"/>
      <c r="S32" s="737"/>
      <c r="T32" s="737"/>
      <c r="U32" s="737"/>
      <c r="V32" s="737"/>
      <c r="W32" s="737"/>
      <c r="X32" s="737"/>
      <c r="Y32" s="737"/>
      <c r="Z32" s="737"/>
      <c r="AA32" s="737"/>
      <c r="AB32" s="737"/>
      <c r="AC32" s="737"/>
      <c r="AD32" s="737"/>
      <c r="AE32" s="737"/>
      <c r="AF32" s="737"/>
      <c r="AG32" s="737"/>
      <c r="AH32" s="737"/>
      <c r="AI32" s="737"/>
      <c r="AJ32" s="737"/>
      <c r="AK32" s="737"/>
      <c r="AL32" s="737"/>
      <c r="AM32" s="737"/>
      <c r="AN32" s="737"/>
      <c r="AO32" s="737"/>
      <c r="AP32" s="737"/>
      <c r="AQ32" s="737"/>
      <c r="AR32" s="737"/>
      <c r="AS32" s="737"/>
      <c r="AT32" s="728"/>
      <c r="AU32" s="729"/>
      <c r="AV32" s="730"/>
      <c r="AW32" s="746"/>
      <c r="AX32" s="747"/>
      <c r="AY32" s="747"/>
      <c r="AZ32" s="747"/>
      <c r="BA32" s="294" t="s">
        <v>9</v>
      </c>
      <c r="BB32" s="754"/>
      <c r="BC32" s="755"/>
      <c r="BD32" s="755"/>
      <c r="BE32" s="755"/>
      <c r="BF32" s="755"/>
      <c r="BG32" s="756"/>
      <c r="BH32" s="289"/>
      <c r="BI32" s="280">
        <v>17</v>
      </c>
      <c r="BJ32" s="331"/>
    </row>
    <row r="33" spans="1:62" s="1" customFormat="1" ht="32.15" customHeight="1" x14ac:dyDescent="0.2">
      <c r="A33" s="796"/>
      <c r="B33" s="796"/>
      <c r="C33" s="796"/>
      <c r="D33" s="804"/>
      <c r="E33" s="737"/>
      <c r="F33" s="737"/>
      <c r="G33" s="737"/>
      <c r="H33" s="737"/>
      <c r="I33" s="737"/>
      <c r="J33" s="737"/>
      <c r="K33" s="737"/>
      <c r="L33" s="737"/>
      <c r="M33" s="737"/>
      <c r="N33" s="737"/>
      <c r="O33" s="737"/>
      <c r="P33" s="737"/>
      <c r="Q33" s="737"/>
      <c r="R33" s="737"/>
      <c r="S33" s="737"/>
      <c r="T33" s="737"/>
      <c r="U33" s="737"/>
      <c r="V33" s="737"/>
      <c r="W33" s="737"/>
      <c r="X33" s="737"/>
      <c r="Y33" s="737"/>
      <c r="Z33" s="737"/>
      <c r="AA33" s="737"/>
      <c r="AB33" s="737"/>
      <c r="AC33" s="737"/>
      <c r="AD33" s="737"/>
      <c r="AE33" s="737"/>
      <c r="AF33" s="737"/>
      <c r="AG33" s="737"/>
      <c r="AH33" s="737"/>
      <c r="AI33" s="737"/>
      <c r="AJ33" s="737"/>
      <c r="AK33" s="737"/>
      <c r="AL33" s="737"/>
      <c r="AM33" s="737"/>
      <c r="AN33" s="737"/>
      <c r="AO33" s="737"/>
      <c r="AP33" s="737"/>
      <c r="AQ33" s="737"/>
      <c r="AR33" s="737"/>
      <c r="AS33" s="737"/>
      <c r="AT33" s="728"/>
      <c r="AU33" s="729"/>
      <c r="AV33" s="730"/>
      <c r="AW33" s="746"/>
      <c r="AX33" s="747"/>
      <c r="AY33" s="747"/>
      <c r="AZ33" s="747"/>
      <c r="BA33" s="294" t="s">
        <v>9</v>
      </c>
      <c r="BB33" s="754"/>
      <c r="BC33" s="755"/>
      <c r="BD33" s="755"/>
      <c r="BE33" s="755"/>
      <c r="BF33" s="755"/>
      <c r="BG33" s="756"/>
      <c r="BH33" s="289"/>
      <c r="BI33" s="280">
        <v>18</v>
      </c>
      <c r="BJ33" s="331"/>
    </row>
    <row r="34" spans="1:62" s="1" customFormat="1" ht="32.15" customHeight="1" x14ac:dyDescent="0.2">
      <c r="A34" s="796"/>
      <c r="B34" s="796"/>
      <c r="C34" s="796"/>
      <c r="D34" s="804"/>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7"/>
      <c r="AK34" s="737"/>
      <c r="AL34" s="737"/>
      <c r="AM34" s="737"/>
      <c r="AN34" s="737"/>
      <c r="AO34" s="737"/>
      <c r="AP34" s="737"/>
      <c r="AQ34" s="737"/>
      <c r="AR34" s="737"/>
      <c r="AS34" s="737"/>
      <c r="AT34" s="728"/>
      <c r="AU34" s="729"/>
      <c r="AV34" s="730"/>
      <c r="AW34" s="746"/>
      <c r="AX34" s="747"/>
      <c r="AY34" s="747"/>
      <c r="AZ34" s="747"/>
      <c r="BA34" s="294" t="s">
        <v>9</v>
      </c>
      <c r="BB34" s="754"/>
      <c r="BC34" s="755"/>
      <c r="BD34" s="755"/>
      <c r="BE34" s="755"/>
      <c r="BF34" s="755"/>
      <c r="BG34" s="756"/>
      <c r="BH34" s="289"/>
      <c r="BI34" s="280">
        <v>19</v>
      </c>
      <c r="BJ34" s="331"/>
    </row>
    <row r="35" spans="1:62" s="1" customFormat="1" ht="32.15" customHeight="1" x14ac:dyDescent="0.2">
      <c r="A35" s="796"/>
      <c r="B35" s="796"/>
      <c r="C35" s="796"/>
      <c r="D35" s="804"/>
      <c r="E35" s="737"/>
      <c r="F35" s="737"/>
      <c r="G35" s="737"/>
      <c r="H35" s="737"/>
      <c r="I35" s="737"/>
      <c r="J35" s="737"/>
      <c r="K35" s="737"/>
      <c r="L35" s="737"/>
      <c r="M35" s="737"/>
      <c r="N35" s="737"/>
      <c r="O35" s="737"/>
      <c r="P35" s="737"/>
      <c r="Q35" s="737"/>
      <c r="R35" s="737"/>
      <c r="S35" s="737"/>
      <c r="T35" s="737"/>
      <c r="U35" s="737"/>
      <c r="V35" s="737"/>
      <c r="W35" s="737"/>
      <c r="X35" s="737"/>
      <c r="Y35" s="737"/>
      <c r="Z35" s="737"/>
      <c r="AA35" s="737"/>
      <c r="AB35" s="737"/>
      <c r="AC35" s="737"/>
      <c r="AD35" s="737"/>
      <c r="AE35" s="737"/>
      <c r="AF35" s="737"/>
      <c r="AG35" s="737"/>
      <c r="AH35" s="737"/>
      <c r="AI35" s="737"/>
      <c r="AJ35" s="737"/>
      <c r="AK35" s="737"/>
      <c r="AL35" s="737"/>
      <c r="AM35" s="737"/>
      <c r="AN35" s="737"/>
      <c r="AO35" s="737"/>
      <c r="AP35" s="737"/>
      <c r="AQ35" s="737"/>
      <c r="AR35" s="737"/>
      <c r="AS35" s="737"/>
      <c r="AT35" s="728"/>
      <c r="AU35" s="729"/>
      <c r="AV35" s="730"/>
      <c r="AW35" s="746"/>
      <c r="AX35" s="747"/>
      <c r="AY35" s="747"/>
      <c r="AZ35" s="747"/>
      <c r="BA35" s="294" t="s">
        <v>9</v>
      </c>
      <c r="BB35" s="754"/>
      <c r="BC35" s="755"/>
      <c r="BD35" s="755"/>
      <c r="BE35" s="755"/>
      <c r="BF35" s="755"/>
      <c r="BG35" s="756"/>
      <c r="BH35" s="289"/>
      <c r="BI35" s="280">
        <v>20</v>
      </c>
      <c r="BJ35" s="331"/>
    </row>
    <row r="36" spans="1:62" s="1" customFormat="1" ht="32.15" customHeight="1" x14ac:dyDescent="0.2">
      <c r="A36" s="796"/>
      <c r="B36" s="796"/>
      <c r="C36" s="796"/>
      <c r="D36" s="804"/>
      <c r="E36" s="737"/>
      <c r="F36" s="737"/>
      <c r="G36" s="737"/>
      <c r="H36" s="737"/>
      <c r="I36" s="737"/>
      <c r="J36" s="737"/>
      <c r="K36" s="737"/>
      <c r="L36" s="737"/>
      <c r="M36" s="737"/>
      <c r="N36" s="737"/>
      <c r="O36" s="737"/>
      <c r="P36" s="737"/>
      <c r="Q36" s="737"/>
      <c r="R36" s="737"/>
      <c r="S36" s="737"/>
      <c r="T36" s="737"/>
      <c r="U36" s="737"/>
      <c r="V36" s="737"/>
      <c r="W36" s="737"/>
      <c r="X36" s="737"/>
      <c r="Y36" s="737"/>
      <c r="Z36" s="737"/>
      <c r="AA36" s="737"/>
      <c r="AB36" s="737"/>
      <c r="AC36" s="737"/>
      <c r="AD36" s="737"/>
      <c r="AE36" s="737"/>
      <c r="AF36" s="737"/>
      <c r="AG36" s="737"/>
      <c r="AH36" s="737"/>
      <c r="AI36" s="737"/>
      <c r="AJ36" s="737"/>
      <c r="AK36" s="737"/>
      <c r="AL36" s="737"/>
      <c r="AM36" s="737"/>
      <c r="AN36" s="737"/>
      <c r="AO36" s="737"/>
      <c r="AP36" s="737"/>
      <c r="AQ36" s="737"/>
      <c r="AR36" s="737"/>
      <c r="AS36" s="737"/>
      <c r="AT36" s="728"/>
      <c r="AU36" s="729"/>
      <c r="AV36" s="730"/>
      <c r="AW36" s="746"/>
      <c r="AX36" s="747"/>
      <c r="AY36" s="747"/>
      <c r="AZ36" s="747"/>
      <c r="BA36" s="294" t="s">
        <v>9</v>
      </c>
      <c r="BB36" s="754"/>
      <c r="BC36" s="755"/>
      <c r="BD36" s="755"/>
      <c r="BE36" s="755"/>
      <c r="BF36" s="755"/>
      <c r="BG36" s="756"/>
      <c r="BH36" s="289"/>
      <c r="BI36" s="280">
        <v>21</v>
      </c>
      <c r="BJ36" s="331"/>
    </row>
    <row r="37" spans="1:62" s="1" customFormat="1" ht="32.15" customHeight="1" x14ac:dyDescent="0.2">
      <c r="A37" s="796"/>
      <c r="B37" s="796"/>
      <c r="C37" s="796"/>
      <c r="D37" s="804"/>
      <c r="E37" s="737"/>
      <c r="F37" s="737"/>
      <c r="G37" s="737"/>
      <c r="H37" s="737"/>
      <c r="I37" s="737"/>
      <c r="J37" s="737"/>
      <c r="K37" s="737"/>
      <c r="L37" s="737"/>
      <c r="M37" s="737"/>
      <c r="N37" s="737"/>
      <c r="O37" s="737"/>
      <c r="P37" s="737"/>
      <c r="Q37" s="737"/>
      <c r="R37" s="737"/>
      <c r="S37" s="737"/>
      <c r="T37" s="737"/>
      <c r="U37" s="737"/>
      <c r="V37" s="737"/>
      <c r="W37" s="737"/>
      <c r="X37" s="737"/>
      <c r="Y37" s="737"/>
      <c r="Z37" s="737"/>
      <c r="AA37" s="737"/>
      <c r="AB37" s="737"/>
      <c r="AC37" s="737"/>
      <c r="AD37" s="737"/>
      <c r="AE37" s="737"/>
      <c r="AF37" s="737"/>
      <c r="AG37" s="737"/>
      <c r="AH37" s="737"/>
      <c r="AI37" s="737"/>
      <c r="AJ37" s="737"/>
      <c r="AK37" s="737"/>
      <c r="AL37" s="737"/>
      <c r="AM37" s="737"/>
      <c r="AN37" s="737"/>
      <c r="AO37" s="737"/>
      <c r="AP37" s="737"/>
      <c r="AQ37" s="737"/>
      <c r="AR37" s="737"/>
      <c r="AS37" s="737"/>
      <c r="AT37" s="728"/>
      <c r="AU37" s="729"/>
      <c r="AV37" s="730"/>
      <c r="AW37" s="746"/>
      <c r="AX37" s="747"/>
      <c r="AY37" s="747"/>
      <c r="AZ37" s="747"/>
      <c r="BA37" s="294" t="s">
        <v>9</v>
      </c>
      <c r="BB37" s="754"/>
      <c r="BC37" s="755"/>
      <c r="BD37" s="755"/>
      <c r="BE37" s="755"/>
      <c r="BF37" s="755"/>
      <c r="BG37" s="756"/>
      <c r="BH37" s="289"/>
      <c r="BI37" s="280">
        <v>22</v>
      </c>
      <c r="BJ37" s="331"/>
    </row>
    <row r="38" spans="1:62" s="1" customFormat="1" ht="32.15" customHeight="1" x14ac:dyDescent="0.2">
      <c r="A38" s="796"/>
      <c r="B38" s="796"/>
      <c r="C38" s="796"/>
      <c r="D38" s="809"/>
      <c r="E38" s="787"/>
      <c r="F38" s="787"/>
      <c r="G38" s="787"/>
      <c r="H38" s="787"/>
      <c r="I38" s="787"/>
      <c r="J38" s="787"/>
      <c r="K38" s="787"/>
      <c r="L38" s="787"/>
      <c r="M38" s="787"/>
      <c r="N38" s="787"/>
      <c r="O38" s="787"/>
      <c r="P38" s="787"/>
      <c r="Q38" s="787"/>
      <c r="R38" s="787"/>
      <c r="S38" s="787"/>
      <c r="T38" s="787"/>
      <c r="U38" s="787"/>
      <c r="V38" s="787"/>
      <c r="W38" s="787"/>
      <c r="X38" s="787"/>
      <c r="Y38" s="787"/>
      <c r="Z38" s="787"/>
      <c r="AA38" s="787"/>
      <c r="AB38" s="787"/>
      <c r="AC38" s="787"/>
      <c r="AD38" s="787"/>
      <c r="AE38" s="787"/>
      <c r="AF38" s="787"/>
      <c r="AG38" s="787"/>
      <c r="AH38" s="787"/>
      <c r="AI38" s="787"/>
      <c r="AJ38" s="787"/>
      <c r="AK38" s="787"/>
      <c r="AL38" s="787"/>
      <c r="AM38" s="787"/>
      <c r="AN38" s="787"/>
      <c r="AO38" s="787"/>
      <c r="AP38" s="787"/>
      <c r="AQ38" s="787"/>
      <c r="AR38" s="787"/>
      <c r="AS38" s="787"/>
      <c r="AT38" s="728"/>
      <c r="AU38" s="729"/>
      <c r="AV38" s="730"/>
      <c r="AW38" s="752"/>
      <c r="AX38" s="753"/>
      <c r="AY38" s="753"/>
      <c r="AZ38" s="753"/>
      <c r="BA38" s="295" t="s">
        <v>9</v>
      </c>
      <c r="BB38" s="757"/>
      <c r="BC38" s="758"/>
      <c r="BD38" s="758"/>
      <c r="BE38" s="758"/>
      <c r="BF38" s="758"/>
      <c r="BG38" s="759"/>
      <c r="BH38" s="289"/>
      <c r="BI38" s="280">
        <v>23</v>
      </c>
      <c r="BJ38" s="331"/>
    </row>
    <row r="39" spans="1:62" ht="32.15" customHeight="1" x14ac:dyDescent="0.2">
      <c r="A39" s="797"/>
      <c r="B39" s="797"/>
      <c r="C39" s="797"/>
      <c r="D39" s="738" t="s">
        <v>467</v>
      </c>
      <c r="E39" s="739"/>
      <c r="F39" s="739"/>
      <c r="G39" s="739"/>
      <c r="H39" s="739"/>
      <c r="I39" s="739"/>
      <c r="J39" s="739"/>
      <c r="K39" s="739"/>
      <c r="L39" s="739"/>
      <c r="M39" s="739"/>
      <c r="N39" s="739"/>
      <c r="O39" s="739"/>
      <c r="P39" s="739"/>
      <c r="Q39" s="739"/>
      <c r="R39" s="739"/>
      <c r="S39" s="739"/>
      <c r="T39" s="739"/>
      <c r="U39" s="739"/>
      <c r="V39" s="739"/>
      <c r="W39" s="739"/>
      <c r="X39" s="739"/>
      <c r="Y39" s="739"/>
      <c r="Z39" s="739"/>
      <c r="AA39" s="739"/>
      <c r="AB39" s="739"/>
      <c r="AC39" s="739"/>
      <c r="AD39" s="739"/>
      <c r="AE39" s="739"/>
      <c r="AF39" s="739"/>
      <c r="AG39" s="739"/>
      <c r="AH39" s="739"/>
      <c r="AI39" s="739"/>
      <c r="AJ39" s="739"/>
      <c r="AK39" s="739"/>
      <c r="AL39" s="739"/>
      <c r="AM39" s="739"/>
      <c r="AN39" s="739"/>
      <c r="AO39" s="739"/>
      <c r="AP39" s="739"/>
      <c r="AQ39" s="739"/>
      <c r="AR39" s="739"/>
      <c r="AS39" s="739"/>
      <c r="AT39" s="739"/>
      <c r="AU39" s="739"/>
      <c r="AV39" s="739"/>
      <c r="AW39" s="734">
        <f>SUM(AW29:AZ38)</f>
        <v>0</v>
      </c>
      <c r="AX39" s="735"/>
      <c r="AY39" s="735"/>
      <c r="AZ39" s="735"/>
      <c r="BA39" s="264" t="s">
        <v>9</v>
      </c>
      <c r="BB39" s="777">
        <f>SUM(BB29:BG38)</f>
        <v>0</v>
      </c>
      <c r="BC39" s="778"/>
      <c r="BD39" s="778"/>
      <c r="BE39" s="778"/>
      <c r="BF39" s="778"/>
      <c r="BG39" s="779"/>
      <c r="BH39" s="290"/>
      <c r="BI39" s="280">
        <v>24</v>
      </c>
      <c r="BJ39" s="331"/>
    </row>
    <row r="40" spans="1:62" s="1" customFormat="1" ht="32.15" customHeight="1" thickBot="1" x14ac:dyDescent="0.25">
      <c r="A40" s="749" t="s">
        <v>77</v>
      </c>
      <c r="B40" s="749"/>
      <c r="C40" s="749"/>
      <c r="D40" s="740" t="s">
        <v>78</v>
      </c>
      <c r="E40" s="741"/>
      <c r="F40" s="741"/>
      <c r="G40" s="741"/>
      <c r="H40" s="741"/>
      <c r="I40" s="741"/>
      <c r="J40" s="741"/>
      <c r="K40" s="741"/>
      <c r="L40" s="741"/>
      <c r="M40" s="741"/>
      <c r="N40" s="741"/>
      <c r="O40" s="741"/>
      <c r="P40" s="741"/>
      <c r="Q40" s="741"/>
      <c r="R40" s="741"/>
      <c r="S40" s="741"/>
      <c r="T40" s="741"/>
      <c r="U40" s="741"/>
      <c r="V40" s="741"/>
      <c r="W40" s="741"/>
      <c r="X40" s="741"/>
      <c r="Y40" s="741"/>
      <c r="Z40" s="741"/>
      <c r="AA40" s="741"/>
      <c r="AB40" s="741"/>
      <c r="AC40" s="741"/>
      <c r="AD40" s="741"/>
      <c r="AE40" s="741"/>
      <c r="AF40" s="741"/>
      <c r="AG40" s="741"/>
      <c r="AH40" s="741"/>
      <c r="AI40" s="741"/>
      <c r="AJ40" s="741"/>
      <c r="AK40" s="741"/>
      <c r="AL40" s="741"/>
      <c r="AM40" s="741"/>
      <c r="AN40" s="741"/>
      <c r="AO40" s="741"/>
      <c r="AP40" s="741"/>
      <c r="AQ40" s="741"/>
      <c r="AR40" s="741"/>
      <c r="AS40" s="741"/>
      <c r="AT40" s="741"/>
      <c r="AU40" s="741"/>
      <c r="AV40" s="741"/>
      <c r="AW40" s="741"/>
      <c r="AX40" s="741"/>
      <c r="AY40" s="741"/>
      <c r="AZ40" s="741"/>
      <c r="BA40" s="742"/>
      <c r="BB40" s="766"/>
      <c r="BC40" s="767"/>
      <c r="BD40" s="767"/>
      <c r="BE40" s="767"/>
      <c r="BF40" s="767"/>
      <c r="BG40" s="768"/>
      <c r="BH40" s="289"/>
      <c r="BI40" s="280">
        <v>25</v>
      </c>
      <c r="BJ40" s="331"/>
    </row>
    <row r="41" spans="1:62" ht="32.15" customHeight="1" thickTop="1" thickBot="1" x14ac:dyDescent="0.25">
      <c r="A41" s="743" t="s">
        <v>23</v>
      </c>
      <c r="B41" s="744"/>
      <c r="C41" s="744"/>
      <c r="D41" s="744"/>
      <c r="E41" s="744"/>
      <c r="F41" s="744"/>
      <c r="G41" s="744"/>
      <c r="H41" s="744"/>
      <c r="I41" s="744"/>
      <c r="J41" s="744"/>
      <c r="K41" s="744"/>
      <c r="L41" s="744"/>
      <c r="M41" s="744"/>
      <c r="N41" s="744"/>
      <c r="O41" s="744"/>
      <c r="P41" s="744"/>
      <c r="Q41" s="744"/>
      <c r="R41" s="744"/>
      <c r="S41" s="744"/>
      <c r="T41" s="744"/>
      <c r="U41" s="744"/>
      <c r="V41" s="744"/>
      <c r="W41" s="744"/>
      <c r="X41" s="744"/>
      <c r="Y41" s="744"/>
      <c r="Z41" s="744"/>
      <c r="AA41" s="744"/>
      <c r="AB41" s="744"/>
      <c r="AC41" s="744"/>
      <c r="AD41" s="744"/>
      <c r="AE41" s="744"/>
      <c r="AF41" s="744"/>
      <c r="AG41" s="744"/>
      <c r="AH41" s="744"/>
      <c r="AI41" s="744"/>
      <c r="AJ41" s="744"/>
      <c r="AK41" s="744"/>
      <c r="AL41" s="744"/>
      <c r="AM41" s="744"/>
      <c r="AN41" s="744"/>
      <c r="AO41" s="744"/>
      <c r="AP41" s="744"/>
      <c r="AQ41" s="744"/>
      <c r="AR41" s="744"/>
      <c r="AS41" s="744"/>
      <c r="AT41" s="744"/>
      <c r="AU41" s="744"/>
      <c r="AV41" s="744"/>
      <c r="AW41" s="744"/>
      <c r="AX41" s="744"/>
      <c r="AY41" s="744"/>
      <c r="AZ41" s="744"/>
      <c r="BA41" s="745"/>
      <c r="BB41" s="771">
        <f>SUM(BB39:BG40)</f>
        <v>0</v>
      </c>
      <c r="BC41" s="772"/>
      <c r="BD41" s="772"/>
      <c r="BE41" s="772"/>
      <c r="BF41" s="772"/>
      <c r="BG41" s="773"/>
      <c r="BH41" s="285"/>
      <c r="BI41" s="280">
        <v>26</v>
      </c>
      <c r="BJ41" s="331"/>
    </row>
    <row r="42" spans="1:62" ht="15.65" customHeight="1" thickBot="1"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286"/>
    </row>
    <row r="43" spans="1:62" ht="30" customHeight="1" thickBot="1" x14ac:dyDescent="0.25">
      <c r="A43" s="760" t="s">
        <v>417</v>
      </c>
      <c r="B43" s="761"/>
      <c r="C43" s="761"/>
      <c r="D43" s="761"/>
      <c r="E43" s="761"/>
      <c r="F43" s="761"/>
      <c r="G43" s="761"/>
      <c r="H43" s="762"/>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row>
    <row r="44" spans="1:62" ht="14.15" customHeight="1" thickBot="1" x14ac:dyDescent="0.25">
      <c r="A44" s="287"/>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6"/>
    </row>
    <row r="45" spans="1:62" ht="46.5" customHeight="1" x14ac:dyDescent="0.2">
      <c r="A45" s="748" t="s">
        <v>76</v>
      </c>
      <c r="B45" s="748"/>
      <c r="C45" s="748"/>
      <c r="D45" s="786" t="s">
        <v>415</v>
      </c>
      <c r="E45" s="736"/>
      <c r="F45" s="736"/>
      <c r="G45" s="736" t="s">
        <v>7</v>
      </c>
      <c r="H45" s="736"/>
      <c r="I45" s="736"/>
      <c r="J45" s="736"/>
      <c r="K45" s="736"/>
      <c r="L45" s="736"/>
      <c r="M45" s="736"/>
      <c r="N45" s="736"/>
      <c r="O45" s="736"/>
      <c r="P45" s="736"/>
      <c r="Q45" s="736"/>
      <c r="R45" s="736"/>
      <c r="S45" s="736" t="s">
        <v>2</v>
      </c>
      <c r="T45" s="736"/>
      <c r="U45" s="736"/>
      <c r="V45" s="736"/>
      <c r="W45" s="736"/>
      <c r="X45" s="736"/>
      <c r="Y45" s="736"/>
      <c r="Z45" s="736"/>
      <c r="AA45" s="736"/>
      <c r="AB45" s="736"/>
      <c r="AC45" s="736"/>
      <c r="AD45" s="736"/>
      <c r="AE45" s="736"/>
      <c r="AF45" s="736"/>
      <c r="AG45" s="736"/>
      <c r="AH45" s="736"/>
      <c r="AI45" s="736"/>
      <c r="AJ45" s="736"/>
      <c r="AK45" s="736"/>
      <c r="AL45" s="736"/>
      <c r="AM45" s="736"/>
      <c r="AN45" s="736"/>
      <c r="AO45" s="736"/>
      <c r="AP45" s="736"/>
      <c r="AQ45" s="736"/>
      <c r="AR45" s="736"/>
      <c r="AS45" s="736"/>
      <c r="AT45" s="736" t="s">
        <v>339</v>
      </c>
      <c r="AU45" s="736"/>
      <c r="AV45" s="736"/>
      <c r="AW45" s="736" t="s">
        <v>338</v>
      </c>
      <c r="AX45" s="736"/>
      <c r="AY45" s="769"/>
      <c r="AZ45" s="769"/>
      <c r="BA45" s="770"/>
      <c r="BB45" s="774" t="s">
        <v>1</v>
      </c>
      <c r="BC45" s="775"/>
      <c r="BD45" s="775"/>
      <c r="BE45" s="775"/>
      <c r="BF45" s="775"/>
      <c r="BG45" s="776"/>
      <c r="BH45" s="288"/>
      <c r="BI45" s="280" t="s">
        <v>117</v>
      </c>
      <c r="BJ45" s="281" t="s">
        <v>410</v>
      </c>
    </row>
    <row r="46" spans="1:62" ht="32.15" customHeight="1" x14ac:dyDescent="0.2">
      <c r="A46" s="795" t="s">
        <v>383</v>
      </c>
      <c r="B46" s="795"/>
      <c r="C46" s="795"/>
      <c r="D46" s="750"/>
      <c r="E46" s="751"/>
      <c r="F46" s="751"/>
      <c r="G46" s="737"/>
      <c r="H46" s="737"/>
      <c r="I46" s="737"/>
      <c r="J46" s="737"/>
      <c r="K46" s="737"/>
      <c r="L46" s="737"/>
      <c r="M46" s="737"/>
      <c r="N46" s="737"/>
      <c r="O46" s="737"/>
      <c r="P46" s="737"/>
      <c r="Q46" s="737"/>
      <c r="R46" s="737"/>
      <c r="S46" s="737"/>
      <c r="T46" s="737"/>
      <c r="U46" s="737"/>
      <c r="V46" s="737"/>
      <c r="W46" s="737"/>
      <c r="X46" s="737"/>
      <c r="Y46" s="737"/>
      <c r="Z46" s="737"/>
      <c r="AA46" s="737"/>
      <c r="AB46" s="737"/>
      <c r="AC46" s="737"/>
      <c r="AD46" s="737"/>
      <c r="AE46" s="737"/>
      <c r="AF46" s="737"/>
      <c r="AG46" s="737"/>
      <c r="AH46" s="737"/>
      <c r="AI46" s="737"/>
      <c r="AJ46" s="737"/>
      <c r="AK46" s="737"/>
      <c r="AL46" s="737"/>
      <c r="AM46" s="737"/>
      <c r="AN46" s="737"/>
      <c r="AO46" s="737"/>
      <c r="AP46" s="737"/>
      <c r="AQ46" s="737"/>
      <c r="AR46" s="737"/>
      <c r="AS46" s="737"/>
      <c r="AT46" s="728"/>
      <c r="AU46" s="729"/>
      <c r="AV46" s="730"/>
      <c r="AW46" s="746"/>
      <c r="AX46" s="747"/>
      <c r="AY46" s="747"/>
      <c r="AZ46" s="747"/>
      <c r="BA46" s="294" t="s">
        <v>9</v>
      </c>
      <c r="BB46" s="731"/>
      <c r="BC46" s="732"/>
      <c r="BD46" s="732"/>
      <c r="BE46" s="732"/>
      <c r="BF46" s="732"/>
      <c r="BG46" s="733"/>
      <c r="BH46" s="291"/>
      <c r="BI46" s="280">
        <v>27</v>
      </c>
      <c r="BJ46" s="331"/>
    </row>
    <row r="47" spans="1:62" s="1" customFormat="1" ht="32.15" customHeight="1" x14ac:dyDescent="0.2">
      <c r="A47" s="796"/>
      <c r="B47" s="796"/>
      <c r="C47" s="796"/>
      <c r="D47" s="750"/>
      <c r="E47" s="751"/>
      <c r="F47" s="751"/>
      <c r="G47" s="737"/>
      <c r="H47" s="737"/>
      <c r="I47" s="737"/>
      <c r="J47" s="737"/>
      <c r="K47" s="737"/>
      <c r="L47" s="737"/>
      <c r="M47" s="737"/>
      <c r="N47" s="737"/>
      <c r="O47" s="737"/>
      <c r="P47" s="737"/>
      <c r="Q47" s="737"/>
      <c r="R47" s="737"/>
      <c r="S47" s="737"/>
      <c r="T47" s="737"/>
      <c r="U47" s="737"/>
      <c r="V47" s="737"/>
      <c r="W47" s="737"/>
      <c r="X47" s="737"/>
      <c r="Y47" s="737"/>
      <c r="Z47" s="737"/>
      <c r="AA47" s="737"/>
      <c r="AB47" s="737"/>
      <c r="AC47" s="737"/>
      <c r="AD47" s="737"/>
      <c r="AE47" s="737"/>
      <c r="AF47" s="737"/>
      <c r="AG47" s="737"/>
      <c r="AH47" s="737"/>
      <c r="AI47" s="737"/>
      <c r="AJ47" s="737"/>
      <c r="AK47" s="737"/>
      <c r="AL47" s="737"/>
      <c r="AM47" s="737"/>
      <c r="AN47" s="737"/>
      <c r="AO47" s="737"/>
      <c r="AP47" s="737"/>
      <c r="AQ47" s="737"/>
      <c r="AR47" s="737"/>
      <c r="AS47" s="737"/>
      <c r="AT47" s="728"/>
      <c r="AU47" s="729"/>
      <c r="AV47" s="730"/>
      <c r="AW47" s="746"/>
      <c r="AX47" s="747"/>
      <c r="AY47" s="747"/>
      <c r="AZ47" s="747"/>
      <c r="BA47" s="294" t="s">
        <v>9</v>
      </c>
      <c r="BB47" s="731"/>
      <c r="BC47" s="732"/>
      <c r="BD47" s="732"/>
      <c r="BE47" s="732"/>
      <c r="BF47" s="732"/>
      <c r="BG47" s="733"/>
      <c r="BH47" s="291"/>
      <c r="BI47" s="280">
        <v>28</v>
      </c>
      <c r="BJ47" s="331"/>
    </row>
    <row r="48" spans="1:62" s="1" customFormat="1" ht="32.15" customHeight="1" x14ac:dyDescent="0.2">
      <c r="A48" s="796"/>
      <c r="B48" s="796"/>
      <c r="C48" s="796"/>
      <c r="D48" s="750"/>
      <c r="E48" s="751"/>
      <c r="F48" s="751"/>
      <c r="G48" s="737"/>
      <c r="H48" s="737"/>
      <c r="I48" s="737"/>
      <c r="J48" s="737"/>
      <c r="K48" s="737"/>
      <c r="L48" s="737"/>
      <c r="M48" s="737"/>
      <c r="N48" s="737"/>
      <c r="O48" s="737"/>
      <c r="P48" s="737"/>
      <c r="Q48" s="737"/>
      <c r="R48" s="737"/>
      <c r="S48" s="737"/>
      <c r="T48" s="737"/>
      <c r="U48" s="737"/>
      <c r="V48" s="737"/>
      <c r="W48" s="737"/>
      <c r="X48" s="737"/>
      <c r="Y48" s="737"/>
      <c r="Z48" s="737"/>
      <c r="AA48" s="737"/>
      <c r="AB48" s="737"/>
      <c r="AC48" s="737"/>
      <c r="AD48" s="737"/>
      <c r="AE48" s="737"/>
      <c r="AF48" s="737"/>
      <c r="AG48" s="737"/>
      <c r="AH48" s="737"/>
      <c r="AI48" s="737"/>
      <c r="AJ48" s="737"/>
      <c r="AK48" s="737"/>
      <c r="AL48" s="737"/>
      <c r="AM48" s="737"/>
      <c r="AN48" s="737"/>
      <c r="AO48" s="737"/>
      <c r="AP48" s="737"/>
      <c r="AQ48" s="737"/>
      <c r="AR48" s="737"/>
      <c r="AS48" s="737"/>
      <c r="AT48" s="728"/>
      <c r="AU48" s="729"/>
      <c r="AV48" s="730"/>
      <c r="AW48" s="746"/>
      <c r="AX48" s="747"/>
      <c r="AY48" s="747"/>
      <c r="AZ48" s="747"/>
      <c r="BA48" s="294" t="s">
        <v>9</v>
      </c>
      <c r="BB48" s="731"/>
      <c r="BC48" s="732"/>
      <c r="BD48" s="732"/>
      <c r="BE48" s="732"/>
      <c r="BF48" s="732"/>
      <c r="BG48" s="733"/>
      <c r="BH48" s="291"/>
      <c r="BI48" s="280">
        <v>29</v>
      </c>
      <c r="BJ48" s="331"/>
    </row>
    <row r="49" spans="1:62" s="1" customFormat="1" ht="32.15" customHeight="1" x14ac:dyDescent="0.2">
      <c r="A49" s="796"/>
      <c r="B49" s="796"/>
      <c r="C49" s="796"/>
      <c r="D49" s="750"/>
      <c r="E49" s="751"/>
      <c r="F49" s="751"/>
      <c r="G49" s="737"/>
      <c r="H49" s="737"/>
      <c r="I49" s="737"/>
      <c r="J49" s="737"/>
      <c r="K49" s="737"/>
      <c r="L49" s="737"/>
      <c r="M49" s="737"/>
      <c r="N49" s="737"/>
      <c r="O49" s="737"/>
      <c r="P49" s="737"/>
      <c r="Q49" s="737"/>
      <c r="R49" s="737"/>
      <c r="S49" s="737"/>
      <c r="T49" s="737"/>
      <c r="U49" s="737"/>
      <c r="V49" s="737"/>
      <c r="W49" s="737"/>
      <c r="X49" s="737"/>
      <c r="Y49" s="737"/>
      <c r="Z49" s="737"/>
      <c r="AA49" s="737"/>
      <c r="AB49" s="737"/>
      <c r="AC49" s="737"/>
      <c r="AD49" s="737"/>
      <c r="AE49" s="737"/>
      <c r="AF49" s="737"/>
      <c r="AG49" s="737"/>
      <c r="AH49" s="737"/>
      <c r="AI49" s="737"/>
      <c r="AJ49" s="737"/>
      <c r="AK49" s="737"/>
      <c r="AL49" s="737"/>
      <c r="AM49" s="737"/>
      <c r="AN49" s="737"/>
      <c r="AO49" s="737"/>
      <c r="AP49" s="737"/>
      <c r="AQ49" s="737"/>
      <c r="AR49" s="737"/>
      <c r="AS49" s="737"/>
      <c r="AT49" s="728"/>
      <c r="AU49" s="729"/>
      <c r="AV49" s="730"/>
      <c r="AW49" s="746"/>
      <c r="AX49" s="747"/>
      <c r="AY49" s="747"/>
      <c r="AZ49" s="747"/>
      <c r="BA49" s="294" t="s">
        <v>9</v>
      </c>
      <c r="BB49" s="731"/>
      <c r="BC49" s="732"/>
      <c r="BD49" s="732"/>
      <c r="BE49" s="732"/>
      <c r="BF49" s="732"/>
      <c r="BG49" s="733"/>
      <c r="BH49" s="291"/>
      <c r="BI49" s="280">
        <v>30</v>
      </c>
      <c r="BJ49" s="331"/>
    </row>
    <row r="50" spans="1:62" s="1" customFormat="1" ht="32.15" customHeight="1" x14ac:dyDescent="0.2">
      <c r="A50" s="796"/>
      <c r="B50" s="796"/>
      <c r="C50" s="796"/>
      <c r="D50" s="750"/>
      <c r="E50" s="751"/>
      <c r="F50" s="751"/>
      <c r="G50" s="737"/>
      <c r="H50" s="737"/>
      <c r="I50" s="737"/>
      <c r="J50" s="737"/>
      <c r="K50" s="737"/>
      <c r="L50" s="737"/>
      <c r="M50" s="737"/>
      <c r="N50" s="737"/>
      <c r="O50" s="737"/>
      <c r="P50" s="737"/>
      <c r="Q50" s="737"/>
      <c r="R50" s="737"/>
      <c r="S50" s="737"/>
      <c r="T50" s="737"/>
      <c r="U50" s="737"/>
      <c r="V50" s="737"/>
      <c r="W50" s="737"/>
      <c r="X50" s="737"/>
      <c r="Y50" s="737"/>
      <c r="Z50" s="737"/>
      <c r="AA50" s="737"/>
      <c r="AB50" s="737"/>
      <c r="AC50" s="737"/>
      <c r="AD50" s="737"/>
      <c r="AE50" s="737"/>
      <c r="AF50" s="737"/>
      <c r="AG50" s="737"/>
      <c r="AH50" s="737"/>
      <c r="AI50" s="737"/>
      <c r="AJ50" s="737"/>
      <c r="AK50" s="737"/>
      <c r="AL50" s="737"/>
      <c r="AM50" s="737"/>
      <c r="AN50" s="737"/>
      <c r="AO50" s="737"/>
      <c r="AP50" s="737"/>
      <c r="AQ50" s="737"/>
      <c r="AR50" s="737"/>
      <c r="AS50" s="737"/>
      <c r="AT50" s="728"/>
      <c r="AU50" s="729"/>
      <c r="AV50" s="730"/>
      <c r="AW50" s="746"/>
      <c r="AX50" s="747"/>
      <c r="AY50" s="747"/>
      <c r="AZ50" s="747"/>
      <c r="BA50" s="294" t="s">
        <v>9</v>
      </c>
      <c r="BB50" s="731"/>
      <c r="BC50" s="732"/>
      <c r="BD50" s="732"/>
      <c r="BE50" s="732"/>
      <c r="BF50" s="732"/>
      <c r="BG50" s="733"/>
      <c r="BH50" s="291"/>
      <c r="BI50" s="280">
        <v>31</v>
      </c>
      <c r="BJ50" s="331"/>
    </row>
    <row r="51" spans="1:62" s="1" customFormat="1" ht="32.15" customHeight="1" x14ac:dyDescent="0.2">
      <c r="A51" s="796"/>
      <c r="B51" s="796"/>
      <c r="C51" s="796"/>
      <c r="D51" s="750"/>
      <c r="E51" s="751"/>
      <c r="F51" s="751"/>
      <c r="G51" s="737"/>
      <c r="H51" s="737"/>
      <c r="I51" s="737"/>
      <c r="J51" s="737"/>
      <c r="K51" s="737"/>
      <c r="L51" s="737"/>
      <c r="M51" s="737"/>
      <c r="N51" s="737"/>
      <c r="O51" s="737"/>
      <c r="P51" s="737"/>
      <c r="Q51" s="737"/>
      <c r="R51" s="737"/>
      <c r="S51" s="737"/>
      <c r="T51" s="737"/>
      <c r="U51" s="737"/>
      <c r="V51" s="737"/>
      <c r="W51" s="737"/>
      <c r="X51" s="737"/>
      <c r="Y51" s="737"/>
      <c r="Z51" s="737"/>
      <c r="AA51" s="737"/>
      <c r="AB51" s="737"/>
      <c r="AC51" s="737"/>
      <c r="AD51" s="737"/>
      <c r="AE51" s="737"/>
      <c r="AF51" s="737"/>
      <c r="AG51" s="737"/>
      <c r="AH51" s="737"/>
      <c r="AI51" s="737"/>
      <c r="AJ51" s="737"/>
      <c r="AK51" s="737"/>
      <c r="AL51" s="737"/>
      <c r="AM51" s="737"/>
      <c r="AN51" s="737"/>
      <c r="AO51" s="737"/>
      <c r="AP51" s="737"/>
      <c r="AQ51" s="737"/>
      <c r="AR51" s="737"/>
      <c r="AS51" s="737"/>
      <c r="AT51" s="728"/>
      <c r="AU51" s="729"/>
      <c r="AV51" s="730"/>
      <c r="AW51" s="746"/>
      <c r="AX51" s="747"/>
      <c r="AY51" s="747"/>
      <c r="AZ51" s="747"/>
      <c r="BA51" s="294" t="s">
        <v>9</v>
      </c>
      <c r="BB51" s="731"/>
      <c r="BC51" s="732"/>
      <c r="BD51" s="732"/>
      <c r="BE51" s="732"/>
      <c r="BF51" s="732"/>
      <c r="BG51" s="733"/>
      <c r="BH51" s="291"/>
      <c r="BI51" s="280">
        <v>32</v>
      </c>
      <c r="BJ51" s="331"/>
    </row>
    <row r="52" spans="1:62" s="1" customFormat="1" ht="32.15" customHeight="1" x14ac:dyDescent="0.2">
      <c r="A52" s="796"/>
      <c r="B52" s="796"/>
      <c r="C52" s="796"/>
      <c r="D52" s="750"/>
      <c r="E52" s="751"/>
      <c r="F52" s="751"/>
      <c r="G52" s="737"/>
      <c r="H52" s="737"/>
      <c r="I52" s="737"/>
      <c r="J52" s="737"/>
      <c r="K52" s="737"/>
      <c r="L52" s="737"/>
      <c r="M52" s="737"/>
      <c r="N52" s="737"/>
      <c r="O52" s="737"/>
      <c r="P52" s="737"/>
      <c r="Q52" s="737"/>
      <c r="R52" s="737"/>
      <c r="S52" s="737"/>
      <c r="T52" s="737"/>
      <c r="U52" s="737"/>
      <c r="V52" s="737"/>
      <c r="W52" s="737"/>
      <c r="X52" s="737"/>
      <c r="Y52" s="737"/>
      <c r="Z52" s="737"/>
      <c r="AA52" s="737"/>
      <c r="AB52" s="737"/>
      <c r="AC52" s="737"/>
      <c r="AD52" s="737"/>
      <c r="AE52" s="737"/>
      <c r="AF52" s="737"/>
      <c r="AG52" s="737"/>
      <c r="AH52" s="737"/>
      <c r="AI52" s="737"/>
      <c r="AJ52" s="737"/>
      <c r="AK52" s="737"/>
      <c r="AL52" s="737"/>
      <c r="AM52" s="737"/>
      <c r="AN52" s="737"/>
      <c r="AO52" s="737"/>
      <c r="AP52" s="737"/>
      <c r="AQ52" s="737"/>
      <c r="AR52" s="737"/>
      <c r="AS52" s="737"/>
      <c r="AT52" s="728"/>
      <c r="AU52" s="729"/>
      <c r="AV52" s="730"/>
      <c r="AW52" s="746"/>
      <c r="AX52" s="747"/>
      <c r="AY52" s="747"/>
      <c r="AZ52" s="747"/>
      <c r="BA52" s="294" t="s">
        <v>9</v>
      </c>
      <c r="BB52" s="731"/>
      <c r="BC52" s="732"/>
      <c r="BD52" s="732"/>
      <c r="BE52" s="732"/>
      <c r="BF52" s="732"/>
      <c r="BG52" s="733"/>
      <c r="BH52" s="291"/>
      <c r="BI52" s="280">
        <v>33</v>
      </c>
      <c r="BJ52" s="331"/>
    </row>
    <row r="53" spans="1:62" s="1" customFormat="1" ht="32.15" customHeight="1" x14ac:dyDescent="0.2">
      <c r="A53" s="796"/>
      <c r="B53" s="796"/>
      <c r="C53" s="796"/>
      <c r="D53" s="750"/>
      <c r="E53" s="751"/>
      <c r="F53" s="751"/>
      <c r="G53" s="737"/>
      <c r="H53" s="737"/>
      <c r="I53" s="737"/>
      <c r="J53" s="737"/>
      <c r="K53" s="737"/>
      <c r="L53" s="737"/>
      <c r="M53" s="737"/>
      <c r="N53" s="737"/>
      <c r="O53" s="737"/>
      <c r="P53" s="737"/>
      <c r="Q53" s="737"/>
      <c r="R53" s="737"/>
      <c r="S53" s="737"/>
      <c r="T53" s="737"/>
      <c r="U53" s="737"/>
      <c r="V53" s="737"/>
      <c r="W53" s="737"/>
      <c r="X53" s="737"/>
      <c r="Y53" s="737"/>
      <c r="Z53" s="737"/>
      <c r="AA53" s="737"/>
      <c r="AB53" s="737"/>
      <c r="AC53" s="737"/>
      <c r="AD53" s="737"/>
      <c r="AE53" s="737"/>
      <c r="AF53" s="737"/>
      <c r="AG53" s="737"/>
      <c r="AH53" s="737"/>
      <c r="AI53" s="737"/>
      <c r="AJ53" s="737"/>
      <c r="AK53" s="737"/>
      <c r="AL53" s="737"/>
      <c r="AM53" s="737"/>
      <c r="AN53" s="737"/>
      <c r="AO53" s="737"/>
      <c r="AP53" s="737"/>
      <c r="AQ53" s="737"/>
      <c r="AR53" s="737"/>
      <c r="AS53" s="737"/>
      <c r="AT53" s="728"/>
      <c r="AU53" s="729"/>
      <c r="AV53" s="730"/>
      <c r="AW53" s="746"/>
      <c r="AX53" s="747"/>
      <c r="AY53" s="747"/>
      <c r="AZ53" s="747"/>
      <c r="BA53" s="294" t="s">
        <v>9</v>
      </c>
      <c r="BB53" s="731"/>
      <c r="BC53" s="732"/>
      <c r="BD53" s="732"/>
      <c r="BE53" s="732"/>
      <c r="BF53" s="732"/>
      <c r="BG53" s="733"/>
      <c r="BH53" s="291"/>
      <c r="BI53" s="280">
        <v>34</v>
      </c>
      <c r="BJ53" s="331"/>
    </row>
    <row r="54" spans="1:62" s="1" customFormat="1" ht="32.15" customHeight="1" x14ac:dyDescent="0.2">
      <c r="A54" s="796"/>
      <c r="B54" s="796"/>
      <c r="C54" s="796"/>
      <c r="D54" s="750"/>
      <c r="E54" s="751"/>
      <c r="F54" s="751"/>
      <c r="G54" s="737"/>
      <c r="H54" s="737"/>
      <c r="I54" s="737"/>
      <c r="J54" s="737"/>
      <c r="K54" s="737"/>
      <c r="L54" s="737"/>
      <c r="M54" s="737"/>
      <c r="N54" s="737"/>
      <c r="O54" s="737"/>
      <c r="P54" s="737"/>
      <c r="Q54" s="737"/>
      <c r="R54" s="737"/>
      <c r="S54" s="737"/>
      <c r="T54" s="737"/>
      <c r="U54" s="737"/>
      <c r="V54" s="737"/>
      <c r="W54" s="737"/>
      <c r="X54" s="737"/>
      <c r="Y54" s="737"/>
      <c r="Z54" s="737"/>
      <c r="AA54" s="737"/>
      <c r="AB54" s="737"/>
      <c r="AC54" s="737"/>
      <c r="AD54" s="737"/>
      <c r="AE54" s="737"/>
      <c r="AF54" s="737"/>
      <c r="AG54" s="737"/>
      <c r="AH54" s="737"/>
      <c r="AI54" s="737"/>
      <c r="AJ54" s="737"/>
      <c r="AK54" s="737"/>
      <c r="AL54" s="737"/>
      <c r="AM54" s="737"/>
      <c r="AN54" s="737"/>
      <c r="AO54" s="737"/>
      <c r="AP54" s="737"/>
      <c r="AQ54" s="737"/>
      <c r="AR54" s="737"/>
      <c r="AS54" s="737"/>
      <c r="AT54" s="728"/>
      <c r="AU54" s="729"/>
      <c r="AV54" s="730"/>
      <c r="AW54" s="746"/>
      <c r="AX54" s="747"/>
      <c r="AY54" s="747"/>
      <c r="AZ54" s="747"/>
      <c r="BA54" s="294" t="s">
        <v>9</v>
      </c>
      <c r="BB54" s="731"/>
      <c r="BC54" s="732"/>
      <c r="BD54" s="732"/>
      <c r="BE54" s="732"/>
      <c r="BF54" s="732"/>
      <c r="BG54" s="733"/>
      <c r="BH54" s="291"/>
      <c r="BI54" s="280">
        <v>35</v>
      </c>
      <c r="BJ54" s="331"/>
    </row>
    <row r="55" spans="1:62" s="1" customFormat="1" ht="32.15" customHeight="1" x14ac:dyDescent="0.2">
      <c r="A55" s="796"/>
      <c r="B55" s="796"/>
      <c r="C55" s="796"/>
      <c r="D55" s="798"/>
      <c r="E55" s="799"/>
      <c r="F55" s="799"/>
      <c r="G55" s="787"/>
      <c r="H55" s="787"/>
      <c r="I55" s="787"/>
      <c r="J55" s="787"/>
      <c r="K55" s="787"/>
      <c r="L55" s="787"/>
      <c r="M55" s="787"/>
      <c r="N55" s="787"/>
      <c r="O55" s="787"/>
      <c r="P55" s="787"/>
      <c r="Q55" s="787"/>
      <c r="R55" s="787"/>
      <c r="S55" s="787"/>
      <c r="T55" s="787"/>
      <c r="U55" s="787"/>
      <c r="V55" s="787"/>
      <c r="W55" s="787"/>
      <c r="X55" s="787"/>
      <c r="Y55" s="787"/>
      <c r="Z55" s="787"/>
      <c r="AA55" s="787"/>
      <c r="AB55" s="787"/>
      <c r="AC55" s="787"/>
      <c r="AD55" s="787"/>
      <c r="AE55" s="787"/>
      <c r="AF55" s="787"/>
      <c r="AG55" s="787"/>
      <c r="AH55" s="787"/>
      <c r="AI55" s="787"/>
      <c r="AJ55" s="787"/>
      <c r="AK55" s="787"/>
      <c r="AL55" s="787"/>
      <c r="AM55" s="787"/>
      <c r="AN55" s="787"/>
      <c r="AO55" s="787"/>
      <c r="AP55" s="787"/>
      <c r="AQ55" s="787"/>
      <c r="AR55" s="787"/>
      <c r="AS55" s="787"/>
      <c r="AT55" s="728"/>
      <c r="AU55" s="729"/>
      <c r="AV55" s="730"/>
      <c r="AW55" s="752"/>
      <c r="AX55" s="753"/>
      <c r="AY55" s="753"/>
      <c r="AZ55" s="753"/>
      <c r="BA55" s="295" t="s">
        <v>9</v>
      </c>
      <c r="BB55" s="763"/>
      <c r="BC55" s="764"/>
      <c r="BD55" s="764"/>
      <c r="BE55" s="764"/>
      <c r="BF55" s="764"/>
      <c r="BG55" s="765"/>
      <c r="BH55" s="291"/>
      <c r="BI55" s="280">
        <v>36</v>
      </c>
      <c r="BJ55" s="331"/>
    </row>
    <row r="56" spans="1:62" ht="32.15" customHeight="1" x14ac:dyDescent="0.2">
      <c r="A56" s="797"/>
      <c r="B56" s="797"/>
      <c r="C56" s="797"/>
      <c r="D56" s="738" t="s">
        <v>467</v>
      </c>
      <c r="E56" s="739"/>
      <c r="F56" s="739"/>
      <c r="G56" s="739"/>
      <c r="H56" s="739"/>
      <c r="I56" s="739"/>
      <c r="J56" s="739"/>
      <c r="K56" s="739"/>
      <c r="L56" s="739"/>
      <c r="M56" s="739"/>
      <c r="N56" s="739"/>
      <c r="O56" s="739"/>
      <c r="P56" s="739"/>
      <c r="Q56" s="739"/>
      <c r="R56" s="739"/>
      <c r="S56" s="739"/>
      <c r="T56" s="739"/>
      <c r="U56" s="739"/>
      <c r="V56" s="739"/>
      <c r="W56" s="739"/>
      <c r="X56" s="739"/>
      <c r="Y56" s="739"/>
      <c r="Z56" s="739"/>
      <c r="AA56" s="739"/>
      <c r="AB56" s="739"/>
      <c r="AC56" s="739"/>
      <c r="AD56" s="739"/>
      <c r="AE56" s="739"/>
      <c r="AF56" s="739"/>
      <c r="AG56" s="739"/>
      <c r="AH56" s="739"/>
      <c r="AI56" s="739"/>
      <c r="AJ56" s="739"/>
      <c r="AK56" s="739"/>
      <c r="AL56" s="739"/>
      <c r="AM56" s="739"/>
      <c r="AN56" s="739"/>
      <c r="AO56" s="739"/>
      <c r="AP56" s="739"/>
      <c r="AQ56" s="739"/>
      <c r="AR56" s="739"/>
      <c r="AS56" s="739"/>
      <c r="AT56" s="739"/>
      <c r="AU56" s="739"/>
      <c r="AV56" s="739"/>
      <c r="AW56" s="734">
        <f>SUM(AW46:AZ55)</f>
        <v>0</v>
      </c>
      <c r="AX56" s="735"/>
      <c r="AY56" s="735"/>
      <c r="AZ56" s="735"/>
      <c r="BA56" s="264" t="s">
        <v>9</v>
      </c>
      <c r="BB56" s="789">
        <f>SUM(BB46:BG55)</f>
        <v>0</v>
      </c>
      <c r="BC56" s="790"/>
      <c r="BD56" s="790"/>
      <c r="BE56" s="790"/>
      <c r="BF56" s="790"/>
      <c r="BG56" s="791"/>
      <c r="BH56" s="292"/>
      <c r="BI56" s="280">
        <v>37</v>
      </c>
      <c r="BJ56" s="331"/>
    </row>
    <row r="57" spans="1:62" s="1" customFormat="1" ht="32.15" customHeight="1" thickBot="1" x14ac:dyDescent="0.25">
      <c r="A57" s="749" t="s">
        <v>77</v>
      </c>
      <c r="B57" s="749"/>
      <c r="C57" s="749"/>
      <c r="D57" s="740" t="s">
        <v>78</v>
      </c>
      <c r="E57" s="741"/>
      <c r="F57" s="741"/>
      <c r="G57" s="741"/>
      <c r="H57" s="741"/>
      <c r="I57" s="741"/>
      <c r="J57" s="741"/>
      <c r="K57" s="741"/>
      <c r="L57" s="741"/>
      <c r="M57" s="741"/>
      <c r="N57" s="741"/>
      <c r="O57" s="741"/>
      <c r="P57" s="741"/>
      <c r="Q57" s="741"/>
      <c r="R57" s="741"/>
      <c r="S57" s="741"/>
      <c r="T57" s="741"/>
      <c r="U57" s="741"/>
      <c r="V57" s="741"/>
      <c r="W57" s="741"/>
      <c r="X57" s="741"/>
      <c r="Y57" s="741"/>
      <c r="Z57" s="741"/>
      <c r="AA57" s="741"/>
      <c r="AB57" s="741"/>
      <c r="AC57" s="741"/>
      <c r="AD57" s="741"/>
      <c r="AE57" s="741"/>
      <c r="AF57" s="741"/>
      <c r="AG57" s="741"/>
      <c r="AH57" s="741"/>
      <c r="AI57" s="741"/>
      <c r="AJ57" s="741"/>
      <c r="AK57" s="741"/>
      <c r="AL57" s="741"/>
      <c r="AM57" s="741"/>
      <c r="AN57" s="741"/>
      <c r="AO57" s="741"/>
      <c r="AP57" s="741"/>
      <c r="AQ57" s="741"/>
      <c r="AR57" s="741"/>
      <c r="AS57" s="741"/>
      <c r="AT57" s="741"/>
      <c r="AU57" s="741"/>
      <c r="AV57" s="741"/>
      <c r="AW57" s="741"/>
      <c r="AX57" s="741"/>
      <c r="AY57" s="741"/>
      <c r="AZ57" s="741"/>
      <c r="BA57" s="742"/>
      <c r="BB57" s="792"/>
      <c r="BC57" s="793"/>
      <c r="BD57" s="793"/>
      <c r="BE57" s="793"/>
      <c r="BF57" s="793"/>
      <c r="BG57" s="794"/>
      <c r="BH57" s="291"/>
      <c r="BI57" s="280">
        <v>38</v>
      </c>
      <c r="BJ57" s="331"/>
    </row>
    <row r="58" spans="1:62" ht="32.15" customHeight="1" thickTop="1" thickBot="1" x14ac:dyDescent="0.25">
      <c r="A58" s="743" t="s">
        <v>23</v>
      </c>
      <c r="B58" s="744"/>
      <c r="C58" s="744"/>
      <c r="D58" s="744"/>
      <c r="E58" s="744"/>
      <c r="F58" s="744"/>
      <c r="G58" s="744"/>
      <c r="H58" s="744"/>
      <c r="I58" s="744"/>
      <c r="J58" s="744"/>
      <c r="K58" s="744"/>
      <c r="L58" s="744"/>
      <c r="M58" s="744"/>
      <c r="N58" s="744"/>
      <c r="O58" s="744"/>
      <c r="P58" s="744"/>
      <c r="Q58" s="744"/>
      <c r="R58" s="744"/>
      <c r="S58" s="744"/>
      <c r="T58" s="744"/>
      <c r="U58" s="744"/>
      <c r="V58" s="744"/>
      <c r="W58" s="744"/>
      <c r="X58" s="744"/>
      <c r="Y58" s="744"/>
      <c r="Z58" s="744"/>
      <c r="AA58" s="744"/>
      <c r="AB58" s="744"/>
      <c r="AC58" s="744"/>
      <c r="AD58" s="744"/>
      <c r="AE58" s="744"/>
      <c r="AF58" s="744"/>
      <c r="AG58" s="744"/>
      <c r="AH58" s="744"/>
      <c r="AI58" s="744"/>
      <c r="AJ58" s="744"/>
      <c r="AK58" s="744"/>
      <c r="AL58" s="744"/>
      <c r="AM58" s="744"/>
      <c r="AN58" s="744"/>
      <c r="AO58" s="744"/>
      <c r="AP58" s="744"/>
      <c r="AQ58" s="744"/>
      <c r="AR58" s="744"/>
      <c r="AS58" s="744"/>
      <c r="AT58" s="744"/>
      <c r="AU58" s="744"/>
      <c r="AV58" s="744"/>
      <c r="AW58" s="744"/>
      <c r="AX58" s="744"/>
      <c r="AY58" s="744"/>
      <c r="AZ58" s="744"/>
      <c r="BA58" s="745"/>
      <c r="BB58" s="771">
        <f>SUM(BB56:BG57)</f>
        <v>0</v>
      </c>
      <c r="BC58" s="772"/>
      <c r="BD58" s="772"/>
      <c r="BE58" s="772"/>
      <c r="BF58" s="772"/>
      <c r="BG58" s="773"/>
      <c r="BH58" s="285"/>
      <c r="BI58" s="280">
        <v>39</v>
      </c>
      <c r="BJ58" s="331"/>
    </row>
    <row r="59" spans="1:62" ht="15.65" customHeight="1" thickBot="1" x14ac:dyDescent="0.2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265"/>
      <c r="BC59" s="265"/>
      <c r="BD59" s="265"/>
      <c r="BE59" s="265"/>
      <c r="BF59" s="265"/>
      <c r="BG59" s="265"/>
      <c r="BH59" s="265"/>
    </row>
    <row r="60" spans="1:62" ht="32.15" customHeight="1" thickBot="1" x14ac:dyDescent="0.25">
      <c r="A60" s="783" t="s">
        <v>79</v>
      </c>
      <c r="B60" s="784"/>
      <c r="C60" s="784"/>
      <c r="D60" s="784"/>
      <c r="E60" s="784"/>
      <c r="F60" s="784"/>
      <c r="G60" s="784"/>
      <c r="H60" s="784"/>
      <c r="I60" s="784"/>
      <c r="J60" s="784"/>
      <c r="K60" s="784"/>
      <c r="L60" s="784"/>
      <c r="M60" s="784"/>
      <c r="N60" s="784"/>
      <c r="O60" s="784"/>
      <c r="P60" s="784"/>
      <c r="Q60" s="784"/>
      <c r="R60" s="784"/>
      <c r="S60" s="784"/>
      <c r="T60" s="784"/>
      <c r="U60" s="784"/>
      <c r="V60" s="784"/>
      <c r="W60" s="784"/>
      <c r="X60" s="784"/>
      <c r="Y60" s="784"/>
      <c r="Z60" s="784"/>
      <c r="AA60" s="784"/>
      <c r="AB60" s="784"/>
      <c r="AC60" s="784"/>
      <c r="AD60" s="784"/>
      <c r="AE60" s="784"/>
      <c r="AF60" s="784"/>
      <c r="AG60" s="784"/>
      <c r="AH60" s="784"/>
      <c r="AI60" s="784"/>
      <c r="AJ60" s="784"/>
      <c r="AK60" s="784"/>
      <c r="AL60" s="784"/>
      <c r="AM60" s="784"/>
      <c r="AN60" s="784"/>
      <c r="AO60" s="784"/>
      <c r="AP60" s="784"/>
      <c r="AQ60" s="784"/>
      <c r="AR60" s="784"/>
      <c r="AS60" s="784"/>
      <c r="AT60" s="784"/>
      <c r="AU60" s="784"/>
      <c r="AV60" s="784"/>
      <c r="AW60" s="784"/>
      <c r="AX60" s="784"/>
      <c r="AY60" s="784"/>
      <c r="AZ60" s="784"/>
      <c r="BA60" s="785"/>
      <c r="BB60" s="780">
        <f>SUM(BB24,BB41,BB58)</f>
        <v>0</v>
      </c>
      <c r="BC60" s="781"/>
      <c r="BD60" s="781"/>
      <c r="BE60" s="781"/>
      <c r="BF60" s="781"/>
      <c r="BG60" s="782"/>
      <c r="BH60" s="293"/>
      <c r="BI60" s="280">
        <v>40</v>
      </c>
      <c r="BJ60" s="331"/>
    </row>
    <row r="61" spans="1:62" ht="16.5" customHeight="1" x14ac:dyDescent="0.2">
      <c r="A61" s="788"/>
      <c r="B61" s="788"/>
      <c r="C61" s="788"/>
      <c r="D61" s="788"/>
      <c r="E61" s="788"/>
      <c r="F61" s="788"/>
      <c r="G61" s="788"/>
      <c r="H61" s="788"/>
      <c r="I61" s="788"/>
      <c r="J61" s="788"/>
      <c r="K61" s="788"/>
      <c r="L61" s="788"/>
      <c r="M61" s="788"/>
      <c r="N61" s="788"/>
      <c r="O61" s="788"/>
      <c r="P61" s="788"/>
      <c r="Q61" s="788"/>
      <c r="R61" s="788"/>
      <c r="S61" s="788"/>
      <c r="T61" s="788"/>
      <c r="U61" s="788"/>
      <c r="V61" s="788"/>
      <c r="W61" s="788"/>
      <c r="X61" s="788"/>
      <c r="Y61" s="788"/>
      <c r="Z61" s="788"/>
      <c r="AA61" s="788"/>
      <c r="AB61" s="788"/>
      <c r="AC61" s="788"/>
      <c r="AD61" s="788"/>
      <c r="AE61" s="788"/>
      <c r="AF61" s="788"/>
      <c r="AG61" s="788"/>
      <c r="AH61" s="788"/>
      <c r="AI61" s="788"/>
      <c r="AJ61" s="788"/>
      <c r="AK61" s="788"/>
      <c r="AL61" s="788"/>
      <c r="AM61" s="788"/>
      <c r="AN61" s="788"/>
      <c r="AO61" s="788"/>
      <c r="AP61" s="788"/>
      <c r="AQ61" s="788"/>
      <c r="AR61" s="788"/>
      <c r="AS61" s="788"/>
      <c r="AT61" s="788"/>
      <c r="AU61" s="788"/>
      <c r="AV61" s="788"/>
      <c r="AW61" s="788"/>
      <c r="AX61" s="788"/>
      <c r="AY61" s="788"/>
      <c r="AZ61" s="788"/>
      <c r="BA61" s="788"/>
      <c r="BB61" s="788"/>
      <c r="BC61" s="788"/>
      <c r="BD61" s="788"/>
      <c r="BE61" s="788"/>
      <c r="BF61" s="788"/>
      <c r="BG61" s="788"/>
      <c r="BH61" s="282"/>
    </row>
    <row r="62" spans="1:62" ht="13.5" customHeight="1" x14ac:dyDescent="0.2"/>
    <row r="63" spans="1:62" ht="13.5" customHeight="1" x14ac:dyDescent="0.2"/>
    <row r="64" spans="1:62" ht="13.5" customHeight="1" x14ac:dyDescent="0.2"/>
    <row r="65" spans="1:60" ht="13.5" customHeight="1" x14ac:dyDescent="0.2"/>
    <row r="66" spans="1:60" ht="13.5" customHeight="1" x14ac:dyDescent="0.2"/>
    <row r="67" spans="1:60" ht="13.5" customHeight="1" x14ac:dyDescent="0.2"/>
    <row r="68" spans="1:60" ht="13.5" customHeight="1" x14ac:dyDescent="0.2"/>
    <row r="69" spans="1:60" ht="13.5" customHeight="1" x14ac:dyDescent="0.2"/>
    <row r="70" spans="1:60" ht="13.5" customHeight="1" x14ac:dyDescent="0.2"/>
    <row r="71" spans="1:60" ht="13.5" customHeight="1" x14ac:dyDescent="0.2"/>
    <row r="72" spans="1:60" ht="13.5" customHeight="1" x14ac:dyDescent="0.2">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ht="13.5" customHeight="1" x14ac:dyDescent="0.2">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ht="13.5" customHeight="1" x14ac:dyDescent="0.2">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ht="13.5" customHeight="1" x14ac:dyDescent="0.2"/>
    <row r="76" spans="1:60" ht="13.5" customHeight="1" x14ac:dyDescent="0.2"/>
    <row r="77" spans="1:60" ht="13.5" customHeight="1" x14ac:dyDescent="0.2"/>
    <row r="78" spans="1:60" ht="13.5" customHeight="1" x14ac:dyDescent="0.2"/>
  </sheetData>
  <sheetProtection algorithmName="SHA-512" hashValue="3uBZwiSZD1Z3uA+hca0jlJV4ZQkC0ABOfcMAkyiSuO6jS1biTzC7AriyJykQzGoY020WqfPiy1IxN8B1ElV01g==" saltValue="Zzo4cPWLpRaNPsChmDAD0A==" spinCount="100000" sheet="1" objects="1" formatColumns="0"/>
  <mergeCells count="226">
    <mergeCell ref="D51:F51"/>
    <mergeCell ref="D34:R34"/>
    <mergeCell ref="D35:R35"/>
    <mergeCell ref="D36:R36"/>
    <mergeCell ref="D37:R37"/>
    <mergeCell ref="D38:R38"/>
    <mergeCell ref="S35:AS35"/>
    <mergeCell ref="S36:AS36"/>
    <mergeCell ref="S37:AS37"/>
    <mergeCell ref="S38:AS38"/>
    <mergeCell ref="A9:H9"/>
    <mergeCell ref="A26:H26"/>
    <mergeCell ref="A2:BG2"/>
    <mergeCell ref="A5:BG5"/>
    <mergeCell ref="G11:R11"/>
    <mergeCell ref="S11:AS11"/>
    <mergeCell ref="G12:R12"/>
    <mergeCell ref="G13:R13"/>
    <mergeCell ref="G14:R14"/>
    <mergeCell ref="G15:R15"/>
    <mergeCell ref="G16:R16"/>
    <mergeCell ref="G17:R17"/>
    <mergeCell ref="G18:R18"/>
    <mergeCell ref="G19:R19"/>
    <mergeCell ref="G20:R20"/>
    <mergeCell ref="G21:R21"/>
    <mergeCell ref="S12:AS12"/>
    <mergeCell ref="S13:AS13"/>
    <mergeCell ref="S14:AS14"/>
    <mergeCell ref="S16:AS16"/>
    <mergeCell ref="S17:AS17"/>
    <mergeCell ref="S18:AS18"/>
    <mergeCell ref="S19:AS19"/>
    <mergeCell ref="S20:AS20"/>
    <mergeCell ref="A11:C11"/>
    <mergeCell ref="AW11:BA11"/>
    <mergeCell ref="BB11:BG11"/>
    <mergeCell ref="AW17:AZ17"/>
    <mergeCell ref="AW16:AZ16"/>
    <mergeCell ref="AW19:AZ19"/>
    <mergeCell ref="AW18:AZ18"/>
    <mergeCell ref="AT16:AV16"/>
    <mergeCell ref="AT17:AV17"/>
    <mergeCell ref="AT18:AV18"/>
    <mergeCell ref="AT19:AV19"/>
    <mergeCell ref="AW14:AZ14"/>
    <mergeCell ref="AW15:AZ15"/>
    <mergeCell ref="AT14:AV14"/>
    <mergeCell ref="AT15:AV15"/>
    <mergeCell ref="BB15:BG15"/>
    <mergeCell ref="BB14:BG14"/>
    <mergeCell ref="AT11:AV11"/>
    <mergeCell ref="D11:F11"/>
    <mergeCell ref="D12:F12"/>
    <mergeCell ref="D13:F13"/>
    <mergeCell ref="D14:F14"/>
    <mergeCell ref="D15:F15"/>
    <mergeCell ref="D16:F16"/>
    <mergeCell ref="BB16:BG16"/>
    <mergeCell ref="BB17:BG17"/>
    <mergeCell ref="BB24:BG24"/>
    <mergeCell ref="A12:C22"/>
    <mergeCell ref="A23:C23"/>
    <mergeCell ref="AW22:AZ22"/>
    <mergeCell ref="BB22:BG22"/>
    <mergeCell ref="AW21:AZ21"/>
    <mergeCell ref="BB21:BG21"/>
    <mergeCell ref="AW20:AZ20"/>
    <mergeCell ref="BB20:BG20"/>
    <mergeCell ref="AT20:AV20"/>
    <mergeCell ref="AW12:AZ12"/>
    <mergeCell ref="BB12:BG12"/>
    <mergeCell ref="AW13:AZ13"/>
    <mergeCell ref="BB13:BG13"/>
    <mergeCell ref="AT12:AV12"/>
    <mergeCell ref="AT13:AV13"/>
    <mergeCell ref="D17:F17"/>
    <mergeCell ref="D18:F18"/>
    <mergeCell ref="D19:F19"/>
    <mergeCell ref="D20:F20"/>
    <mergeCell ref="D21:F21"/>
    <mergeCell ref="S15:AS15"/>
    <mergeCell ref="AT34:AV34"/>
    <mergeCell ref="BB28:BG28"/>
    <mergeCell ref="AW28:BA28"/>
    <mergeCell ref="S21:AS21"/>
    <mergeCell ref="D28:R28"/>
    <mergeCell ref="S28:AS28"/>
    <mergeCell ref="D29:R29"/>
    <mergeCell ref="D30:R30"/>
    <mergeCell ref="D31:R31"/>
    <mergeCell ref="D32:R32"/>
    <mergeCell ref="D33:R33"/>
    <mergeCell ref="S29:AS29"/>
    <mergeCell ref="S30:AS30"/>
    <mergeCell ref="S31:AS31"/>
    <mergeCell ref="S32:AS32"/>
    <mergeCell ref="S33:AS33"/>
    <mergeCell ref="S34:AS34"/>
    <mergeCell ref="BB30:BG30"/>
    <mergeCell ref="AW34:AZ34"/>
    <mergeCell ref="BB34:BG34"/>
    <mergeCell ref="AW33:AZ33"/>
    <mergeCell ref="AW29:AZ29"/>
    <mergeCell ref="BB29:BG29"/>
    <mergeCell ref="AT29:AV29"/>
    <mergeCell ref="BB18:BG18"/>
    <mergeCell ref="BB19:BG19"/>
    <mergeCell ref="AT21:AV21"/>
    <mergeCell ref="AT28:AV28"/>
    <mergeCell ref="BB33:BG33"/>
    <mergeCell ref="BB23:BG23"/>
    <mergeCell ref="D22:AV22"/>
    <mergeCell ref="D23:BA23"/>
    <mergeCell ref="A24:BA24"/>
    <mergeCell ref="AT31:AV31"/>
    <mergeCell ref="AT32:AV32"/>
    <mergeCell ref="AT33:AV33"/>
    <mergeCell ref="A28:C28"/>
    <mergeCell ref="A29:C39"/>
    <mergeCell ref="AW30:AZ30"/>
    <mergeCell ref="AW36:AZ36"/>
    <mergeCell ref="BB36:BG36"/>
    <mergeCell ref="AW35:AZ35"/>
    <mergeCell ref="BB35:BG35"/>
    <mergeCell ref="AT36:AV36"/>
    <mergeCell ref="AW31:AZ31"/>
    <mergeCell ref="BB31:BG31"/>
    <mergeCell ref="AW32:AZ32"/>
    <mergeCell ref="BB32:BG32"/>
    <mergeCell ref="A61:BG61"/>
    <mergeCell ref="BB56:BG56"/>
    <mergeCell ref="A57:C57"/>
    <mergeCell ref="BB57:BG57"/>
    <mergeCell ref="A46:C56"/>
    <mergeCell ref="AW50:AZ50"/>
    <mergeCell ref="AW48:AZ48"/>
    <mergeCell ref="AW49:AZ49"/>
    <mergeCell ref="AW52:AZ52"/>
    <mergeCell ref="G51:R51"/>
    <mergeCell ref="G52:R52"/>
    <mergeCell ref="G53:R53"/>
    <mergeCell ref="G54:R54"/>
    <mergeCell ref="G55:R55"/>
    <mergeCell ref="S51:AS51"/>
    <mergeCell ref="S52:AS52"/>
    <mergeCell ref="D55:F55"/>
    <mergeCell ref="D48:F48"/>
    <mergeCell ref="D46:F46"/>
    <mergeCell ref="D53:F53"/>
    <mergeCell ref="D54:F54"/>
    <mergeCell ref="D47:F47"/>
    <mergeCell ref="S53:AS53"/>
    <mergeCell ref="S54:AS54"/>
    <mergeCell ref="AT46:AV46"/>
    <mergeCell ref="BB41:BG41"/>
    <mergeCell ref="BB46:BG46"/>
    <mergeCell ref="BB45:BG45"/>
    <mergeCell ref="BB39:BG39"/>
    <mergeCell ref="BB58:BG58"/>
    <mergeCell ref="BB60:BG60"/>
    <mergeCell ref="D56:AV56"/>
    <mergeCell ref="D57:BA57"/>
    <mergeCell ref="A58:BA58"/>
    <mergeCell ref="A60:BA60"/>
    <mergeCell ref="D45:F45"/>
    <mergeCell ref="S55:AS55"/>
    <mergeCell ref="G49:R49"/>
    <mergeCell ref="G50:R50"/>
    <mergeCell ref="S46:AS46"/>
    <mergeCell ref="S47:AS47"/>
    <mergeCell ref="S48:AS48"/>
    <mergeCell ref="S49:AS49"/>
    <mergeCell ref="S50:AS50"/>
    <mergeCell ref="G47:R47"/>
    <mergeCell ref="G48:R48"/>
    <mergeCell ref="D52:F52"/>
    <mergeCell ref="D50:F50"/>
    <mergeCell ref="AW38:AZ38"/>
    <mergeCell ref="AW37:AZ37"/>
    <mergeCell ref="BB37:BG37"/>
    <mergeCell ref="BB38:BG38"/>
    <mergeCell ref="A43:H43"/>
    <mergeCell ref="BB55:BG55"/>
    <mergeCell ref="BB40:BG40"/>
    <mergeCell ref="AW39:AZ39"/>
    <mergeCell ref="AW45:BA45"/>
    <mergeCell ref="AT52:AV52"/>
    <mergeCell ref="AT53:AV53"/>
    <mergeCell ref="AT54:AV54"/>
    <mergeCell ref="AW55:AZ55"/>
    <mergeCell ref="AW51:AZ51"/>
    <mergeCell ref="AW54:AZ54"/>
    <mergeCell ref="AW53:AZ53"/>
    <mergeCell ref="AT55:AV55"/>
    <mergeCell ref="AT47:AV47"/>
    <mergeCell ref="AT48:AV48"/>
    <mergeCell ref="AT49:AV49"/>
    <mergeCell ref="AT50:AV50"/>
    <mergeCell ref="AT51:AV51"/>
    <mergeCell ref="AW46:AZ46"/>
    <mergeCell ref="AT45:AV45"/>
    <mergeCell ref="AT30:AV30"/>
    <mergeCell ref="BB53:BG53"/>
    <mergeCell ref="BB51:BG51"/>
    <mergeCell ref="AW56:AZ56"/>
    <mergeCell ref="BB54:BG54"/>
    <mergeCell ref="AT35:AV35"/>
    <mergeCell ref="A1:BG1"/>
    <mergeCell ref="BB52:BG52"/>
    <mergeCell ref="BB49:BG49"/>
    <mergeCell ref="BB48:BG48"/>
    <mergeCell ref="BB50:BG50"/>
    <mergeCell ref="BB47:BG47"/>
    <mergeCell ref="AT37:AV37"/>
    <mergeCell ref="AT38:AV38"/>
    <mergeCell ref="G45:R45"/>
    <mergeCell ref="S45:AS45"/>
    <mergeCell ref="G46:R46"/>
    <mergeCell ref="D39:AV39"/>
    <mergeCell ref="D40:BA40"/>
    <mergeCell ref="A41:BA41"/>
    <mergeCell ref="AW47:AZ47"/>
    <mergeCell ref="A45:C45"/>
    <mergeCell ref="A40:C40"/>
    <mergeCell ref="D49:F49"/>
  </mergeCells>
  <phoneticPr fontId="30"/>
  <dataValidations count="10">
    <dataValidation type="custom" imeMode="disabled" allowBlank="1" showInputMessage="1" showErrorMessage="1" errorTitle="入力エラー" error="小数点は第二位まで、三位以下切り捨てで入力して下さい。" sqref="AW56 AW39 AW22:AZ22" xr:uid="{078862DD-FB9C-4E83-989A-2F29466150AF}">
      <formula1>AW22-ROUNDDOWN(AW22,2)=0</formula1>
    </dataValidation>
    <dataValidation type="list" allowBlank="1" showInputMessage="1" showErrorMessage="1" sqref="D12:D21" xr:uid="{CABA80F6-4E36-4AE3-9E43-BA19E50BAAC2}">
      <formula1>"天井,屋根"</formula1>
    </dataValidation>
    <dataValidation type="list" allowBlank="1" showInputMessage="1" showErrorMessage="1" sqref="D46:F55" xr:uid="{48183E53-F945-4C92-8C9F-478614B6753D}">
      <formula1>"床,基礎"</formula1>
    </dataValidation>
    <dataValidation imeMode="disabled" allowBlank="1" showInputMessage="1" showErrorMessage="1" sqref="BB24:BH24 BB41:BH41 BB60:BH60" xr:uid="{1DFDF5E8-60CF-4488-BE90-139D6120FC7E}"/>
    <dataValidation type="whole" imeMode="disabled" operator="greaterThan" allowBlank="1" showInputMessage="1" showErrorMessage="1" sqref="BB39:BG39 BB22:BG22 BH12:BH23 BH29:BH40 BH46:BH57 BB56:BG56" xr:uid="{19C4E8B6-4D3F-4CBE-962C-50A52358760E}">
      <formula1>0</formula1>
    </dataValidation>
    <dataValidation type="whole" operator="lessThanOrEqual" allowBlank="1" showInputMessage="1" showErrorMessage="1" sqref="BH58 BB58:BG58" xr:uid="{05652219-4FF4-4947-AF80-09544DFCE4E5}">
      <formula1>0</formula1>
    </dataValidation>
    <dataValidation type="custom" imeMode="disabled" allowBlank="1" showInputMessage="1" showErrorMessage="1" errorTitle="入力エラー" error="小数点は第2位まで、3位以下切り捨てで入力して下さい。" sqref="AW29:AZ29 AW30:AZ38 AW47:AZ55 AW46:AZ46" xr:uid="{BD93D310-2DD6-46B4-9C30-07DE30714C13}">
      <formula1>AW29-ROUND(AW29,2)=0</formula1>
    </dataValidation>
    <dataValidation type="custom" imeMode="disabled" allowBlank="1" showInputMessage="1" showErrorMessage="1" error="小数点は第1位まで、2位以下切り捨てで入力して下さい。" sqref="AT12:AV21 AT29:AV38 AT46:AV55" xr:uid="{A3BD0615-389A-41B7-9475-391A31AAC1A0}">
      <formula1>AT12-ROUNDDOWN(AT12,1)=0</formula1>
    </dataValidation>
    <dataValidation type="whole" imeMode="disabled" operator="greaterThan" allowBlank="1" showInputMessage="1" showErrorMessage="1" error="小数点以下の入力はできません。" sqref="BB12:BG21 BB23:BG23 BB29:BG38 BB40:BG40 BB46:BG55 BB57:BG57" xr:uid="{812CE509-66F0-4B07-9E03-E2A993589E6A}">
      <formula1>0</formula1>
    </dataValidation>
    <dataValidation type="custom" imeMode="disabled" allowBlank="1" showInputMessage="1" showErrorMessage="1" errorTitle="入力エラー" error="小数点は第2位まで、3位以下四捨五入で入力して下さい。" sqref="AW13:AZ21 AW12:AZ12" xr:uid="{2E4E6A65-221F-4CB2-A9FC-96A68A281998}">
      <formula1>AW12-ROUND(AW12,2)=0</formula1>
    </dataValidation>
  </dataValidations>
  <printOptions horizontalCentered="1"/>
  <pageMargins left="0.11811023622047245" right="0.11811023622047245" top="0.43307086614173229" bottom="0.15748031496062992" header="0.31496062992125984" footer="0.11811023622047245"/>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99953-4A8B-4574-B1E1-4C44467A50E3}">
  <sheetPr codeName="Sheet3">
    <pageSetUpPr fitToPage="1"/>
  </sheetPr>
  <dimension ref="A1:BI82"/>
  <sheetViews>
    <sheetView showGridLines="0" showZeros="0" view="pageBreakPreview" zoomScale="60" zoomScaleNormal="70" workbookViewId="0">
      <selection sqref="A1:BF1"/>
    </sheetView>
  </sheetViews>
  <sheetFormatPr defaultColWidth="3.6328125" defaultRowHeight="13" x14ac:dyDescent="0.2"/>
  <cols>
    <col min="1" max="58" width="3.6328125" style="3" customWidth="1"/>
    <col min="59" max="59" width="3.6328125" style="3"/>
    <col min="60" max="60" width="6.26953125" style="3" bestFit="1" customWidth="1"/>
    <col min="61" max="61" width="51.7265625" style="3" hidden="1" customWidth="1"/>
    <col min="62" max="64" width="3.6328125" style="3"/>
    <col min="65" max="65" width="22.6328125" style="3" customWidth="1"/>
    <col min="66" max="67" width="15.6328125" style="3" customWidth="1"/>
    <col min="68" max="16384" width="3.6328125" style="3"/>
  </cols>
  <sheetData>
    <row r="1" spans="1:61" ht="15" customHeight="1" x14ac:dyDescent="0.2">
      <c r="A1" s="417" t="s">
        <v>454</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row>
    <row r="2" spans="1:61" ht="30" customHeight="1" x14ac:dyDescent="0.2">
      <c r="A2" s="550" t="s">
        <v>340</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c r="BD2" s="550"/>
      <c r="BE2" s="550"/>
      <c r="BF2" s="550"/>
    </row>
    <row r="3" spans="1:61" ht="7.9" customHeight="1" x14ac:dyDescent="0.3">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V3" s="11"/>
      <c r="AW3" s="11"/>
      <c r="AX3" s="11"/>
      <c r="AY3" s="11"/>
      <c r="AZ3" s="11"/>
      <c r="BA3" s="11"/>
    </row>
    <row r="4" spans="1:61" ht="23.5" x14ac:dyDescent="0.2">
      <c r="A4" s="18" t="s">
        <v>20</v>
      </c>
      <c r="B4" s="18"/>
      <c r="C4" s="18"/>
      <c r="D4" s="92"/>
      <c r="E4" s="92"/>
      <c r="F4" s="92"/>
      <c r="G4" s="92"/>
      <c r="H4" s="92"/>
      <c r="I4" s="92"/>
      <c r="J4" s="92"/>
      <c r="K4" s="92"/>
      <c r="L4" s="92"/>
      <c r="M4" s="92"/>
      <c r="N4" s="92"/>
      <c r="O4" s="92"/>
      <c r="P4" s="92"/>
      <c r="Q4" s="92"/>
      <c r="R4" s="92"/>
      <c r="S4" s="92"/>
      <c r="T4" s="74"/>
      <c r="U4" s="74"/>
      <c r="V4" s="74"/>
      <c r="W4" s="74"/>
      <c r="X4" s="74"/>
      <c r="Y4" s="74"/>
      <c r="Z4" s="74"/>
      <c r="AA4" s="74"/>
      <c r="AB4" s="74"/>
      <c r="AC4" s="74"/>
      <c r="AD4" s="74"/>
      <c r="AE4" s="74"/>
      <c r="AO4" s="72"/>
    </row>
    <row r="5" spans="1:61" s="69" customFormat="1" ht="49.15" customHeight="1" x14ac:dyDescent="0.2">
      <c r="A5" s="808" t="s">
        <v>298</v>
      </c>
      <c r="B5" s="888"/>
      <c r="C5" s="888"/>
      <c r="D5" s="888"/>
      <c r="E5" s="888"/>
      <c r="F5" s="888"/>
      <c r="G5" s="888"/>
      <c r="H5" s="888"/>
      <c r="I5" s="888"/>
      <c r="J5" s="888"/>
      <c r="K5" s="888"/>
      <c r="L5" s="888"/>
      <c r="M5" s="888"/>
      <c r="N5" s="888"/>
      <c r="O5" s="888"/>
      <c r="P5" s="888"/>
      <c r="Q5" s="888"/>
      <c r="R5" s="888"/>
      <c r="S5" s="888"/>
      <c r="T5" s="888"/>
      <c r="U5" s="888"/>
      <c r="V5" s="888"/>
      <c r="W5" s="888"/>
      <c r="X5" s="888"/>
      <c r="Y5" s="888"/>
      <c r="Z5" s="888"/>
      <c r="AA5" s="888"/>
      <c r="AB5" s="888"/>
      <c r="AC5" s="888"/>
      <c r="AD5" s="888"/>
      <c r="AE5" s="888"/>
      <c r="AF5" s="888"/>
      <c r="AG5" s="888"/>
      <c r="AH5" s="888"/>
      <c r="AI5" s="888"/>
      <c r="AJ5" s="888"/>
      <c r="AK5" s="888"/>
      <c r="AL5" s="888"/>
      <c r="AM5" s="888"/>
      <c r="AN5" s="888"/>
      <c r="AO5" s="888"/>
      <c r="AP5" s="888"/>
      <c r="AQ5" s="888"/>
      <c r="AR5" s="888"/>
      <c r="AS5" s="888"/>
      <c r="AT5" s="888"/>
      <c r="AU5" s="888"/>
      <c r="AV5" s="888"/>
      <c r="AW5" s="888"/>
      <c r="AX5" s="888"/>
      <c r="AY5" s="888"/>
      <c r="AZ5" s="888"/>
      <c r="BA5" s="888"/>
      <c r="BB5" s="888"/>
      <c r="BC5" s="888"/>
      <c r="BD5" s="888"/>
      <c r="BE5" s="888"/>
      <c r="BF5" s="888"/>
    </row>
    <row r="6" spans="1:61" ht="16.899999999999999" customHeight="1" x14ac:dyDescent="0.2">
      <c r="A6" s="82"/>
      <c r="B6" s="83"/>
      <c r="C6" s="84" t="s">
        <v>106</v>
      </c>
      <c r="D6" s="10"/>
      <c r="E6" s="10"/>
      <c r="F6" s="10"/>
      <c r="G6" s="10"/>
      <c r="H6" s="10"/>
      <c r="I6" s="10"/>
      <c r="J6" s="85"/>
      <c r="K6" s="86"/>
      <c r="L6" s="84" t="s">
        <v>31</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BD6" s="72"/>
    </row>
    <row r="7" spans="1:61" ht="16.5" customHeight="1" thickBot="1" x14ac:dyDescent="0.25">
      <c r="A7" s="15"/>
      <c r="B7" s="15"/>
      <c r="C7" s="246"/>
      <c r="D7" s="247"/>
      <c r="E7" s="247"/>
      <c r="F7" s="247"/>
      <c r="G7" s="247"/>
      <c r="H7" s="247"/>
      <c r="I7" s="247"/>
      <c r="J7" s="15"/>
      <c r="K7" s="15"/>
      <c r="L7" s="15"/>
      <c r="M7" s="15"/>
      <c r="N7" s="246"/>
      <c r="BF7" s="72"/>
    </row>
    <row r="8" spans="1:61" ht="30" customHeight="1" thickBot="1" x14ac:dyDescent="0.25">
      <c r="A8" s="760" t="s">
        <v>151</v>
      </c>
      <c r="B8" s="761"/>
      <c r="C8" s="761"/>
      <c r="D8" s="761"/>
      <c r="E8" s="761"/>
      <c r="F8" s="761"/>
      <c r="G8" s="761"/>
      <c r="H8" s="762"/>
      <c r="I8" s="92"/>
      <c r="J8" s="92"/>
      <c r="AT8" s="72"/>
      <c r="AU8" s="72"/>
      <c r="AV8" s="72"/>
      <c r="AW8" s="79"/>
      <c r="AX8" s="75"/>
      <c r="AY8" s="75"/>
    </row>
    <row r="9" spans="1:61" ht="13.9" customHeight="1" thickBot="1" x14ac:dyDescent="0.25">
      <c r="A9" s="37"/>
      <c r="B9" s="37"/>
      <c r="C9" s="37"/>
      <c r="D9" s="37"/>
      <c r="E9" s="37"/>
      <c r="F9" s="37"/>
      <c r="G9" s="37"/>
      <c r="H9" s="37"/>
      <c r="I9" s="37"/>
      <c r="AV9" s="90"/>
      <c r="AW9" s="90"/>
      <c r="AX9" s="90"/>
      <c r="AY9" s="90"/>
      <c r="AZ9" s="90"/>
      <c r="BA9" s="23"/>
    </row>
    <row r="10" spans="1:61" ht="46.9" customHeight="1" x14ac:dyDescent="0.2">
      <c r="A10" s="889" t="s">
        <v>76</v>
      </c>
      <c r="B10" s="890"/>
      <c r="C10" s="891"/>
      <c r="D10" s="892" t="s">
        <v>85</v>
      </c>
      <c r="E10" s="851"/>
      <c r="F10" s="851"/>
      <c r="G10" s="851"/>
      <c r="H10" s="851"/>
      <c r="I10" s="851"/>
      <c r="J10" s="851" t="s">
        <v>89</v>
      </c>
      <c r="K10" s="851"/>
      <c r="L10" s="851"/>
      <c r="M10" s="851"/>
      <c r="N10" s="851"/>
      <c r="O10" s="851"/>
      <c r="P10" s="851"/>
      <c r="Q10" s="898" t="s">
        <v>7</v>
      </c>
      <c r="R10" s="898"/>
      <c r="S10" s="898"/>
      <c r="T10" s="898"/>
      <c r="U10" s="898"/>
      <c r="V10" s="898"/>
      <c r="W10" s="898"/>
      <c r="X10" s="898"/>
      <c r="Y10" s="898"/>
      <c r="Z10" s="898"/>
      <c r="AA10" s="851" t="s">
        <v>21</v>
      </c>
      <c r="AB10" s="851"/>
      <c r="AC10" s="851"/>
      <c r="AD10" s="851"/>
      <c r="AE10" s="851"/>
      <c r="AF10" s="851"/>
      <c r="AG10" s="851"/>
      <c r="AH10" s="851"/>
      <c r="AI10" s="851"/>
      <c r="AJ10" s="851"/>
      <c r="AK10" s="851"/>
      <c r="AL10" s="851"/>
      <c r="AM10" s="851"/>
      <c r="AN10" s="851"/>
      <c r="AO10" s="851"/>
      <c r="AP10" s="851"/>
      <c r="AQ10" s="851" t="s">
        <v>460</v>
      </c>
      <c r="AR10" s="895"/>
      <c r="AS10" s="895"/>
      <c r="AT10" s="895"/>
      <c r="AU10" s="895"/>
      <c r="AV10" s="895"/>
      <c r="AW10" s="895"/>
      <c r="AX10" s="896" t="s">
        <v>419</v>
      </c>
      <c r="AY10" s="896"/>
      <c r="AZ10" s="896"/>
      <c r="BA10" s="897"/>
      <c r="BB10" s="893" t="s">
        <v>418</v>
      </c>
      <c r="BC10" s="893"/>
      <c r="BD10" s="893"/>
      <c r="BE10" s="893"/>
      <c r="BF10" s="894"/>
      <c r="BH10" s="280" t="s">
        <v>117</v>
      </c>
      <c r="BI10" s="281" t="s">
        <v>410</v>
      </c>
    </row>
    <row r="11" spans="1:61" s="1" customFormat="1" ht="32.15" customHeight="1" x14ac:dyDescent="0.2">
      <c r="A11" s="879" t="s">
        <v>383</v>
      </c>
      <c r="B11" s="880"/>
      <c r="C11" s="881"/>
      <c r="D11" s="833"/>
      <c r="E11" s="834"/>
      <c r="F11" s="834"/>
      <c r="G11" s="834"/>
      <c r="H11" s="834"/>
      <c r="I11" s="834"/>
      <c r="J11" s="834"/>
      <c r="K11" s="834"/>
      <c r="L11" s="834"/>
      <c r="M11" s="834"/>
      <c r="N11" s="834"/>
      <c r="O11" s="834"/>
      <c r="P11" s="834"/>
      <c r="Q11" s="810"/>
      <c r="R11" s="810"/>
      <c r="S11" s="810"/>
      <c r="T11" s="810"/>
      <c r="U11" s="810"/>
      <c r="V11" s="810"/>
      <c r="W11" s="810"/>
      <c r="X11" s="810"/>
      <c r="Y11" s="810"/>
      <c r="Z11" s="810"/>
      <c r="AA11" s="810"/>
      <c r="AB11" s="810"/>
      <c r="AC11" s="810"/>
      <c r="AD11" s="810"/>
      <c r="AE11" s="810"/>
      <c r="AF11" s="810"/>
      <c r="AG11" s="810"/>
      <c r="AH11" s="810"/>
      <c r="AI11" s="810"/>
      <c r="AJ11" s="810"/>
      <c r="AK11" s="810"/>
      <c r="AL11" s="810"/>
      <c r="AM11" s="810"/>
      <c r="AN11" s="810"/>
      <c r="AO11" s="810"/>
      <c r="AP11" s="810"/>
      <c r="AQ11" s="820"/>
      <c r="AR11" s="812"/>
      <c r="AS11" s="812"/>
      <c r="AT11" s="314" t="s">
        <v>116</v>
      </c>
      <c r="AU11" s="812"/>
      <c r="AV11" s="812"/>
      <c r="AW11" s="813"/>
      <c r="AX11" s="814" t="str">
        <f>IF(AND(AQ11&lt;&gt;"",AU11&lt;&gt;""),ROUNDDOWN(AQ11*AU11/1000000,2),"")</f>
        <v/>
      </c>
      <c r="AY11" s="815"/>
      <c r="AZ11" s="815"/>
      <c r="BA11" s="816"/>
      <c r="BB11" s="817"/>
      <c r="BC11" s="817"/>
      <c r="BD11" s="817"/>
      <c r="BE11" s="817"/>
      <c r="BF11" s="818"/>
      <c r="BH11" s="280">
        <v>1</v>
      </c>
      <c r="BI11" s="331"/>
    </row>
    <row r="12" spans="1:61" s="1" customFormat="1" ht="32.15" customHeight="1" x14ac:dyDescent="0.2">
      <c r="A12" s="879"/>
      <c r="B12" s="880"/>
      <c r="C12" s="881"/>
      <c r="D12" s="833"/>
      <c r="E12" s="834"/>
      <c r="F12" s="834"/>
      <c r="G12" s="834"/>
      <c r="H12" s="834"/>
      <c r="I12" s="834"/>
      <c r="J12" s="834"/>
      <c r="K12" s="834"/>
      <c r="L12" s="834"/>
      <c r="M12" s="834"/>
      <c r="N12" s="834"/>
      <c r="O12" s="834"/>
      <c r="P12" s="834"/>
      <c r="Q12" s="810"/>
      <c r="R12" s="810"/>
      <c r="S12" s="810"/>
      <c r="T12" s="810"/>
      <c r="U12" s="810"/>
      <c r="V12" s="810"/>
      <c r="W12" s="810"/>
      <c r="X12" s="810"/>
      <c r="Y12" s="810"/>
      <c r="Z12" s="810"/>
      <c r="AA12" s="810"/>
      <c r="AB12" s="810"/>
      <c r="AC12" s="810"/>
      <c r="AD12" s="810"/>
      <c r="AE12" s="810"/>
      <c r="AF12" s="810"/>
      <c r="AG12" s="810"/>
      <c r="AH12" s="810"/>
      <c r="AI12" s="810"/>
      <c r="AJ12" s="810"/>
      <c r="AK12" s="810"/>
      <c r="AL12" s="810"/>
      <c r="AM12" s="810"/>
      <c r="AN12" s="810"/>
      <c r="AO12" s="810"/>
      <c r="AP12" s="810"/>
      <c r="AQ12" s="820"/>
      <c r="AR12" s="812"/>
      <c r="AS12" s="812"/>
      <c r="AT12" s="314" t="s">
        <v>115</v>
      </c>
      <c r="AU12" s="812"/>
      <c r="AV12" s="812"/>
      <c r="AW12" s="813"/>
      <c r="AX12" s="814" t="str">
        <f>IF(AND(AQ12&lt;&gt;"",AU12&lt;&gt;""),ROUNDDOWN(AQ12*AU12/1000000,2),"")</f>
        <v/>
      </c>
      <c r="AY12" s="815"/>
      <c r="AZ12" s="815"/>
      <c r="BA12" s="816"/>
      <c r="BB12" s="817"/>
      <c r="BC12" s="817"/>
      <c r="BD12" s="817"/>
      <c r="BE12" s="817"/>
      <c r="BF12" s="818"/>
      <c r="BH12" s="280">
        <v>2</v>
      </c>
      <c r="BI12" s="331"/>
    </row>
    <row r="13" spans="1:61" s="1" customFormat="1" ht="32.15" customHeight="1" x14ac:dyDescent="0.2">
      <c r="A13" s="879"/>
      <c r="B13" s="880"/>
      <c r="C13" s="881"/>
      <c r="D13" s="833"/>
      <c r="E13" s="834"/>
      <c r="F13" s="834"/>
      <c r="G13" s="834"/>
      <c r="H13" s="834"/>
      <c r="I13" s="834"/>
      <c r="J13" s="834"/>
      <c r="K13" s="834"/>
      <c r="L13" s="834"/>
      <c r="M13" s="834"/>
      <c r="N13" s="834"/>
      <c r="O13" s="834"/>
      <c r="P13" s="834"/>
      <c r="Q13" s="810"/>
      <c r="R13" s="810"/>
      <c r="S13" s="810"/>
      <c r="T13" s="810"/>
      <c r="U13" s="810"/>
      <c r="V13" s="810"/>
      <c r="W13" s="810"/>
      <c r="X13" s="810"/>
      <c r="Y13" s="810"/>
      <c r="Z13" s="810"/>
      <c r="AA13" s="810"/>
      <c r="AB13" s="810"/>
      <c r="AC13" s="810"/>
      <c r="AD13" s="810"/>
      <c r="AE13" s="810"/>
      <c r="AF13" s="810"/>
      <c r="AG13" s="810"/>
      <c r="AH13" s="810"/>
      <c r="AI13" s="810"/>
      <c r="AJ13" s="810"/>
      <c r="AK13" s="810"/>
      <c r="AL13" s="810"/>
      <c r="AM13" s="810"/>
      <c r="AN13" s="810"/>
      <c r="AO13" s="810"/>
      <c r="AP13" s="810"/>
      <c r="AQ13" s="820"/>
      <c r="AR13" s="812"/>
      <c r="AS13" s="812"/>
      <c r="AT13" s="314" t="s">
        <v>115</v>
      </c>
      <c r="AU13" s="812"/>
      <c r="AV13" s="812"/>
      <c r="AW13" s="813"/>
      <c r="AX13" s="814" t="str">
        <f t="shared" ref="AX13:AX15" si="0">IF(AND(AQ13&lt;&gt;"",AU13&lt;&gt;""),ROUNDDOWN(AQ13*AU13/1000000,2),"")</f>
        <v/>
      </c>
      <c r="AY13" s="815"/>
      <c r="AZ13" s="815"/>
      <c r="BA13" s="816"/>
      <c r="BB13" s="817"/>
      <c r="BC13" s="817"/>
      <c r="BD13" s="817"/>
      <c r="BE13" s="817"/>
      <c r="BF13" s="818"/>
      <c r="BH13" s="280">
        <v>3</v>
      </c>
      <c r="BI13" s="331"/>
    </row>
    <row r="14" spans="1:61" s="1" customFormat="1" ht="32.15" customHeight="1" x14ac:dyDescent="0.2">
      <c r="A14" s="879"/>
      <c r="B14" s="880"/>
      <c r="C14" s="881"/>
      <c r="D14" s="833"/>
      <c r="E14" s="834"/>
      <c r="F14" s="834"/>
      <c r="G14" s="834"/>
      <c r="H14" s="834"/>
      <c r="I14" s="834"/>
      <c r="J14" s="834"/>
      <c r="K14" s="834"/>
      <c r="L14" s="834"/>
      <c r="M14" s="834"/>
      <c r="N14" s="834"/>
      <c r="O14" s="834"/>
      <c r="P14" s="834"/>
      <c r="Q14" s="810"/>
      <c r="R14" s="810"/>
      <c r="S14" s="810"/>
      <c r="T14" s="810"/>
      <c r="U14" s="810"/>
      <c r="V14" s="810"/>
      <c r="W14" s="810"/>
      <c r="X14" s="810"/>
      <c r="Y14" s="810"/>
      <c r="Z14" s="810"/>
      <c r="AA14" s="810"/>
      <c r="AB14" s="810"/>
      <c r="AC14" s="810"/>
      <c r="AD14" s="810"/>
      <c r="AE14" s="810"/>
      <c r="AF14" s="810"/>
      <c r="AG14" s="810"/>
      <c r="AH14" s="810"/>
      <c r="AI14" s="810"/>
      <c r="AJ14" s="810"/>
      <c r="AK14" s="810"/>
      <c r="AL14" s="810"/>
      <c r="AM14" s="810"/>
      <c r="AN14" s="810"/>
      <c r="AO14" s="810"/>
      <c r="AP14" s="810"/>
      <c r="AQ14" s="820"/>
      <c r="AR14" s="812"/>
      <c r="AS14" s="812"/>
      <c r="AT14" s="314" t="s">
        <v>115</v>
      </c>
      <c r="AU14" s="812"/>
      <c r="AV14" s="812"/>
      <c r="AW14" s="813"/>
      <c r="AX14" s="814" t="str">
        <f t="shared" si="0"/>
        <v/>
      </c>
      <c r="AY14" s="815"/>
      <c r="AZ14" s="815"/>
      <c r="BA14" s="816"/>
      <c r="BB14" s="817"/>
      <c r="BC14" s="817"/>
      <c r="BD14" s="817"/>
      <c r="BE14" s="817"/>
      <c r="BF14" s="818"/>
      <c r="BH14" s="280">
        <v>4</v>
      </c>
      <c r="BI14" s="331"/>
    </row>
    <row r="15" spans="1:61" s="1" customFormat="1" ht="32.15" customHeight="1" x14ac:dyDescent="0.2">
      <c r="A15" s="879"/>
      <c r="B15" s="880"/>
      <c r="C15" s="881"/>
      <c r="D15" s="833"/>
      <c r="E15" s="834"/>
      <c r="F15" s="834"/>
      <c r="G15" s="834"/>
      <c r="H15" s="834"/>
      <c r="I15" s="834"/>
      <c r="J15" s="834"/>
      <c r="K15" s="834"/>
      <c r="L15" s="834"/>
      <c r="M15" s="834"/>
      <c r="N15" s="834"/>
      <c r="O15" s="834"/>
      <c r="P15" s="834"/>
      <c r="Q15" s="810"/>
      <c r="R15" s="810"/>
      <c r="S15" s="810"/>
      <c r="T15" s="810"/>
      <c r="U15" s="810"/>
      <c r="V15" s="810"/>
      <c r="W15" s="810"/>
      <c r="X15" s="810"/>
      <c r="Y15" s="810"/>
      <c r="Z15" s="810"/>
      <c r="AA15" s="810"/>
      <c r="AB15" s="810"/>
      <c r="AC15" s="810"/>
      <c r="AD15" s="810"/>
      <c r="AE15" s="810"/>
      <c r="AF15" s="810"/>
      <c r="AG15" s="810"/>
      <c r="AH15" s="810"/>
      <c r="AI15" s="810"/>
      <c r="AJ15" s="810"/>
      <c r="AK15" s="810"/>
      <c r="AL15" s="810"/>
      <c r="AM15" s="810"/>
      <c r="AN15" s="810"/>
      <c r="AO15" s="810"/>
      <c r="AP15" s="810"/>
      <c r="AQ15" s="820"/>
      <c r="AR15" s="812"/>
      <c r="AS15" s="812"/>
      <c r="AT15" s="314" t="s">
        <v>115</v>
      </c>
      <c r="AU15" s="812"/>
      <c r="AV15" s="812"/>
      <c r="AW15" s="813"/>
      <c r="AX15" s="814" t="str">
        <f t="shared" si="0"/>
        <v/>
      </c>
      <c r="AY15" s="815"/>
      <c r="AZ15" s="815"/>
      <c r="BA15" s="816"/>
      <c r="BB15" s="817"/>
      <c r="BC15" s="817"/>
      <c r="BD15" s="817"/>
      <c r="BE15" s="817"/>
      <c r="BF15" s="818"/>
      <c r="BH15" s="280">
        <v>5</v>
      </c>
      <c r="BI15" s="331"/>
    </row>
    <row r="16" spans="1:61" s="1" customFormat="1" ht="32.15" customHeight="1" x14ac:dyDescent="0.2">
      <c r="A16" s="879"/>
      <c r="B16" s="880"/>
      <c r="C16" s="881"/>
      <c r="D16" s="833"/>
      <c r="E16" s="834"/>
      <c r="F16" s="834"/>
      <c r="G16" s="834"/>
      <c r="H16" s="834"/>
      <c r="I16" s="834"/>
      <c r="J16" s="834"/>
      <c r="K16" s="834"/>
      <c r="L16" s="834"/>
      <c r="M16" s="834"/>
      <c r="N16" s="834"/>
      <c r="O16" s="834"/>
      <c r="P16" s="834"/>
      <c r="Q16" s="810"/>
      <c r="R16" s="810"/>
      <c r="S16" s="810"/>
      <c r="T16" s="810"/>
      <c r="U16" s="810"/>
      <c r="V16" s="810"/>
      <c r="W16" s="810"/>
      <c r="X16" s="810"/>
      <c r="Y16" s="810"/>
      <c r="Z16" s="810"/>
      <c r="AA16" s="810"/>
      <c r="AB16" s="810"/>
      <c r="AC16" s="810"/>
      <c r="AD16" s="810"/>
      <c r="AE16" s="810"/>
      <c r="AF16" s="810"/>
      <c r="AG16" s="810"/>
      <c r="AH16" s="810"/>
      <c r="AI16" s="810"/>
      <c r="AJ16" s="810"/>
      <c r="AK16" s="810"/>
      <c r="AL16" s="810"/>
      <c r="AM16" s="810"/>
      <c r="AN16" s="810"/>
      <c r="AO16" s="810"/>
      <c r="AP16" s="810"/>
      <c r="AQ16" s="820"/>
      <c r="AR16" s="812"/>
      <c r="AS16" s="812"/>
      <c r="AT16" s="314" t="s">
        <v>115</v>
      </c>
      <c r="AU16" s="812"/>
      <c r="AV16" s="812"/>
      <c r="AW16" s="813"/>
      <c r="AX16" s="814" t="str">
        <f>IF(AND(AQ16&lt;&gt;"",AU16&lt;&gt;""),ROUNDDOWN(AQ16*AU16/1000000,2),"")</f>
        <v/>
      </c>
      <c r="AY16" s="815"/>
      <c r="AZ16" s="815"/>
      <c r="BA16" s="816"/>
      <c r="BB16" s="817"/>
      <c r="BC16" s="817"/>
      <c r="BD16" s="817"/>
      <c r="BE16" s="817"/>
      <c r="BF16" s="818"/>
      <c r="BH16" s="280">
        <v>6</v>
      </c>
      <c r="BI16" s="331"/>
    </row>
    <row r="17" spans="1:61" s="1" customFormat="1" ht="32.15" customHeight="1" x14ac:dyDescent="0.2">
      <c r="A17" s="879"/>
      <c r="B17" s="880"/>
      <c r="C17" s="881"/>
      <c r="D17" s="833"/>
      <c r="E17" s="834"/>
      <c r="F17" s="834"/>
      <c r="G17" s="834"/>
      <c r="H17" s="834"/>
      <c r="I17" s="834"/>
      <c r="J17" s="834"/>
      <c r="K17" s="834"/>
      <c r="L17" s="834"/>
      <c r="M17" s="834"/>
      <c r="N17" s="834"/>
      <c r="O17" s="834"/>
      <c r="P17" s="834"/>
      <c r="Q17" s="810"/>
      <c r="R17" s="810"/>
      <c r="S17" s="810"/>
      <c r="T17" s="810"/>
      <c r="U17" s="810"/>
      <c r="V17" s="810"/>
      <c r="W17" s="810"/>
      <c r="X17" s="810"/>
      <c r="Y17" s="810"/>
      <c r="Z17" s="810"/>
      <c r="AA17" s="810"/>
      <c r="AB17" s="810"/>
      <c r="AC17" s="810"/>
      <c r="AD17" s="810"/>
      <c r="AE17" s="810"/>
      <c r="AF17" s="810"/>
      <c r="AG17" s="810"/>
      <c r="AH17" s="810"/>
      <c r="AI17" s="810"/>
      <c r="AJ17" s="810"/>
      <c r="AK17" s="810"/>
      <c r="AL17" s="810"/>
      <c r="AM17" s="810"/>
      <c r="AN17" s="810"/>
      <c r="AO17" s="810"/>
      <c r="AP17" s="810"/>
      <c r="AQ17" s="820"/>
      <c r="AR17" s="812"/>
      <c r="AS17" s="812"/>
      <c r="AT17" s="314" t="s">
        <v>115</v>
      </c>
      <c r="AU17" s="812"/>
      <c r="AV17" s="812"/>
      <c r="AW17" s="813"/>
      <c r="AX17" s="814" t="str">
        <f t="shared" ref="AX17:AX45" si="1">IF(AND(AQ17&lt;&gt;"",AU17&lt;&gt;""),ROUNDDOWN(AQ17*AU17/1000000,2),"")</f>
        <v/>
      </c>
      <c r="AY17" s="815"/>
      <c r="AZ17" s="815"/>
      <c r="BA17" s="816"/>
      <c r="BB17" s="817"/>
      <c r="BC17" s="817"/>
      <c r="BD17" s="817"/>
      <c r="BE17" s="817"/>
      <c r="BF17" s="818"/>
      <c r="BH17" s="280">
        <v>7</v>
      </c>
      <c r="BI17" s="331"/>
    </row>
    <row r="18" spans="1:61" s="1" customFormat="1" ht="32.15" customHeight="1" x14ac:dyDescent="0.2">
      <c r="A18" s="879"/>
      <c r="B18" s="880"/>
      <c r="C18" s="881"/>
      <c r="D18" s="833"/>
      <c r="E18" s="834"/>
      <c r="F18" s="834"/>
      <c r="G18" s="834"/>
      <c r="H18" s="834"/>
      <c r="I18" s="834"/>
      <c r="J18" s="834"/>
      <c r="K18" s="834"/>
      <c r="L18" s="834"/>
      <c r="M18" s="834"/>
      <c r="N18" s="834"/>
      <c r="O18" s="834"/>
      <c r="P18" s="834"/>
      <c r="Q18" s="810"/>
      <c r="R18" s="810"/>
      <c r="S18" s="810"/>
      <c r="T18" s="810"/>
      <c r="U18" s="810"/>
      <c r="V18" s="810"/>
      <c r="W18" s="810"/>
      <c r="X18" s="810"/>
      <c r="Y18" s="810"/>
      <c r="Z18" s="810"/>
      <c r="AA18" s="810"/>
      <c r="AB18" s="810"/>
      <c r="AC18" s="810"/>
      <c r="AD18" s="810"/>
      <c r="AE18" s="810"/>
      <c r="AF18" s="810"/>
      <c r="AG18" s="810"/>
      <c r="AH18" s="810"/>
      <c r="AI18" s="810"/>
      <c r="AJ18" s="810"/>
      <c r="AK18" s="810"/>
      <c r="AL18" s="810"/>
      <c r="AM18" s="810"/>
      <c r="AN18" s="810"/>
      <c r="AO18" s="810"/>
      <c r="AP18" s="810"/>
      <c r="AQ18" s="820"/>
      <c r="AR18" s="812"/>
      <c r="AS18" s="812"/>
      <c r="AT18" s="314" t="s">
        <v>115</v>
      </c>
      <c r="AU18" s="812"/>
      <c r="AV18" s="812"/>
      <c r="AW18" s="813"/>
      <c r="AX18" s="814" t="str">
        <f t="shared" si="1"/>
        <v/>
      </c>
      <c r="AY18" s="815"/>
      <c r="AZ18" s="815"/>
      <c r="BA18" s="816"/>
      <c r="BB18" s="817"/>
      <c r="BC18" s="817"/>
      <c r="BD18" s="817"/>
      <c r="BE18" s="817"/>
      <c r="BF18" s="818"/>
      <c r="BH18" s="280">
        <v>8</v>
      </c>
      <c r="BI18" s="331"/>
    </row>
    <row r="19" spans="1:61" s="1" customFormat="1" ht="32.15" customHeight="1" x14ac:dyDescent="0.2">
      <c r="A19" s="879"/>
      <c r="B19" s="880"/>
      <c r="C19" s="881"/>
      <c r="D19" s="833"/>
      <c r="E19" s="834"/>
      <c r="F19" s="834"/>
      <c r="G19" s="834"/>
      <c r="H19" s="834"/>
      <c r="I19" s="834"/>
      <c r="J19" s="834"/>
      <c r="K19" s="834"/>
      <c r="L19" s="834"/>
      <c r="M19" s="834"/>
      <c r="N19" s="834"/>
      <c r="O19" s="834"/>
      <c r="P19" s="834"/>
      <c r="Q19" s="810"/>
      <c r="R19" s="810"/>
      <c r="S19" s="810"/>
      <c r="T19" s="810"/>
      <c r="U19" s="810"/>
      <c r="V19" s="810"/>
      <c r="W19" s="810"/>
      <c r="X19" s="810"/>
      <c r="Y19" s="810"/>
      <c r="Z19" s="810"/>
      <c r="AA19" s="810"/>
      <c r="AB19" s="810"/>
      <c r="AC19" s="810"/>
      <c r="AD19" s="810"/>
      <c r="AE19" s="810"/>
      <c r="AF19" s="810"/>
      <c r="AG19" s="810"/>
      <c r="AH19" s="810"/>
      <c r="AI19" s="810"/>
      <c r="AJ19" s="810"/>
      <c r="AK19" s="810"/>
      <c r="AL19" s="810"/>
      <c r="AM19" s="810"/>
      <c r="AN19" s="810"/>
      <c r="AO19" s="810"/>
      <c r="AP19" s="810"/>
      <c r="AQ19" s="820"/>
      <c r="AR19" s="812"/>
      <c r="AS19" s="812"/>
      <c r="AT19" s="314" t="s">
        <v>115</v>
      </c>
      <c r="AU19" s="812"/>
      <c r="AV19" s="812"/>
      <c r="AW19" s="813"/>
      <c r="AX19" s="814" t="str">
        <f t="shared" si="1"/>
        <v/>
      </c>
      <c r="AY19" s="815"/>
      <c r="AZ19" s="815"/>
      <c r="BA19" s="816"/>
      <c r="BB19" s="817"/>
      <c r="BC19" s="817"/>
      <c r="BD19" s="817"/>
      <c r="BE19" s="817"/>
      <c r="BF19" s="818"/>
      <c r="BH19" s="280">
        <v>9</v>
      </c>
      <c r="BI19" s="331"/>
    </row>
    <row r="20" spans="1:61" s="1" customFormat="1" ht="32.15" customHeight="1" x14ac:dyDescent="0.2">
      <c r="A20" s="879"/>
      <c r="B20" s="880"/>
      <c r="C20" s="881"/>
      <c r="D20" s="833"/>
      <c r="E20" s="834"/>
      <c r="F20" s="834"/>
      <c r="G20" s="834"/>
      <c r="H20" s="834"/>
      <c r="I20" s="834"/>
      <c r="J20" s="834"/>
      <c r="K20" s="834"/>
      <c r="L20" s="834"/>
      <c r="M20" s="834"/>
      <c r="N20" s="834"/>
      <c r="O20" s="834"/>
      <c r="P20" s="834"/>
      <c r="Q20" s="810"/>
      <c r="R20" s="810"/>
      <c r="S20" s="810"/>
      <c r="T20" s="810"/>
      <c r="U20" s="810"/>
      <c r="V20" s="810"/>
      <c r="W20" s="810"/>
      <c r="X20" s="810"/>
      <c r="Y20" s="810"/>
      <c r="Z20" s="810"/>
      <c r="AA20" s="810"/>
      <c r="AB20" s="810"/>
      <c r="AC20" s="810"/>
      <c r="AD20" s="810"/>
      <c r="AE20" s="810"/>
      <c r="AF20" s="810"/>
      <c r="AG20" s="810"/>
      <c r="AH20" s="810"/>
      <c r="AI20" s="810"/>
      <c r="AJ20" s="810"/>
      <c r="AK20" s="810"/>
      <c r="AL20" s="810"/>
      <c r="AM20" s="810"/>
      <c r="AN20" s="810"/>
      <c r="AO20" s="810"/>
      <c r="AP20" s="810"/>
      <c r="AQ20" s="820"/>
      <c r="AR20" s="812"/>
      <c r="AS20" s="812"/>
      <c r="AT20" s="314" t="s">
        <v>115</v>
      </c>
      <c r="AU20" s="812"/>
      <c r="AV20" s="812"/>
      <c r="AW20" s="813"/>
      <c r="AX20" s="814" t="str">
        <f t="shared" si="1"/>
        <v/>
      </c>
      <c r="AY20" s="815"/>
      <c r="AZ20" s="815"/>
      <c r="BA20" s="816"/>
      <c r="BB20" s="817"/>
      <c r="BC20" s="817"/>
      <c r="BD20" s="817"/>
      <c r="BE20" s="817"/>
      <c r="BF20" s="818"/>
      <c r="BH20" s="280">
        <v>10</v>
      </c>
      <c r="BI20" s="331"/>
    </row>
    <row r="21" spans="1:61" s="1" customFormat="1" ht="32.15" customHeight="1" x14ac:dyDescent="0.2">
      <c r="A21" s="879"/>
      <c r="B21" s="880"/>
      <c r="C21" s="881"/>
      <c r="D21" s="833"/>
      <c r="E21" s="834"/>
      <c r="F21" s="834"/>
      <c r="G21" s="834"/>
      <c r="H21" s="834"/>
      <c r="I21" s="834"/>
      <c r="J21" s="834"/>
      <c r="K21" s="834"/>
      <c r="L21" s="834"/>
      <c r="M21" s="834"/>
      <c r="N21" s="834"/>
      <c r="O21" s="834"/>
      <c r="P21" s="834"/>
      <c r="Q21" s="810"/>
      <c r="R21" s="810"/>
      <c r="S21" s="810"/>
      <c r="T21" s="810"/>
      <c r="U21" s="810"/>
      <c r="V21" s="810"/>
      <c r="W21" s="810"/>
      <c r="X21" s="810"/>
      <c r="Y21" s="810"/>
      <c r="Z21" s="810"/>
      <c r="AA21" s="810"/>
      <c r="AB21" s="810"/>
      <c r="AC21" s="810"/>
      <c r="AD21" s="810"/>
      <c r="AE21" s="810"/>
      <c r="AF21" s="810"/>
      <c r="AG21" s="810"/>
      <c r="AH21" s="810"/>
      <c r="AI21" s="810"/>
      <c r="AJ21" s="810"/>
      <c r="AK21" s="810"/>
      <c r="AL21" s="810"/>
      <c r="AM21" s="810"/>
      <c r="AN21" s="810"/>
      <c r="AO21" s="810"/>
      <c r="AP21" s="810"/>
      <c r="AQ21" s="820"/>
      <c r="AR21" s="812"/>
      <c r="AS21" s="812"/>
      <c r="AT21" s="314" t="s">
        <v>115</v>
      </c>
      <c r="AU21" s="812"/>
      <c r="AV21" s="812"/>
      <c r="AW21" s="813"/>
      <c r="AX21" s="814" t="str">
        <f t="shared" si="1"/>
        <v/>
      </c>
      <c r="AY21" s="815"/>
      <c r="AZ21" s="815"/>
      <c r="BA21" s="816"/>
      <c r="BB21" s="817"/>
      <c r="BC21" s="817"/>
      <c r="BD21" s="817"/>
      <c r="BE21" s="817"/>
      <c r="BF21" s="818"/>
      <c r="BH21" s="280">
        <v>11</v>
      </c>
      <c r="BI21" s="331"/>
    </row>
    <row r="22" spans="1:61" s="1" customFormat="1" ht="32.15" customHeight="1" x14ac:dyDescent="0.2">
      <c r="A22" s="879"/>
      <c r="B22" s="880"/>
      <c r="C22" s="881"/>
      <c r="D22" s="833"/>
      <c r="E22" s="834"/>
      <c r="F22" s="834"/>
      <c r="G22" s="834"/>
      <c r="H22" s="834"/>
      <c r="I22" s="834"/>
      <c r="J22" s="834"/>
      <c r="K22" s="834"/>
      <c r="L22" s="834"/>
      <c r="M22" s="834"/>
      <c r="N22" s="834"/>
      <c r="O22" s="834"/>
      <c r="P22" s="834"/>
      <c r="Q22" s="810"/>
      <c r="R22" s="810"/>
      <c r="S22" s="810"/>
      <c r="T22" s="810"/>
      <c r="U22" s="810"/>
      <c r="V22" s="810"/>
      <c r="W22" s="810"/>
      <c r="X22" s="810"/>
      <c r="Y22" s="810"/>
      <c r="Z22" s="810"/>
      <c r="AA22" s="810"/>
      <c r="AB22" s="810"/>
      <c r="AC22" s="810"/>
      <c r="AD22" s="810"/>
      <c r="AE22" s="810"/>
      <c r="AF22" s="810"/>
      <c r="AG22" s="810"/>
      <c r="AH22" s="810"/>
      <c r="AI22" s="810"/>
      <c r="AJ22" s="810"/>
      <c r="AK22" s="810"/>
      <c r="AL22" s="810"/>
      <c r="AM22" s="810"/>
      <c r="AN22" s="810"/>
      <c r="AO22" s="810"/>
      <c r="AP22" s="810"/>
      <c r="AQ22" s="820"/>
      <c r="AR22" s="812"/>
      <c r="AS22" s="812"/>
      <c r="AT22" s="314" t="s">
        <v>115</v>
      </c>
      <c r="AU22" s="812"/>
      <c r="AV22" s="812"/>
      <c r="AW22" s="813"/>
      <c r="AX22" s="814" t="str">
        <f t="shared" si="1"/>
        <v/>
      </c>
      <c r="AY22" s="815"/>
      <c r="AZ22" s="815"/>
      <c r="BA22" s="816"/>
      <c r="BB22" s="817"/>
      <c r="BC22" s="817"/>
      <c r="BD22" s="817"/>
      <c r="BE22" s="817"/>
      <c r="BF22" s="818"/>
      <c r="BH22" s="280">
        <v>12</v>
      </c>
      <c r="BI22" s="331"/>
    </row>
    <row r="23" spans="1:61" s="1" customFormat="1" ht="32.15" customHeight="1" x14ac:dyDescent="0.2">
      <c r="A23" s="879"/>
      <c r="B23" s="880"/>
      <c r="C23" s="881"/>
      <c r="D23" s="833"/>
      <c r="E23" s="834"/>
      <c r="F23" s="834"/>
      <c r="G23" s="834"/>
      <c r="H23" s="834"/>
      <c r="I23" s="834"/>
      <c r="J23" s="834"/>
      <c r="K23" s="834"/>
      <c r="L23" s="834"/>
      <c r="M23" s="834"/>
      <c r="N23" s="834"/>
      <c r="O23" s="834"/>
      <c r="P23" s="834"/>
      <c r="Q23" s="810"/>
      <c r="R23" s="810"/>
      <c r="S23" s="810"/>
      <c r="T23" s="810"/>
      <c r="U23" s="810"/>
      <c r="V23" s="810"/>
      <c r="W23" s="810"/>
      <c r="X23" s="810"/>
      <c r="Y23" s="810"/>
      <c r="Z23" s="810"/>
      <c r="AA23" s="810"/>
      <c r="AB23" s="810"/>
      <c r="AC23" s="810"/>
      <c r="AD23" s="810"/>
      <c r="AE23" s="810"/>
      <c r="AF23" s="810"/>
      <c r="AG23" s="810"/>
      <c r="AH23" s="810"/>
      <c r="AI23" s="810"/>
      <c r="AJ23" s="810"/>
      <c r="AK23" s="810"/>
      <c r="AL23" s="810"/>
      <c r="AM23" s="810"/>
      <c r="AN23" s="810"/>
      <c r="AO23" s="810"/>
      <c r="AP23" s="810"/>
      <c r="AQ23" s="820"/>
      <c r="AR23" s="812"/>
      <c r="AS23" s="812"/>
      <c r="AT23" s="314" t="s">
        <v>115</v>
      </c>
      <c r="AU23" s="812"/>
      <c r="AV23" s="812"/>
      <c r="AW23" s="813"/>
      <c r="AX23" s="814" t="str">
        <f t="shared" si="1"/>
        <v/>
      </c>
      <c r="AY23" s="815"/>
      <c r="AZ23" s="815"/>
      <c r="BA23" s="816"/>
      <c r="BB23" s="817"/>
      <c r="BC23" s="817"/>
      <c r="BD23" s="817"/>
      <c r="BE23" s="817"/>
      <c r="BF23" s="818"/>
      <c r="BH23" s="280">
        <v>13</v>
      </c>
      <c r="BI23" s="331"/>
    </row>
    <row r="24" spans="1:61" s="1" customFormat="1" ht="32.15" customHeight="1" x14ac:dyDescent="0.2">
      <c r="A24" s="879"/>
      <c r="B24" s="880"/>
      <c r="C24" s="881"/>
      <c r="D24" s="833"/>
      <c r="E24" s="834"/>
      <c r="F24" s="834"/>
      <c r="G24" s="834"/>
      <c r="H24" s="834"/>
      <c r="I24" s="834"/>
      <c r="J24" s="834"/>
      <c r="K24" s="834"/>
      <c r="L24" s="834"/>
      <c r="M24" s="834"/>
      <c r="N24" s="834"/>
      <c r="O24" s="834"/>
      <c r="P24" s="834"/>
      <c r="Q24" s="810"/>
      <c r="R24" s="810"/>
      <c r="S24" s="810"/>
      <c r="T24" s="810"/>
      <c r="U24" s="810"/>
      <c r="V24" s="810"/>
      <c r="W24" s="810"/>
      <c r="X24" s="810"/>
      <c r="Y24" s="810"/>
      <c r="Z24" s="810"/>
      <c r="AA24" s="810"/>
      <c r="AB24" s="810"/>
      <c r="AC24" s="810"/>
      <c r="AD24" s="810"/>
      <c r="AE24" s="810"/>
      <c r="AF24" s="810"/>
      <c r="AG24" s="810"/>
      <c r="AH24" s="810"/>
      <c r="AI24" s="810"/>
      <c r="AJ24" s="810"/>
      <c r="AK24" s="810"/>
      <c r="AL24" s="810"/>
      <c r="AM24" s="810"/>
      <c r="AN24" s="810"/>
      <c r="AO24" s="810"/>
      <c r="AP24" s="810"/>
      <c r="AQ24" s="820"/>
      <c r="AR24" s="812"/>
      <c r="AS24" s="812"/>
      <c r="AT24" s="314" t="s">
        <v>115</v>
      </c>
      <c r="AU24" s="812"/>
      <c r="AV24" s="812"/>
      <c r="AW24" s="813"/>
      <c r="AX24" s="814" t="str">
        <f t="shared" si="1"/>
        <v/>
      </c>
      <c r="AY24" s="815"/>
      <c r="AZ24" s="815"/>
      <c r="BA24" s="816"/>
      <c r="BB24" s="817"/>
      <c r="BC24" s="817"/>
      <c r="BD24" s="817"/>
      <c r="BE24" s="817"/>
      <c r="BF24" s="818"/>
      <c r="BH24" s="280">
        <v>14</v>
      </c>
      <c r="BI24" s="331"/>
    </row>
    <row r="25" spans="1:61" s="1" customFormat="1" ht="32.15" customHeight="1" x14ac:dyDescent="0.2">
      <c r="A25" s="879"/>
      <c r="B25" s="880"/>
      <c r="C25" s="881"/>
      <c r="D25" s="833"/>
      <c r="E25" s="834"/>
      <c r="F25" s="834"/>
      <c r="G25" s="834"/>
      <c r="H25" s="834"/>
      <c r="I25" s="834"/>
      <c r="J25" s="834"/>
      <c r="K25" s="834"/>
      <c r="L25" s="834"/>
      <c r="M25" s="834"/>
      <c r="N25" s="834"/>
      <c r="O25" s="834"/>
      <c r="P25" s="834"/>
      <c r="Q25" s="810"/>
      <c r="R25" s="810"/>
      <c r="S25" s="810"/>
      <c r="T25" s="810"/>
      <c r="U25" s="810"/>
      <c r="V25" s="810"/>
      <c r="W25" s="810"/>
      <c r="X25" s="810"/>
      <c r="Y25" s="810"/>
      <c r="Z25" s="810"/>
      <c r="AA25" s="810"/>
      <c r="AB25" s="810"/>
      <c r="AC25" s="810"/>
      <c r="AD25" s="810"/>
      <c r="AE25" s="810"/>
      <c r="AF25" s="810"/>
      <c r="AG25" s="810"/>
      <c r="AH25" s="810"/>
      <c r="AI25" s="810"/>
      <c r="AJ25" s="810"/>
      <c r="AK25" s="810"/>
      <c r="AL25" s="810"/>
      <c r="AM25" s="810"/>
      <c r="AN25" s="810"/>
      <c r="AO25" s="810"/>
      <c r="AP25" s="810"/>
      <c r="AQ25" s="820"/>
      <c r="AR25" s="812"/>
      <c r="AS25" s="812"/>
      <c r="AT25" s="314" t="s">
        <v>115</v>
      </c>
      <c r="AU25" s="812"/>
      <c r="AV25" s="812"/>
      <c r="AW25" s="813"/>
      <c r="AX25" s="814" t="str">
        <f t="shared" si="1"/>
        <v/>
      </c>
      <c r="AY25" s="815"/>
      <c r="AZ25" s="815"/>
      <c r="BA25" s="816"/>
      <c r="BB25" s="817"/>
      <c r="BC25" s="817"/>
      <c r="BD25" s="817"/>
      <c r="BE25" s="817"/>
      <c r="BF25" s="818"/>
      <c r="BH25" s="280">
        <v>15</v>
      </c>
      <c r="BI25" s="331"/>
    </row>
    <row r="26" spans="1:61" s="1" customFormat="1" ht="32.15" customHeight="1" x14ac:dyDescent="0.2">
      <c r="A26" s="879"/>
      <c r="B26" s="880"/>
      <c r="C26" s="881"/>
      <c r="D26" s="833"/>
      <c r="E26" s="834"/>
      <c r="F26" s="834"/>
      <c r="G26" s="834"/>
      <c r="H26" s="834"/>
      <c r="I26" s="834"/>
      <c r="J26" s="834"/>
      <c r="K26" s="834"/>
      <c r="L26" s="834"/>
      <c r="M26" s="834"/>
      <c r="N26" s="834"/>
      <c r="O26" s="834"/>
      <c r="P26" s="834"/>
      <c r="Q26" s="810"/>
      <c r="R26" s="810"/>
      <c r="S26" s="810"/>
      <c r="T26" s="810"/>
      <c r="U26" s="810"/>
      <c r="V26" s="810"/>
      <c r="W26" s="810"/>
      <c r="X26" s="810"/>
      <c r="Y26" s="810"/>
      <c r="Z26" s="810"/>
      <c r="AA26" s="810"/>
      <c r="AB26" s="810"/>
      <c r="AC26" s="810"/>
      <c r="AD26" s="810"/>
      <c r="AE26" s="810"/>
      <c r="AF26" s="810"/>
      <c r="AG26" s="810"/>
      <c r="AH26" s="810"/>
      <c r="AI26" s="810"/>
      <c r="AJ26" s="810"/>
      <c r="AK26" s="810"/>
      <c r="AL26" s="810"/>
      <c r="AM26" s="810"/>
      <c r="AN26" s="810"/>
      <c r="AO26" s="810"/>
      <c r="AP26" s="810"/>
      <c r="AQ26" s="820"/>
      <c r="AR26" s="812"/>
      <c r="AS26" s="812"/>
      <c r="AT26" s="314" t="s">
        <v>115</v>
      </c>
      <c r="AU26" s="812"/>
      <c r="AV26" s="812"/>
      <c r="AW26" s="813"/>
      <c r="AX26" s="814" t="str">
        <f t="shared" si="1"/>
        <v/>
      </c>
      <c r="AY26" s="815"/>
      <c r="AZ26" s="815"/>
      <c r="BA26" s="816"/>
      <c r="BB26" s="817"/>
      <c r="BC26" s="817"/>
      <c r="BD26" s="817"/>
      <c r="BE26" s="817"/>
      <c r="BF26" s="818"/>
      <c r="BH26" s="280">
        <v>16</v>
      </c>
      <c r="BI26" s="331"/>
    </row>
    <row r="27" spans="1:61" s="1" customFormat="1" ht="32.15" customHeight="1" x14ac:dyDescent="0.2">
      <c r="A27" s="879"/>
      <c r="B27" s="880"/>
      <c r="C27" s="881"/>
      <c r="D27" s="833"/>
      <c r="E27" s="834"/>
      <c r="F27" s="834"/>
      <c r="G27" s="834"/>
      <c r="H27" s="834"/>
      <c r="I27" s="834"/>
      <c r="J27" s="834"/>
      <c r="K27" s="834"/>
      <c r="L27" s="834"/>
      <c r="M27" s="834"/>
      <c r="N27" s="834"/>
      <c r="O27" s="834"/>
      <c r="P27" s="834"/>
      <c r="Q27" s="810"/>
      <c r="R27" s="810"/>
      <c r="S27" s="810"/>
      <c r="T27" s="810"/>
      <c r="U27" s="810"/>
      <c r="V27" s="810"/>
      <c r="W27" s="810"/>
      <c r="X27" s="810"/>
      <c r="Y27" s="810"/>
      <c r="Z27" s="810"/>
      <c r="AA27" s="810"/>
      <c r="AB27" s="810"/>
      <c r="AC27" s="810"/>
      <c r="AD27" s="810"/>
      <c r="AE27" s="810"/>
      <c r="AF27" s="810"/>
      <c r="AG27" s="810"/>
      <c r="AH27" s="810"/>
      <c r="AI27" s="810"/>
      <c r="AJ27" s="810"/>
      <c r="AK27" s="810"/>
      <c r="AL27" s="810"/>
      <c r="AM27" s="810"/>
      <c r="AN27" s="810"/>
      <c r="AO27" s="810"/>
      <c r="AP27" s="810"/>
      <c r="AQ27" s="820"/>
      <c r="AR27" s="812"/>
      <c r="AS27" s="812"/>
      <c r="AT27" s="314" t="s">
        <v>115</v>
      </c>
      <c r="AU27" s="812"/>
      <c r="AV27" s="812"/>
      <c r="AW27" s="813"/>
      <c r="AX27" s="814" t="str">
        <f t="shared" si="1"/>
        <v/>
      </c>
      <c r="AY27" s="815"/>
      <c r="AZ27" s="815"/>
      <c r="BA27" s="816"/>
      <c r="BB27" s="817"/>
      <c r="BC27" s="817"/>
      <c r="BD27" s="817"/>
      <c r="BE27" s="817"/>
      <c r="BF27" s="818"/>
      <c r="BH27" s="280">
        <v>17</v>
      </c>
      <c r="BI27" s="331"/>
    </row>
    <row r="28" spans="1:61" s="1" customFormat="1" ht="32.15" customHeight="1" x14ac:dyDescent="0.2">
      <c r="A28" s="879"/>
      <c r="B28" s="880"/>
      <c r="C28" s="881"/>
      <c r="D28" s="833"/>
      <c r="E28" s="834"/>
      <c r="F28" s="834"/>
      <c r="G28" s="834"/>
      <c r="H28" s="834"/>
      <c r="I28" s="834"/>
      <c r="J28" s="834"/>
      <c r="K28" s="834"/>
      <c r="L28" s="834"/>
      <c r="M28" s="834"/>
      <c r="N28" s="834"/>
      <c r="O28" s="834"/>
      <c r="P28" s="834"/>
      <c r="Q28" s="810"/>
      <c r="R28" s="810"/>
      <c r="S28" s="810"/>
      <c r="T28" s="810"/>
      <c r="U28" s="810"/>
      <c r="V28" s="810"/>
      <c r="W28" s="810"/>
      <c r="X28" s="810"/>
      <c r="Y28" s="810"/>
      <c r="Z28" s="810"/>
      <c r="AA28" s="810"/>
      <c r="AB28" s="810"/>
      <c r="AC28" s="810"/>
      <c r="AD28" s="810"/>
      <c r="AE28" s="810"/>
      <c r="AF28" s="810"/>
      <c r="AG28" s="810"/>
      <c r="AH28" s="810"/>
      <c r="AI28" s="810"/>
      <c r="AJ28" s="810"/>
      <c r="AK28" s="810"/>
      <c r="AL28" s="810"/>
      <c r="AM28" s="810"/>
      <c r="AN28" s="810"/>
      <c r="AO28" s="810"/>
      <c r="AP28" s="810"/>
      <c r="AQ28" s="820"/>
      <c r="AR28" s="812"/>
      <c r="AS28" s="812"/>
      <c r="AT28" s="314" t="s">
        <v>115</v>
      </c>
      <c r="AU28" s="812"/>
      <c r="AV28" s="812"/>
      <c r="AW28" s="813"/>
      <c r="AX28" s="814" t="str">
        <f t="shared" si="1"/>
        <v/>
      </c>
      <c r="AY28" s="815"/>
      <c r="AZ28" s="815"/>
      <c r="BA28" s="816"/>
      <c r="BB28" s="817"/>
      <c r="BC28" s="817"/>
      <c r="BD28" s="817"/>
      <c r="BE28" s="817"/>
      <c r="BF28" s="818"/>
      <c r="BH28" s="280">
        <v>18</v>
      </c>
      <c r="BI28" s="331"/>
    </row>
    <row r="29" spans="1:61" s="1" customFormat="1" ht="32.15" customHeight="1" x14ac:dyDescent="0.2">
      <c r="A29" s="879"/>
      <c r="B29" s="880"/>
      <c r="C29" s="881"/>
      <c r="D29" s="833"/>
      <c r="E29" s="834"/>
      <c r="F29" s="834"/>
      <c r="G29" s="834"/>
      <c r="H29" s="834"/>
      <c r="I29" s="834"/>
      <c r="J29" s="834"/>
      <c r="K29" s="834"/>
      <c r="L29" s="834"/>
      <c r="M29" s="834"/>
      <c r="N29" s="834"/>
      <c r="O29" s="834"/>
      <c r="P29" s="834"/>
      <c r="Q29" s="810"/>
      <c r="R29" s="810"/>
      <c r="S29" s="810"/>
      <c r="T29" s="810"/>
      <c r="U29" s="810"/>
      <c r="V29" s="810"/>
      <c r="W29" s="810"/>
      <c r="X29" s="810"/>
      <c r="Y29" s="810"/>
      <c r="Z29" s="810"/>
      <c r="AA29" s="810"/>
      <c r="AB29" s="810"/>
      <c r="AC29" s="810"/>
      <c r="AD29" s="810"/>
      <c r="AE29" s="810"/>
      <c r="AF29" s="810"/>
      <c r="AG29" s="810"/>
      <c r="AH29" s="810"/>
      <c r="AI29" s="810"/>
      <c r="AJ29" s="810"/>
      <c r="AK29" s="810"/>
      <c r="AL29" s="810"/>
      <c r="AM29" s="810"/>
      <c r="AN29" s="810"/>
      <c r="AO29" s="810"/>
      <c r="AP29" s="810"/>
      <c r="AQ29" s="820"/>
      <c r="AR29" s="812"/>
      <c r="AS29" s="812"/>
      <c r="AT29" s="314" t="s">
        <v>115</v>
      </c>
      <c r="AU29" s="812"/>
      <c r="AV29" s="812"/>
      <c r="AW29" s="813"/>
      <c r="AX29" s="814" t="str">
        <f t="shared" si="1"/>
        <v/>
      </c>
      <c r="AY29" s="815"/>
      <c r="AZ29" s="815"/>
      <c r="BA29" s="816"/>
      <c r="BB29" s="817"/>
      <c r="BC29" s="817"/>
      <c r="BD29" s="817"/>
      <c r="BE29" s="817"/>
      <c r="BF29" s="818"/>
      <c r="BH29" s="280">
        <v>19</v>
      </c>
      <c r="BI29" s="331"/>
    </row>
    <row r="30" spans="1:61" s="1" customFormat="1" ht="32.15" customHeight="1" x14ac:dyDescent="0.2">
      <c r="A30" s="879"/>
      <c r="B30" s="880"/>
      <c r="C30" s="881"/>
      <c r="D30" s="833"/>
      <c r="E30" s="834"/>
      <c r="F30" s="834"/>
      <c r="G30" s="834"/>
      <c r="H30" s="834"/>
      <c r="I30" s="834"/>
      <c r="J30" s="834"/>
      <c r="K30" s="834"/>
      <c r="L30" s="834"/>
      <c r="M30" s="834"/>
      <c r="N30" s="834"/>
      <c r="O30" s="834"/>
      <c r="P30" s="834"/>
      <c r="Q30" s="810"/>
      <c r="R30" s="810"/>
      <c r="S30" s="810"/>
      <c r="T30" s="810"/>
      <c r="U30" s="810"/>
      <c r="V30" s="810"/>
      <c r="W30" s="810"/>
      <c r="X30" s="810"/>
      <c r="Y30" s="810"/>
      <c r="Z30" s="810"/>
      <c r="AA30" s="810"/>
      <c r="AB30" s="810"/>
      <c r="AC30" s="810"/>
      <c r="AD30" s="810"/>
      <c r="AE30" s="810"/>
      <c r="AF30" s="810"/>
      <c r="AG30" s="810"/>
      <c r="AH30" s="810"/>
      <c r="AI30" s="810"/>
      <c r="AJ30" s="810"/>
      <c r="AK30" s="810"/>
      <c r="AL30" s="810"/>
      <c r="AM30" s="810"/>
      <c r="AN30" s="810"/>
      <c r="AO30" s="810"/>
      <c r="AP30" s="810"/>
      <c r="AQ30" s="820"/>
      <c r="AR30" s="812"/>
      <c r="AS30" s="812"/>
      <c r="AT30" s="314" t="s">
        <v>115</v>
      </c>
      <c r="AU30" s="812"/>
      <c r="AV30" s="812"/>
      <c r="AW30" s="813"/>
      <c r="AX30" s="814" t="str">
        <f t="shared" si="1"/>
        <v/>
      </c>
      <c r="AY30" s="815"/>
      <c r="AZ30" s="815"/>
      <c r="BA30" s="816"/>
      <c r="BB30" s="817"/>
      <c r="BC30" s="817"/>
      <c r="BD30" s="817"/>
      <c r="BE30" s="817"/>
      <c r="BF30" s="818"/>
      <c r="BH30" s="280">
        <v>20</v>
      </c>
      <c r="BI30" s="331"/>
    </row>
    <row r="31" spans="1:61" s="1" customFormat="1" ht="32.15" customHeight="1" x14ac:dyDescent="0.2">
      <c r="A31" s="879"/>
      <c r="B31" s="880"/>
      <c r="C31" s="881"/>
      <c r="D31" s="833"/>
      <c r="E31" s="834"/>
      <c r="F31" s="834"/>
      <c r="G31" s="834"/>
      <c r="H31" s="834"/>
      <c r="I31" s="834"/>
      <c r="J31" s="834"/>
      <c r="K31" s="834"/>
      <c r="L31" s="834"/>
      <c r="M31" s="834"/>
      <c r="N31" s="834"/>
      <c r="O31" s="834"/>
      <c r="P31" s="834"/>
      <c r="Q31" s="810"/>
      <c r="R31" s="810"/>
      <c r="S31" s="810"/>
      <c r="T31" s="810"/>
      <c r="U31" s="810"/>
      <c r="V31" s="810"/>
      <c r="W31" s="810"/>
      <c r="X31" s="810"/>
      <c r="Y31" s="810"/>
      <c r="Z31" s="810"/>
      <c r="AA31" s="810"/>
      <c r="AB31" s="810"/>
      <c r="AC31" s="810"/>
      <c r="AD31" s="810"/>
      <c r="AE31" s="810"/>
      <c r="AF31" s="810"/>
      <c r="AG31" s="810"/>
      <c r="AH31" s="810"/>
      <c r="AI31" s="810"/>
      <c r="AJ31" s="810"/>
      <c r="AK31" s="810"/>
      <c r="AL31" s="810"/>
      <c r="AM31" s="810"/>
      <c r="AN31" s="810"/>
      <c r="AO31" s="810"/>
      <c r="AP31" s="810"/>
      <c r="AQ31" s="820"/>
      <c r="AR31" s="812"/>
      <c r="AS31" s="812"/>
      <c r="AT31" s="314" t="s">
        <v>115</v>
      </c>
      <c r="AU31" s="812"/>
      <c r="AV31" s="812"/>
      <c r="AW31" s="813"/>
      <c r="AX31" s="814" t="str">
        <f t="shared" si="1"/>
        <v/>
      </c>
      <c r="AY31" s="815"/>
      <c r="AZ31" s="815"/>
      <c r="BA31" s="816"/>
      <c r="BB31" s="817"/>
      <c r="BC31" s="817"/>
      <c r="BD31" s="817"/>
      <c r="BE31" s="817"/>
      <c r="BF31" s="818"/>
      <c r="BH31" s="280">
        <v>21</v>
      </c>
      <c r="BI31" s="331"/>
    </row>
    <row r="32" spans="1:61" s="1" customFormat="1" ht="32.15" customHeight="1" x14ac:dyDescent="0.2">
      <c r="A32" s="879"/>
      <c r="B32" s="880"/>
      <c r="C32" s="881"/>
      <c r="D32" s="833"/>
      <c r="E32" s="834"/>
      <c r="F32" s="834"/>
      <c r="G32" s="834"/>
      <c r="H32" s="834"/>
      <c r="I32" s="834"/>
      <c r="J32" s="834"/>
      <c r="K32" s="834"/>
      <c r="L32" s="834"/>
      <c r="M32" s="834"/>
      <c r="N32" s="834"/>
      <c r="O32" s="834"/>
      <c r="P32" s="834"/>
      <c r="Q32" s="810"/>
      <c r="R32" s="810"/>
      <c r="S32" s="810"/>
      <c r="T32" s="810"/>
      <c r="U32" s="810"/>
      <c r="V32" s="810"/>
      <c r="W32" s="810"/>
      <c r="X32" s="810"/>
      <c r="Y32" s="810"/>
      <c r="Z32" s="810"/>
      <c r="AA32" s="810"/>
      <c r="AB32" s="810"/>
      <c r="AC32" s="810"/>
      <c r="AD32" s="810"/>
      <c r="AE32" s="810"/>
      <c r="AF32" s="810"/>
      <c r="AG32" s="810"/>
      <c r="AH32" s="810"/>
      <c r="AI32" s="810"/>
      <c r="AJ32" s="810"/>
      <c r="AK32" s="810"/>
      <c r="AL32" s="810"/>
      <c r="AM32" s="810"/>
      <c r="AN32" s="810"/>
      <c r="AO32" s="810"/>
      <c r="AP32" s="810"/>
      <c r="AQ32" s="820"/>
      <c r="AR32" s="812"/>
      <c r="AS32" s="812"/>
      <c r="AT32" s="314" t="s">
        <v>115</v>
      </c>
      <c r="AU32" s="812"/>
      <c r="AV32" s="812"/>
      <c r="AW32" s="813"/>
      <c r="AX32" s="814" t="str">
        <f t="shared" si="1"/>
        <v/>
      </c>
      <c r="AY32" s="815"/>
      <c r="AZ32" s="815"/>
      <c r="BA32" s="816"/>
      <c r="BB32" s="817"/>
      <c r="BC32" s="817"/>
      <c r="BD32" s="817"/>
      <c r="BE32" s="817"/>
      <c r="BF32" s="818"/>
      <c r="BH32" s="280">
        <v>22</v>
      </c>
      <c r="BI32" s="331"/>
    </row>
    <row r="33" spans="1:61" s="1" customFormat="1" ht="32.15" customHeight="1" x14ac:dyDescent="0.2">
      <c r="A33" s="879"/>
      <c r="B33" s="880"/>
      <c r="C33" s="881"/>
      <c r="D33" s="833"/>
      <c r="E33" s="834"/>
      <c r="F33" s="834"/>
      <c r="G33" s="834"/>
      <c r="H33" s="834"/>
      <c r="I33" s="834"/>
      <c r="J33" s="834"/>
      <c r="K33" s="834"/>
      <c r="L33" s="834"/>
      <c r="M33" s="834"/>
      <c r="N33" s="834"/>
      <c r="O33" s="834"/>
      <c r="P33" s="834"/>
      <c r="Q33" s="810"/>
      <c r="R33" s="810"/>
      <c r="S33" s="810"/>
      <c r="T33" s="810"/>
      <c r="U33" s="810"/>
      <c r="V33" s="810"/>
      <c r="W33" s="810"/>
      <c r="X33" s="810"/>
      <c r="Y33" s="810"/>
      <c r="Z33" s="810"/>
      <c r="AA33" s="810"/>
      <c r="AB33" s="810"/>
      <c r="AC33" s="810"/>
      <c r="AD33" s="810"/>
      <c r="AE33" s="810"/>
      <c r="AF33" s="810"/>
      <c r="AG33" s="810"/>
      <c r="AH33" s="810"/>
      <c r="AI33" s="810"/>
      <c r="AJ33" s="810"/>
      <c r="AK33" s="810"/>
      <c r="AL33" s="810"/>
      <c r="AM33" s="810"/>
      <c r="AN33" s="810"/>
      <c r="AO33" s="810"/>
      <c r="AP33" s="810"/>
      <c r="AQ33" s="820"/>
      <c r="AR33" s="812"/>
      <c r="AS33" s="812"/>
      <c r="AT33" s="314" t="s">
        <v>115</v>
      </c>
      <c r="AU33" s="812"/>
      <c r="AV33" s="812"/>
      <c r="AW33" s="813"/>
      <c r="AX33" s="814" t="str">
        <f t="shared" si="1"/>
        <v/>
      </c>
      <c r="AY33" s="815"/>
      <c r="AZ33" s="815"/>
      <c r="BA33" s="816"/>
      <c r="BB33" s="817"/>
      <c r="BC33" s="817"/>
      <c r="BD33" s="817"/>
      <c r="BE33" s="817"/>
      <c r="BF33" s="818"/>
      <c r="BH33" s="280">
        <v>23</v>
      </c>
      <c r="BI33" s="331"/>
    </row>
    <row r="34" spans="1:61" s="1" customFormat="1" ht="32.15" customHeight="1" x14ac:dyDescent="0.2">
      <c r="A34" s="879"/>
      <c r="B34" s="880"/>
      <c r="C34" s="881"/>
      <c r="D34" s="833"/>
      <c r="E34" s="834"/>
      <c r="F34" s="834"/>
      <c r="G34" s="834"/>
      <c r="H34" s="834"/>
      <c r="I34" s="834"/>
      <c r="J34" s="834"/>
      <c r="K34" s="834"/>
      <c r="L34" s="834"/>
      <c r="M34" s="834"/>
      <c r="N34" s="834"/>
      <c r="O34" s="834"/>
      <c r="P34" s="834"/>
      <c r="Q34" s="810"/>
      <c r="R34" s="810"/>
      <c r="S34" s="810"/>
      <c r="T34" s="810"/>
      <c r="U34" s="810"/>
      <c r="V34" s="810"/>
      <c r="W34" s="810"/>
      <c r="X34" s="810"/>
      <c r="Y34" s="810"/>
      <c r="Z34" s="810"/>
      <c r="AA34" s="810"/>
      <c r="AB34" s="810"/>
      <c r="AC34" s="810"/>
      <c r="AD34" s="810"/>
      <c r="AE34" s="810"/>
      <c r="AF34" s="810"/>
      <c r="AG34" s="810"/>
      <c r="AH34" s="810"/>
      <c r="AI34" s="810"/>
      <c r="AJ34" s="810"/>
      <c r="AK34" s="810"/>
      <c r="AL34" s="810"/>
      <c r="AM34" s="810"/>
      <c r="AN34" s="810"/>
      <c r="AO34" s="810"/>
      <c r="AP34" s="810"/>
      <c r="AQ34" s="820"/>
      <c r="AR34" s="812"/>
      <c r="AS34" s="812"/>
      <c r="AT34" s="314" t="s">
        <v>115</v>
      </c>
      <c r="AU34" s="812"/>
      <c r="AV34" s="812"/>
      <c r="AW34" s="813"/>
      <c r="AX34" s="814" t="str">
        <f t="shared" si="1"/>
        <v/>
      </c>
      <c r="AY34" s="815"/>
      <c r="AZ34" s="815"/>
      <c r="BA34" s="816"/>
      <c r="BB34" s="817"/>
      <c r="BC34" s="817"/>
      <c r="BD34" s="817"/>
      <c r="BE34" s="817"/>
      <c r="BF34" s="818"/>
      <c r="BH34" s="280">
        <v>24</v>
      </c>
      <c r="BI34" s="331"/>
    </row>
    <row r="35" spans="1:61" s="1" customFormat="1" ht="32.15" customHeight="1" x14ac:dyDescent="0.2">
      <c r="A35" s="879"/>
      <c r="B35" s="880"/>
      <c r="C35" s="881"/>
      <c r="D35" s="833"/>
      <c r="E35" s="834"/>
      <c r="F35" s="834"/>
      <c r="G35" s="834"/>
      <c r="H35" s="834"/>
      <c r="I35" s="834"/>
      <c r="J35" s="834"/>
      <c r="K35" s="834"/>
      <c r="L35" s="834"/>
      <c r="M35" s="834"/>
      <c r="N35" s="834"/>
      <c r="O35" s="834"/>
      <c r="P35" s="834"/>
      <c r="Q35" s="810"/>
      <c r="R35" s="810"/>
      <c r="S35" s="810"/>
      <c r="T35" s="810"/>
      <c r="U35" s="810"/>
      <c r="V35" s="810"/>
      <c r="W35" s="810"/>
      <c r="X35" s="810"/>
      <c r="Y35" s="810"/>
      <c r="Z35" s="810"/>
      <c r="AA35" s="810"/>
      <c r="AB35" s="810"/>
      <c r="AC35" s="810"/>
      <c r="AD35" s="810"/>
      <c r="AE35" s="810"/>
      <c r="AF35" s="810"/>
      <c r="AG35" s="810"/>
      <c r="AH35" s="810"/>
      <c r="AI35" s="810"/>
      <c r="AJ35" s="810"/>
      <c r="AK35" s="810"/>
      <c r="AL35" s="810"/>
      <c r="AM35" s="810"/>
      <c r="AN35" s="810"/>
      <c r="AO35" s="810"/>
      <c r="AP35" s="810"/>
      <c r="AQ35" s="820"/>
      <c r="AR35" s="812"/>
      <c r="AS35" s="812"/>
      <c r="AT35" s="314" t="s">
        <v>115</v>
      </c>
      <c r="AU35" s="812"/>
      <c r="AV35" s="812"/>
      <c r="AW35" s="813"/>
      <c r="AX35" s="814" t="str">
        <f t="shared" si="1"/>
        <v/>
      </c>
      <c r="AY35" s="815"/>
      <c r="AZ35" s="815"/>
      <c r="BA35" s="816"/>
      <c r="BB35" s="817"/>
      <c r="BC35" s="817"/>
      <c r="BD35" s="817"/>
      <c r="BE35" s="817"/>
      <c r="BF35" s="818"/>
      <c r="BH35" s="280">
        <v>25</v>
      </c>
      <c r="BI35" s="331"/>
    </row>
    <row r="36" spans="1:61" s="1" customFormat="1" ht="32.15" customHeight="1" x14ac:dyDescent="0.2">
      <c r="A36" s="879"/>
      <c r="B36" s="880"/>
      <c r="C36" s="881"/>
      <c r="D36" s="833"/>
      <c r="E36" s="834"/>
      <c r="F36" s="834"/>
      <c r="G36" s="834"/>
      <c r="H36" s="834"/>
      <c r="I36" s="834"/>
      <c r="J36" s="834"/>
      <c r="K36" s="834"/>
      <c r="L36" s="834"/>
      <c r="M36" s="834"/>
      <c r="N36" s="834"/>
      <c r="O36" s="834"/>
      <c r="P36" s="834"/>
      <c r="Q36" s="810"/>
      <c r="R36" s="810"/>
      <c r="S36" s="810"/>
      <c r="T36" s="810"/>
      <c r="U36" s="810"/>
      <c r="V36" s="810"/>
      <c r="W36" s="810"/>
      <c r="X36" s="810"/>
      <c r="Y36" s="810"/>
      <c r="Z36" s="810"/>
      <c r="AA36" s="810"/>
      <c r="AB36" s="810"/>
      <c r="AC36" s="810"/>
      <c r="AD36" s="810"/>
      <c r="AE36" s="810"/>
      <c r="AF36" s="810"/>
      <c r="AG36" s="810"/>
      <c r="AH36" s="810"/>
      <c r="AI36" s="810"/>
      <c r="AJ36" s="810"/>
      <c r="AK36" s="810"/>
      <c r="AL36" s="810"/>
      <c r="AM36" s="810"/>
      <c r="AN36" s="810"/>
      <c r="AO36" s="810"/>
      <c r="AP36" s="810"/>
      <c r="AQ36" s="820"/>
      <c r="AR36" s="812"/>
      <c r="AS36" s="812"/>
      <c r="AT36" s="314" t="s">
        <v>115</v>
      </c>
      <c r="AU36" s="812"/>
      <c r="AV36" s="812"/>
      <c r="AW36" s="813"/>
      <c r="AX36" s="814" t="str">
        <f t="shared" si="1"/>
        <v/>
      </c>
      <c r="AY36" s="815"/>
      <c r="AZ36" s="815"/>
      <c r="BA36" s="816"/>
      <c r="BB36" s="817"/>
      <c r="BC36" s="817"/>
      <c r="BD36" s="817"/>
      <c r="BE36" s="817"/>
      <c r="BF36" s="818"/>
      <c r="BH36" s="280">
        <v>26</v>
      </c>
      <c r="BI36" s="331"/>
    </row>
    <row r="37" spans="1:61" s="1" customFormat="1" ht="32.15" customHeight="1" x14ac:dyDescent="0.2">
      <c r="A37" s="879"/>
      <c r="B37" s="880"/>
      <c r="C37" s="881"/>
      <c r="D37" s="833"/>
      <c r="E37" s="834"/>
      <c r="F37" s="834"/>
      <c r="G37" s="834"/>
      <c r="H37" s="834"/>
      <c r="I37" s="834"/>
      <c r="J37" s="834"/>
      <c r="K37" s="834"/>
      <c r="L37" s="834"/>
      <c r="M37" s="834"/>
      <c r="N37" s="834"/>
      <c r="O37" s="834"/>
      <c r="P37" s="834"/>
      <c r="Q37" s="810"/>
      <c r="R37" s="810"/>
      <c r="S37" s="810"/>
      <c r="T37" s="810"/>
      <c r="U37" s="810"/>
      <c r="V37" s="810"/>
      <c r="W37" s="810"/>
      <c r="X37" s="810"/>
      <c r="Y37" s="810"/>
      <c r="Z37" s="810"/>
      <c r="AA37" s="810"/>
      <c r="AB37" s="810"/>
      <c r="AC37" s="810"/>
      <c r="AD37" s="810"/>
      <c r="AE37" s="810"/>
      <c r="AF37" s="810"/>
      <c r="AG37" s="810"/>
      <c r="AH37" s="810"/>
      <c r="AI37" s="810"/>
      <c r="AJ37" s="810"/>
      <c r="AK37" s="810"/>
      <c r="AL37" s="810"/>
      <c r="AM37" s="810"/>
      <c r="AN37" s="810"/>
      <c r="AO37" s="810"/>
      <c r="AP37" s="810"/>
      <c r="AQ37" s="820"/>
      <c r="AR37" s="812"/>
      <c r="AS37" s="812"/>
      <c r="AT37" s="314" t="s">
        <v>115</v>
      </c>
      <c r="AU37" s="812"/>
      <c r="AV37" s="812"/>
      <c r="AW37" s="813"/>
      <c r="AX37" s="814" t="str">
        <f t="shared" si="1"/>
        <v/>
      </c>
      <c r="AY37" s="815"/>
      <c r="AZ37" s="815"/>
      <c r="BA37" s="816"/>
      <c r="BB37" s="817"/>
      <c r="BC37" s="817"/>
      <c r="BD37" s="817"/>
      <c r="BE37" s="817"/>
      <c r="BF37" s="818"/>
      <c r="BH37" s="280">
        <v>27</v>
      </c>
      <c r="BI37" s="331"/>
    </row>
    <row r="38" spans="1:61" s="1" customFormat="1" ht="32.15" customHeight="1" x14ac:dyDescent="0.2">
      <c r="A38" s="879"/>
      <c r="B38" s="880"/>
      <c r="C38" s="881"/>
      <c r="D38" s="833"/>
      <c r="E38" s="834"/>
      <c r="F38" s="834"/>
      <c r="G38" s="834"/>
      <c r="H38" s="834"/>
      <c r="I38" s="834"/>
      <c r="J38" s="834"/>
      <c r="K38" s="834"/>
      <c r="L38" s="834"/>
      <c r="M38" s="834"/>
      <c r="N38" s="834"/>
      <c r="O38" s="834"/>
      <c r="P38" s="834"/>
      <c r="Q38" s="810"/>
      <c r="R38" s="810"/>
      <c r="S38" s="810"/>
      <c r="T38" s="810"/>
      <c r="U38" s="810"/>
      <c r="V38" s="810"/>
      <c r="W38" s="810"/>
      <c r="X38" s="810"/>
      <c r="Y38" s="810"/>
      <c r="Z38" s="810"/>
      <c r="AA38" s="810"/>
      <c r="AB38" s="810"/>
      <c r="AC38" s="810"/>
      <c r="AD38" s="810"/>
      <c r="AE38" s="810"/>
      <c r="AF38" s="810"/>
      <c r="AG38" s="810"/>
      <c r="AH38" s="810"/>
      <c r="AI38" s="810"/>
      <c r="AJ38" s="810"/>
      <c r="AK38" s="810"/>
      <c r="AL38" s="810"/>
      <c r="AM38" s="810"/>
      <c r="AN38" s="810"/>
      <c r="AO38" s="810"/>
      <c r="AP38" s="810"/>
      <c r="AQ38" s="820"/>
      <c r="AR38" s="812"/>
      <c r="AS38" s="812"/>
      <c r="AT38" s="314" t="s">
        <v>115</v>
      </c>
      <c r="AU38" s="812"/>
      <c r="AV38" s="812"/>
      <c r="AW38" s="813"/>
      <c r="AX38" s="814" t="str">
        <f t="shared" si="1"/>
        <v/>
      </c>
      <c r="AY38" s="815"/>
      <c r="AZ38" s="815"/>
      <c r="BA38" s="816"/>
      <c r="BB38" s="817"/>
      <c r="BC38" s="817"/>
      <c r="BD38" s="817"/>
      <c r="BE38" s="817"/>
      <c r="BF38" s="818"/>
      <c r="BH38" s="280">
        <v>28</v>
      </c>
      <c r="BI38" s="331"/>
    </row>
    <row r="39" spans="1:61" s="1" customFormat="1" ht="32.15" customHeight="1" x14ac:dyDescent="0.2">
      <c r="A39" s="879"/>
      <c r="B39" s="880"/>
      <c r="C39" s="881"/>
      <c r="D39" s="833"/>
      <c r="E39" s="834"/>
      <c r="F39" s="834"/>
      <c r="G39" s="834"/>
      <c r="H39" s="834"/>
      <c r="I39" s="834"/>
      <c r="J39" s="834"/>
      <c r="K39" s="834"/>
      <c r="L39" s="834"/>
      <c r="M39" s="834"/>
      <c r="N39" s="834"/>
      <c r="O39" s="834"/>
      <c r="P39" s="834"/>
      <c r="Q39" s="810"/>
      <c r="R39" s="810"/>
      <c r="S39" s="810"/>
      <c r="T39" s="810"/>
      <c r="U39" s="810"/>
      <c r="V39" s="810"/>
      <c r="W39" s="810"/>
      <c r="X39" s="810"/>
      <c r="Y39" s="810"/>
      <c r="Z39" s="810"/>
      <c r="AA39" s="810"/>
      <c r="AB39" s="810"/>
      <c r="AC39" s="810"/>
      <c r="AD39" s="810"/>
      <c r="AE39" s="810"/>
      <c r="AF39" s="810"/>
      <c r="AG39" s="810"/>
      <c r="AH39" s="810"/>
      <c r="AI39" s="810"/>
      <c r="AJ39" s="810"/>
      <c r="AK39" s="810"/>
      <c r="AL39" s="810"/>
      <c r="AM39" s="810"/>
      <c r="AN39" s="810"/>
      <c r="AO39" s="810"/>
      <c r="AP39" s="810"/>
      <c r="AQ39" s="820"/>
      <c r="AR39" s="812"/>
      <c r="AS39" s="812"/>
      <c r="AT39" s="314" t="s">
        <v>115</v>
      </c>
      <c r="AU39" s="812"/>
      <c r="AV39" s="812"/>
      <c r="AW39" s="813"/>
      <c r="AX39" s="814" t="str">
        <f t="shared" si="1"/>
        <v/>
      </c>
      <c r="AY39" s="815"/>
      <c r="AZ39" s="815"/>
      <c r="BA39" s="816"/>
      <c r="BB39" s="817"/>
      <c r="BC39" s="817"/>
      <c r="BD39" s="817"/>
      <c r="BE39" s="817"/>
      <c r="BF39" s="818"/>
      <c r="BH39" s="280">
        <v>29</v>
      </c>
      <c r="BI39" s="331"/>
    </row>
    <row r="40" spans="1:61" s="1" customFormat="1" ht="32.15" customHeight="1" x14ac:dyDescent="0.2">
      <c r="A40" s="879"/>
      <c r="B40" s="880"/>
      <c r="C40" s="881"/>
      <c r="D40" s="833"/>
      <c r="E40" s="834"/>
      <c r="F40" s="834"/>
      <c r="G40" s="834"/>
      <c r="H40" s="834"/>
      <c r="I40" s="834"/>
      <c r="J40" s="834"/>
      <c r="K40" s="834"/>
      <c r="L40" s="834"/>
      <c r="M40" s="834"/>
      <c r="N40" s="834"/>
      <c r="O40" s="834"/>
      <c r="P40" s="834"/>
      <c r="Q40" s="810"/>
      <c r="R40" s="810"/>
      <c r="S40" s="810"/>
      <c r="T40" s="810"/>
      <c r="U40" s="810"/>
      <c r="V40" s="810"/>
      <c r="W40" s="810"/>
      <c r="X40" s="810"/>
      <c r="Y40" s="810"/>
      <c r="Z40" s="810"/>
      <c r="AA40" s="810"/>
      <c r="AB40" s="810"/>
      <c r="AC40" s="810"/>
      <c r="AD40" s="810"/>
      <c r="AE40" s="810"/>
      <c r="AF40" s="810"/>
      <c r="AG40" s="810"/>
      <c r="AH40" s="810"/>
      <c r="AI40" s="810"/>
      <c r="AJ40" s="810"/>
      <c r="AK40" s="810"/>
      <c r="AL40" s="810"/>
      <c r="AM40" s="810"/>
      <c r="AN40" s="810"/>
      <c r="AO40" s="810"/>
      <c r="AP40" s="810"/>
      <c r="AQ40" s="820"/>
      <c r="AR40" s="812"/>
      <c r="AS40" s="812"/>
      <c r="AT40" s="314" t="s">
        <v>115</v>
      </c>
      <c r="AU40" s="812"/>
      <c r="AV40" s="812"/>
      <c r="AW40" s="813"/>
      <c r="AX40" s="814" t="str">
        <f t="shared" si="1"/>
        <v/>
      </c>
      <c r="AY40" s="815"/>
      <c r="AZ40" s="815"/>
      <c r="BA40" s="816"/>
      <c r="BB40" s="817"/>
      <c r="BC40" s="817"/>
      <c r="BD40" s="817"/>
      <c r="BE40" s="817"/>
      <c r="BF40" s="818"/>
      <c r="BH40" s="280">
        <v>30</v>
      </c>
      <c r="BI40" s="331"/>
    </row>
    <row r="41" spans="1:61" s="1" customFormat="1" ht="32.15" customHeight="1" x14ac:dyDescent="0.2">
      <c r="A41" s="879"/>
      <c r="B41" s="880"/>
      <c r="C41" s="881"/>
      <c r="D41" s="833"/>
      <c r="E41" s="834"/>
      <c r="F41" s="834"/>
      <c r="G41" s="834"/>
      <c r="H41" s="834"/>
      <c r="I41" s="834"/>
      <c r="J41" s="834"/>
      <c r="K41" s="834"/>
      <c r="L41" s="834"/>
      <c r="M41" s="834"/>
      <c r="N41" s="834"/>
      <c r="O41" s="834"/>
      <c r="P41" s="834"/>
      <c r="Q41" s="810"/>
      <c r="R41" s="810"/>
      <c r="S41" s="810"/>
      <c r="T41" s="810"/>
      <c r="U41" s="810"/>
      <c r="V41" s="810"/>
      <c r="W41" s="810"/>
      <c r="X41" s="810"/>
      <c r="Y41" s="810"/>
      <c r="Z41" s="810"/>
      <c r="AA41" s="810"/>
      <c r="AB41" s="810"/>
      <c r="AC41" s="810"/>
      <c r="AD41" s="810"/>
      <c r="AE41" s="810"/>
      <c r="AF41" s="810"/>
      <c r="AG41" s="810"/>
      <c r="AH41" s="810"/>
      <c r="AI41" s="810"/>
      <c r="AJ41" s="810"/>
      <c r="AK41" s="810"/>
      <c r="AL41" s="810"/>
      <c r="AM41" s="810"/>
      <c r="AN41" s="810"/>
      <c r="AO41" s="810"/>
      <c r="AP41" s="810"/>
      <c r="AQ41" s="820"/>
      <c r="AR41" s="812"/>
      <c r="AS41" s="812"/>
      <c r="AT41" s="314" t="s">
        <v>115</v>
      </c>
      <c r="AU41" s="812"/>
      <c r="AV41" s="812"/>
      <c r="AW41" s="813"/>
      <c r="AX41" s="814" t="str">
        <f t="shared" si="1"/>
        <v/>
      </c>
      <c r="AY41" s="815"/>
      <c r="AZ41" s="815"/>
      <c r="BA41" s="816"/>
      <c r="BB41" s="817"/>
      <c r="BC41" s="817"/>
      <c r="BD41" s="817"/>
      <c r="BE41" s="817"/>
      <c r="BF41" s="818"/>
      <c r="BH41" s="280">
        <v>31</v>
      </c>
      <c r="BI41" s="331"/>
    </row>
    <row r="42" spans="1:61" s="1" customFormat="1" ht="32.15" customHeight="1" x14ac:dyDescent="0.2">
      <c r="A42" s="879"/>
      <c r="B42" s="880"/>
      <c r="C42" s="881"/>
      <c r="D42" s="833"/>
      <c r="E42" s="834"/>
      <c r="F42" s="834"/>
      <c r="G42" s="834"/>
      <c r="H42" s="834"/>
      <c r="I42" s="834"/>
      <c r="J42" s="834"/>
      <c r="K42" s="834"/>
      <c r="L42" s="834"/>
      <c r="M42" s="834"/>
      <c r="N42" s="834"/>
      <c r="O42" s="834"/>
      <c r="P42" s="834"/>
      <c r="Q42" s="810"/>
      <c r="R42" s="810"/>
      <c r="S42" s="810"/>
      <c r="T42" s="810"/>
      <c r="U42" s="810"/>
      <c r="V42" s="810"/>
      <c r="W42" s="810"/>
      <c r="X42" s="810"/>
      <c r="Y42" s="810"/>
      <c r="Z42" s="810"/>
      <c r="AA42" s="810"/>
      <c r="AB42" s="810"/>
      <c r="AC42" s="810"/>
      <c r="AD42" s="810"/>
      <c r="AE42" s="810"/>
      <c r="AF42" s="810"/>
      <c r="AG42" s="810"/>
      <c r="AH42" s="810"/>
      <c r="AI42" s="810"/>
      <c r="AJ42" s="810"/>
      <c r="AK42" s="810"/>
      <c r="AL42" s="810"/>
      <c r="AM42" s="810"/>
      <c r="AN42" s="810"/>
      <c r="AO42" s="810"/>
      <c r="AP42" s="810"/>
      <c r="AQ42" s="820"/>
      <c r="AR42" s="812"/>
      <c r="AS42" s="812"/>
      <c r="AT42" s="314" t="s">
        <v>115</v>
      </c>
      <c r="AU42" s="812"/>
      <c r="AV42" s="812"/>
      <c r="AW42" s="813"/>
      <c r="AX42" s="814" t="str">
        <f t="shared" si="1"/>
        <v/>
      </c>
      <c r="AY42" s="815"/>
      <c r="AZ42" s="815"/>
      <c r="BA42" s="816"/>
      <c r="BB42" s="817"/>
      <c r="BC42" s="817"/>
      <c r="BD42" s="817"/>
      <c r="BE42" s="817"/>
      <c r="BF42" s="818"/>
      <c r="BH42" s="280">
        <v>32</v>
      </c>
      <c r="BI42" s="331"/>
    </row>
    <row r="43" spans="1:61" s="1" customFormat="1" ht="32.15" customHeight="1" x14ac:dyDescent="0.2">
      <c r="A43" s="879"/>
      <c r="B43" s="880"/>
      <c r="C43" s="881"/>
      <c r="D43" s="833"/>
      <c r="E43" s="834"/>
      <c r="F43" s="834"/>
      <c r="G43" s="834"/>
      <c r="H43" s="834"/>
      <c r="I43" s="834"/>
      <c r="J43" s="834"/>
      <c r="K43" s="834"/>
      <c r="L43" s="834"/>
      <c r="M43" s="834"/>
      <c r="N43" s="834"/>
      <c r="O43" s="834"/>
      <c r="P43" s="834"/>
      <c r="Q43" s="810"/>
      <c r="R43" s="810"/>
      <c r="S43" s="810"/>
      <c r="T43" s="810"/>
      <c r="U43" s="810"/>
      <c r="V43" s="810"/>
      <c r="W43" s="810"/>
      <c r="X43" s="810"/>
      <c r="Y43" s="810"/>
      <c r="Z43" s="810"/>
      <c r="AA43" s="810"/>
      <c r="AB43" s="810"/>
      <c r="AC43" s="810"/>
      <c r="AD43" s="810"/>
      <c r="AE43" s="810"/>
      <c r="AF43" s="810"/>
      <c r="AG43" s="810"/>
      <c r="AH43" s="810"/>
      <c r="AI43" s="810"/>
      <c r="AJ43" s="810"/>
      <c r="AK43" s="810"/>
      <c r="AL43" s="810"/>
      <c r="AM43" s="810"/>
      <c r="AN43" s="810"/>
      <c r="AO43" s="810"/>
      <c r="AP43" s="810"/>
      <c r="AQ43" s="820"/>
      <c r="AR43" s="812"/>
      <c r="AS43" s="812"/>
      <c r="AT43" s="314" t="s">
        <v>115</v>
      </c>
      <c r="AU43" s="812"/>
      <c r="AV43" s="812"/>
      <c r="AW43" s="813"/>
      <c r="AX43" s="814" t="str">
        <f t="shared" si="1"/>
        <v/>
      </c>
      <c r="AY43" s="815"/>
      <c r="AZ43" s="815"/>
      <c r="BA43" s="816"/>
      <c r="BB43" s="817"/>
      <c r="BC43" s="817"/>
      <c r="BD43" s="817"/>
      <c r="BE43" s="817"/>
      <c r="BF43" s="818"/>
      <c r="BH43" s="280">
        <v>33</v>
      </c>
      <c r="BI43" s="331"/>
    </row>
    <row r="44" spans="1:61" s="1" customFormat="1" ht="32.15" customHeight="1" x14ac:dyDescent="0.2">
      <c r="A44" s="879"/>
      <c r="B44" s="880"/>
      <c r="C44" s="881"/>
      <c r="D44" s="833"/>
      <c r="E44" s="834"/>
      <c r="F44" s="834"/>
      <c r="G44" s="834"/>
      <c r="H44" s="834"/>
      <c r="I44" s="834"/>
      <c r="J44" s="834"/>
      <c r="K44" s="834"/>
      <c r="L44" s="834"/>
      <c r="M44" s="834"/>
      <c r="N44" s="834"/>
      <c r="O44" s="834"/>
      <c r="P44" s="834"/>
      <c r="Q44" s="810"/>
      <c r="R44" s="810"/>
      <c r="S44" s="810"/>
      <c r="T44" s="810"/>
      <c r="U44" s="810"/>
      <c r="V44" s="810"/>
      <c r="W44" s="810"/>
      <c r="X44" s="810"/>
      <c r="Y44" s="810"/>
      <c r="Z44" s="810"/>
      <c r="AA44" s="810"/>
      <c r="AB44" s="810"/>
      <c r="AC44" s="810"/>
      <c r="AD44" s="810"/>
      <c r="AE44" s="810"/>
      <c r="AF44" s="810"/>
      <c r="AG44" s="810"/>
      <c r="AH44" s="810"/>
      <c r="AI44" s="810"/>
      <c r="AJ44" s="810"/>
      <c r="AK44" s="810"/>
      <c r="AL44" s="810"/>
      <c r="AM44" s="810"/>
      <c r="AN44" s="810"/>
      <c r="AO44" s="810"/>
      <c r="AP44" s="810"/>
      <c r="AQ44" s="820"/>
      <c r="AR44" s="812"/>
      <c r="AS44" s="812"/>
      <c r="AT44" s="314" t="s">
        <v>115</v>
      </c>
      <c r="AU44" s="812"/>
      <c r="AV44" s="812"/>
      <c r="AW44" s="813"/>
      <c r="AX44" s="814" t="str">
        <f t="shared" si="1"/>
        <v/>
      </c>
      <c r="AY44" s="815"/>
      <c r="AZ44" s="815"/>
      <c r="BA44" s="816"/>
      <c r="BB44" s="817"/>
      <c r="BC44" s="817"/>
      <c r="BD44" s="817"/>
      <c r="BE44" s="817"/>
      <c r="BF44" s="818"/>
      <c r="BH44" s="280">
        <v>34</v>
      </c>
      <c r="BI44" s="331"/>
    </row>
    <row r="45" spans="1:61" s="1" customFormat="1" ht="32.15" customHeight="1" x14ac:dyDescent="0.2">
      <c r="A45" s="879"/>
      <c r="B45" s="880"/>
      <c r="C45" s="881"/>
      <c r="D45" s="833"/>
      <c r="E45" s="834"/>
      <c r="F45" s="834"/>
      <c r="G45" s="834"/>
      <c r="H45" s="834"/>
      <c r="I45" s="834"/>
      <c r="J45" s="834"/>
      <c r="K45" s="834"/>
      <c r="L45" s="834"/>
      <c r="M45" s="834"/>
      <c r="N45" s="834"/>
      <c r="O45" s="834"/>
      <c r="P45" s="834"/>
      <c r="Q45" s="810"/>
      <c r="R45" s="810"/>
      <c r="S45" s="810"/>
      <c r="T45" s="810"/>
      <c r="U45" s="810"/>
      <c r="V45" s="810"/>
      <c r="W45" s="810"/>
      <c r="X45" s="810"/>
      <c r="Y45" s="810"/>
      <c r="Z45" s="810"/>
      <c r="AA45" s="810"/>
      <c r="AB45" s="810"/>
      <c r="AC45" s="810"/>
      <c r="AD45" s="810"/>
      <c r="AE45" s="810"/>
      <c r="AF45" s="810"/>
      <c r="AG45" s="810"/>
      <c r="AH45" s="810"/>
      <c r="AI45" s="810"/>
      <c r="AJ45" s="810"/>
      <c r="AK45" s="810"/>
      <c r="AL45" s="810"/>
      <c r="AM45" s="810"/>
      <c r="AN45" s="810"/>
      <c r="AO45" s="810"/>
      <c r="AP45" s="810"/>
      <c r="AQ45" s="820"/>
      <c r="AR45" s="812"/>
      <c r="AS45" s="812"/>
      <c r="AT45" s="314" t="s">
        <v>115</v>
      </c>
      <c r="AU45" s="812"/>
      <c r="AV45" s="812"/>
      <c r="AW45" s="813"/>
      <c r="AX45" s="814" t="str">
        <f t="shared" si="1"/>
        <v/>
      </c>
      <c r="AY45" s="815"/>
      <c r="AZ45" s="815"/>
      <c r="BA45" s="816"/>
      <c r="BB45" s="817"/>
      <c r="BC45" s="817"/>
      <c r="BD45" s="817"/>
      <c r="BE45" s="817"/>
      <c r="BF45" s="818"/>
      <c r="BH45" s="280">
        <v>35</v>
      </c>
      <c r="BI45" s="331"/>
    </row>
    <row r="46" spans="1:61" s="1" customFormat="1" ht="32.15" hidden="1" customHeight="1" x14ac:dyDescent="0.2">
      <c r="A46" s="879"/>
      <c r="B46" s="880"/>
      <c r="C46" s="881"/>
      <c r="D46" s="833"/>
      <c r="E46" s="834"/>
      <c r="F46" s="834"/>
      <c r="G46" s="834"/>
      <c r="H46" s="834"/>
      <c r="I46" s="834"/>
      <c r="J46" s="834"/>
      <c r="K46" s="834"/>
      <c r="L46" s="834"/>
      <c r="M46" s="834"/>
      <c r="N46" s="834"/>
      <c r="O46" s="834"/>
      <c r="P46" s="834"/>
      <c r="Q46" s="810"/>
      <c r="R46" s="810"/>
      <c r="S46" s="810"/>
      <c r="T46" s="810"/>
      <c r="U46" s="810"/>
      <c r="V46" s="810"/>
      <c r="W46" s="810"/>
      <c r="X46" s="810"/>
      <c r="Y46" s="810"/>
      <c r="Z46" s="810"/>
      <c r="AA46" s="810"/>
      <c r="AB46" s="810"/>
      <c r="AC46" s="810"/>
      <c r="AD46" s="810"/>
      <c r="AE46" s="810"/>
      <c r="AF46" s="810"/>
      <c r="AG46" s="810"/>
      <c r="AH46" s="810"/>
      <c r="AI46" s="810"/>
      <c r="AJ46" s="810"/>
      <c r="AK46" s="810"/>
      <c r="AL46" s="810"/>
      <c r="AM46" s="810"/>
      <c r="AN46" s="810"/>
      <c r="AO46" s="810"/>
      <c r="AP46" s="810"/>
      <c r="AQ46" s="820"/>
      <c r="AR46" s="812"/>
      <c r="AS46" s="812"/>
      <c r="AT46" s="314" t="s">
        <v>115</v>
      </c>
      <c r="AU46" s="812"/>
      <c r="AV46" s="812"/>
      <c r="AW46" s="813"/>
      <c r="AX46" s="814" t="str">
        <f t="shared" ref="AX46:AX60" si="2">IF(AND(AQ46&lt;&gt;"",AU46&lt;&gt;""),ROUNDDOWN(AQ46*AU46/1000000,2),"")</f>
        <v/>
      </c>
      <c r="AY46" s="815"/>
      <c r="AZ46" s="815"/>
      <c r="BA46" s="816"/>
      <c r="BB46" s="817"/>
      <c r="BC46" s="817"/>
      <c r="BD46" s="817"/>
      <c r="BE46" s="817"/>
      <c r="BF46" s="818"/>
      <c r="BH46" s="280">
        <v>36</v>
      </c>
      <c r="BI46" s="331"/>
    </row>
    <row r="47" spans="1:61" s="1" customFormat="1" ht="32.15" hidden="1" customHeight="1" x14ac:dyDescent="0.2">
      <c r="A47" s="879"/>
      <c r="B47" s="880"/>
      <c r="C47" s="881"/>
      <c r="D47" s="833"/>
      <c r="E47" s="834"/>
      <c r="F47" s="834"/>
      <c r="G47" s="834"/>
      <c r="H47" s="834"/>
      <c r="I47" s="834"/>
      <c r="J47" s="834"/>
      <c r="K47" s="834"/>
      <c r="L47" s="834"/>
      <c r="M47" s="834"/>
      <c r="N47" s="834"/>
      <c r="O47" s="834"/>
      <c r="P47" s="834"/>
      <c r="Q47" s="810"/>
      <c r="R47" s="810"/>
      <c r="S47" s="810"/>
      <c r="T47" s="810"/>
      <c r="U47" s="810"/>
      <c r="V47" s="810"/>
      <c r="W47" s="810"/>
      <c r="X47" s="810"/>
      <c r="Y47" s="810"/>
      <c r="Z47" s="810"/>
      <c r="AA47" s="810"/>
      <c r="AB47" s="810"/>
      <c r="AC47" s="810"/>
      <c r="AD47" s="810"/>
      <c r="AE47" s="810"/>
      <c r="AF47" s="810"/>
      <c r="AG47" s="810"/>
      <c r="AH47" s="810"/>
      <c r="AI47" s="810"/>
      <c r="AJ47" s="810"/>
      <c r="AK47" s="810"/>
      <c r="AL47" s="810"/>
      <c r="AM47" s="810"/>
      <c r="AN47" s="810"/>
      <c r="AO47" s="810"/>
      <c r="AP47" s="810"/>
      <c r="AQ47" s="820"/>
      <c r="AR47" s="812"/>
      <c r="AS47" s="812"/>
      <c r="AT47" s="314" t="s">
        <v>115</v>
      </c>
      <c r="AU47" s="812"/>
      <c r="AV47" s="812"/>
      <c r="AW47" s="813"/>
      <c r="AX47" s="814" t="str">
        <f t="shared" si="2"/>
        <v/>
      </c>
      <c r="AY47" s="815"/>
      <c r="AZ47" s="815"/>
      <c r="BA47" s="816"/>
      <c r="BB47" s="817"/>
      <c r="BC47" s="817"/>
      <c r="BD47" s="817"/>
      <c r="BE47" s="817"/>
      <c r="BF47" s="818"/>
      <c r="BH47" s="280">
        <v>37</v>
      </c>
      <c r="BI47" s="331"/>
    </row>
    <row r="48" spans="1:61" s="1" customFormat="1" ht="32.15" hidden="1" customHeight="1" x14ac:dyDescent="0.2">
      <c r="A48" s="879"/>
      <c r="B48" s="880"/>
      <c r="C48" s="881"/>
      <c r="D48" s="833"/>
      <c r="E48" s="834"/>
      <c r="F48" s="834"/>
      <c r="G48" s="834"/>
      <c r="H48" s="834"/>
      <c r="I48" s="834"/>
      <c r="J48" s="834"/>
      <c r="K48" s="834"/>
      <c r="L48" s="834"/>
      <c r="M48" s="834"/>
      <c r="N48" s="834"/>
      <c r="O48" s="834"/>
      <c r="P48" s="834"/>
      <c r="Q48" s="810"/>
      <c r="R48" s="810"/>
      <c r="S48" s="810"/>
      <c r="T48" s="810"/>
      <c r="U48" s="810"/>
      <c r="V48" s="810"/>
      <c r="W48" s="810"/>
      <c r="X48" s="810"/>
      <c r="Y48" s="810"/>
      <c r="Z48" s="810"/>
      <c r="AA48" s="810"/>
      <c r="AB48" s="810"/>
      <c r="AC48" s="810"/>
      <c r="AD48" s="810"/>
      <c r="AE48" s="810"/>
      <c r="AF48" s="810"/>
      <c r="AG48" s="810"/>
      <c r="AH48" s="810"/>
      <c r="AI48" s="810"/>
      <c r="AJ48" s="810"/>
      <c r="AK48" s="810"/>
      <c r="AL48" s="810"/>
      <c r="AM48" s="810"/>
      <c r="AN48" s="810"/>
      <c r="AO48" s="810"/>
      <c r="AP48" s="810"/>
      <c r="AQ48" s="820"/>
      <c r="AR48" s="812"/>
      <c r="AS48" s="812"/>
      <c r="AT48" s="314" t="s">
        <v>115</v>
      </c>
      <c r="AU48" s="812"/>
      <c r="AV48" s="812"/>
      <c r="AW48" s="813"/>
      <c r="AX48" s="814" t="str">
        <f t="shared" si="2"/>
        <v/>
      </c>
      <c r="AY48" s="815"/>
      <c r="AZ48" s="815"/>
      <c r="BA48" s="816"/>
      <c r="BB48" s="817"/>
      <c r="BC48" s="817"/>
      <c r="BD48" s="817"/>
      <c r="BE48" s="817"/>
      <c r="BF48" s="818"/>
      <c r="BH48" s="280">
        <v>38</v>
      </c>
      <c r="BI48" s="331"/>
    </row>
    <row r="49" spans="1:61" s="1" customFormat="1" ht="32.15" hidden="1" customHeight="1" x14ac:dyDescent="0.2">
      <c r="A49" s="879"/>
      <c r="B49" s="880"/>
      <c r="C49" s="881"/>
      <c r="D49" s="833"/>
      <c r="E49" s="834"/>
      <c r="F49" s="834"/>
      <c r="G49" s="834"/>
      <c r="H49" s="834"/>
      <c r="I49" s="834"/>
      <c r="J49" s="834"/>
      <c r="K49" s="834"/>
      <c r="L49" s="834"/>
      <c r="M49" s="834"/>
      <c r="N49" s="834"/>
      <c r="O49" s="834"/>
      <c r="P49" s="834"/>
      <c r="Q49" s="810"/>
      <c r="R49" s="810"/>
      <c r="S49" s="810"/>
      <c r="T49" s="810"/>
      <c r="U49" s="810"/>
      <c r="V49" s="810"/>
      <c r="W49" s="810"/>
      <c r="X49" s="810"/>
      <c r="Y49" s="810"/>
      <c r="Z49" s="810"/>
      <c r="AA49" s="810"/>
      <c r="AB49" s="810"/>
      <c r="AC49" s="810"/>
      <c r="AD49" s="810"/>
      <c r="AE49" s="810"/>
      <c r="AF49" s="810"/>
      <c r="AG49" s="810"/>
      <c r="AH49" s="810"/>
      <c r="AI49" s="810"/>
      <c r="AJ49" s="810"/>
      <c r="AK49" s="810"/>
      <c r="AL49" s="810"/>
      <c r="AM49" s="810"/>
      <c r="AN49" s="810"/>
      <c r="AO49" s="810"/>
      <c r="AP49" s="810"/>
      <c r="AQ49" s="820"/>
      <c r="AR49" s="812"/>
      <c r="AS49" s="812"/>
      <c r="AT49" s="314" t="s">
        <v>115</v>
      </c>
      <c r="AU49" s="812"/>
      <c r="AV49" s="812"/>
      <c r="AW49" s="813"/>
      <c r="AX49" s="814" t="str">
        <f t="shared" si="2"/>
        <v/>
      </c>
      <c r="AY49" s="815"/>
      <c r="AZ49" s="815"/>
      <c r="BA49" s="816"/>
      <c r="BB49" s="817"/>
      <c r="BC49" s="817"/>
      <c r="BD49" s="817"/>
      <c r="BE49" s="817"/>
      <c r="BF49" s="818"/>
      <c r="BH49" s="280">
        <v>39</v>
      </c>
      <c r="BI49" s="331"/>
    </row>
    <row r="50" spans="1:61" s="1" customFormat="1" ht="32.15" hidden="1" customHeight="1" x14ac:dyDescent="0.2">
      <c r="A50" s="879"/>
      <c r="B50" s="880"/>
      <c r="C50" s="881"/>
      <c r="D50" s="833"/>
      <c r="E50" s="834"/>
      <c r="F50" s="834"/>
      <c r="G50" s="834"/>
      <c r="H50" s="834"/>
      <c r="I50" s="834"/>
      <c r="J50" s="834"/>
      <c r="K50" s="834"/>
      <c r="L50" s="834"/>
      <c r="M50" s="834"/>
      <c r="N50" s="834"/>
      <c r="O50" s="834"/>
      <c r="P50" s="834"/>
      <c r="Q50" s="810"/>
      <c r="R50" s="810"/>
      <c r="S50" s="810"/>
      <c r="T50" s="810"/>
      <c r="U50" s="810"/>
      <c r="V50" s="810"/>
      <c r="W50" s="810"/>
      <c r="X50" s="810"/>
      <c r="Y50" s="810"/>
      <c r="Z50" s="810"/>
      <c r="AA50" s="810"/>
      <c r="AB50" s="810"/>
      <c r="AC50" s="810"/>
      <c r="AD50" s="810"/>
      <c r="AE50" s="810"/>
      <c r="AF50" s="810"/>
      <c r="AG50" s="810"/>
      <c r="AH50" s="810"/>
      <c r="AI50" s="810"/>
      <c r="AJ50" s="810"/>
      <c r="AK50" s="810"/>
      <c r="AL50" s="810"/>
      <c r="AM50" s="810"/>
      <c r="AN50" s="810"/>
      <c r="AO50" s="810"/>
      <c r="AP50" s="810"/>
      <c r="AQ50" s="820"/>
      <c r="AR50" s="812"/>
      <c r="AS50" s="812"/>
      <c r="AT50" s="314" t="s">
        <v>115</v>
      </c>
      <c r="AU50" s="812"/>
      <c r="AV50" s="812"/>
      <c r="AW50" s="813"/>
      <c r="AX50" s="814" t="str">
        <f t="shared" si="2"/>
        <v/>
      </c>
      <c r="AY50" s="815"/>
      <c r="AZ50" s="815"/>
      <c r="BA50" s="816"/>
      <c r="BB50" s="817"/>
      <c r="BC50" s="817"/>
      <c r="BD50" s="817"/>
      <c r="BE50" s="817"/>
      <c r="BF50" s="818"/>
      <c r="BH50" s="280">
        <v>40</v>
      </c>
      <c r="BI50" s="331"/>
    </row>
    <row r="51" spans="1:61" s="1" customFormat="1" ht="32.15" hidden="1" customHeight="1" x14ac:dyDescent="0.2">
      <c r="A51" s="879"/>
      <c r="B51" s="880"/>
      <c r="C51" s="881"/>
      <c r="D51" s="833"/>
      <c r="E51" s="834"/>
      <c r="F51" s="834"/>
      <c r="G51" s="834"/>
      <c r="H51" s="834"/>
      <c r="I51" s="834"/>
      <c r="J51" s="834"/>
      <c r="K51" s="834"/>
      <c r="L51" s="834"/>
      <c r="M51" s="834"/>
      <c r="N51" s="834"/>
      <c r="O51" s="834"/>
      <c r="P51" s="834"/>
      <c r="Q51" s="810"/>
      <c r="R51" s="810"/>
      <c r="S51" s="810"/>
      <c r="T51" s="810"/>
      <c r="U51" s="810"/>
      <c r="V51" s="810"/>
      <c r="W51" s="810"/>
      <c r="X51" s="810"/>
      <c r="Y51" s="810"/>
      <c r="Z51" s="810"/>
      <c r="AA51" s="810"/>
      <c r="AB51" s="810"/>
      <c r="AC51" s="810"/>
      <c r="AD51" s="810"/>
      <c r="AE51" s="810"/>
      <c r="AF51" s="810"/>
      <c r="AG51" s="810"/>
      <c r="AH51" s="810"/>
      <c r="AI51" s="810"/>
      <c r="AJ51" s="810"/>
      <c r="AK51" s="810"/>
      <c r="AL51" s="810"/>
      <c r="AM51" s="810"/>
      <c r="AN51" s="810"/>
      <c r="AO51" s="810"/>
      <c r="AP51" s="810"/>
      <c r="AQ51" s="820"/>
      <c r="AR51" s="812"/>
      <c r="AS51" s="812"/>
      <c r="AT51" s="314" t="s">
        <v>115</v>
      </c>
      <c r="AU51" s="812"/>
      <c r="AV51" s="812"/>
      <c r="AW51" s="813"/>
      <c r="AX51" s="814" t="str">
        <f t="shared" si="2"/>
        <v/>
      </c>
      <c r="AY51" s="815"/>
      <c r="AZ51" s="815"/>
      <c r="BA51" s="816"/>
      <c r="BB51" s="817"/>
      <c r="BC51" s="817"/>
      <c r="BD51" s="817"/>
      <c r="BE51" s="817"/>
      <c r="BF51" s="818"/>
      <c r="BH51" s="280">
        <v>41</v>
      </c>
      <c r="BI51" s="331"/>
    </row>
    <row r="52" spans="1:61" s="1" customFormat="1" ht="32.15" hidden="1" customHeight="1" x14ac:dyDescent="0.2">
      <c r="A52" s="879"/>
      <c r="B52" s="880"/>
      <c r="C52" s="881"/>
      <c r="D52" s="833"/>
      <c r="E52" s="834"/>
      <c r="F52" s="834"/>
      <c r="G52" s="834"/>
      <c r="H52" s="834"/>
      <c r="I52" s="834"/>
      <c r="J52" s="834"/>
      <c r="K52" s="834"/>
      <c r="L52" s="834"/>
      <c r="M52" s="834"/>
      <c r="N52" s="834"/>
      <c r="O52" s="834"/>
      <c r="P52" s="834"/>
      <c r="Q52" s="810"/>
      <c r="R52" s="810"/>
      <c r="S52" s="810"/>
      <c r="T52" s="810"/>
      <c r="U52" s="810"/>
      <c r="V52" s="810"/>
      <c r="W52" s="810"/>
      <c r="X52" s="810"/>
      <c r="Y52" s="810"/>
      <c r="Z52" s="810"/>
      <c r="AA52" s="810"/>
      <c r="AB52" s="810"/>
      <c r="AC52" s="810"/>
      <c r="AD52" s="810"/>
      <c r="AE52" s="810"/>
      <c r="AF52" s="810"/>
      <c r="AG52" s="810"/>
      <c r="AH52" s="810"/>
      <c r="AI52" s="810"/>
      <c r="AJ52" s="810"/>
      <c r="AK52" s="810"/>
      <c r="AL52" s="810"/>
      <c r="AM52" s="810"/>
      <c r="AN52" s="810"/>
      <c r="AO52" s="810"/>
      <c r="AP52" s="810"/>
      <c r="AQ52" s="820"/>
      <c r="AR52" s="812"/>
      <c r="AS52" s="812"/>
      <c r="AT52" s="314" t="s">
        <v>115</v>
      </c>
      <c r="AU52" s="812"/>
      <c r="AV52" s="812"/>
      <c r="AW52" s="813"/>
      <c r="AX52" s="814" t="str">
        <f t="shared" si="2"/>
        <v/>
      </c>
      <c r="AY52" s="815"/>
      <c r="AZ52" s="815"/>
      <c r="BA52" s="816"/>
      <c r="BB52" s="817"/>
      <c r="BC52" s="817"/>
      <c r="BD52" s="817"/>
      <c r="BE52" s="817"/>
      <c r="BF52" s="818"/>
      <c r="BH52" s="280">
        <v>42</v>
      </c>
      <c r="BI52" s="331"/>
    </row>
    <row r="53" spans="1:61" s="1" customFormat="1" ht="32.15" hidden="1" customHeight="1" x14ac:dyDescent="0.2">
      <c r="A53" s="879"/>
      <c r="B53" s="880"/>
      <c r="C53" s="881"/>
      <c r="D53" s="833"/>
      <c r="E53" s="834"/>
      <c r="F53" s="834"/>
      <c r="G53" s="834"/>
      <c r="H53" s="834"/>
      <c r="I53" s="834"/>
      <c r="J53" s="834"/>
      <c r="K53" s="834"/>
      <c r="L53" s="834"/>
      <c r="M53" s="834"/>
      <c r="N53" s="834"/>
      <c r="O53" s="834"/>
      <c r="P53" s="834"/>
      <c r="Q53" s="810"/>
      <c r="R53" s="810"/>
      <c r="S53" s="810"/>
      <c r="T53" s="810"/>
      <c r="U53" s="810"/>
      <c r="V53" s="810"/>
      <c r="W53" s="810"/>
      <c r="X53" s="810"/>
      <c r="Y53" s="810"/>
      <c r="Z53" s="810"/>
      <c r="AA53" s="810"/>
      <c r="AB53" s="810"/>
      <c r="AC53" s="810"/>
      <c r="AD53" s="810"/>
      <c r="AE53" s="810"/>
      <c r="AF53" s="810"/>
      <c r="AG53" s="810"/>
      <c r="AH53" s="810"/>
      <c r="AI53" s="810"/>
      <c r="AJ53" s="810"/>
      <c r="AK53" s="810"/>
      <c r="AL53" s="810"/>
      <c r="AM53" s="810"/>
      <c r="AN53" s="810"/>
      <c r="AO53" s="810"/>
      <c r="AP53" s="810"/>
      <c r="AQ53" s="820"/>
      <c r="AR53" s="812"/>
      <c r="AS53" s="812"/>
      <c r="AT53" s="314" t="s">
        <v>115</v>
      </c>
      <c r="AU53" s="812"/>
      <c r="AV53" s="812"/>
      <c r="AW53" s="813"/>
      <c r="AX53" s="814" t="str">
        <f t="shared" si="2"/>
        <v/>
      </c>
      <c r="AY53" s="815"/>
      <c r="AZ53" s="815"/>
      <c r="BA53" s="816"/>
      <c r="BB53" s="817"/>
      <c r="BC53" s="817"/>
      <c r="BD53" s="817"/>
      <c r="BE53" s="817"/>
      <c r="BF53" s="818"/>
      <c r="BH53" s="280">
        <v>43</v>
      </c>
      <c r="BI53" s="331"/>
    </row>
    <row r="54" spans="1:61" s="1" customFormat="1" ht="32.15" hidden="1" customHeight="1" x14ac:dyDescent="0.2">
      <c r="A54" s="879"/>
      <c r="B54" s="880"/>
      <c r="C54" s="881"/>
      <c r="D54" s="833"/>
      <c r="E54" s="834"/>
      <c r="F54" s="834"/>
      <c r="G54" s="834"/>
      <c r="H54" s="834"/>
      <c r="I54" s="834"/>
      <c r="J54" s="834"/>
      <c r="K54" s="834"/>
      <c r="L54" s="834"/>
      <c r="M54" s="834"/>
      <c r="N54" s="834"/>
      <c r="O54" s="834"/>
      <c r="P54" s="834"/>
      <c r="Q54" s="810"/>
      <c r="R54" s="810"/>
      <c r="S54" s="810"/>
      <c r="T54" s="810"/>
      <c r="U54" s="810"/>
      <c r="V54" s="810"/>
      <c r="W54" s="810"/>
      <c r="X54" s="810"/>
      <c r="Y54" s="810"/>
      <c r="Z54" s="810"/>
      <c r="AA54" s="810"/>
      <c r="AB54" s="810"/>
      <c r="AC54" s="810"/>
      <c r="AD54" s="810"/>
      <c r="AE54" s="810"/>
      <c r="AF54" s="810"/>
      <c r="AG54" s="810"/>
      <c r="AH54" s="810"/>
      <c r="AI54" s="810"/>
      <c r="AJ54" s="810"/>
      <c r="AK54" s="810"/>
      <c r="AL54" s="810"/>
      <c r="AM54" s="810"/>
      <c r="AN54" s="810"/>
      <c r="AO54" s="810"/>
      <c r="AP54" s="810"/>
      <c r="AQ54" s="820"/>
      <c r="AR54" s="812"/>
      <c r="AS54" s="812"/>
      <c r="AT54" s="314" t="s">
        <v>115</v>
      </c>
      <c r="AU54" s="812"/>
      <c r="AV54" s="812"/>
      <c r="AW54" s="813"/>
      <c r="AX54" s="814" t="str">
        <f t="shared" si="2"/>
        <v/>
      </c>
      <c r="AY54" s="815"/>
      <c r="AZ54" s="815"/>
      <c r="BA54" s="816"/>
      <c r="BB54" s="817"/>
      <c r="BC54" s="817"/>
      <c r="BD54" s="817"/>
      <c r="BE54" s="817"/>
      <c r="BF54" s="818"/>
      <c r="BH54" s="280">
        <v>44</v>
      </c>
      <c r="BI54" s="331"/>
    </row>
    <row r="55" spans="1:61" s="1" customFormat="1" ht="32.15" hidden="1" customHeight="1" x14ac:dyDescent="0.2">
      <c r="A55" s="879"/>
      <c r="B55" s="880"/>
      <c r="C55" s="881"/>
      <c r="D55" s="833"/>
      <c r="E55" s="834"/>
      <c r="F55" s="834"/>
      <c r="G55" s="834"/>
      <c r="H55" s="834"/>
      <c r="I55" s="834"/>
      <c r="J55" s="834"/>
      <c r="K55" s="834"/>
      <c r="L55" s="834"/>
      <c r="M55" s="834"/>
      <c r="N55" s="834"/>
      <c r="O55" s="834"/>
      <c r="P55" s="834"/>
      <c r="Q55" s="810"/>
      <c r="R55" s="810"/>
      <c r="S55" s="810"/>
      <c r="T55" s="810"/>
      <c r="U55" s="810"/>
      <c r="V55" s="810"/>
      <c r="W55" s="810"/>
      <c r="X55" s="810"/>
      <c r="Y55" s="810"/>
      <c r="Z55" s="810"/>
      <c r="AA55" s="810"/>
      <c r="AB55" s="810"/>
      <c r="AC55" s="810"/>
      <c r="AD55" s="810"/>
      <c r="AE55" s="810"/>
      <c r="AF55" s="810"/>
      <c r="AG55" s="810"/>
      <c r="AH55" s="810"/>
      <c r="AI55" s="810"/>
      <c r="AJ55" s="810"/>
      <c r="AK55" s="810"/>
      <c r="AL55" s="810"/>
      <c r="AM55" s="810"/>
      <c r="AN55" s="810"/>
      <c r="AO55" s="810"/>
      <c r="AP55" s="810"/>
      <c r="AQ55" s="820"/>
      <c r="AR55" s="812"/>
      <c r="AS55" s="812"/>
      <c r="AT55" s="314" t="s">
        <v>115</v>
      </c>
      <c r="AU55" s="812"/>
      <c r="AV55" s="812"/>
      <c r="AW55" s="813"/>
      <c r="AX55" s="814" t="str">
        <f>IF(AND(AQ55&lt;&gt;"",AU55&lt;&gt;""),ROUNDDOWN(AQ55*AU55/1000000,2),"")</f>
        <v/>
      </c>
      <c r="AY55" s="815"/>
      <c r="AZ55" s="815"/>
      <c r="BA55" s="816"/>
      <c r="BB55" s="817"/>
      <c r="BC55" s="817"/>
      <c r="BD55" s="817"/>
      <c r="BE55" s="817"/>
      <c r="BF55" s="818"/>
      <c r="BH55" s="280">
        <v>45</v>
      </c>
      <c r="BI55" s="331"/>
    </row>
    <row r="56" spans="1:61" s="1" customFormat="1" ht="32.15" hidden="1" customHeight="1" x14ac:dyDescent="0.2">
      <c r="A56" s="879"/>
      <c r="B56" s="880"/>
      <c r="C56" s="881"/>
      <c r="D56" s="833"/>
      <c r="E56" s="834"/>
      <c r="F56" s="834"/>
      <c r="G56" s="834"/>
      <c r="H56" s="834"/>
      <c r="I56" s="834"/>
      <c r="J56" s="834"/>
      <c r="K56" s="834"/>
      <c r="L56" s="834"/>
      <c r="M56" s="834"/>
      <c r="N56" s="834"/>
      <c r="O56" s="834"/>
      <c r="P56" s="834"/>
      <c r="Q56" s="810"/>
      <c r="R56" s="810"/>
      <c r="S56" s="810"/>
      <c r="T56" s="810"/>
      <c r="U56" s="810"/>
      <c r="V56" s="810"/>
      <c r="W56" s="810"/>
      <c r="X56" s="810"/>
      <c r="Y56" s="810"/>
      <c r="Z56" s="810"/>
      <c r="AA56" s="810"/>
      <c r="AB56" s="810"/>
      <c r="AC56" s="810"/>
      <c r="AD56" s="810"/>
      <c r="AE56" s="810"/>
      <c r="AF56" s="810"/>
      <c r="AG56" s="810"/>
      <c r="AH56" s="810"/>
      <c r="AI56" s="810"/>
      <c r="AJ56" s="810"/>
      <c r="AK56" s="810"/>
      <c r="AL56" s="810"/>
      <c r="AM56" s="810"/>
      <c r="AN56" s="810"/>
      <c r="AO56" s="810"/>
      <c r="AP56" s="810"/>
      <c r="AQ56" s="820"/>
      <c r="AR56" s="812"/>
      <c r="AS56" s="812"/>
      <c r="AT56" s="314" t="s">
        <v>115</v>
      </c>
      <c r="AU56" s="812"/>
      <c r="AV56" s="812"/>
      <c r="AW56" s="813"/>
      <c r="AX56" s="814" t="str">
        <f t="shared" si="2"/>
        <v/>
      </c>
      <c r="AY56" s="815"/>
      <c r="AZ56" s="815"/>
      <c r="BA56" s="816"/>
      <c r="BB56" s="817"/>
      <c r="BC56" s="817"/>
      <c r="BD56" s="817"/>
      <c r="BE56" s="817"/>
      <c r="BF56" s="818"/>
      <c r="BH56" s="280">
        <v>46</v>
      </c>
      <c r="BI56" s="331"/>
    </row>
    <row r="57" spans="1:61" s="1" customFormat="1" ht="32.15" hidden="1" customHeight="1" x14ac:dyDescent="0.2">
      <c r="A57" s="879"/>
      <c r="B57" s="880"/>
      <c r="C57" s="881"/>
      <c r="D57" s="833"/>
      <c r="E57" s="834"/>
      <c r="F57" s="834"/>
      <c r="G57" s="834"/>
      <c r="H57" s="834"/>
      <c r="I57" s="834"/>
      <c r="J57" s="834"/>
      <c r="K57" s="834"/>
      <c r="L57" s="834"/>
      <c r="M57" s="834"/>
      <c r="N57" s="834"/>
      <c r="O57" s="834"/>
      <c r="P57" s="834"/>
      <c r="Q57" s="810"/>
      <c r="R57" s="810"/>
      <c r="S57" s="810"/>
      <c r="T57" s="810"/>
      <c r="U57" s="810"/>
      <c r="V57" s="810"/>
      <c r="W57" s="810"/>
      <c r="X57" s="810"/>
      <c r="Y57" s="810"/>
      <c r="Z57" s="810"/>
      <c r="AA57" s="810"/>
      <c r="AB57" s="810"/>
      <c r="AC57" s="810"/>
      <c r="AD57" s="810"/>
      <c r="AE57" s="810"/>
      <c r="AF57" s="810"/>
      <c r="AG57" s="810"/>
      <c r="AH57" s="810"/>
      <c r="AI57" s="810"/>
      <c r="AJ57" s="810"/>
      <c r="AK57" s="810"/>
      <c r="AL57" s="810"/>
      <c r="AM57" s="810"/>
      <c r="AN57" s="810"/>
      <c r="AO57" s="810"/>
      <c r="AP57" s="810"/>
      <c r="AQ57" s="820"/>
      <c r="AR57" s="812"/>
      <c r="AS57" s="812"/>
      <c r="AT57" s="314" t="s">
        <v>115</v>
      </c>
      <c r="AU57" s="812"/>
      <c r="AV57" s="812"/>
      <c r="AW57" s="813"/>
      <c r="AX57" s="814" t="str">
        <f t="shared" si="2"/>
        <v/>
      </c>
      <c r="AY57" s="815"/>
      <c r="AZ57" s="815"/>
      <c r="BA57" s="816"/>
      <c r="BB57" s="817"/>
      <c r="BC57" s="817"/>
      <c r="BD57" s="817"/>
      <c r="BE57" s="817"/>
      <c r="BF57" s="818"/>
      <c r="BH57" s="280">
        <v>47</v>
      </c>
      <c r="BI57" s="331"/>
    </row>
    <row r="58" spans="1:61" s="1" customFormat="1" ht="32.15" hidden="1" customHeight="1" x14ac:dyDescent="0.2">
      <c r="A58" s="879"/>
      <c r="B58" s="880"/>
      <c r="C58" s="881"/>
      <c r="D58" s="833"/>
      <c r="E58" s="834"/>
      <c r="F58" s="834"/>
      <c r="G58" s="834"/>
      <c r="H58" s="834"/>
      <c r="I58" s="834"/>
      <c r="J58" s="834"/>
      <c r="K58" s="834"/>
      <c r="L58" s="834"/>
      <c r="M58" s="834"/>
      <c r="N58" s="834"/>
      <c r="O58" s="834"/>
      <c r="P58" s="834"/>
      <c r="Q58" s="810"/>
      <c r="R58" s="810"/>
      <c r="S58" s="810"/>
      <c r="T58" s="810"/>
      <c r="U58" s="810"/>
      <c r="V58" s="810"/>
      <c r="W58" s="810"/>
      <c r="X58" s="810"/>
      <c r="Y58" s="810"/>
      <c r="Z58" s="810"/>
      <c r="AA58" s="810"/>
      <c r="AB58" s="810"/>
      <c r="AC58" s="810"/>
      <c r="AD58" s="810"/>
      <c r="AE58" s="810"/>
      <c r="AF58" s="810"/>
      <c r="AG58" s="810"/>
      <c r="AH58" s="810"/>
      <c r="AI58" s="810"/>
      <c r="AJ58" s="810"/>
      <c r="AK58" s="810"/>
      <c r="AL58" s="810"/>
      <c r="AM58" s="810"/>
      <c r="AN58" s="810"/>
      <c r="AO58" s="810"/>
      <c r="AP58" s="810"/>
      <c r="AQ58" s="820"/>
      <c r="AR58" s="812"/>
      <c r="AS58" s="812"/>
      <c r="AT58" s="314" t="s">
        <v>115</v>
      </c>
      <c r="AU58" s="812"/>
      <c r="AV58" s="812"/>
      <c r="AW58" s="813"/>
      <c r="AX58" s="814" t="str">
        <f t="shared" si="2"/>
        <v/>
      </c>
      <c r="AY58" s="815"/>
      <c r="AZ58" s="815"/>
      <c r="BA58" s="816"/>
      <c r="BB58" s="817"/>
      <c r="BC58" s="817"/>
      <c r="BD58" s="817"/>
      <c r="BE58" s="817"/>
      <c r="BF58" s="818"/>
      <c r="BH58" s="280">
        <v>48</v>
      </c>
      <c r="BI58" s="331"/>
    </row>
    <row r="59" spans="1:61" s="1" customFormat="1" ht="32.15" hidden="1" customHeight="1" x14ac:dyDescent="0.2">
      <c r="A59" s="879"/>
      <c r="B59" s="880"/>
      <c r="C59" s="881"/>
      <c r="D59" s="833"/>
      <c r="E59" s="834"/>
      <c r="F59" s="834"/>
      <c r="G59" s="834"/>
      <c r="H59" s="834"/>
      <c r="I59" s="834"/>
      <c r="J59" s="834"/>
      <c r="K59" s="834"/>
      <c r="L59" s="834"/>
      <c r="M59" s="834"/>
      <c r="N59" s="834"/>
      <c r="O59" s="834"/>
      <c r="P59" s="834"/>
      <c r="Q59" s="810"/>
      <c r="R59" s="810"/>
      <c r="S59" s="810"/>
      <c r="T59" s="810"/>
      <c r="U59" s="810"/>
      <c r="V59" s="810"/>
      <c r="W59" s="810"/>
      <c r="X59" s="810"/>
      <c r="Y59" s="810"/>
      <c r="Z59" s="810"/>
      <c r="AA59" s="810"/>
      <c r="AB59" s="810"/>
      <c r="AC59" s="810"/>
      <c r="AD59" s="810"/>
      <c r="AE59" s="810"/>
      <c r="AF59" s="810"/>
      <c r="AG59" s="810"/>
      <c r="AH59" s="810"/>
      <c r="AI59" s="810"/>
      <c r="AJ59" s="810"/>
      <c r="AK59" s="810"/>
      <c r="AL59" s="810"/>
      <c r="AM59" s="810"/>
      <c r="AN59" s="810"/>
      <c r="AO59" s="810"/>
      <c r="AP59" s="810"/>
      <c r="AQ59" s="820"/>
      <c r="AR59" s="812"/>
      <c r="AS59" s="812"/>
      <c r="AT59" s="314" t="s">
        <v>115</v>
      </c>
      <c r="AU59" s="812"/>
      <c r="AV59" s="812"/>
      <c r="AW59" s="813"/>
      <c r="AX59" s="814" t="str">
        <f t="shared" si="2"/>
        <v/>
      </c>
      <c r="AY59" s="815"/>
      <c r="AZ59" s="815"/>
      <c r="BA59" s="816"/>
      <c r="BB59" s="817"/>
      <c r="BC59" s="817"/>
      <c r="BD59" s="817"/>
      <c r="BE59" s="817"/>
      <c r="BF59" s="818"/>
      <c r="BH59" s="280">
        <v>49</v>
      </c>
      <c r="BI59" s="331"/>
    </row>
    <row r="60" spans="1:61" s="1" customFormat="1" ht="32.15" hidden="1" customHeight="1" x14ac:dyDescent="0.2">
      <c r="A60" s="879"/>
      <c r="B60" s="880"/>
      <c r="C60" s="881"/>
      <c r="D60" s="837"/>
      <c r="E60" s="838"/>
      <c r="F60" s="838"/>
      <c r="G60" s="838"/>
      <c r="H60" s="838"/>
      <c r="I60" s="838"/>
      <c r="J60" s="838"/>
      <c r="K60" s="838"/>
      <c r="L60" s="838"/>
      <c r="M60" s="838"/>
      <c r="N60" s="838"/>
      <c r="O60" s="838"/>
      <c r="P60" s="838"/>
      <c r="Q60" s="821"/>
      <c r="R60" s="821"/>
      <c r="S60" s="821"/>
      <c r="T60" s="821"/>
      <c r="U60" s="821"/>
      <c r="V60" s="821"/>
      <c r="W60" s="821"/>
      <c r="X60" s="821"/>
      <c r="Y60" s="821"/>
      <c r="Z60" s="821"/>
      <c r="AA60" s="821"/>
      <c r="AB60" s="821"/>
      <c r="AC60" s="821"/>
      <c r="AD60" s="821"/>
      <c r="AE60" s="821"/>
      <c r="AF60" s="821"/>
      <c r="AG60" s="821"/>
      <c r="AH60" s="821"/>
      <c r="AI60" s="821"/>
      <c r="AJ60" s="821"/>
      <c r="AK60" s="821"/>
      <c r="AL60" s="821"/>
      <c r="AM60" s="821"/>
      <c r="AN60" s="821"/>
      <c r="AO60" s="821"/>
      <c r="AP60" s="821"/>
      <c r="AQ60" s="820"/>
      <c r="AR60" s="812"/>
      <c r="AS60" s="812"/>
      <c r="AT60" s="315" t="s">
        <v>115</v>
      </c>
      <c r="AU60" s="822"/>
      <c r="AV60" s="822"/>
      <c r="AW60" s="823"/>
      <c r="AX60" s="824" t="str">
        <f t="shared" si="2"/>
        <v/>
      </c>
      <c r="AY60" s="825"/>
      <c r="AZ60" s="825"/>
      <c r="BA60" s="826"/>
      <c r="BB60" s="865"/>
      <c r="BC60" s="865"/>
      <c r="BD60" s="865"/>
      <c r="BE60" s="865"/>
      <c r="BF60" s="866"/>
      <c r="BH60" s="280">
        <v>50</v>
      </c>
      <c r="BI60" s="331"/>
    </row>
    <row r="61" spans="1:61" ht="32.15" customHeight="1" x14ac:dyDescent="0.2">
      <c r="A61" s="882"/>
      <c r="B61" s="883"/>
      <c r="C61" s="884"/>
      <c r="D61" s="828" t="s">
        <v>468</v>
      </c>
      <c r="E61" s="829"/>
      <c r="F61" s="829"/>
      <c r="G61" s="829"/>
      <c r="H61" s="829"/>
      <c r="I61" s="829"/>
      <c r="J61" s="829"/>
      <c r="K61" s="829"/>
      <c r="L61" s="829"/>
      <c r="M61" s="829"/>
      <c r="N61" s="829"/>
      <c r="O61" s="829"/>
      <c r="P61" s="829"/>
      <c r="Q61" s="829"/>
      <c r="R61" s="829"/>
      <c r="S61" s="829"/>
      <c r="T61" s="829"/>
      <c r="U61" s="829"/>
      <c r="V61" s="829"/>
      <c r="W61" s="829"/>
      <c r="X61" s="829"/>
      <c r="Y61" s="829"/>
      <c r="Z61" s="829"/>
      <c r="AA61" s="829"/>
      <c r="AB61" s="829"/>
      <c r="AC61" s="829"/>
      <c r="AD61" s="829"/>
      <c r="AE61" s="829"/>
      <c r="AF61" s="829"/>
      <c r="AG61" s="829"/>
      <c r="AH61" s="829"/>
      <c r="AI61" s="829"/>
      <c r="AJ61" s="829"/>
      <c r="AK61" s="829"/>
      <c r="AL61" s="829"/>
      <c r="AM61" s="829"/>
      <c r="AN61" s="829"/>
      <c r="AO61" s="829"/>
      <c r="AP61" s="829"/>
      <c r="AQ61" s="829"/>
      <c r="AR61" s="829"/>
      <c r="AS61" s="829"/>
      <c r="AT61" s="829"/>
      <c r="AU61" s="829"/>
      <c r="AV61" s="829"/>
      <c r="AW61" s="829"/>
      <c r="AX61" s="830">
        <f>SUM(AX11:BA45)</f>
        <v>0</v>
      </c>
      <c r="AY61" s="831"/>
      <c r="AZ61" s="831"/>
      <c r="BA61" s="832"/>
      <c r="BB61" s="835">
        <f>ROUNDDOWN(SUM(BB11:BF60),0)</f>
        <v>0</v>
      </c>
      <c r="BC61" s="835"/>
      <c r="BD61" s="835"/>
      <c r="BE61" s="835"/>
      <c r="BF61" s="836"/>
      <c r="BH61" s="280">
        <v>51</v>
      </c>
      <c r="BI61" s="331"/>
    </row>
    <row r="62" spans="1:61" ht="32.15" customHeight="1" thickBot="1" x14ac:dyDescent="0.25">
      <c r="A62" s="876" t="s">
        <v>77</v>
      </c>
      <c r="B62" s="877"/>
      <c r="C62" s="878"/>
      <c r="D62" s="867" t="s">
        <v>112</v>
      </c>
      <c r="E62" s="868"/>
      <c r="F62" s="868"/>
      <c r="G62" s="868"/>
      <c r="H62" s="868"/>
      <c r="I62" s="868"/>
      <c r="J62" s="868"/>
      <c r="K62" s="868"/>
      <c r="L62" s="868"/>
      <c r="M62" s="868"/>
      <c r="N62" s="868"/>
      <c r="O62" s="868"/>
      <c r="P62" s="868"/>
      <c r="Q62" s="868"/>
      <c r="R62" s="868"/>
      <c r="S62" s="868"/>
      <c r="T62" s="868"/>
      <c r="U62" s="868"/>
      <c r="V62" s="868"/>
      <c r="W62" s="868"/>
      <c r="X62" s="868"/>
      <c r="Y62" s="868"/>
      <c r="Z62" s="868"/>
      <c r="AA62" s="868"/>
      <c r="AB62" s="868"/>
      <c r="AC62" s="868"/>
      <c r="AD62" s="868"/>
      <c r="AE62" s="868"/>
      <c r="AF62" s="868"/>
      <c r="AG62" s="868"/>
      <c r="AH62" s="868"/>
      <c r="AI62" s="868"/>
      <c r="AJ62" s="868"/>
      <c r="AK62" s="868"/>
      <c r="AL62" s="868"/>
      <c r="AM62" s="868"/>
      <c r="AN62" s="868"/>
      <c r="AO62" s="868"/>
      <c r="AP62" s="868"/>
      <c r="AQ62" s="868"/>
      <c r="AR62" s="868"/>
      <c r="AS62" s="868"/>
      <c r="AT62" s="868"/>
      <c r="AU62" s="868"/>
      <c r="AV62" s="868"/>
      <c r="AW62" s="868"/>
      <c r="AX62" s="868"/>
      <c r="AY62" s="868"/>
      <c r="AZ62" s="868"/>
      <c r="BA62" s="869"/>
      <c r="BB62" s="860"/>
      <c r="BC62" s="860"/>
      <c r="BD62" s="860"/>
      <c r="BE62" s="860"/>
      <c r="BF62" s="861"/>
      <c r="BH62" s="280">
        <v>52</v>
      </c>
      <c r="BI62" s="331"/>
    </row>
    <row r="63" spans="1:61" ht="32.15" customHeight="1" thickTop="1" thickBot="1" x14ac:dyDescent="0.25">
      <c r="A63" s="848" t="s">
        <v>177</v>
      </c>
      <c r="B63" s="849"/>
      <c r="C63" s="849"/>
      <c r="D63" s="849"/>
      <c r="E63" s="849"/>
      <c r="F63" s="849"/>
      <c r="G63" s="849"/>
      <c r="H63" s="849"/>
      <c r="I63" s="849"/>
      <c r="J63" s="849"/>
      <c r="K63" s="849"/>
      <c r="L63" s="849"/>
      <c r="M63" s="849"/>
      <c r="N63" s="849"/>
      <c r="O63" s="849"/>
      <c r="P63" s="849"/>
      <c r="Q63" s="849"/>
      <c r="R63" s="849"/>
      <c r="S63" s="849"/>
      <c r="T63" s="849"/>
      <c r="U63" s="849"/>
      <c r="V63" s="849"/>
      <c r="W63" s="849"/>
      <c r="X63" s="849"/>
      <c r="Y63" s="849"/>
      <c r="Z63" s="849"/>
      <c r="AA63" s="849"/>
      <c r="AB63" s="849"/>
      <c r="AC63" s="849"/>
      <c r="AD63" s="849"/>
      <c r="AE63" s="849"/>
      <c r="AF63" s="849"/>
      <c r="AG63" s="849"/>
      <c r="AH63" s="849"/>
      <c r="AI63" s="849"/>
      <c r="AJ63" s="849"/>
      <c r="AK63" s="849"/>
      <c r="AL63" s="849"/>
      <c r="AM63" s="849"/>
      <c r="AN63" s="849"/>
      <c r="AO63" s="849"/>
      <c r="AP63" s="849"/>
      <c r="AQ63" s="849"/>
      <c r="AR63" s="849"/>
      <c r="AS63" s="849"/>
      <c r="AT63" s="849"/>
      <c r="AU63" s="849"/>
      <c r="AV63" s="849"/>
      <c r="AW63" s="849"/>
      <c r="AX63" s="849"/>
      <c r="AY63" s="849"/>
      <c r="AZ63" s="849"/>
      <c r="BA63" s="850"/>
      <c r="BB63" s="845">
        <f>SUM(BB61:BF62)</f>
        <v>0</v>
      </c>
      <c r="BC63" s="846"/>
      <c r="BD63" s="846"/>
      <c r="BE63" s="846"/>
      <c r="BF63" s="847"/>
      <c r="BH63" s="280">
        <v>53</v>
      </c>
      <c r="BI63" s="331"/>
    </row>
    <row r="64" spans="1:61" ht="17.25" hidden="1" customHeight="1" x14ac:dyDescent="0.2">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3"/>
      <c r="BB64" s="73"/>
      <c r="BC64" s="73"/>
      <c r="BD64" s="73"/>
      <c r="BE64" s="73"/>
      <c r="BF64" s="73"/>
    </row>
    <row r="65" spans="1:61" ht="32.15" hidden="1" customHeight="1" x14ac:dyDescent="0.2">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857" t="s">
        <v>473</v>
      </c>
      <c r="AR65" s="857"/>
      <c r="AS65" s="857"/>
      <c r="AT65" s="857"/>
      <c r="AU65" s="857"/>
      <c r="AV65" s="857"/>
      <c r="AW65" s="857"/>
      <c r="AX65" s="857"/>
      <c r="AY65" s="857"/>
      <c r="AZ65" s="857"/>
      <c r="BA65" s="857"/>
      <c r="BB65" s="857"/>
      <c r="BC65" s="857"/>
      <c r="BD65" s="857"/>
      <c r="BE65" s="857"/>
      <c r="BF65" s="857"/>
    </row>
    <row r="66" spans="1:61" ht="32.15" hidden="1" customHeight="1" x14ac:dyDescent="0.2">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857" t="s">
        <v>474</v>
      </c>
      <c r="AR66" s="857"/>
      <c r="AS66" s="857"/>
      <c r="AT66" s="857"/>
      <c r="AU66" s="857"/>
      <c r="AV66" s="857"/>
      <c r="AW66" s="857" t="s">
        <v>471</v>
      </c>
      <c r="AX66" s="857"/>
      <c r="AY66" s="857"/>
      <c r="AZ66" s="857"/>
      <c r="BA66" s="857"/>
      <c r="BB66" s="856" t="s">
        <v>475</v>
      </c>
      <c r="BC66" s="856"/>
      <c r="BD66" s="856"/>
      <c r="BE66" s="856"/>
      <c r="BF66" s="856"/>
    </row>
    <row r="67" spans="1:61" ht="32.15" hidden="1" customHeight="1" x14ac:dyDescent="0.2">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811" t="s">
        <v>476</v>
      </c>
      <c r="AR67" s="811"/>
      <c r="AS67" s="811"/>
      <c r="AT67" s="811"/>
      <c r="AU67" s="811"/>
      <c r="AV67" s="811"/>
      <c r="AW67" s="811">
        <f>COUNTIF($J$11:$P$60,AQ67)</f>
        <v>0</v>
      </c>
      <c r="AX67" s="811"/>
      <c r="AY67" s="811"/>
      <c r="AZ67" s="811"/>
      <c r="BA67" s="811"/>
      <c r="BB67" s="811">
        <f>IF(AW67&gt;=1,$BB$62-$BB$68-$BB$69,0)</f>
        <v>0</v>
      </c>
      <c r="BC67" s="811"/>
      <c r="BD67" s="811"/>
      <c r="BE67" s="811"/>
      <c r="BF67" s="811"/>
    </row>
    <row r="68" spans="1:61" ht="32.15" hidden="1" customHeight="1" x14ac:dyDescent="0.2">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811" t="s">
        <v>477</v>
      </c>
      <c r="AR68" s="811"/>
      <c r="AS68" s="811"/>
      <c r="AT68" s="811"/>
      <c r="AU68" s="811"/>
      <c r="AV68" s="811"/>
      <c r="AW68" s="811">
        <f>COUNTIF($J$11:$P$60,AQ68)</f>
        <v>0</v>
      </c>
      <c r="AX68" s="811"/>
      <c r="AY68" s="811"/>
      <c r="AZ68" s="811"/>
      <c r="BA68" s="811"/>
      <c r="BB68" s="811">
        <f>IFERROR(IF(AND($AW$67=0,$AW$68&gt;=1),$BB$62-BB69,ROUNDDOWN($BB$62*AW68/$AW$70,0)),0)</f>
        <v>0</v>
      </c>
      <c r="BC68" s="811"/>
      <c r="BD68" s="811"/>
      <c r="BE68" s="811"/>
      <c r="BF68" s="811"/>
    </row>
    <row r="69" spans="1:61" ht="32.15" hidden="1" customHeight="1" thickBot="1"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827" t="s">
        <v>478</v>
      </c>
      <c r="AR69" s="827"/>
      <c r="AS69" s="827"/>
      <c r="AT69" s="827"/>
      <c r="AU69" s="827"/>
      <c r="AV69" s="827"/>
      <c r="AW69" s="811">
        <f>COUNTIF($J$11:$P$60,AQ69)</f>
        <v>0</v>
      </c>
      <c r="AX69" s="811"/>
      <c r="AY69" s="811"/>
      <c r="AZ69" s="811"/>
      <c r="BA69" s="811"/>
      <c r="BB69" s="827">
        <f>IFERROR(ROUNDDOWN($BB$62*AW69/$AW$70,0),0)</f>
        <v>0</v>
      </c>
      <c r="BC69" s="827"/>
      <c r="BD69" s="827"/>
      <c r="BE69" s="827"/>
      <c r="BF69" s="827"/>
    </row>
    <row r="70" spans="1:61" ht="32.15" hidden="1" customHeight="1" thickTop="1" x14ac:dyDescent="0.2">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819" t="s">
        <v>472</v>
      </c>
      <c r="AR70" s="819"/>
      <c r="AS70" s="819"/>
      <c r="AT70" s="819"/>
      <c r="AU70" s="819"/>
      <c r="AV70" s="819"/>
      <c r="AW70" s="819">
        <f>SUM(AW67:BA69)</f>
        <v>0</v>
      </c>
      <c r="AX70" s="819"/>
      <c r="AY70" s="819"/>
      <c r="AZ70" s="819"/>
      <c r="BA70" s="819"/>
      <c r="BB70" s="819">
        <f>IFERROR(SUM($BB$67:$BB$69),"")</f>
        <v>0</v>
      </c>
      <c r="BC70" s="819"/>
      <c r="BD70" s="819"/>
      <c r="BE70" s="819"/>
      <c r="BF70" s="819"/>
    </row>
    <row r="71" spans="1:61" ht="13.5" thickBot="1" x14ac:dyDescent="0.25"/>
    <row r="72" spans="1:61" ht="30" customHeight="1" thickBot="1" x14ac:dyDescent="0.25">
      <c r="A72" s="760" t="s">
        <v>17</v>
      </c>
      <c r="B72" s="761"/>
      <c r="C72" s="761"/>
      <c r="D72" s="761"/>
      <c r="E72" s="761"/>
      <c r="F72" s="761"/>
      <c r="G72" s="761"/>
      <c r="H72" s="762"/>
      <c r="I72" s="92"/>
      <c r="J72" s="92"/>
      <c r="AW72" s="79"/>
      <c r="AX72" s="75"/>
      <c r="AY72" s="75"/>
      <c r="BA72" s="175"/>
      <c r="BB72" s="175"/>
      <c r="BC72" s="175"/>
    </row>
    <row r="73" spans="1:61" ht="14.15" customHeight="1" thickBot="1" x14ac:dyDescent="0.25"/>
    <row r="74" spans="1:61" ht="45.75" customHeight="1" x14ac:dyDescent="0.2">
      <c r="A74" s="889" t="s">
        <v>76</v>
      </c>
      <c r="B74" s="890"/>
      <c r="C74" s="891"/>
      <c r="D74" s="892" t="s">
        <v>7</v>
      </c>
      <c r="E74" s="851"/>
      <c r="F74" s="851"/>
      <c r="G74" s="851"/>
      <c r="H74" s="851"/>
      <c r="I74" s="851"/>
      <c r="J74" s="851"/>
      <c r="K74" s="851"/>
      <c r="L74" s="851"/>
      <c r="M74" s="851"/>
      <c r="N74" s="851"/>
      <c r="O74" s="851"/>
      <c r="P74" s="851"/>
      <c r="Q74" s="851"/>
      <c r="R74" s="851"/>
      <c r="S74" s="851"/>
      <c r="T74" s="851"/>
      <c r="U74" s="851"/>
      <c r="V74" s="851" t="s">
        <v>80</v>
      </c>
      <c r="W74" s="851"/>
      <c r="X74" s="851"/>
      <c r="Y74" s="851"/>
      <c r="Z74" s="851"/>
      <c r="AA74" s="851"/>
      <c r="AB74" s="851"/>
      <c r="AC74" s="851"/>
      <c r="AD74" s="851"/>
      <c r="AE74" s="851"/>
      <c r="AF74" s="851"/>
      <c r="AG74" s="851"/>
      <c r="AH74" s="851"/>
      <c r="AI74" s="851"/>
      <c r="AJ74" s="851"/>
      <c r="AK74" s="851"/>
      <c r="AL74" s="851"/>
      <c r="AM74" s="851"/>
      <c r="AN74" s="851"/>
      <c r="AO74" s="851"/>
      <c r="AP74" s="851"/>
      <c r="AQ74" s="851"/>
      <c r="AR74" s="851"/>
      <c r="AS74" s="851"/>
      <c r="AT74" s="851" t="s">
        <v>81</v>
      </c>
      <c r="AU74" s="851"/>
      <c r="AV74" s="851"/>
      <c r="AW74" s="851" t="s">
        <v>82</v>
      </c>
      <c r="AX74" s="851"/>
      <c r="AY74" s="851"/>
      <c r="AZ74" s="851"/>
      <c r="BA74" s="855"/>
      <c r="BB74" s="852" t="s">
        <v>83</v>
      </c>
      <c r="BC74" s="853"/>
      <c r="BD74" s="853"/>
      <c r="BE74" s="853"/>
      <c r="BF74" s="854"/>
      <c r="BH74" s="280" t="s">
        <v>117</v>
      </c>
      <c r="BI74" s="281" t="s">
        <v>410</v>
      </c>
    </row>
    <row r="75" spans="1:61" ht="32.15" customHeight="1" x14ac:dyDescent="0.2">
      <c r="A75" s="879" t="s">
        <v>383</v>
      </c>
      <c r="B75" s="880"/>
      <c r="C75" s="881"/>
      <c r="D75" s="904"/>
      <c r="E75" s="810"/>
      <c r="F75" s="810"/>
      <c r="G75" s="810"/>
      <c r="H75" s="810"/>
      <c r="I75" s="810"/>
      <c r="J75" s="810"/>
      <c r="K75" s="810"/>
      <c r="L75" s="810"/>
      <c r="M75" s="810"/>
      <c r="N75" s="810"/>
      <c r="O75" s="810"/>
      <c r="P75" s="810"/>
      <c r="Q75" s="810"/>
      <c r="R75" s="810"/>
      <c r="S75" s="810"/>
      <c r="T75" s="810"/>
      <c r="U75" s="810"/>
      <c r="V75" s="810"/>
      <c r="W75" s="810"/>
      <c r="X75" s="810"/>
      <c r="Y75" s="810"/>
      <c r="Z75" s="810"/>
      <c r="AA75" s="810"/>
      <c r="AB75" s="810"/>
      <c r="AC75" s="810"/>
      <c r="AD75" s="810"/>
      <c r="AE75" s="810"/>
      <c r="AF75" s="810"/>
      <c r="AG75" s="810"/>
      <c r="AH75" s="810"/>
      <c r="AI75" s="810"/>
      <c r="AJ75" s="810"/>
      <c r="AK75" s="810"/>
      <c r="AL75" s="810"/>
      <c r="AM75" s="810"/>
      <c r="AN75" s="810"/>
      <c r="AO75" s="810"/>
      <c r="AP75" s="810"/>
      <c r="AQ75" s="810"/>
      <c r="AR75" s="810"/>
      <c r="AS75" s="810"/>
      <c r="AT75" s="885"/>
      <c r="AU75" s="885"/>
      <c r="AV75" s="885"/>
      <c r="AW75" s="886"/>
      <c r="AX75" s="886"/>
      <c r="AY75" s="886"/>
      <c r="AZ75" s="886"/>
      <c r="BA75" s="887"/>
      <c r="BB75" s="839" t="str">
        <f>IF(AW75&lt;&gt;"",ROUNDDOWN(AT75*AW75,0),"")</f>
        <v/>
      </c>
      <c r="BC75" s="840"/>
      <c r="BD75" s="840"/>
      <c r="BE75" s="840"/>
      <c r="BF75" s="841"/>
      <c r="BH75" s="280">
        <v>1</v>
      </c>
      <c r="BI75" s="331"/>
    </row>
    <row r="76" spans="1:61" ht="32.15" customHeight="1" x14ac:dyDescent="0.2">
      <c r="A76" s="879"/>
      <c r="B76" s="880"/>
      <c r="C76" s="881"/>
      <c r="D76" s="904"/>
      <c r="E76" s="810"/>
      <c r="F76" s="810"/>
      <c r="G76" s="810"/>
      <c r="H76" s="810"/>
      <c r="I76" s="810"/>
      <c r="J76" s="810"/>
      <c r="K76" s="810"/>
      <c r="L76" s="810"/>
      <c r="M76" s="810"/>
      <c r="N76" s="810"/>
      <c r="O76" s="810"/>
      <c r="P76" s="810"/>
      <c r="Q76" s="810"/>
      <c r="R76" s="810"/>
      <c r="S76" s="810"/>
      <c r="T76" s="810"/>
      <c r="U76" s="810"/>
      <c r="V76" s="810"/>
      <c r="W76" s="810"/>
      <c r="X76" s="810"/>
      <c r="Y76" s="810"/>
      <c r="Z76" s="810"/>
      <c r="AA76" s="810"/>
      <c r="AB76" s="810"/>
      <c r="AC76" s="810"/>
      <c r="AD76" s="810"/>
      <c r="AE76" s="810"/>
      <c r="AF76" s="810"/>
      <c r="AG76" s="810"/>
      <c r="AH76" s="810"/>
      <c r="AI76" s="810"/>
      <c r="AJ76" s="810"/>
      <c r="AK76" s="810"/>
      <c r="AL76" s="810"/>
      <c r="AM76" s="810"/>
      <c r="AN76" s="810"/>
      <c r="AO76" s="810"/>
      <c r="AP76" s="810"/>
      <c r="AQ76" s="810"/>
      <c r="AR76" s="810"/>
      <c r="AS76" s="810"/>
      <c r="AT76" s="885"/>
      <c r="AU76" s="885"/>
      <c r="AV76" s="885"/>
      <c r="AW76" s="886"/>
      <c r="AX76" s="886"/>
      <c r="AY76" s="886"/>
      <c r="AZ76" s="886"/>
      <c r="BA76" s="887"/>
      <c r="BB76" s="839" t="str">
        <f t="shared" ref="BB76:BB79" si="3">IF(AW76&lt;&gt;"",ROUNDDOWN(AT76*AW76,0),"")</f>
        <v/>
      </c>
      <c r="BC76" s="840"/>
      <c r="BD76" s="840"/>
      <c r="BE76" s="840"/>
      <c r="BF76" s="841"/>
      <c r="BH76" s="280">
        <v>2</v>
      </c>
      <c r="BI76" s="331"/>
    </row>
    <row r="77" spans="1:61" ht="32.15" customHeight="1" x14ac:dyDescent="0.2">
      <c r="A77" s="879"/>
      <c r="B77" s="880"/>
      <c r="C77" s="881"/>
      <c r="D77" s="904"/>
      <c r="E77" s="810"/>
      <c r="F77" s="810"/>
      <c r="G77" s="810"/>
      <c r="H77" s="810"/>
      <c r="I77" s="810"/>
      <c r="J77" s="810"/>
      <c r="K77" s="810"/>
      <c r="L77" s="810"/>
      <c r="M77" s="810"/>
      <c r="N77" s="810"/>
      <c r="O77" s="810"/>
      <c r="P77" s="810"/>
      <c r="Q77" s="810"/>
      <c r="R77" s="810"/>
      <c r="S77" s="810"/>
      <c r="T77" s="810"/>
      <c r="U77" s="810"/>
      <c r="V77" s="810"/>
      <c r="W77" s="810"/>
      <c r="X77" s="810"/>
      <c r="Y77" s="810"/>
      <c r="Z77" s="810"/>
      <c r="AA77" s="810"/>
      <c r="AB77" s="810"/>
      <c r="AC77" s="810"/>
      <c r="AD77" s="810"/>
      <c r="AE77" s="810"/>
      <c r="AF77" s="810"/>
      <c r="AG77" s="810"/>
      <c r="AH77" s="810"/>
      <c r="AI77" s="810"/>
      <c r="AJ77" s="810"/>
      <c r="AK77" s="810"/>
      <c r="AL77" s="810"/>
      <c r="AM77" s="810"/>
      <c r="AN77" s="810"/>
      <c r="AO77" s="810"/>
      <c r="AP77" s="810"/>
      <c r="AQ77" s="810"/>
      <c r="AR77" s="810"/>
      <c r="AS77" s="810"/>
      <c r="AT77" s="885"/>
      <c r="AU77" s="885"/>
      <c r="AV77" s="885"/>
      <c r="AW77" s="886"/>
      <c r="AX77" s="886"/>
      <c r="AY77" s="886"/>
      <c r="AZ77" s="886"/>
      <c r="BA77" s="887"/>
      <c r="BB77" s="839" t="str">
        <f t="shared" si="3"/>
        <v/>
      </c>
      <c r="BC77" s="840"/>
      <c r="BD77" s="840"/>
      <c r="BE77" s="840"/>
      <c r="BF77" s="841"/>
      <c r="BH77" s="280">
        <v>3</v>
      </c>
      <c r="BI77" s="331"/>
    </row>
    <row r="78" spans="1:61" ht="32.15" customHeight="1" x14ac:dyDescent="0.2">
      <c r="A78" s="879"/>
      <c r="B78" s="880"/>
      <c r="C78" s="881"/>
      <c r="D78" s="904"/>
      <c r="E78" s="810"/>
      <c r="F78" s="810"/>
      <c r="G78" s="810"/>
      <c r="H78" s="810"/>
      <c r="I78" s="810"/>
      <c r="J78" s="810"/>
      <c r="K78" s="810"/>
      <c r="L78" s="810"/>
      <c r="M78" s="810"/>
      <c r="N78" s="810"/>
      <c r="O78" s="810"/>
      <c r="P78" s="810"/>
      <c r="Q78" s="810"/>
      <c r="R78" s="810"/>
      <c r="S78" s="810"/>
      <c r="T78" s="810"/>
      <c r="U78" s="810"/>
      <c r="V78" s="810"/>
      <c r="W78" s="810"/>
      <c r="X78" s="810"/>
      <c r="Y78" s="810"/>
      <c r="Z78" s="810"/>
      <c r="AA78" s="810"/>
      <c r="AB78" s="810"/>
      <c r="AC78" s="810"/>
      <c r="AD78" s="810"/>
      <c r="AE78" s="810"/>
      <c r="AF78" s="810"/>
      <c r="AG78" s="810"/>
      <c r="AH78" s="810"/>
      <c r="AI78" s="810"/>
      <c r="AJ78" s="810"/>
      <c r="AK78" s="810"/>
      <c r="AL78" s="810"/>
      <c r="AM78" s="810"/>
      <c r="AN78" s="810"/>
      <c r="AO78" s="810"/>
      <c r="AP78" s="810"/>
      <c r="AQ78" s="810"/>
      <c r="AR78" s="810"/>
      <c r="AS78" s="810"/>
      <c r="AT78" s="885"/>
      <c r="AU78" s="885"/>
      <c r="AV78" s="885"/>
      <c r="AW78" s="886"/>
      <c r="AX78" s="886"/>
      <c r="AY78" s="886"/>
      <c r="AZ78" s="886"/>
      <c r="BA78" s="887"/>
      <c r="BB78" s="839" t="str">
        <f t="shared" si="3"/>
        <v/>
      </c>
      <c r="BC78" s="840"/>
      <c r="BD78" s="840"/>
      <c r="BE78" s="840"/>
      <c r="BF78" s="841"/>
      <c r="BH78" s="280">
        <v>4</v>
      </c>
      <c r="BI78" s="331"/>
    </row>
    <row r="79" spans="1:61" ht="32.15" customHeight="1" x14ac:dyDescent="0.2">
      <c r="A79" s="879"/>
      <c r="B79" s="880"/>
      <c r="C79" s="881"/>
      <c r="D79" s="905"/>
      <c r="E79" s="821"/>
      <c r="F79" s="821"/>
      <c r="G79" s="821"/>
      <c r="H79" s="821"/>
      <c r="I79" s="821"/>
      <c r="J79" s="821"/>
      <c r="K79" s="821"/>
      <c r="L79" s="821"/>
      <c r="M79" s="821"/>
      <c r="N79" s="821"/>
      <c r="O79" s="821"/>
      <c r="P79" s="821"/>
      <c r="Q79" s="821"/>
      <c r="R79" s="821"/>
      <c r="S79" s="821"/>
      <c r="T79" s="821"/>
      <c r="U79" s="821"/>
      <c r="V79" s="821"/>
      <c r="W79" s="821"/>
      <c r="X79" s="821"/>
      <c r="Y79" s="821"/>
      <c r="Z79" s="821"/>
      <c r="AA79" s="821"/>
      <c r="AB79" s="821"/>
      <c r="AC79" s="821"/>
      <c r="AD79" s="821"/>
      <c r="AE79" s="821"/>
      <c r="AF79" s="821"/>
      <c r="AG79" s="821"/>
      <c r="AH79" s="821"/>
      <c r="AI79" s="821"/>
      <c r="AJ79" s="821"/>
      <c r="AK79" s="821"/>
      <c r="AL79" s="821"/>
      <c r="AM79" s="821"/>
      <c r="AN79" s="821"/>
      <c r="AO79" s="821"/>
      <c r="AP79" s="821"/>
      <c r="AQ79" s="821"/>
      <c r="AR79" s="821"/>
      <c r="AS79" s="821"/>
      <c r="AT79" s="901"/>
      <c r="AU79" s="901"/>
      <c r="AV79" s="901"/>
      <c r="AW79" s="902"/>
      <c r="AX79" s="902"/>
      <c r="AY79" s="902"/>
      <c r="AZ79" s="902"/>
      <c r="BA79" s="903"/>
      <c r="BB79" s="842" t="str">
        <f t="shared" si="3"/>
        <v/>
      </c>
      <c r="BC79" s="843"/>
      <c r="BD79" s="843"/>
      <c r="BE79" s="843"/>
      <c r="BF79" s="844"/>
      <c r="BH79" s="280">
        <v>5</v>
      </c>
      <c r="BI79" s="331"/>
    </row>
    <row r="80" spans="1:61" ht="32.15" customHeight="1" x14ac:dyDescent="0.2">
      <c r="A80" s="882"/>
      <c r="B80" s="883"/>
      <c r="C80" s="884"/>
      <c r="D80" s="899" t="s">
        <v>469</v>
      </c>
      <c r="E80" s="900"/>
      <c r="F80" s="900"/>
      <c r="G80" s="900"/>
      <c r="H80" s="900"/>
      <c r="I80" s="900"/>
      <c r="J80" s="900"/>
      <c r="K80" s="900"/>
      <c r="L80" s="900"/>
      <c r="M80" s="900"/>
      <c r="N80" s="900"/>
      <c r="O80" s="900"/>
      <c r="P80" s="900"/>
      <c r="Q80" s="900"/>
      <c r="R80" s="900"/>
      <c r="S80" s="900"/>
      <c r="T80" s="900"/>
      <c r="U80" s="900"/>
      <c r="V80" s="900"/>
      <c r="W80" s="900"/>
      <c r="X80" s="900"/>
      <c r="Y80" s="900"/>
      <c r="Z80" s="900"/>
      <c r="AA80" s="900"/>
      <c r="AB80" s="900"/>
      <c r="AC80" s="900"/>
      <c r="AD80" s="900"/>
      <c r="AE80" s="900"/>
      <c r="AF80" s="900"/>
      <c r="AG80" s="900"/>
      <c r="AH80" s="900"/>
      <c r="AI80" s="900"/>
      <c r="AJ80" s="900"/>
      <c r="AK80" s="900"/>
      <c r="AL80" s="900"/>
      <c r="AM80" s="900"/>
      <c r="AN80" s="900"/>
      <c r="AO80" s="900"/>
      <c r="AP80" s="900"/>
      <c r="AQ80" s="900"/>
      <c r="AR80" s="900"/>
      <c r="AS80" s="900"/>
      <c r="AT80" s="906">
        <f>SUM(AT75:AV79)</f>
        <v>0</v>
      </c>
      <c r="AU80" s="907"/>
      <c r="AV80" s="908"/>
      <c r="AW80" s="909"/>
      <c r="AX80" s="909"/>
      <c r="AY80" s="909"/>
      <c r="AZ80" s="909"/>
      <c r="BA80" s="910"/>
      <c r="BB80" s="858">
        <f>ROUNDDOWN(SUM(BB75:BF79),0)</f>
        <v>0</v>
      </c>
      <c r="BC80" s="835"/>
      <c r="BD80" s="835"/>
      <c r="BE80" s="835"/>
      <c r="BF80" s="836"/>
      <c r="BH80" s="280">
        <v>6</v>
      </c>
      <c r="BI80" s="331"/>
    </row>
    <row r="81" spans="1:61" ht="32.15" customHeight="1" thickBot="1" x14ac:dyDescent="0.25">
      <c r="A81" s="873" t="s">
        <v>77</v>
      </c>
      <c r="B81" s="874"/>
      <c r="C81" s="875"/>
      <c r="D81" s="867" t="s">
        <v>78</v>
      </c>
      <c r="E81" s="868"/>
      <c r="F81" s="868"/>
      <c r="G81" s="868"/>
      <c r="H81" s="868"/>
      <c r="I81" s="868"/>
      <c r="J81" s="868"/>
      <c r="K81" s="868"/>
      <c r="L81" s="868"/>
      <c r="M81" s="868"/>
      <c r="N81" s="868"/>
      <c r="O81" s="868"/>
      <c r="P81" s="868"/>
      <c r="Q81" s="868"/>
      <c r="R81" s="868"/>
      <c r="S81" s="868"/>
      <c r="T81" s="868"/>
      <c r="U81" s="868"/>
      <c r="V81" s="868"/>
      <c r="W81" s="868"/>
      <c r="X81" s="868"/>
      <c r="Y81" s="868"/>
      <c r="Z81" s="868"/>
      <c r="AA81" s="868"/>
      <c r="AB81" s="868"/>
      <c r="AC81" s="868"/>
      <c r="AD81" s="868"/>
      <c r="AE81" s="868"/>
      <c r="AF81" s="868"/>
      <c r="AG81" s="868"/>
      <c r="AH81" s="868"/>
      <c r="AI81" s="868"/>
      <c r="AJ81" s="868"/>
      <c r="AK81" s="868"/>
      <c r="AL81" s="868"/>
      <c r="AM81" s="868"/>
      <c r="AN81" s="868"/>
      <c r="AO81" s="868"/>
      <c r="AP81" s="868"/>
      <c r="AQ81" s="868"/>
      <c r="AR81" s="868"/>
      <c r="AS81" s="868"/>
      <c r="AT81" s="868"/>
      <c r="AU81" s="868"/>
      <c r="AV81" s="868"/>
      <c r="AW81" s="868"/>
      <c r="AX81" s="868"/>
      <c r="AY81" s="868"/>
      <c r="AZ81" s="868"/>
      <c r="BA81" s="869"/>
      <c r="BB81" s="859"/>
      <c r="BC81" s="860"/>
      <c r="BD81" s="860"/>
      <c r="BE81" s="860"/>
      <c r="BF81" s="861"/>
      <c r="BH81" s="280">
        <v>7</v>
      </c>
      <c r="BI81" s="331"/>
    </row>
    <row r="82" spans="1:61" ht="32.15" customHeight="1" thickTop="1" thickBot="1" x14ac:dyDescent="0.25">
      <c r="A82" s="870" t="s">
        <v>84</v>
      </c>
      <c r="B82" s="871"/>
      <c r="C82" s="871"/>
      <c r="D82" s="871"/>
      <c r="E82" s="871"/>
      <c r="F82" s="871"/>
      <c r="G82" s="871"/>
      <c r="H82" s="871"/>
      <c r="I82" s="871"/>
      <c r="J82" s="871"/>
      <c r="K82" s="871"/>
      <c r="L82" s="871"/>
      <c r="M82" s="871"/>
      <c r="N82" s="871"/>
      <c r="O82" s="871"/>
      <c r="P82" s="871"/>
      <c r="Q82" s="871"/>
      <c r="R82" s="871"/>
      <c r="S82" s="871"/>
      <c r="T82" s="871"/>
      <c r="U82" s="871"/>
      <c r="V82" s="871"/>
      <c r="W82" s="871"/>
      <c r="X82" s="871"/>
      <c r="Y82" s="871"/>
      <c r="Z82" s="871"/>
      <c r="AA82" s="871"/>
      <c r="AB82" s="871"/>
      <c r="AC82" s="871"/>
      <c r="AD82" s="871"/>
      <c r="AE82" s="871"/>
      <c r="AF82" s="871"/>
      <c r="AG82" s="871"/>
      <c r="AH82" s="871"/>
      <c r="AI82" s="871"/>
      <c r="AJ82" s="871"/>
      <c r="AK82" s="871"/>
      <c r="AL82" s="871"/>
      <c r="AM82" s="871"/>
      <c r="AN82" s="871"/>
      <c r="AO82" s="871"/>
      <c r="AP82" s="871"/>
      <c r="AQ82" s="871"/>
      <c r="AR82" s="871"/>
      <c r="AS82" s="871"/>
      <c r="AT82" s="871"/>
      <c r="AU82" s="871"/>
      <c r="AV82" s="871"/>
      <c r="AW82" s="871"/>
      <c r="AX82" s="871"/>
      <c r="AY82" s="871"/>
      <c r="AZ82" s="871"/>
      <c r="BA82" s="872"/>
      <c r="BB82" s="862">
        <f>SUM(BB80:BF81)</f>
        <v>0</v>
      </c>
      <c r="BC82" s="863"/>
      <c r="BD82" s="863"/>
      <c r="BE82" s="863"/>
      <c r="BF82" s="864"/>
      <c r="BH82" s="280">
        <v>8</v>
      </c>
      <c r="BI82" s="331"/>
    </row>
  </sheetData>
  <sheetProtection algorithmName="SHA-512" hashValue="O5aoIkChD/izIsQcUp+F/wxt/ieNd36UVJn6kAGymj/I+oXoJjuUh6Tex9D8CLNzBZzo7fH4T167uM6jcJjQtg==" saltValue="SQhoEPLbqjadfcOyJJPO9Q==" spinCount="100000" sheet="1" objects="1" formatColumns="0" formatRows="0"/>
  <mergeCells count="479">
    <mergeCell ref="D14:I14"/>
    <mergeCell ref="AQ15:AS15"/>
    <mergeCell ref="J15:P15"/>
    <mergeCell ref="D20:I20"/>
    <mergeCell ref="AQ20:AS20"/>
    <mergeCell ref="D22:I22"/>
    <mergeCell ref="AQ22:AS22"/>
    <mergeCell ref="D24:I24"/>
    <mergeCell ref="AQ24:AS24"/>
    <mergeCell ref="AA17:AP17"/>
    <mergeCell ref="AA18:AP18"/>
    <mergeCell ref="A2:BF2"/>
    <mergeCell ref="D80:AS80"/>
    <mergeCell ref="AT78:AV78"/>
    <mergeCell ref="AW78:BA78"/>
    <mergeCell ref="AT79:AV79"/>
    <mergeCell ref="AW79:BA79"/>
    <mergeCell ref="D77:U77"/>
    <mergeCell ref="D78:U78"/>
    <mergeCell ref="D79:U79"/>
    <mergeCell ref="V78:AS78"/>
    <mergeCell ref="AT80:AV80"/>
    <mergeCell ref="AW80:BA80"/>
    <mergeCell ref="AQ14:AS14"/>
    <mergeCell ref="J16:P16"/>
    <mergeCell ref="AQ16:AS16"/>
    <mergeCell ref="D74:U74"/>
    <mergeCell ref="D75:U75"/>
    <mergeCell ref="D76:U76"/>
    <mergeCell ref="BB13:BF13"/>
    <mergeCell ref="BB16:BF16"/>
    <mergeCell ref="D15:I15"/>
    <mergeCell ref="D62:BA62"/>
    <mergeCell ref="V79:AS79"/>
    <mergeCell ref="A74:C74"/>
    <mergeCell ref="BB14:BF14"/>
    <mergeCell ref="D13:I13"/>
    <mergeCell ref="AQ13:AS13"/>
    <mergeCell ref="J13:P13"/>
    <mergeCell ref="J14:P14"/>
    <mergeCell ref="AU14:AW14"/>
    <mergeCell ref="AX14:BA14"/>
    <mergeCell ref="BB17:BF17"/>
    <mergeCell ref="D18:I18"/>
    <mergeCell ref="AQ18:AS18"/>
    <mergeCell ref="BB18:BF18"/>
    <mergeCell ref="D17:I17"/>
    <mergeCell ref="AQ17:AS17"/>
    <mergeCell ref="J17:P17"/>
    <mergeCell ref="J18:P18"/>
    <mergeCell ref="BB15:BF15"/>
    <mergeCell ref="D16:I16"/>
    <mergeCell ref="AU13:AW13"/>
    <mergeCell ref="AX13:BA13"/>
    <mergeCell ref="AU15:AW15"/>
    <mergeCell ref="AX15:BA15"/>
    <mergeCell ref="AU16:AW16"/>
    <mergeCell ref="AX16:BA16"/>
    <mergeCell ref="AU17:AW17"/>
    <mergeCell ref="A5:BF5"/>
    <mergeCell ref="BB12:BF12"/>
    <mergeCell ref="D11:I11"/>
    <mergeCell ref="AQ11:AS11"/>
    <mergeCell ref="J11:P11"/>
    <mergeCell ref="J12:P12"/>
    <mergeCell ref="BB11:BF11"/>
    <mergeCell ref="D12:I12"/>
    <mergeCell ref="A10:C10"/>
    <mergeCell ref="D10:I10"/>
    <mergeCell ref="BB10:BF10"/>
    <mergeCell ref="J10:P10"/>
    <mergeCell ref="AQ12:AS12"/>
    <mergeCell ref="AQ10:AW10"/>
    <mergeCell ref="AX10:BA10"/>
    <mergeCell ref="AU11:AW11"/>
    <mergeCell ref="AX11:BA11"/>
    <mergeCell ref="AU12:AW12"/>
    <mergeCell ref="AX12:BA12"/>
    <mergeCell ref="AA10:AP10"/>
    <mergeCell ref="AA11:AP11"/>
    <mergeCell ref="AA12:AP12"/>
    <mergeCell ref="Q10:Z10"/>
    <mergeCell ref="A11:C61"/>
    <mergeCell ref="BB20:BF20"/>
    <mergeCell ref="D19:I19"/>
    <mergeCell ref="AQ19:AS19"/>
    <mergeCell ref="J19:P19"/>
    <mergeCell ref="J20:P20"/>
    <mergeCell ref="AU20:AW20"/>
    <mergeCell ref="AX20:BA20"/>
    <mergeCell ref="Q19:Z19"/>
    <mergeCell ref="Q20:Z20"/>
    <mergeCell ref="BB19:BF19"/>
    <mergeCell ref="AA19:AP19"/>
    <mergeCell ref="AA20:AP20"/>
    <mergeCell ref="BB22:BF22"/>
    <mergeCell ref="D21:I21"/>
    <mergeCell ref="AQ21:AS21"/>
    <mergeCell ref="J21:P21"/>
    <mergeCell ref="J22:P22"/>
    <mergeCell ref="AU21:AW21"/>
    <mergeCell ref="AX21:BA21"/>
    <mergeCell ref="AU22:AW22"/>
    <mergeCell ref="AX22:BA22"/>
    <mergeCell ref="BB21:BF21"/>
    <mergeCell ref="AA22:AP22"/>
    <mergeCell ref="Q22:Z22"/>
    <mergeCell ref="AA21:AP21"/>
    <mergeCell ref="BB24:BF24"/>
    <mergeCell ref="D23:I23"/>
    <mergeCell ref="AQ23:AS23"/>
    <mergeCell ref="J23:P23"/>
    <mergeCell ref="J24:P24"/>
    <mergeCell ref="AU23:AW23"/>
    <mergeCell ref="AX23:BA23"/>
    <mergeCell ref="AU24:AW24"/>
    <mergeCell ref="AX24:BA24"/>
    <mergeCell ref="BB23:BF23"/>
    <mergeCell ref="AA23:AP23"/>
    <mergeCell ref="AA24:AP24"/>
    <mergeCell ref="Q23:Z23"/>
    <mergeCell ref="Q24:Z24"/>
    <mergeCell ref="D25:I25"/>
    <mergeCell ref="AQ25:AS25"/>
    <mergeCell ref="J25:P25"/>
    <mergeCell ref="J26:P26"/>
    <mergeCell ref="AU25:AW25"/>
    <mergeCell ref="AX25:BA25"/>
    <mergeCell ref="AU26:AW26"/>
    <mergeCell ref="AX26:BA26"/>
    <mergeCell ref="BB25:BF25"/>
    <mergeCell ref="AA25:AP25"/>
    <mergeCell ref="Q25:Z25"/>
    <mergeCell ref="Q26:Z26"/>
    <mergeCell ref="D26:I26"/>
    <mergeCell ref="AQ26:AS26"/>
    <mergeCell ref="AA26:AP26"/>
    <mergeCell ref="D27:I27"/>
    <mergeCell ref="AQ27:AS27"/>
    <mergeCell ref="J27:P27"/>
    <mergeCell ref="J28:P28"/>
    <mergeCell ref="AU27:AW27"/>
    <mergeCell ref="AX27:BA27"/>
    <mergeCell ref="AU28:AW28"/>
    <mergeCell ref="AX28:BA28"/>
    <mergeCell ref="BB27:BF27"/>
    <mergeCell ref="Q27:Z27"/>
    <mergeCell ref="Q28:Z28"/>
    <mergeCell ref="D28:I28"/>
    <mergeCell ref="AQ28:AS28"/>
    <mergeCell ref="AA27:AP27"/>
    <mergeCell ref="AA28:AP28"/>
    <mergeCell ref="D30:I30"/>
    <mergeCell ref="AQ30:AS30"/>
    <mergeCell ref="BB30:BF30"/>
    <mergeCell ref="D29:I29"/>
    <mergeCell ref="AQ29:AS29"/>
    <mergeCell ref="J30:P30"/>
    <mergeCell ref="J29:P29"/>
    <mergeCell ref="AU29:AW29"/>
    <mergeCell ref="AX29:BA29"/>
    <mergeCell ref="BB29:BF29"/>
    <mergeCell ref="Q29:Z29"/>
    <mergeCell ref="AA29:AP29"/>
    <mergeCell ref="AA30:AP30"/>
    <mergeCell ref="D34:I34"/>
    <mergeCell ref="AQ34:AS34"/>
    <mergeCell ref="BB34:BF34"/>
    <mergeCell ref="D33:I33"/>
    <mergeCell ref="AQ33:AS33"/>
    <mergeCell ref="J33:P33"/>
    <mergeCell ref="J34:P34"/>
    <mergeCell ref="BB31:BF31"/>
    <mergeCell ref="D32:I32"/>
    <mergeCell ref="AQ32:AS32"/>
    <mergeCell ref="BB32:BF32"/>
    <mergeCell ref="D31:I31"/>
    <mergeCell ref="AQ31:AS31"/>
    <mergeCell ref="J31:P31"/>
    <mergeCell ref="J32:P32"/>
    <mergeCell ref="BB33:BF33"/>
    <mergeCell ref="AU32:AW32"/>
    <mergeCell ref="AX32:BA32"/>
    <mergeCell ref="AU33:AW33"/>
    <mergeCell ref="AX33:BA33"/>
    <mergeCell ref="AU34:AW34"/>
    <mergeCell ref="AX34:BA34"/>
    <mergeCell ref="AA31:AP31"/>
    <mergeCell ref="AA32:AP32"/>
    <mergeCell ref="D38:I38"/>
    <mergeCell ref="AQ38:AS38"/>
    <mergeCell ref="BB38:BF38"/>
    <mergeCell ref="D37:I37"/>
    <mergeCell ref="AQ37:AS37"/>
    <mergeCell ref="J37:P37"/>
    <mergeCell ref="J38:P38"/>
    <mergeCell ref="BB35:BF35"/>
    <mergeCell ref="D36:I36"/>
    <mergeCell ref="AQ36:AS36"/>
    <mergeCell ref="BB36:BF36"/>
    <mergeCell ref="D35:I35"/>
    <mergeCell ref="AQ35:AS35"/>
    <mergeCell ref="J35:P35"/>
    <mergeCell ref="J36:P36"/>
    <mergeCell ref="AU35:AW35"/>
    <mergeCell ref="AX35:BA35"/>
    <mergeCell ref="AU36:AW36"/>
    <mergeCell ref="AX36:BA36"/>
    <mergeCell ref="AU37:AW37"/>
    <mergeCell ref="AX37:BA37"/>
    <mergeCell ref="AU38:AW38"/>
    <mergeCell ref="AX38:BA38"/>
    <mergeCell ref="D40:I40"/>
    <mergeCell ref="AQ40:AS40"/>
    <mergeCell ref="BB40:BF40"/>
    <mergeCell ref="D39:I39"/>
    <mergeCell ref="AQ39:AS39"/>
    <mergeCell ref="J39:P39"/>
    <mergeCell ref="J40:P40"/>
    <mergeCell ref="Q39:Z39"/>
    <mergeCell ref="Q40:Z40"/>
    <mergeCell ref="AU39:AW39"/>
    <mergeCell ref="AX39:BA39"/>
    <mergeCell ref="AU40:AW40"/>
    <mergeCell ref="AX40:BA40"/>
    <mergeCell ref="D44:I44"/>
    <mergeCell ref="AQ44:AS44"/>
    <mergeCell ref="BB44:BF44"/>
    <mergeCell ref="D43:I43"/>
    <mergeCell ref="AQ43:AS43"/>
    <mergeCell ref="J43:P43"/>
    <mergeCell ref="J44:P44"/>
    <mergeCell ref="AA44:AP44"/>
    <mergeCell ref="BB41:BF41"/>
    <mergeCell ref="D42:I42"/>
    <mergeCell ref="AQ42:AS42"/>
    <mergeCell ref="BB42:BF42"/>
    <mergeCell ref="D41:I41"/>
    <mergeCell ref="AQ41:AS41"/>
    <mergeCell ref="J41:P41"/>
    <mergeCell ref="J42:P42"/>
    <mergeCell ref="AU41:AW41"/>
    <mergeCell ref="AX41:BA41"/>
    <mergeCell ref="AU42:AW42"/>
    <mergeCell ref="AX42:BA42"/>
    <mergeCell ref="AU43:AW43"/>
    <mergeCell ref="AX43:BA43"/>
    <mergeCell ref="AU44:AW44"/>
    <mergeCell ref="AX44:BA44"/>
    <mergeCell ref="D47:I47"/>
    <mergeCell ref="J47:P47"/>
    <mergeCell ref="J48:P48"/>
    <mergeCell ref="D46:I46"/>
    <mergeCell ref="BB46:BF46"/>
    <mergeCell ref="D45:I45"/>
    <mergeCell ref="AQ45:AS45"/>
    <mergeCell ref="J45:P45"/>
    <mergeCell ref="J46:P46"/>
    <mergeCell ref="AA45:AP45"/>
    <mergeCell ref="AU45:AW45"/>
    <mergeCell ref="AX45:BA45"/>
    <mergeCell ref="Q46:Z46"/>
    <mergeCell ref="AA46:AP46"/>
    <mergeCell ref="AQ46:AS46"/>
    <mergeCell ref="AU46:AW46"/>
    <mergeCell ref="AX46:BA46"/>
    <mergeCell ref="Q47:Z47"/>
    <mergeCell ref="AA47:AP47"/>
    <mergeCell ref="AQ47:AS47"/>
    <mergeCell ref="AU47:AW47"/>
    <mergeCell ref="AX47:BA47"/>
    <mergeCell ref="Q45:Z45"/>
    <mergeCell ref="D50:I50"/>
    <mergeCell ref="BB50:BF50"/>
    <mergeCell ref="D49:I49"/>
    <mergeCell ref="J49:P49"/>
    <mergeCell ref="J50:P50"/>
    <mergeCell ref="AQ50:AS50"/>
    <mergeCell ref="AU50:AW50"/>
    <mergeCell ref="AX50:BA50"/>
    <mergeCell ref="D48:I48"/>
    <mergeCell ref="BB48:BF48"/>
    <mergeCell ref="Q48:Z48"/>
    <mergeCell ref="AA48:AP48"/>
    <mergeCell ref="AQ48:AS48"/>
    <mergeCell ref="AU48:AW48"/>
    <mergeCell ref="AX48:BA48"/>
    <mergeCell ref="Q49:Z49"/>
    <mergeCell ref="AA49:AP49"/>
    <mergeCell ref="AQ49:AS49"/>
    <mergeCell ref="AU49:AW49"/>
    <mergeCell ref="AX49:BA49"/>
    <mergeCell ref="Q50:Z50"/>
    <mergeCell ref="AA50:AP50"/>
    <mergeCell ref="D53:I53"/>
    <mergeCell ref="J53:P53"/>
    <mergeCell ref="J54:P54"/>
    <mergeCell ref="D52:I52"/>
    <mergeCell ref="BB52:BF52"/>
    <mergeCell ref="D51:I51"/>
    <mergeCell ref="J51:P51"/>
    <mergeCell ref="J52:P52"/>
    <mergeCell ref="Q51:Z51"/>
    <mergeCell ref="AA51:AP51"/>
    <mergeCell ref="AQ51:AS51"/>
    <mergeCell ref="AU51:AW51"/>
    <mergeCell ref="AX51:BA51"/>
    <mergeCell ref="Q52:Z52"/>
    <mergeCell ref="AA52:AP52"/>
    <mergeCell ref="AQ52:AS52"/>
    <mergeCell ref="AU52:AW52"/>
    <mergeCell ref="AX52:BA52"/>
    <mergeCell ref="Q53:Z53"/>
    <mergeCell ref="AA53:AP53"/>
    <mergeCell ref="AQ53:AS53"/>
    <mergeCell ref="AU53:AW53"/>
    <mergeCell ref="AX53:BA53"/>
    <mergeCell ref="Q56:Z56"/>
    <mergeCell ref="AA56:AP56"/>
    <mergeCell ref="AQ56:AS56"/>
    <mergeCell ref="AU56:AW56"/>
    <mergeCell ref="D56:I56"/>
    <mergeCell ref="Q58:Z58"/>
    <mergeCell ref="AA58:AP58"/>
    <mergeCell ref="AQ58:AS58"/>
    <mergeCell ref="AU58:AW58"/>
    <mergeCell ref="BB80:BF80"/>
    <mergeCell ref="BB81:BF81"/>
    <mergeCell ref="BB82:BF82"/>
    <mergeCell ref="BB57:BF57"/>
    <mergeCell ref="D58:I58"/>
    <mergeCell ref="BB58:BF58"/>
    <mergeCell ref="D57:I57"/>
    <mergeCell ref="BB60:BF60"/>
    <mergeCell ref="D59:I59"/>
    <mergeCell ref="J59:P59"/>
    <mergeCell ref="J60:P60"/>
    <mergeCell ref="BB59:BF59"/>
    <mergeCell ref="D81:BA81"/>
    <mergeCell ref="A82:BA82"/>
    <mergeCell ref="A81:C81"/>
    <mergeCell ref="A62:C62"/>
    <mergeCell ref="A75:C80"/>
    <mergeCell ref="BB62:BF62"/>
    <mergeCell ref="AT75:AV75"/>
    <mergeCell ref="AW75:BA75"/>
    <mergeCell ref="AT76:AV76"/>
    <mergeCell ref="AW76:BA76"/>
    <mergeCell ref="AT77:AV77"/>
    <mergeCell ref="AW77:BA77"/>
    <mergeCell ref="BB78:BF78"/>
    <mergeCell ref="BB79:BF79"/>
    <mergeCell ref="BB63:BF63"/>
    <mergeCell ref="A63:BA63"/>
    <mergeCell ref="V74:AS74"/>
    <mergeCell ref="V75:AS75"/>
    <mergeCell ref="V76:AS76"/>
    <mergeCell ref="V77:AS77"/>
    <mergeCell ref="BB74:BF74"/>
    <mergeCell ref="BB75:BF75"/>
    <mergeCell ref="BB76:BF76"/>
    <mergeCell ref="BB77:BF77"/>
    <mergeCell ref="AT74:AV74"/>
    <mergeCell ref="AW74:BA74"/>
    <mergeCell ref="A72:H72"/>
    <mergeCell ref="BB66:BF66"/>
    <mergeCell ref="AW66:BA66"/>
    <mergeCell ref="AQ66:AV66"/>
    <mergeCell ref="AQ65:BF65"/>
    <mergeCell ref="AQ67:AV67"/>
    <mergeCell ref="AQ68:AV68"/>
    <mergeCell ref="AQ69:AV69"/>
    <mergeCell ref="AQ70:AV70"/>
    <mergeCell ref="AW67:BA67"/>
    <mergeCell ref="D55:I55"/>
    <mergeCell ref="J55:P55"/>
    <mergeCell ref="J56:P56"/>
    <mergeCell ref="BB61:BF61"/>
    <mergeCell ref="BB53:BF53"/>
    <mergeCell ref="BB51:BF51"/>
    <mergeCell ref="BB49:BF49"/>
    <mergeCell ref="BB47:BF47"/>
    <mergeCell ref="BB45:BF45"/>
    <mergeCell ref="BB55:BF55"/>
    <mergeCell ref="BB56:BF56"/>
    <mergeCell ref="J58:P58"/>
    <mergeCell ref="D60:I60"/>
    <mergeCell ref="Q55:Z55"/>
    <mergeCell ref="D54:I54"/>
    <mergeCell ref="BB54:BF54"/>
    <mergeCell ref="J57:P57"/>
    <mergeCell ref="Q54:Z54"/>
    <mergeCell ref="AA54:AP54"/>
    <mergeCell ref="AQ54:AS54"/>
    <mergeCell ref="AU54:AW54"/>
    <mergeCell ref="AX54:BA54"/>
    <mergeCell ref="AA55:AP55"/>
    <mergeCell ref="AQ55:AS55"/>
    <mergeCell ref="AW68:BA68"/>
    <mergeCell ref="BB68:BF68"/>
    <mergeCell ref="AW69:BA69"/>
    <mergeCell ref="BB69:BF69"/>
    <mergeCell ref="D61:AW61"/>
    <mergeCell ref="AX61:BA61"/>
    <mergeCell ref="Q30:Z30"/>
    <mergeCell ref="Q31:Z31"/>
    <mergeCell ref="Q32:Z32"/>
    <mergeCell ref="Q33:Z33"/>
    <mergeCell ref="Q34:Z34"/>
    <mergeCell ref="Q35:Z35"/>
    <mergeCell ref="Q36:Z36"/>
    <mergeCell ref="Q37:Z37"/>
    <mergeCell ref="Q38:Z38"/>
    <mergeCell ref="AA35:AP35"/>
    <mergeCell ref="AA36:AP36"/>
    <mergeCell ref="AA37:AP37"/>
    <mergeCell ref="AA38:AP38"/>
    <mergeCell ref="AA39:AP39"/>
    <mergeCell ref="AA40:AP40"/>
    <mergeCell ref="AA41:AP41"/>
    <mergeCell ref="AA42:AP42"/>
    <mergeCell ref="AU31:AW31"/>
    <mergeCell ref="Q11:Z11"/>
    <mergeCell ref="Q12:Z12"/>
    <mergeCell ref="Q13:Z13"/>
    <mergeCell ref="Q14:Z14"/>
    <mergeCell ref="Q15:Z15"/>
    <mergeCell ref="Q16:Z16"/>
    <mergeCell ref="Q17:Z17"/>
    <mergeCell ref="Q18:Z18"/>
    <mergeCell ref="Q21:Z21"/>
    <mergeCell ref="AW70:BA70"/>
    <mergeCell ref="BB70:BF70"/>
    <mergeCell ref="A1:BF1"/>
    <mergeCell ref="Q59:Z59"/>
    <mergeCell ref="AA59:AP59"/>
    <mergeCell ref="AQ59:AS59"/>
    <mergeCell ref="AU59:AW59"/>
    <mergeCell ref="AX59:BA59"/>
    <mergeCell ref="Q60:Z60"/>
    <mergeCell ref="AA60:AP60"/>
    <mergeCell ref="AQ60:AS60"/>
    <mergeCell ref="AU60:AW60"/>
    <mergeCell ref="AX60:BA60"/>
    <mergeCell ref="AX56:BA56"/>
    <mergeCell ref="Q57:Z57"/>
    <mergeCell ref="AA57:AP57"/>
    <mergeCell ref="AQ57:AS57"/>
    <mergeCell ref="AU57:AW57"/>
    <mergeCell ref="AX57:BA57"/>
    <mergeCell ref="A8:H8"/>
    <mergeCell ref="Q41:Z41"/>
    <mergeCell ref="Q42:Z42"/>
    <mergeCell ref="Q43:Z43"/>
    <mergeCell ref="Q44:Z44"/>
    <mergeCell ref="AA13:AP13"/>
    <mergeCell ref="AA14:AP14"/>
    <mergeCell ref="AA15:AP15"/>
    <mergeCell ref="AA16:AP16"/>
    <mergeCell ref="BB67:BF67"/>
    <mergeCell ref="AA43:AP43"/>
    <mergeCell ref="AA33:AP33"/>
    <mergeCell ref="AA34:AP34"/>
    <mergeCell ref="AU30:AW30"/>
    <mergeCell ref="AX30:BA30"/>
    <mergeCell ref="AX58:BA58"/>
    <mergeCell ref="AX17:BA17"/>
    <mergeCell ref="AU18:AW18"/>
    <mergeCell ref="AX18:BA18"/>
    <mergeCell ref="AU19:AW19"/>
    <mergeCell ref="AX19:BA19"/>
    <mergeCell ref="AX31:BA31"/>
    <mergeCell ref="BB43:BF43"/>
    <mergeCell ref="BB39:BF39"/>
    <mergeCell ref="BB37:BF37"/>
    <mergeCell ref="AU55:AW55"/>
    <mergeCell ref="AX55:BA55"/>
    <mergeCell ref="BB28:BF28"/>
    <mergeCell ref="BB26:BF26"/>
  </mergeCells>
  <phoneticPr fontId="30"/>
  <dataValidations count="7">
    <dataValidation imeMode="disabled" allowBlank="1" showInputMessage="1" showErrorMessage="1" sqref="BB63 BB82 AX11:BA60 AT80:BA80 AX61:AY61" xr:uid="{AC43D9DB-3B3A-451E-92E2-9AE76CAB9F92}"/>
    <dataValidation type="custom" imeMode="disabled" allowBlank="1" showInputMessage="1" showErrorMessage="1" errorTitle="入力エラー" error="小数点以下の入力はできません。" sqref="AT75:BA79 BB81 BB62:BF62" xr:uid="{843D4CEB-CCF4-4D38-9151-337DF93D2296}">
      <formula1>AT62-ROUNDDOWN(AT62,0)=0</formula1>
    </dataValidation>
    <dataValidation type="custom" imeMode="disabled" allowBlank="1" showInputMessage="1" showErrorMessage="1" errorTitle="入力エラー" error="小数点以下第1位を切り捨てで入力して下さい。_x000a_" sqref="AU11:AW60" xr:uid="{C9BDC7F1-1799-46F4-8D0E-3E013A82F022}">
      <formula1>AU11-ROUNDDOWN(AU11,0)=0</formula1>
    </dataValidation>
    <dataValidation type="list" allowBlank="1" showInputMessage="1" showErrorMessage="1" sqref="J11:P60" xr:uid="{22CD3D83-0298-4CC9-B82C-D99101B6563C}">
      <formula1>"カバー工法,外窓交換,内窓取付"</formula1>
    </dataValidation>
    <dataValidation type="whole" imeMode="disabled" operator="greaterThan" allowBlank="1" showInputMessage="1" showErrorMessage="1" sqref="BB75:BB80 BB61:BF61" xr:uid="{72EC0E72-9937-4184-A932-2ABDCF0EBC17}">
      <formula1>0</formula1>
    </dataValidation>
    <dataValidation type="custom" imeMode="disabled" allowBlank="1" showInputMessage="1" showErrorMessage="1" errorTitle="入力エラー" error="小数点以下第1位を切り捨てで入力して下さい。" sqref="AQ11:AS60" xr:uid="{B7D5160B-07DA-44E1-BE61-E51B1A63B8C7}">
      <formula1>AQ11-ROUNDDOWN(AQ11,0)=0</formula1>
    </dataValidation>
    <dataValidation type="whole" imeMode="disabled" operator="greaterThan" allowBlank="1" showInputMessage="1" showErrorMessage="1" error="小数点以下の入力はできません。" sqref="BB11:BF60" xr:uid="{04DE32CD-E233-4B70-830C-478A7A83F055}">
      <formula1>0</formula1>
    </dataValidation>
  </dataValidations>
  <printOptions horizontalCentered="1"/>
  <pageMargins left="0.11811023622047245" right="0.11811023622047245" top="0.43307086614173229" bottom="0.15748031496062992" header="0.31496062992125984" footer="0.11811023622047245"/>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F8E67-2675-4810-A1E0-D18008F0EA47}">
  <sheetPr codeName="Sheet4">
    <pageSetUpPr fitToPage="1"/>
  </sheetPr>
  <dimension ref="A1:BF58"/>
  <sheetViews>
    <sheetView showGridLines="0" showZeros="0" view="pageBreakPreview" zoomScale="60" zoomScaleNormal="55" workbookViewId="0">
      <selection sqref="A1:BC1"/>
    </sheetView>
  </sheetViews>
  <sheetFormatPr defaultColWidth="3.6328125" defaultRowHeight="13" x14ac:dyDescent="0.2"/>
  <cols>
    <col min="1" max="14" width="3.6328125" style="3" customWidth="1"/>
    <col min="15" max="28" width="4.453125" style="3" customWidth="1"/>
    <col min="29" max="30" width="3.6328125" style="3" customWidth="1"/>
    <col min="31" max="31" width="4.453125" style="3" customWidth="1"/>
    <col min="32" max="32" width="3.90625" style="3" customWidth="1"/>
    <col min="33" max="33" width="4.26953125" style="3" customWidth="1"/>
    <col min="34" max="36" width="3.6328125" style="3" customWidth="1"/>
    <col min="37" max="37" width="4.26953125" style="3" customWidth="1"/>
    <col min="38" max="41" width="3.6328125" style="3" customWidth="1"/>
    <col min="42" max="42" width="3.90625" style="3" customWidth="1"/>
    <col min="43" max="48" width="3.6328125" style="3" customWidth="1"/>
    <col min="49" max="49" width="4.7265625" style="3" customWidth="1"/>
    <col min="50" max="55" width="3.6328125" style="3" customWidth="1"/>
    <col min="56" max="56" width="3.6328125" style="3"/>
    <col min="57" max="57" width="6.26953125" style="3" bestFit="1" customWidth="1"/>
    <col min="58" max="58" width="51.7265625" style="3" hidden="1" customWidth="1"/>
    <col min="59" max="16384" width="3.6328125" style="3"/>
  </cols>
  <sheetData>
    <row r="1" spans="1:58" ht="15.65" customHeight="1" x14ac:dyDescent="0.2">
      <c r="A1" s="417" t="s">
        <v>454</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row>
    <row r="2" spans="1:58" ht="30" customHeight="1" x14ac:dyDescent="0.2">
      <c r="A2" s="550" t="s">
        <v>341</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row>
    <row r="3" spans="1:58" ht="8.5" customHeight="1" x14ac:dyDescent="0.3">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row>
    <row r="4" spans="1:58" ht="55.9" customHeight="1" x14ac:dyDescent="0.2">
      <c r="A4" s="965" t="s">
        <v>114</v>
      </c>
      <c r="B4" s="965"/>
      <c r="C4" s="965"/>
      <c r="D4" s="965"/>
      <c r="E4" s="965"/>
      <c r="F4" s="965"/>
      <c r="G4" s="965"/>
      <c r="H4" s="965"/>
      <c r="I4" s="965"/>
      <c r="J4" s="965"/>
      <c r="K4" s="965"/>
      <c r="L4" s="965"/>
      <c r="M4" s="965"/>
      <c r="N4" s="965"/>
      <c r="O4" s="965"/>
      <c r="P4" s="965"/>
      <c r="Q4" s="965"/>
      <c r="R4" s="965"/>
      <c r="S4" s="965"/>
      <c r="T4" s="965"/>
      <c r="U4" s="965"/>
      <c r="V4" s="965"/>
      <c r="W4" s="965"/>
      <c r="X4" s="965"/>
      <c r="Y4" s="965"/>
      <c r="Z4" s="965"/>
      <c r="AA4" s="965"/>
      <c r="AB4" s="965"/>
      <c r="AC4" s="965"/>
      <c r="AD4" s="965"/>
      <c r="AE4" s="965"/>
      <c r="AF4" s="965"/>
      <c r="AG4" s="965"/>
      <c r="AH4" s="965"/>
      <c r="AI4" s="965"/>
      <c r="AJ4" s="965"/>
      <c r="AK4" s="965"/>
      <c r="AL4" s="965"/>
      <c r="AM4" s="965"/>
      <c r="AN4" s="965"/>
      <c r="AO4" s="965"/>
      <c r="AP4" s="965"/>
      <c r="AQ4" s="965"/>
      <c r="AR4" s="965"/>
      <c r="AS4" s="965"/>
      <c r="AT4" s="965"/>
      <c r="AU4" s="965"/>
      <c r="AV4" s="965"/>
      <c r="AW4" s="965"/>
      <c r="AX4" s="965"/>
      <c r="AY4" s="965"/>
      <c r="AZ4" s="965"/>
      <c r="BA4" s="965"/>
      <c r="BB4" s="965"/>
      <c r="BC4" s="965"/>
    </row>
    <row r="5" spans="1:58" ht="16.899999999999999" customHeight="1" x14ac:dyDescent="0.2">
      <c r="A5" s="82"/>
      <c r="B5" s="83"/>
      <c r="C5" s="84" t="s">
        <v>106</v>
      </c>
      <c r="D5" s="10"/>
      <c r="E5" s="10"/>
      <c r="F5" s="10"/>
      <c r="G5" s="10"/>
      <c r="H5" s="10"/>
      <c r="I5" s="10"/>
      <c r="J5" s="85"/>
      <c r="K5" s="86"/>
      <c r="L5" s="84" t="s">
        <v>31</v>
      </c>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8" ht="14.5" customHeight="1" thickBot="1" x14ac:dyDescent="0.25">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3"/>
      <c r="BC6" s="73"/>
    </row>
    <row r="7" spans="1:58" ht="46.15" customHeight="1" x14ac:dyDescent="0.2">
      <c r="A7" s="962" t="s">
        <v>316</v>
      </c>
      <c r="B7" s="963"/>
      <c r="C7" s="964"/>
      <c r="D7" s="892" t="s">
        <v>317</v>
      </c>
      <c r="E7" s="949"/>
      <c r="F7" s="949"/>
      <c r="G7" s="949"/>
      <c r="H7" s="851"/>
      <c r="I7" s="851"/>
      <c r="J7" s="851" t="s">
        <v>318</v>
      </c>
      <c r="K7" s="851"/>
      <c r="L7" s="851"/>
      <c r="M7" s="851" t="s">
        <v>319</v>
      </c>
      <c r="N7" s="851"/>
      <c r="O7" s="851"/>
      <c r="P7" s="851"/>
      <c r="Q7" s="851"/>
      <c r="R7" s="851"/>
      <c r="S7" s="851"/>
      <c r="T7" s="851" t="s">
        <v>320</v>
      </c>
      <c r="U7" s="851"/>
      <c r="V7" s="851"/>
      <c r="W7" s="851"/>
      <c r="X7" s="851"/>
      <c r="Y7" s="851"/>
      <c r="Z7" s="851"/>
      <c r="AA7" s="851"/>
      <c r="AB7" s="851"/>
      <c r="AC7" s="851"/>
      <c r="AD7" s="851" t="s">
        <v>461</v>
      </c>
      <c r="AE7" s="851"/>
      <c r="AF7" s="851"/>
      <c r="AG7" s="851"/>
      <c r="AH7" s="851"/>
      <c r="AI7" s="851"/>
      <c r="AJ7" s="851"/>
      <c r="AK7" s="950" t="s">
        <v>321</v>
      </c>
      <c r="AL7" s="950"/>
      <c r="AM7" s="950"/>
      <c r="AN7" s="851" t="s">
        <v>322</v>
      </c>
      <c r="AO7" s="851"/>
      <c r="AP7" s="851"/>
      <c r="AQ7" s="944" t="s">
        <v>323</v>
      </c>
      <c r="AR7" s="944"/>
      <c r="AS7" s="944"/>
      <c r="AT7" s="944"/>
      <c r="AU7" s="851" t="s">
        <v>324</v>
      </c>
      <c r="AV7" s="895"/>
      <c r="AW7" s="895"/>
      <c r="AX7" s="945"/>
      <c r="AY7" s="946" t="s">
        <v>325</v>
      </c>
      <c r="AZ7" s="947"/>
      <c r="BA7" s="947"/>
      <c r="BB7" s="947"/>
      <c r="BC7" s="948"/>
      <c r="BE7" s="280" t="s">
        <v>117</v>
      </c>
      <c r="BF7" s="281" t="s">
        <v>410</v>
      </c>
    </row>
    <row r="8" spans="1:58" ht="32.15" customHeight="1" x14ac:dyDescent="0.2">
      <c r="A8" s="916" t="s">
        <v>383</v>
      </c>
      <c r="B8" s="917"/>
      <c r="C8" s="918"/>
      <c r="D8" s="919"/>
      <c r="E8" s="920"/>
      <c r="F8" s="920"/>
      <c r="G8" s="920"/>
      <c r="H8" s="921"/>
      <c r="I8" s="921"/>
      <c r="J8" s="921"/>
      <c r="K8" s="921"/>
      <c r="L8" s="921"/>
      <c r="M8" s="922"/>
      <c r="N8" s="922"/>
      <c r="O8" s="922"/>
      <c r="P8" s="922"/>
      <c r="Q8" s="922"/>
      <c r="R8" s="922"/>
      <c r="S8" s="922"/>
      <c r="T8" s="922"/>
      <c r="U8" s="922"/>
      <c r="V8" s="922"/>
      <c r="W8" s="922"/>
      <c r="X8" s="922"/>
      <c r="Y8" s="922"/>
      <c r="Z8" s="922"/>
      <c r="AA8" s="922"/>
      <c r="AB8" s="922"/>
      <c r="AC8" s="922"/>
      <c r="AD8" s="921"/>
      <c r="AE8" s="921"/>
      <c r="AF8" s="923"/>
      <c r="AG8" s="314" t="s">
        <v>115</v>
      </c>
      <c r="AH8" s="920"/>
      <c r="AI8" s="921"/>
      <c r="AJ8" s="921"/>
      <c r="AK8" s="924" t="str">
        <f>IF(AND(AD8&lt;&gt;"",AH8&lt;&gt;""),ROUNDDOWN(AD8*AH8/1000000,2),"")</f>
        <v/>
      </c>
      <c r="AL8" s="924"/>
      <c r="AM8" s="924"/>
      <c r="AN8" s="925"/>
      <c r="AO8" s="925"/>
      <c r="AP8" s="925"/>
      <c r="AQ8" s="924" t="str">
        <f>IF(AK8&lt;&gt;"",AN8*AK8,"")</f>
        <v/>
      </c>
      <c r="AR8" s="924"/>
      <c r="AS8" s="924"/>
      <c r="AT8" s="924"/>
      <c r="AU8" s="914"/>
      <c r="AV8" s="914"/>
      <c r="AW8" s="914"/>
      <c r="AX8" s="915"/>
      <c r="AY8" s="911" t="str">
        <f>IF(AU8&lt;&gt;"",ROUNDDOWN(AN8*AU8,0),"")</f>
        <v/>
      </c>
      <c r="AZ8" s="912"/>
      <c r="BA8" s="912"/>
      <c r="BB8" s="912"/>
      <c r="BC8" s="913"/>
      <c r="BE8" s="280">
        <v>1</v>
      </c>
      <c r="BF8" s="331"/>
    </row>
    <row r="9" spans="1:58" s="1" customFormat="1" ht="32.15" customHeight="1" x14ac:dyDescent="0.2">
      <c r="A9" s="879"/>
      <c r="B9" s="880"/>
      <c r="C9" s="881"/>
      <c r="D9" s="919"/>
      <c r="E9" s="920"/>
      <c r="F9" s="920"/>
      <c r="G9" s="920"/>
      <c r="H9" s="921"/>
      <c r="I9" s="921"/>
      <c r="J9" s="921"/>
      <c r="K9" s="921"/>
      <c r="L9" s="921"/>
      <c r="M9" s="922"/>
      <c r="N9" s="922"/>
      <c r="O9" s="922"/>
      <c r="P9" s="922"/>
      <c r="Q9" s="922"/>
      <c r="R9" s="922"/>
      <c r="S9" s="922"/>
      <c r="T9" s="922"/>
      <c r="U9" s="922"/>
      <c r="V9" s="922"/>
      <c r="W9" s="922"/>
      <c r="X9" s="922"/>
      <c r="Y9" s="922"/>
      <c r="Z9" s="922"/>
      <c r="AA9" s="922"/>
      <c r="AB9" s="922"/>
      <c r="AC9" s="922"/>
      <c r="AD9" s="921"/>
      <c r="AE9" s="921"/>
      <c r="AF9" s="923"/>
      <c r="AG9" s="314" t="s">
        <v>115</v>
      </c>
      <c r="AH9" s="920"/>
      <c r="AI9" s="921"/>
      <c r="AJ9" s="921"/>
      <c r="AK9" s="924" t="str">
        <f t="shared" ref="AK9:AK52" si="0">IF(AND(AD9&lt;&gt;"",AH9&lt;&gt;""),ROUNDDOWN(AD9*AH9/1000000,2),"")</f>
        <v/>
      </c>
      <c r="AL9" s="924"/>
      <c r="AM9" s="924"/>
      <c r="AN9" s="925"/>
      <c r="AO9" s="925"/>
      <c r="AP9" s="925"/>
      <c r="AQ9" s="924" t="str">
        <f t="shared" ref="AQ9:AQ52" si="1">IF(AK9&lt;&gt;"",AN9*AK9,"")</f>
        <v/>
      </c>
      <c r="AR9" s="924"/>
      <c r="AS9" s="924"/>
      <c r="AT9" s="924"/>
      <c r="AU9" s="914"/>
      <c r="AV9" s="914"/>
      <c r="AW9" s="914"/>
      <c r="AX9" s="915"/>
      <c r="AY9" s="911" t="str">
        <f t="shared" ref="AY9:AY51" si="2">IF(AU9&lt;&gt;"",ROUNDDOWN(AN9*AU9,0),"")</f>
        <v/>
      </c>
      <c r="AZ9" s="912"/>
      <c r="BA9" s="912"/>
      <c r="BB9" s="912"/>
      <c r="BC9" s="913"/>
      <c r="BE9" s="280">
        <v>2</v>
      </c>
      <c r="BF9" s="331"/>
    </row>
    <row r="10" spans="1:58" s="1" customFormat="1" ht="32.15" customHeight="1" x14ac:dyDescent="0.2">
      <c r="A10" s="879"/>
      <c r="B10" s="880"/>
      <c r="C10" s="881"/>
      <c r="D10" s="919"/>
      <c r="E10" s="920"/>
      <c r="F10" s="920"/>
      <c r="G10" s="920"/>
      <c r="H10" s="921"/>
      <c r="I10" s="921"/>
      <c r="J10" s="921"/>
      <c r="K10" s="921"/>
      <c r="L10" s="921"/>
      <c r="M10" s="922"/>
      <c r="N10" s="922"/>
      <c r="O10" s="922"/>
      <c r="P10" s="922"/>
      <c r="Q10" s="922"/>
      <c r="R10" s="922"/>
      <c r="S10" s="922"/>
      <c r="T10" s="922"/>
      <c r="U10" s="922"/>
      <c r="V10" s="922"/>
      <c r="W10" s="922"/>
      <c r="X10" s="922"/>
      <c r="Y10" s="922"/>
      <c r="Z10" s="922"/>
      <c r="AA10" s="922"/>
      <c r="AB10" s="922"/>
      <c r="AC10" s="922"/>
      <c r="AD10" s="921"/>
      <c r="AE10" s="921"/>
      <c r="AF10" s="923"/>
      <c r="AG10" s="314" t="s">
        <v>115</v>
      </c>
      <c r="AH10" s="920"/>
      <c r="AI10" s="921"/>
      <c r="AJ10" s="921"/>
      <c r="AK10" s="924" t="str">
        <f t="shared" si="0"/>
        <v/>
      </c>
      <c r="AL10" s="924"/>
      <c r="AM10" s="924"/>
      <c r="AN10" s="925"/>
      <c r="AO10" s="925"/>
      <c r="AP10" s="925"/>
      <c r="AQ10" s="924" t="str">
        <f t="shared" si="1"/>
        <v/>
      </c>
      <c r="AR10" s="924"/>
      <c r="AS10" s="924"/>
      <c r="AT10" s="924"/>
      <c r="AU10" s="914"/>
      <c r="AV10" s="914"/>
      <c r="AW10" s="914"/>
      <c r="AX10" s="915"/>
      <c r="AY10" s="911" t="str">
        <f t="shared" si="2"/>
        <v/>
      </c>
      <c r="AZ10" s="912"/>
      <c r="BA10" s="912"/>
      <c r="BB10" s="912"/>
      <c r="BC10" s="913"/>
      <c r="BE10" s="280">
        <v>3</v>
      </c>
      <c r="BF10" s="331"/>
    </row>
    <row r="11" spans="1:58" s="1" customFormat="1" ht="32.15" customHeight="1" x14ac:dyDescent="0.2">
      <c r="A11" s="879"/>
      <c r="B11" s="880"/>
      <c r="C11" s="881"/>
      <c r="D11" s="919"/>
      <c r="E11" s="920"/>
      <c r="F11" s="920"/>
      <c r="G11" s="920"/>
      <c r="H11" s="921"/>
      <c r="I11" s="921"/>
      <c r="J11" s="921"/>
      <c r="K11" s="921"/>
      <c r="L11" s="921"/>
      <c r="M11" s="922"/>
      <c r="N11" s="922"/>
      <c r="O11" s="922"/>
      <c r="P11" s="922"/>
      <c r="Q11" s="922"/>
      <c r="R11" s="922"/>
      <c r="S11" s="922"/>
      <c r="T11" s="922"/>
      <c r="U11" s="922"/>
      <c r="V11" s="922"/>
      <c r="W11" s="922"/>
      <c r="X11" s="922"/>
      <c r="Y11" s="922"/>
      <c r="Z11" s="922"/>
      <c r="AA11" s="922"/>
      <c r="AB11" s="922"/>
      <c r="AC11" s="922"/>
      <c r="AD11" s="921"/>
      <c r="AE11" s="921"/>
      <c r="AF11" s="923"/>
      <c r="AG11" s="314" t="s">
        <v>115</v>
      </c>
      <c r="AH11" s="920"/>
      <c r="AI11" s="921"/>
      <c r="AJ11" s="921"/>
      <c r="AK11" s="924" t="str">
        <f t="shared" si="0"/>
        <v/>
      </c>
      <c r="AL11" s="924"/>
      <c r="AM11" s="924"/>
      <c r="AN11" s="925"/>
      <c r="AO11" s="925"/>
      <c r="AP11" s="925"/>
      <c r="AQ11" s="924" t="str">
        <f t="shared" si="1"/>
        <v/>
      </c>
      <c r="AR11" s="924"/>
      <c r="AS11" s="924"/>
      <c r="AT11" s="924"/>
      <c r="AU11" s="914"/>
      <c r="AV11" s="914"/>
      <c r="AW11" s="914"/>
      <c r="AX11" s="915"/>
      <c r="AY11" s="911" t="str">
        <f t="shared" si="2"/>
        <v/>
      </c>
      <c r="AZ11" s="912"/>
      <c r="BA11" s="912"/>
      <c r="BB11" s="912"/>
      <c r="BC11" s="913"/>
      <c r="BE11" s="280">
        <v>4</v>
      </c>
      <c r="BF11" s="331"/>
    </row>
    <row r="12" spans="1:58" s="1" customFormat="1" ht="32.15" customHeight="1" x14ac:dyDescent="0.2">
      <c r="A12" s="879"/>
      <c r="B12" s="880"/>
      <c r="C12" s="881"/>
      <c r="D12" s="919"/>
      <c r="E12" s="920"/>
      <c r="F12" s="920"/>
      <c r="G12" s="920"/>
      <c r="H12" s="921"/>
      <c r="I12" s="921"/>
      <c r="J12" s="921"/>
      <c r="K12" s="921"/>
      <c r="L12" s="921"/>
      <c r="M12" s="922"/>
      <c r="N12" s="922"/>
      <c r="O12" s="922"/>
      <c r="P12" s="922"/>
      <c r="Q12" s="922"/>
      <c r="R12" s="922"/>
      <c r="S12" s="922"/>
      <c r="T12" s="922"/>
      <c r="U12" s="922"/>
      <c r="V12" s="922"/>
      <c r="W12" s="922"/>
      <c r="X12" s="922"/>
      <c r="Y12" s="922"/>
      <c r="Z12" s="922"/>
      <c r="AA12" s="922"/>
      <c r="AB12" s="922"/>
      <c r="AC12" s="922"/>
      <c r="AD12" s="921"/>
      <c r="AE12" s="921"/>
      <c r="AF12" s="923"/>
      <c r="AG12" s="314" t="s">
        <v>115</v>
      </c>
      <c r="AH12" s="920"/>
      <c r="AI12" s="921"/>
      <c r="AJ12" s="921"/>
      <c r="AK12" s="924" t="str">
        <f t="shared" ref="AK12:AK26" si="3">IF(AND(AD12&lt;&gt;"",AH12&lt;&gt;""),ROUNDDOWN(AD12*AH12/1000000,2),"")</f>
        <v/>
      </c>
      <c r="AL12" s="924"/>
      <c r="AM12" s="924"/>
      <c r="AN12" s="925"/>
      <c r="AO12" s="925"/>
      <c r="AP12" s="925"/>
      <c r="AQ12" s="924" t="str">
        <f t="shared" ref="AQ12:AQ26" si="4">IF(AK12&lt;&gt;"",AN12*AK12,"")</f>
        <v/>
      </c>
      <c r="AR12" s="924"/>
      <c r="AS12" s="924"/>
      <c r="AT12" s="924"/>
      <c r="AU12" s="914"/>
      <c r="AV12" s="914"/>
      <c r="AW12" s="914"/>
      <c r="AX12" s="915"/>
      <c r="AY12" s="911" t="str">
        <f>IF(AU12&lt;&gt;"",ROUNDDOWN(AN12*AU12,0),"")</f>
        <v/>
      </c>
      <c r="AZ12" s="912"/>
      <c r="BA12" s="912"/>
      <c r="BB12" s="912"/>
      <c r="BC12" s="913"/>
      <c r="BE12" s="280">
        <v>5</v>
      </c>
      <c r="BF12" s="331"/>
    </row>
    <row r="13" spans="1:58" s="1" customFormat="1" ht="32.15" customHeight="1" x14ac:dyDescent="0.2">
      <c r="A13" s="879"/>
      <c r="B13" s="880"/>
      <c r="C13" s="881"/>
      <c r="D13" s="919"/>
      <c r="E13" s="920"/>
      <c r="F13" s="920"/>
      <c r="G13" s="920"/>
      <c r="H13" s="921"/>
      <c r="I13" s="921"/>
      <c r="J13" s="921"/>
      <c r="K13" s="921"/>
      <c r="L13" s="921"/>
      <c r="M13" s="922"/>
      <c r="N13" s="922"/>
      <c r="O13" s="922"/>
      <c r="P13" s="922"/>
      <c r="Q13" s="922"/>
      <c r="R13" s="922"/>
      <c r="S13" s="922"/>
      <c r="T13" s="922"/>
      <c r="U13" s="922"/>
      <c r="V13" s="922"/>
      <c r="W13" s="922"/>
      <c r="X13" s="922"/>
      <c r="Y13" s="922"/>
      <c r="Z13" s="922"/>
      <c r="AA13" s="922"/>
      <c r="AB13" s="922"/>
      <c r="AC13" s="922"/>
      <c r="AD13" s="921"/>
      <c r="AE13" s="921"/>
      <c r="AF13" s="923"/>
      <c r="AG13" s="314" t="s">
        <v>115</v>
      </c>
      <c r="AH13" s="920"/>
      <c r="AI13" s="921"/>
      <c r="AJ13" s="921"/>
      <c r="AK13" s="924" t="str">
        <f t="shared" si="3"/>
        <v/>
      </c>
      <c r="AL13" s="924"/>
      <c r="AM13" s="924"/>
      <c r="AN13" s="925"/>
      <c r="AO13" s="925"/>
      <c r="AP13" s="925"/>
      <c r="AQ13" s="924" t="str">
        <f>IF(AK13&lt;&gt;"",AN13*AK13,"")</f>
        <v/>
      </c>
      <c r="AR13" s="924"/>
      <c r="AS13" s="924"/>
      <c r="AT13" s="924"/>
      <c r="AU13" s="914"/>
      <c r="AV13" s="914"/>
      <c r="AW13" s="914"/>
      <c r="AX13" s="915"/>
      <c r="AY13" s="911" t="str">
        <f t="shared" ref="AY13:AY26" si="5">IF(AU13&lt;&gt;"",ROUNDDOWN(AN13*AU13,0),"")</f>
        <v/>
      </c>
      <c r="AZ13" s="912"/>
      <c r="BA13" s="912"/>
      <c r="BB13" s="912"/>
      <c r="BC13" s="913"/>
      <c r="BE13" s="280">
        <v>6</v>
      </c>
      <c r="BF13" s="331"/>
    </row>
    <row r="14" spans="1:58" s="1" customFormat="1" ht="32.15" customHeight="1" x14ac:dyDescent="0.2">
      <c r="A14" s="879"/>
      <c r="B14" s="880"/>
      <c r="C14" s="881"/>
      <c r="D14" s="919"/>
      <c r="E14" s="920"/>
      <c r="F14" s="920"/>
      <c r="G14" s="920"/>
      <c r="H14" s="921"/>
      <c r="I14" s="921"/>
      <c r="J14" s="921"/>
      <c r="K14" s="921"/>
      <c r="L14" s="921"/>
      <c r="M14" s="922"/>
      <c r="N14" s="922"/>
      <c r="O14" s="922"/>
      <c r="P14" s="922"/>
      <c r="Q14" s="922"/>
      <c r="R14" s="922"/>
      <c r="S14" s="922"/>
      <c r="T14" s="922"/>
      <c r="U14" s="922"/>
      <c r="V14" s="922"/>
      <c r="W14" s="922"/>
      <c r="X14" s="922"/>
      <c r="Y14" s="922"/>
      <c r="Z14" s="922"/>
      <c r="AA14" s="922"/>
      <c r="AB14" s="922"/>
      <c r="AC14" s="922"/>
      <c r="AD14" s="921"/>
      <c r="AE14" s="921"/>
      <c r="AF14" s="923"/>
      <c r="AG14" s="314" t="s">
        <v>115</v>
      </c>
      <c r="AH14" s="920"/>
      <c r="AI14" s="921"/>
      <c r="AJ14" s="921"/>
      <c r="AK14" s="924" t="str">
        <f t="shared" si="3"/>
        <v/>
      </c>
      <c r="AL14" s="924"/>
      <c r="AM14" s="924"/>
      <c r="AN14" s="925"/>
      <c r="AO14" s="925"/>
      <c r="AP14" s="925"/>
      <c r="AQ14" s="924" t="str">
        <f t="shared" si="4"/>
        <v/>
      </c>
      <c r="AR14" s="924"/>
      <c r="AS14" s="924"/>
      <c r="AT14" s="924"/>
      <c r="AU14" s="914"/>
      <c r="AV14" s="914"/>
      <c r="AW14" s="914"/>
      <c r="AX14" s="915"/>
      <c r="AY14" s="911" t="str">
        <f t="shared" si="5"/>
        <v/>
      </c>
      <c r="AZ14" s="912"/>
      <c r="BA14" s="912"/>
      <c r="BB14" s="912"/>
      <c r="BC14" s="913"/>
      <c r="BE14" s="280">
        <v>7</v>
      </c>
      <c r="BF14" s="331"/>
    </row>
    <row r="15" spans="1:58" s="1" customFormat="1" ht="32.15" customHeight="1" x14ac:dyDescent="0.2">
      <c r="A15" s="879"/>
      <c r="B15" s="880"/>
      <c r="C15" s="881"/>
      <c r="D15" s="919"/>
      <c r="E15" s="920"/>
      <c r="F15" s="920"/>
      <c r="G15" s="920"/>
      <c r="H15" s="921"/>
      <c r="I15" s="921"/>
      <c r="J15" s="921"/>
      <c r="K15" s="921"/>
      <c r="L15" s="921"/>
      <c r="M15" s="922"/>
      <c r="N15" s="922"/>
      <c r="O15" s="922"/>
      <c r="P15" s="922"/>
      <c r="Q15" s="922"/>
      <c r="R15" s="922"/>
      <c r="S15" s="922"/>
      <c r="T15" s="922"/>
      <c r="U15" s="922"/>
      <c r="V15" s="922"/>
      <c r="W15" s="922"/>
      <c r="X15" s="922"/>
      <c r="Y15" s="922"/>
      <c r="Z15" s="922"/>
      <c r="AA15" s="922"/>
      <c r="AB15" s="922"/>
      <c r="AC15" s="922"/>
      <c r="AD15" s="921"/>
      <c r="AE15" s="921"/>
      <c r="AF15" s="923"/>
      <c r="AG15" s="314" t="s">
        <v>115</v>
      </c>
      <c r="AH15" s="920"/>
      <c r="AI15" s="921"/>
      <c r="AJ15" s="921"/>
      <c r="AK15" s="924" t="str">
        <f t="shared" si="3"/>
        <v/>
      </c>
      <c r="AL15" s="924"/>
      <c r="AM15" s="924"/>
      <c r="AN15" s="925"/>
      <c r="AO15" s="925"/>
      <c r="AP15" s="925"/>
      <c r="AQ15" s="924" t="str">
        <f t="shared" si="4"/>
        <v/>
      </c>
      <c r="AR15" s="924"/>
      <c r="AS15" s="924"/>
      <c r="AT15" s="924"/>
      <c r="AU15" s="914"/>
      <c r="AV15" s="914"/>
      <c r="AW15" s="914"/>
      <c r="AX15" s="915"/>
      <c r="AY15" s="911" t="str">
        <f t="shared" si="5"/>
        <v/>
      </c>
      <c r="AZ15" s="912"/>
      <c r="BA15" s="912"/>
      <c r="BB15" s="912"/>
      <c r="BC15" s="913"/>
      <c r="BE15" s="280">
        <v>8</v>
      </c>
      <c r="BF15" s="331"/>
    </row>
    <row r="16" spans="1:58" s="1" customFormat="1" ht="32.15" customHeight="1" x14ac:dyDescent="0.2">
      <c r="A16" s="879"/>
      <c r="B16" s="880"/>
      <c r="C16" s="881"/>
      <c r="D16" s="919"/>
      <c r="E16" s="920"/>
      <c r="F16" s="920"/>
      <c r="G16" s="920"/>
      <c r="H16" s="921"/>
      <c r="I16" s="921"/>
      <c r="J16" s="921"/>
      <c r="K16" s="921"/>
      <c r="L16" s="921"/>
      <c r="M16" s="922"/>
      <c r="N16" s="922"/>
      <c r="O16" s="922"/>
      <c r="P16" s="922"/>
      <c r="Q16" s="922"/>
      <c r="R16" s="922"/>
      <c r="S16" s="922"/>
      <c r="T16" s="922"/>
      <c r="U16" s="922"/>
      <c r="V16" s="922"/>
      <c r="W16" s="922"/>
      <c r="X16" s="922"/>
      <c r="Y16" s="922"/>
      <c r="Z16" s="922"/>
      <c r="AA16" s="922"/>
      <c r="AB16" s="922"/>
      <c r="AC16" s="922"/>
      <c r="AD16" s="921"/>
      <c r="AE16" s="921"/>
      <c r="AF16" s="923"/>
      <c r="AG16" s="314" t="s">
        <v>115</v>
      </c>
      <c r="AH16" s="920"/>
      <c r="AI16" s="921"/>
      <c r="AJ16" s="921"/>
      <c r="AK16" s="924" t="str">
        <f t="shared" si="3"/>
        <v/>
      </c>
      <c r="AL16" s="924"/>
      <c r="AM16" s="924"/>
      <c r="AN16" s="925"/>
      <c r="AO16" s="925"/>
      <c r="AP16" s="925"/>
      <c r="AQ16" s="924" t="str">
        <f t="shared" si="4"/>
        <v/>
      </c>
      <c r="AR16" s="924"/>
      <c r="AS16" s="924"/>
      <c r="AT16" s="924"/>
      <c r="AU16" s="914"/>
      <c r="AV16" s="914"/>
      <c r="AW16" s="914"/>
      <c r="AX16" s="915"/>
      <c r="AY16" s="911" t="str">
        <f t="shared" si="5"/>
        <v/>
      </c>
      <c r="AZ16" s="912"/>
      <c r="BA16" s="912"/>
      <c r="BB16" s="912"/>
      <c r="BC16" s="913"/>
      <c r="BE16" s="280">
        <v>9</v>
      </c>
      <c r="BF16" s="331"/>
    </row>
    <row r="17" spans="1:58" s="1" customFormat="1" ht="32.15" customHeight="1" x14ac:dyDescent="0.2">
      <c r="A17" s="879"/>
      <c r="B17" s="880"/>
      <c r="C17" s="881"/>
      <c r="D17" s="919"/>
      <c r="E17" s="920"/>
      <c r="F17" s="920"/>
      <c r="G17" s="920"/>
      <c r="H17" s="921"/>
      <c r="I17" s="921"/>
      <c r="J17" s="921"/>
      <c r="K17" s="921"/>
      <c r="L17" s="921"/>
      <c r="M17" s="922"/>
      <c r="N17" s="922"/>
      <c r="O17" s="922"/>
      <c r="P17" s="922"/>
      <c r="Q17" s="922"/>
      <c r="R17" s="922"/>
      <c r="S17" s="922"/>
      <c r="T17" s="922"/>
      <c r="U17" s="922"/>
      <c r="V17" s="922"/>
      <c r="W17" s="922"/>
      <c r="X17" s="922"/>
      <c r="Y17" s="922"/>
      <c r="Z17" s="922"/>
      <c r="AA17" s="922"/>
      <c r="AB17" s="922"/>
      <c r="AC17" s="922"/>
      <c r="AD17" s="921"/>
      <c r="AE17" s="921"/>
      <c r="AF17" s="923"/>
      <c r="AG17" s="314" t="s">
        <v>115</v>
      </c>
      <c r="AH17" s="920"/>
      <c r="AI17" s="921"/>
      <c r="AJ17" s="921"/>
      <c r="AK17" s="924" t="str">
        <f t="shared" si="3"/>
        <v/>
      </c>
      <c r="AL17" s="924"/>
      <c r="AM17" s="924"/>
      <c r="AN17" s="925"/>
      <c r="AO17" s="925"/>
      <c r="AP17" s="925"/>
      <c r="AQ17" s="924" t="str">
        <f t="shared" si="4"/>
        <v/>
      </c>
      <c r="AR17" s="924"/>
      <c r="AS17" s="924"/>
      <c r="AT17" s="924"/>
      <c r="AU17" s="914"/>
      <c r="AV17" s="914"/>
      <c r="AW17" s="914"/>
      <c r="AX17" s="915"/>
      <c r="AY17" s="911" t="str">
        <f t="shared" si="5"/>
        <v/>
      </c>
      <c r="AZ17" s="912"/>
      <c r="BA17" s="912"/>
      <c r="BB17" s="912"/>
      <c r="BC17" s="913"/>
      <c r="BE17" s="280">
        <v>10</v>
      </c>
      <c r="BF17" s="331"/>
    </row>
    <row r="18" spans="1:58" s="1" customFormat="1" ht="32.15" customHeight="1" x14ac:dyDescent="0.2">
      <c r="A18" s="879"/>
      <c r="B18" s="880"/>
      <c r="C18" s="881"/>
      <c r="D18" s="919"/>
      <c r="E18" s="920"/>
      <c r="F18" s="920"/>
      <c r="G18" s="920"/>
      <c r="H18" s="921"/>
      <c r="I18" s="921"/>
      <c r="J18" s="921"/>
      <c r="K18" s="921"/>
      <c r="L18" s="921"/>
      <c r="M18" s="922"/>
      <c r="N18" s="922"/>
      <c r="O18" s="922"/>
      <c r="P18" s="922"/>
      <c r="Q18" s="922"/>
      <c r="R18" s="922"/>
      <c r="S18" s="922"/>
      <c r="T18" s="922"/>
      <c r="U18" s="922"/>
      <c r="V18" s="922"/>
      <c r="W18" s="922"/>
      <c r="X18" s="922"/>
      <c r="Y18" s="922"/>
      <c r="Z18" s="922"/>
      <c r="AA18" s="922"/>
      <c r="AB18" s="922"/>
      <c r="AC18" s="922"/>
      <c r="AD18" s="921"/>
      <c r="AE18" s="921"/>
      <c r="AF18" s="923"/>
      <c r="AG18" s="314" t="s">
        <v>115</v>
      </c>
      <c r="AH18" s="920"/>
      <c r="AI18" s="921"/>
      <c r="AJ18" s="921"/>
      <c r="AK18" s="924" t="str">
        <f t="shared" si="3"/>
        <v/>
      </c>
      <c r="AL18" s="924"/>
      <c r="AM18" s="924"/>
      <c r="AN18" s="925"/>
      <c r="AO18" s="925"/>
      <c r="AP18" s="925"/>
      <c r="AQ18" s="924" t="str">
        <f t="shared" si="4"/>
        <v/>
      </c>
      <c r="AR18" s="924"/>
      <c r="AS18" s="924"/>
      <c r="AT18" s="924"/>
      <c r="AU18" s="914"/>
      <c r="AV18" s="914"/>
      <c r="AW18" s="914"/>
      <c r="AX18" s="915"/>
      <c r="AY18" s="911" t="str">
        <f t="shared" si="5"/>
        <v/>
      </c>
      <c r="AZ18" s="912"/>
      <c r="BA18" s="912"/>
      <c r="BB18" s="912"/>
      <c r="BC18" s="913"/>
      <c r="BE18" s="280">
        <v>11</v>
      </c>
      <c r="BF18" s="331"/>
    </row>
    <row r="19" spans="1:58" s="1" customFormat="1" ht="32.15" customHeight="1" x14ac:dyDescent="0.2">
      <c r="A19" s="879"/>
      <c r="B19" s="880"/>
      <c r="C19" s="881"/>
      <c r="D19" s="919"/>
      <c r="E19" s="920"/>
      <c r="F19" s="920"/>
      <c r="G19" s="920"/>
      <c r="H19" s="921"/>
      <c r="I19" s="921"/>
      <c r="J19" s="921"/>
      <c r="K19" s="921"/>
      <c r="L19" s="921"/>
      <c r="M19" s="922"/>
      <c r="N19" s="922"/>
      <c r="O19" s="922"/>
      <c r="P19" s="922"/>
      <c r="Q19" s="922"/>
      <c r="R19" s="922"/>
      <c r="S19" s="922"/>
      <c r="T19" s="922"/>
      <c r="U19" s="922"/>
      <c r="V19" s="922"/>
      <c r="W19" s="922"/>
      <c r="X19" s="922"/>
      <c r="Y19" s="922"/>
      <c r="Z19" s="922"/>
      <c r="AA19" s="922"/>
      <c r="AB19" s="922"/>
      <c r="AC19" s="922"/>
      <c r="AD19" s="921"/>
      <c r="AE19" s="921"/>
      <c r="AF19" s="923"/>
      <c r="AG19" s="314" t="s">
        <v>115</v>
      </c>
      <c r="AH19" s="920"/>
      <c r="AI19" s="921"/>
      <c r="AJ19" s="921"/>
      <c r="AK19" s="924" t="str">
        <f t="shared" si="3"/>
        <v/>
      </c>
      <c r="AL19" s="924"/>
      <c r="AM19" s="924"/>
      <c r="AN19" s="925"/>
      <c r="AO19" s="925"/>
      <c r="AP19" s="925"/>
      <c r="AQ19" s="924" t="str">
        <f t="shared" si="4"/>
        <v/>
      </c>
      <c r="AR19" s="924"/>
      <c r="AS19" s="924"/>
      <c r="AT19" s="924"/>
      <c r="AU19" s="914"/>
      <c r="AV19" s="914"/>
      <c r="AW19" s="914"/>
      <c r="AX19" s="915"/>
      <c r="AY19" s="911" t="str">
        <f t="shared" si="5"/>
        <v/>
      </c>
      <c r="AZ19" s="912"/>
      <c r="BA19" s="912"/>
      <c r="BB19" s="912"/>
      <c r="BC19" s="913"/>
      <c r="BE19" s="280">
        <v>12</v>
      </c>
      <c r="BF19" s="331"/>
    </row>
    <row r="20" spans="1:58" s="1" customFormat="1" ht="32.15" customHeight="1" x14ac:dyDescent="0.2">
      <c r="A20" s="879"/>
      <c r="B20" s="880"/>
      <c r="C20" s="881"/>
      <c r="D20" s="919"/>
      <c r="E20" s="920"/>
      <c r="F20" s="920"/>
      <c r="G20" s="920"/>
      <c r="H20" s="921"/>
      <c r="I20" s="921"/>
      <c r="J20" s="921"/>
      <c r="K20" s="921"/>
      <c r="L20" s="921"/>
      <c r="M20" s="922"/>
      <c r="N20" s="922"/>
      <c r="O20" s="922"/>
      <c r="P20" s="922"/>
      <c r="Q20" s="922"/>
      <c r="R20" s="922"/>
      <c r="S20" s="922"/>
      <c r="T20" s="922"/>
      <c r="U20" s="922"/>
      <c r="V20" s="922"/>
      <c r="W20" s="922"/>
      <c r="X20" s="922"/>
      <c r="Y20" s="922"/>
      <c r="Z20" s="922"/>
      <c r="AA20" s="922"/>
      <c r="AB20" s="922"/>
      <c r="AC20" s="922"/>
      <c r="AD20" s="921"/>
      <c r="AE20" s="921"/>
      <c r="AF20" s="923"/>
      <c r="AG20" s="314" t="s">
        <v>115</v>
      </c>
      <c r="AH20" s="920"/>
      <c r="AI20" s="921"/>
      <c r="AJ20" s="921"/>
      <c r="AK20" s="924" t="str">
        <f t="shared" si="3"/>
        <v/>
      </c>
      <c r="AL20" s="924"/>
      <c r="AM20" s="924"/>
      <c r="AN20" s="925"/>
      <c r="AO20" s="925"/>
      <c r="AP20" s="925"/>
      <c r="AQ20" s="924" t="str">
        <f t="shared" si="4"/>
        <v/>
      </c>
      <c r="AR20" s="924"/>
      <c r="AS20" s="924"/>
      <c r="AT20" s="924"/>
      <c r="AU20" s="914"/>
      <c r="AV20" s="914"/>
      <c r="AW20" s="914"/>
      <c r="AX20" s="915"/>
      <c r="AY20" s="911" t="str">
        <f t="shared" si="5"/>
        <v/>
      </c>
      <c r="AZ20" s="912"/>
      <c r="BA20" s="912"/>
      <c r="BB20" s="912"/>
      <c r="BC20" s="913"/>
      <c r="BE20" s="280">
        <v>13</v>
      </c>
      <c r="BF20" s="331"/>
    </row>
    <row r="21" spans="1:58" s="1" customFormat="1" ht="32.15" customHeight="1" x14ac:dyDescent="0.2">
      <c r="A21" s="879"/>
      <c r="B21" s="880"/>
      <c r="C21" s="881"/>
      <c r="D21" s="919"/>
      <c r="E21" s="920"/>
      <c r="F21" s="920"/>
      <c r="G21" s="920"/>
      <c r="H21" s="921"/>
      <c r="I21" s="921"/>
      <c r="J21" s="921"/>
      <c r="K21" s="921"/>
      <c r="L21" s="921"/>
      <c r="M21" s="922"/>
      <c r="N21" s="922"/>
      <c r="O21" s="922"/>
      <c r="P21" s="922"/>
      <c r="Q21" s="922"/>
      <c r="R21" s="922"/>
      <c r="S21" s="922"/>
      <c r="T21" s="922"/>
      <c r="U21" s="922"/>
      <c r="V21" s="922"/>
      <c r="W21" s="922"/>
      <c r="X21" s="922"/>
      <c r="Y21" s="922"/>
      <c r="Z21" s="922"/>
      <c r="AA21" s="922"/>
      <c r="AB21" s="922"/>
      <c r="AC21" s="922"/>
      <c r="AD21" s="921"/>
      <c r="AE21" s="921"/>
      <c r="AF21" s="923"/>
      <c r="AG21" s="314" t="s">
        <v>115</v>
      </c>
      <c r="AH21" s="920"/>
      <c r="AI21" s="921"/>
      <c r="AJ21" s="921"/>
      <c r="AK21" s="924" t="str">
        <f t="shared" si="3"/>
        <v/>
      </c>
      <c r="AL21" s="924"/>
      <c r="AM21" s="924"/>
      <c r="AN21" s="925"/>
      <c r="AO21" s="925"/>
      <c r="AP21" s="925"/>
      <c r="AQ21" s="924" t="str">
        <f t="shared" si="4"/>
        <v/>
      </c>
      <c r="AR21" s="924"/>
      <c r="AS21" s="924"/>
      <c r="AT21" s="924"/>
      <c r="AU21" s="914"/>
      <c r="AV21" s="914"/>
      <c r="AW21" s="914"/>
      <c r="AX21" s="915"/>
      <c r="AY21" s="911" t="str">
        <f t="shared" si="5"/>
        <v/>
      </c>
      <c r="AZ21" s="912"/>
      <c r="BA21" s="912"/>
      <c r="BB21" s="912"/>
      <c r="BC21" s="913"/>
      <c r="BE21" s="280">
        <v>14</v>
      </c>
      <c r="BF21" s="331"/>
    </row>
    <row r="22" spans="1:58" s="1" customFormat="1" ht="32.15" customHeight="1" x14ac:dyDescent="0.2">
      <c r="A22" s="879"/>
      <c r="B22" s="880"/>
      <c r="C22" s="881"/>
      <c r="D22" s="919"/>
      <c r="E22" s="920"/>
      <c r="F22" s="920"/>
      <c r="G22" s="920"/>
      <c r="H22" s="921"/>
      <c r="I22" s="921"/>
      <c r="J22" s="921"/>
      <c r="K22" s="921"/>
      <c r="L22" s="921"/>
      <c r="M22" s="922"/>
      <c r="N22" s="922"/>
      <c r="O22" s="922"/>
      <c r="P22" s="922"/>
      <c r="Q22" s="922"/>
      <c r="R22" s="922"/>
      <c r="S22" s="922"/>
      <c r="T22" s="922"/>
      <c r="U22" s="922"/>
      <c r="V22" s="922"/>
      <c r="W22" s="922"/>
      <c r="X22" s="922"/>
      <c r="Y22" s="922"/>
      <c r="Z22" s="922"/>
      <c r="AA22" s="922"/>
      <c r="AB22" s="922"/>
      <c r="AC22" s="922"/>
      <c r="AD22" s="921"/>
      <c r="AE22" s="921"/>
      <c r="AF22" s="923"/>
      <c r="AG22" s="314" t="s">
        <v>115</v>
      </c>
      <c r="AH22" s="920"/>
      <c r="AI22" s="921"/>
      <c r="AJ22" s="921"/>
      <c r="AK22" s="924" t="str">
        <f t="shared" si="3"/>
        <v/>
      </c>
      <c r="AL22" s="924"/>
      <c r="AM22" s="924"/>
      <c r="AN22" s="925"/>
      <c r="AO22" s="925"/>
      <c r="AP22" s="925"/>
      <c r="AQ22" s="924" t="str">
        <f t="shared" si="4"/>
        <v/>
      </c>
      <c r="AR22" s="924"/>
      <c r="AS22" s="924"/>
      <c r="AT22" s="924"/>
      <c r="AU22" s="914"/>
      <c r="AV22" s="914"/>
      <c r="AW22" s="914"/>
      <c r="AX22" s="915"/>
      <c r="AY22" s="911" t="str">
        <f t="shared" si="5"/>
        <v/>
      </c>
      <c r="AZ22" s="912"/>
      <c r="BA22" s="912"/>
      <c r="BB22" s="912"/>
      <c r="BC22" s="913"/>
      <c r="BE22" s="280">
        <v>15</v>
      </c>
      <c r="BF22" s="331"/>
    </row>
    <row r="23" spans="1:58" s="1" customFormat="1" ht="32.15" customHeight="1" x14ac:dyDescent="0.2">
      <c r="A23" s="879"/>
      <c r="B23" s="880"/>
      <c r="C23" s="881"/>
      <c r="D23" s="919"/>
      <c r="E23" s="920"/>
      <c r="F23" s="920"/>
      <c r="G23" s="920"/>
      <c r="H23" s="921"/>
      <c r="I23" s="921"/>
      <c r="J23" s="921"/>
      <c r="K23" s="921"/>
      <c r="L23" s="921"/>
      <c r="M23" s="922"/>
      <c r="N23" s="922"/>
      <c r="O23" s="922"/>
      <c r="P23" s="922"/>
      <c r="Q23" s="922"/>
      <c r="R23" s="922"/>
      <c r="S23" s="922"/>
      <c r="T23" s="922"/>
      <c r="U23" s="922"/>
      <c r="V23" s="922"/>
      <c r="W23" s="922"/>
      <c r="X23" s="922"/>
      <c r="Y23" s="922"/>
      <c r="Z23" s="922"/>
      <c r="AA23" s="922"/>
      <c r="AB23" s="922"/>
      <c r="AC23" s="922"/>
      <c r="AD23" s="921"/>
      <c r="AE23" s="921"/>
      <c r="AF23" s="923"/>
      <c r="AG23" s="314" t="s">
        <v>115</v>
      </c>
      <c r="AH23" s="920"/>
      <c r="AI23" s="921"/>
      <c r="AJ23" s="921"/>
      <c r="AK23" s="924" t="str">
        <f t="shared" si="3"/>
        <v/>
      </c>
      <c r="AL23" s="924"/>
      <c r="AM23" s="924"/>
      <c r="AN23" s="925"/>
      <c r="AO23" s="925"/>
      <c r="AP23" s="925"/>
      <c r="AQ23" s="924" t="str">
        <f t="shared" si="4"/>
        <v/>
      </c>
      <c r="AR23" s="924"/>
      <c r="AS23" s="924"/>
      <c r="AT23" s="924"/>
      <c r="AU23" s="914"/>
      <c r="AV23" s="914"/>
      <c r="AW23" s="914"/>
      <c r="AX23" s="915"/>
      <c r="AY23" s="911" t="str">
        <f t="shared" si="5"/>
        <v/>
      </c>
      <c r="AZ23" s="912"/>
      <c r="BA23" s="912"/>
      <c r="BB23" s="912"/>
      <c r="BC23" s="913"/>
      <c r="BE23" s="280">
        <v>16</v>
      </c>
      <c r="BF23" s="331"/>
    </row>
    <row r="24" spans="1:58" s="1" customFormat="1" ht="32.15" customHeight="1" x14ac:dyDescent="0.2">
      <c r="A24" s="879"/>
      <c r="B24" s="880"/>
      <c r="C24" s="881"/>
      <c r="D24" s="919"/>
      <c r="E24" s="920"/>
      <c r="F24" s="920"/>
      <c r="G24" s="920"/>
      <c r="H24" s="921"/>
      <c r="I24" s="921"/>
      <c r="J24" s="921"/>
      <c r="K24" s="921"/>
      <c r="L24" s="921"/>
      <c r="M24" s="922"/>
      <c r="N24" s="922"/>
      <c r="O24" s="922"/>
      <c r="P24" s="922"/>
      <c r="Q24" s="922"/>
      <c r="R24" s="922"/>
      <c r="S24" s="922"/>
      <c r="T24" s="922"/>
      <c r="U24" s="922"/>
      <c r="V24" s="922"/>
      <c r="W24" s="922"/>
      <c r="X24" s="922"/>
      <c r="Y24" s="922"/>
      <c r="Z24" s="922"/>
      <c r="AA24" s="922"/>
      <c r="AB24" s="922"/>
      <c r="AC24" s="922"/>
      <c r="AD24" s="921"/>
      <c r="AE24" s="921"/>
      <c r="AF24" s="923"/>
      <c r="AG24" s="314" t="s">
        <v>115</v>
      </c>
      <c r="AH24" s="920"/>
      <c r="AI24" s="921"/>
      <c r="AJ24" s="921"/>
      <c r="AK24" s="924" t="str">
        <f t="shared" si="3"/>
        <v/>
      </c>
      <c r="AL24" s="924"/>
      <c r="AM24" s="924"/>
      <c r="AN24" s="925"/>
      <c r="AO24" s="925"/>
      <c r="AP24" s="925"/>
      <c r="AQ24" s="924" t="str">
        <f t="shared" si="4"/>
        <v/>
      </c>
      <c r="AR24" s="924"/>
      <c r="AS24" s="924"/>
      <c r="AT24" s="924"/>
      <c r="AU24" s="914"/>
      <c r="AV24" s="914"/>
      <c r="AW24" s="914"/>
      <c r="AX24" s="915"/>
      <c r="AY24" s="911" t="str">
        <f t="shared" si="5"/>
        <v/>
      </c>
      <c r="AZ24" s="912"/>
      <c r="BA24" s="912"/>
      <c r="BB24" s="912"/>
      <c r="BC24" s="913"/>
      <c r="BE24" s="280">
        <v>17</v>
      </c>
      <c r="BF24" s="331"/>
    </row>
    <row r="25" spans="1:58" s="1" customFormat="1" ht="32.15" customHeight="1" x14ac:dyDescent="0.2">
      <c r="A25" s="879"/>
      <c r="B25" s="880"/>
      <c r="C25" s="881"/>
      <c r="D25" s="919"/>
      <c r="E25" s="920"/>
      <c r="F25" s="920"/>
      <c r="G25" s="920"/>
      <c r="H25" s="921"/>
      <c r="I25" s="921"/>
      <c r="J25" s="921"/>
      <c r="K25" s="921"/>
      <c r="L25" s="921"/>
      <c r="M25" s="922"/>
      <c r="N25" s="922"/>
      <c r="O25" s="922"/>
      <c r="P25" s="922"/>
      <c r="Q25" s="922"/>
      <c r="R25" s="922"/>
      <c r="S25" s="922"/>
      <c r="T25" s="922"/>
      <c r="U25" s="922"/>
      <c r="V25" s="922"/>
      <c r="W25" s="922"/>
      <c r="X25" s="922"/>
      <c r="Y25" s="922"/>
      <c r="Z25" s="922"/>
      <c r="AA25" s="922"/>
      <c r="AB25" s="922"/>
      <c r="AC25" s="922"/>
      <c r="AD25" s="921"/>
      <c r="AE25" s="921"/>
      <c r="AF25" s="923"/>
      <c r="AG25" s="314" t="s">
        <v>115</v>
      </c>
      <c r="AH25" s="920"/>
      <c r="AI25" s="921"/>
      <c r="AJ25" s="921"/>
      <c r="AK25" s="924" t="str">
        <f t="shared" si="3"/>
        <v/>
      </c>
      <c r="AL25" s="924"/>
      <c r="AM25" s="924"/>
      <c r="AN25" s="925"/>
      <c r="AO25" s="925"/>
      <c r="AP25" s="925"/>
      <c r="AQ25" s="924" t="str">
        <f t="shared" si="4"/>
        <v/>
      </c>
      <c r="AR25" s="924"/>
      <c r="AS25" s="924"/>
      <c r="AT25" s="924"/>
      <c r="AU25" s="914"/>
      <c r="AV25" s="914"/>
      <c r="AW25" s="914"/>
      <c r="AX25" s="915"/>
      <c r="AY25" s="911" t="str">
        <f t="shared" si="5"/>
        <v/>
      </c>
      <c r="AZ25" s="912"/>
      <c r="BA25" s="912"/>
      <c r="BB25" s="912"/>
      <c r="BC25" s="913"/>
      <c r="BE25" s="280">
        <v>18</v>
      </c>
      <c r="BF25" s="331"/>
    </row>
    <row r="26" spans="1:58" s="1" customFormat="1" ht="32.15" customHeight="1" x14ac:dyDescent="0.2">
      <c r="A26" s="879"/>
      <c r="B26" s="880"/>
      <c r="C26" s="881"/>
      <c r="D26" s="919"/>
      <c r="E26" s="920"/>
      <c r="F26" s="920"/>
      <c r="G26" s="920"/>
      <c r="H26" s="921"/>
      <c r="I26" s="921"/>
      <c r="J26" s="921"/>
      <c r="K26" s="921"/>
      <c r="L26" s="921"/>
      <c r="M26" s="922"/>
      <c r="N26" s="922"/>
      <c r="O26" s="922"/>
      <c r="P26" s="922"/>
      <c r="Q26" s="922"/>
      <c r="R26" s="922"/>
      <c r="S26" s="922"/>
      <c r="T26" s="922"/>
      <c r="U26" s="922"/>
      <c r="V26" s="922"/>
      <c r="W26" s="922"/>
      <c r="X26" s="922"/>
      <c r="Y26" s="922"/>
      <c r="Z26" s="922"/>
      <c r="AA26" s="922"/>
      <c r="AB26" s="922"/>
      <c r="AC26" s="922"/>
      <c r="AD26" s="921"/>
      <c r="AE26" s="921"/>
      <c r="AF26" s="923"/>
      <c r="AG26" s="314" t="s">
        <v>115</v>
      </c>
      <c r="AH26" s="920"/>
      <c r="AI26" s="921"/>
      <c r="AJ26" s="921"/>
      <c r="AK26" s="924" t="str">
        <f t="shared" si="3"/>
        <v/>
      </c>
      <c r="AL26" s="924"/>
      <c r="AM26" s="924"/>
      <c r="AN26" s="925"/>
      <c r="AO26" s="925"/>
      <c r="AP26" s="925"/>
      <c r="AQ26" s="924" t="str">
        <f t="shared" si="4"/>
        <v/>
      </c>
      <c r="AR26" s="924"/>
      <c r="AS26" s="924"/>
      <c r="AT26" s="924"/>
      <c r="AU26" s="914"/>
      <c r="AV26" s="914"/>
      <c r="AW26" s="914"/>
      <c r="AX26" s="915"/>
      <c r="AY26" s="911" t="str">
        <f t="shared" si="5"/>
        <v/>
      </c>
      <c r="AZ26" s="912"/>
      <c r="BA26" s="912"/>
      <c r="BB26" s="912"/>
      <c r="BC26" s="913"/>
      <c r="BE26" s="280">
        <v>19</v>
      </c>
      <c r="BF26" s="331"/>
    </row>
    <row r="27" spans="1:58" s="1" customFormat="1" ht="32.15" customHeight="1" x14ac:dyDescent="0.2">
      <c r="A27" s="879"/>
      <c r="B27" s="880"/>
      <c r="C27" s="881"/>
      <c r="D27" s="919"/>
      <c r="E27" s="920"/>
      <c r="F27" s="920"/>
      <c r="G27" s="920"/>
      <c r="H27" s="921"/>
      <c r="I27" s="921"/>
      <c r="J27" s="921"/>
      <c r="K27" s="921"/>
      <c r="L27" s="921"/>
      <c r="M27" s="922"/>
      <c r="N27" s="922"/>
      <c r="O27" s="922"/>
      <c r="P27" s="922"/>
      <c r="Q27" s="922"/>
      <c r="R27" s="922"/>
      <c r="S27" s="922"/>
      <c r="T27" s="922"/>
      <c r="U27" s="922"/>
      <c r="V27" s="922"/>
      <c r="W27" s="922"/>
      <c r="X27" s="922"/>
      <c r="Y27" s="922"/>
      <c r="Z27" s="922"/>
      <c r="AA27" s="922"/>
      <c r="AB27" s="922"/>
      <c r="AC27" s="922"/>
      <c r="AD27" s="921"/>
      <c r="AE27" s="921"/>
      <c r="AF27" s="923"/>
      <c r="AG27" s="314" t="s">
        <v>115</v>
      </c>
      <c r="AH27" s="920"/>
      <c r="AI27" s="921"/>
      <c r="AJ27" s="921"/>
      <c r="AK27" s="924" t="str">
        <f t="shared" ref="AK27:AK36" si="6">IF(AND(AD27&lt;&gt;"",AH27&lt;&gt;""),ROUNDDOWN(AD27*AH27/1000000,2),"")</f>
        <v/>
      </c>
      <c r="AL27" s="924"/>
      <c r="AM27" s="924"/>
      <c r="AN27" s="925"/>
      <c r="AO27" s="925"/>
      <c r="AP27" s="925"/>
      <c r="AQ27" s="924" t="str">
        <f t="shared" ref="AQ27:AQ36" si="7">IF(AK27&lt;&gt;"",AN27*AK27,"")</f>
        <v/>
      </c>
      <c r="AR27" s="924"/>
      <c r="AS27" s="924"/>
      <c r="AT27" s="924"/>
      <c r="AU27" s="914"/>
      <c r="AV27" s="914"/>
      <c r="AW27" s="914"/>
      <c r="AX27" s="915"/>
      <c r="AY27" s="911" t="str">
        <f t="shared" ref="AY27:AY36" si="8">IF(AU27&lt;&gt;"",ROUNDDOWN(AN27*AU27,0),"")</f>
        <v/>
      </c>
      <c r="AZ27" s="912"/>
      <c r="BA27" s="912"/>
      <c r="BB27" s="912"/>
      <c r="BC27" s="913"/>
      <c r="BE27" s="280">
        <v>20</v>
      </c>
      <c r="BF27" s="331"/>
    </row>
    <row r="28" spans="1:58" s="1" customFormat="1" ht="32.15" customHeight="1" x14ac:dyDescent="0.2">
      <c r="A28" s="879"/>
      <c r="B28" s="880"/>
      <c r="C28" s="881"/>
      <c r="D28" s="919"/>
      <c r="E28" s="920"/>
      <c r="F28" s="920"/>
      <c r="G28" s="920"/>
      <c r="H28" s="921"/>
      <c r="I28" s="921"/>
      <c r="J28" s="921"/>
      <c r="K28" s="921"/>
      <c r="L28" s="921"/>
      <c r="M28" s="922"/>
      <c r="N28" s="922"/>
      <c r="O28" s="922"/>
      <c r="P28" s="922"/>
      <c r="Q28" s="922"/>
      <c r="R28" s="922"/>
      <c r="S28" s="922"/>
      <c r="T28" s="922"/>
      <c r="U28" s="922"/>
      <c r="V28" s="922"/>
      <c r="W28" s="922"/>
      <c r="X28" s="922"/>
      <c r="Y28" s="922"/>
      <c r="Z28" s="922"/>
      <c r="AA28" s="922"/>
      <c r="AB28" s="922"/>
      <c r="AC28" s="922"/>
      <c r="AD28" s="921"/>
      <c r="AE28" s="921"/>
      <c r="AF28" s="923"/>
      <c r="AG28" s="314" t="s">
        <v>115</v>
      </c>
      <c r="AH28" s="920"/>
      <c r="AI28" s="921"/>
      <c r="AJ28" s="921"/>
      <c r="AK28" s="924" t="str">
        <f t="shared" si="6"/>
        <v/>
      </c>
      <c r="AL28" s="924"/>
      <c r="AM28" s="924"/>
      <c r="AN28" s="925"/>
      <c r="AO28" s="925"/>
      <c r="AP28" s="925"/>
      <c r="AQ28" s="924" t="str">
        <f t="shared" si="7"/>
        <v/>
      </c>
      <c r="AR28" s="924"/>
      <c r="AS28" s="924"/>
      <c r="AT28" s="924"/>
      <c r="AU28" s="914"/>
      <c r="AV28" s="914"/>
      <c r="AW28" s="914"/>
      <c r="AX28" s="915"/>
      <c r="AY28" s="911" t="str">
        <f t="shared" si="8"/>
        <v/>
      </c>
      <c r="AZ28" s="912"/>
      <c r="BA28" s="912"/>
      <c r="BB28" s="912"/>
      <c r="BC28" s="913"/>
      <c r="BE28" s="280">
        <v>21</v>
      </c>
      <c r="BF28" s="331"/>
    </row>
    <row r="29" spans="1:58" s="1" customFormat="1" ht="32.15" customHeight="1" x14ac:dyDescent="0.2">
      <c r="A29" s="879"/>
      <c r="B29" s="880"/>
      <c r="C29" s="881"/>
      <c r="D29" s="919"/>
      <c r="E29" s="920"/>
      <c r="F29" s="920"/>
      <c r="G29" s="920"/>
      <c r="H29" s="921"/>
      <c r="I29" s="921"/>
      <c r="J29" s="921"/>
      <c r="K29" s="921"/>
      <c r="L29" s="921"/>
      <c r="M29" s="922"/>
      <c r="N29" s="922"/>
      <c r="O29" s="922"/>
      <c r="P29" s="922"/>
      <c r="Q29" s="922"/>
      <c r="R29" s="922"/>
      <c r="S29" s="922"/>
      <c r="T29" s="922"/>
      <c r="U29" s="922"/>
      <c r="V29" s="922"/>
      <c r="W29" s="922"/>
      <c r="X29" s="922"/>
      <c r="Y29" s="922"/>
      <c r="Z29" s="922"/>
      <c r="AA29" s="922"/>
      <c r="AB29" s="922"/>
      <c r="AC29" s="922"/>
      <c r="AD29" s="921"/>
      <c r="AE29" s="921"/>
      <c r="AF29" s="923"/>
      <c r="AG29" s="314" t="s">
        <v>115</v>
      </c>
      <c r="AH29" s="920"/>
      <c r="AI29" s="921"/>
      <c r="AJ29" s="921"/>
      <c r="AK29" s="924" t="str">
        <f t="shared" si="6"/>
        <v/>
      </c>
      <c r="AL29" s="924"/>
      <c r="AM29" s="924"/>
      <c r="AN29" s="925"/>
      <c r="AO29" s="925"/>
      <c r="AP29" s="925"/>
      <c r="AQ29" s="924" t="str">
        <f t="shared" si="7"/>
        <v/>
      </c>
      <c r="AR29" s="924"/>
      <c r="AS29" s="924"/>
      <c r="AT29" s="924"/>
      <c r="AU29" s="914"/>
      <c r="AV29" s="914"/>
      <c r="AW29" s="914"/>
      <c r="AX29" s="915"/>
      <c r="AY29" s="911" t="str">
        <f t="shared" si="8"/>
        <v/>
      </c>
      <c r="AZ29" s="912"/>
      <c r="BA29" s="912"/>
      <c r="BB29" s="912"/>
      <c r="BC29" s="913"/>
      <c r="BE29" s="280">
        <v>22</v>
      </c>
      <c r="BF29" s="331"/>
    </row>
    <row r="30" spans="1:58" s="1" customFormat="1" ht="32.15" customHeight="1" x14ac:dyDescent="0.2">
      <c r="A30" s="879"/>
      <c r="B30" s="880"/>
      <c r="C30" s="881"/>
      <c r="D30" s="919"/>
      <c r="E30" s="920"/>
      <c r="F30" s="920"/>
      <c r="G30" s="920"/>
      <c r="H30" s="921"/>
      <c r="I30" s="921"/>
      <c r="J30" s="921"/>
      <c r="K30" s="921"/>
      <c r="L30" s="921"/>
      <c r="M30" s="922"/>
      <c r="N30" s="922"/>
      <c r="O30" s="922"/>
      <c r="P30" s="922"/>
      <c r="Q30" s="922"/>
      <c r="R30" s="922"/>
      <c r="S30" s="922"/>
      <c r="T30" s="922"/>
      <c r="U30" s="922"/>
      <c r="V30" s="922"/>
      <c r="W30" s="922"/>
      <c r="X30" s="922"/>
      <c r="Y30" s="922"/>
      <c r="Z30" s="922"/>
      <c r="AA30" s="922"/>
      <c r="AB30" s="922"/>
      <c r="AC30" s="922"/>
      <c r="AD30" s="921"/>
      <c r="AE30" s="921"/>
      <c r="AF30" s="923"/>
      <c r="AG30" s="314" t="s">
        <v>115</v>
      </c>
      <c r="AH30" s="920"/>
      <c r="AI30" s="921"/>
      <c r="AJ30" s="921"/>
      <c r="AK30" s="924" t="str">
        <f t="shared" si="6"/>
        <v/>
      </c>
      <c r="AL30" s="924"/>
      <c r="AM30" s="924"/>
      <c r="AN30" s="925"/>
      <c r="AO30" s="925"/>
      <c r="AP30" s="925"/>
      <c r="AQ30" s="924" t="str">
        <f t="shared" si="7"/>
        <v/>
      </c>
      <c r="AR30" s="924"/>
      <c r="AS30" s="924"/>
      <c r="AT30" s="924"/>
      <c r="AU30" s="914"/>
      <c r="AV30" s="914"/>
      <c r="AW30" s="914"/>
      <c r="AX30" s="915"/>
      <c r="AY30" s="911" t="str">
        <f t="shared" si="8"/>
        <v/>
      </c>
      <c r="AZ30" s="912"/>
      <c r="BA30" s="912"/>
      <c r="BB30" s="912"/>
      <c r="BC30" s="913"/>
      <c r="BE30" s="280">
        <v>23</v>
      </c>
      <c r="BF30" s="331"/>
    </row>
    <row r="31" spans="1:58" s="1" customFormat="1" ht="32.15" customHeight="1" x14ac:dyDescent="0.2">
      <c r="A31" s="879"/>
      <c r="B31" s="880"/>
      <c r="C31" s="881"/>
      <c r="D31" s="919"/>
      <c r="E31" s="920"/>
      <c r="F31" s="920"/>
      <c r="G31" s="920"/>
      <c r="H31" s="921"/>
      <c r="I31" s="921"/>
      <c r="J31" s="921"/>
      <c r="K31" s="921"/>
      <c r="L31" s="921"/>
      <c r="M31" s="922"/>
      <c r="N31" s="922"/>
      <c r="O31" s="922"/>
      <c r="P31" s="922"/>
      <c r="Q31" s="922"/>
      <c r="R31" s="922"/>
      <c r="S31" s="922"/>
      <c r="T31" s="922"/>
      <c r="U31" s="922"/>
      <c r="V31" s="922"/>
      <c r="W31" s="922"/>
      <c r="X31" s="922"/>
      <c r="Y31" s="922"/>
      <c r="Z31" s="922"/>
      <c r="AA31" s="922"/>
      <c r="AB31" s="922"/>
      <c r="AC31" s="922"/>
      <c r="AD31" s="921"/>
      <c r="AE31" s="921"/>
      <c r="AF31" s="923"/>
      <c r="AG31" s="314" t="s">
        <v>115</v>
      </c>
      <c r="AH31" s="920"/>
      <c r="AI31" s="921"/>
      <c r="AJ31" s="921"/>
      <c r="AK31" s="924" t="str">
        <f t="shared" si="6"/>
        <v/>
      </c>
      <c r="AL31" s="924"/>
      <c r="AM31" s="924"/>
      <c r="AN31" s="925"/>
      <c r="AO31" s="925"/>
      <c r="AP31" s="925"/>
      <c r="AQ31" s="924" t="str">
        <f t="shared" si="7"/>
        <v/>
      </c>
      <c r="AR31" s="924"/>
      <c r="AS31" s="924"/>
      <c r="AT31" s="924"/>
      <c r="AU31" s="914"/>
      <c r="AV31" s="914"/>
      <c r="AW31" s="914"/>
      <c r="AX31" s="915"/>
      <c r="AY31" s="911" t="str">
        <f t="shared" si="8"/>
        <v/>
      </c>
      <c r="AZ31" s="912"/>
      <c r="BA31" s="912"/>
      <c r="BB31" s="912"/>
      <c r="BC31" s="913"/>
      <c r="BE31" s="280">
        <v>24</v>
      </c>
      <c r="BF31" s="331"/>
    </row>
    <row r="32" spans="1:58" s="1" customFormat="1" ht="32.15" customHeight="1" x14ac:dyDescent="0.2">
      <c r="A32" s="879"/>
      <c r="B32" s="880"/>
      <c r="C32" s="881"/>
      <c r="D32" s="919"/>
      <c r="E32" s="920"/>
      <c r="F32" s="920"/>
      <c r="G32" s="920"/>
      <c r="H32" s="921"/>
      <c r="I32" s="921"/>
      <c r="J32" s="921"/>
      <c r="K32" s="921"/>
      <c r="L32" s="921"/>
      <c r="M32" s="922"/>
      <c r="N32" s="922"/>
      <c r="O32" s="922"/>
      <c r="P32" s="922"/>
      <c r="Q32" s="922"/>
      <c r="R32" s="922"/>
      <c r="S32" s="922"/>
      <c r="T32" s="922"/>
      <c r="U32" s="922"/>
      <c r="V32" s="922"/>
      <c r="W32" s="922"/>
      <c r="X32" s="922"/>
      <c r="Y32" s="922"/>
      <c r="Z32" s="922"/>
      <c r="AA32" s="922"/>
      <c r="AB32" s="922"/>
      <c r="AC32" s="922"/>
      <c r="AD32" s="921"/>
      <c r="AE32" s="921"/>
      <c r="AF32" s="923"/>
      <c r="AG32" s="314" t="s">
        <v>115</v>
      </c>
      <c r="AH32" s="920"/>
      <c r="AI32" s="921"/>
      <c r="AJ32" s="921"/>
      <c r="AK32" s="924" t="str">
        <f t="shared" si="6"/>
        <v/>
      </c>
      <c r="AL32" s="924"/>
      <c r="AM32" s="924"/>
      <c r="AN32" s="925"/>
      <c r="AO32" s="925"/>
      <c r="AP32" s="925"/>
      <c r="AQ32" s="924" t="str">
        <f t="shared" si="7"/>
        <v/>
      </c>
      <c r="AR32" s="924"/>
      <c r="AS32" s="924"/>
      <c r="AT32" s="924"/>
      <c r="AU32" s="914"/>
      <c r="AV32" s="914"/>
      <c r="AW32" s="914"/>
      <c r="AX32" s="915"/>
      <c r="AY32" s="911" t="str">
        <f t="shared" si="8"/>
        <v/>
      </c>
      <c r="AZ32" s="912"/>
      <c r="BA32" s="912"/>
      <c r="BB32" s="912"/>
      <c r="BC32" s="913"/>
      <c r="BE32" s="280">
        <v>25</v>
      </c>
      <c r="BF32" s="331"/>
    </row>
    <row r="33" spans="1:58" s="1" customFormat="1" ht="32.15" customHeight="1" x14ac:dyDescent="0.2">
      <c r="A33" s="879"/>
      <c r="B33" s="880"/>
      <c r="C33" s="881"/>
      <c r="D33" s="919"/>
      <c r="E33" s="920"/>
      <c r="F33" s="920"/>
      <c r="G33" s="920"/>
      <c r="H33" s="921"/>
      <c r="I33" s="921"/>
      <c r="J33" s="921"/>
      <c r="K33" s="921"/>
      <c r="L33" s="921"/>
      <c r="M33" s="922"/>
      <c r="N33" s="922"/>
      <c r="O33" s="922"/>
      <c r="P33" s="922"/>
      <c r="Q33" s="922"/>
      <c r="R33" s="922"/>
      <c r="S33" s="922"/>
      <c r="T33" s="922"/>
      <c r="U33" s="922"/>
      <c r="V33" s="922"/>
      <c r="W33" s="922"/>
      <c r="X33" s="922"/>
      <c r="Y33" s="922"/>
      <c r="Z33" s="922"/>
      <c r="AA33" s="922"/>
      <c r="AB33" s="922"/>
      <c r="AC33" s="922"/>
      <c r="AD33" s="921"/>
      <c r="AE33" s="921"/>
      <c r="AF33" s="923"/>
      <c r="AG33" s="314" t="s">
        <v>115</v>
      </c>
      <c r="AH33" s="920"/>
      <c r="AI33" s="921"/>
      <c r="AJ33" s="921"/>
      <c r="AK33" s="924" t="str">
        <f t="shared" si="6"/>
        <v/>
      </c>
      <c r="AL33" s="924"/>
      <c r="AM33" s="924"/>
      <c r="AN33" s="925"/>
      <c r="AO33" s="925"/>
      <c r="AP33" s="925"/>
      <c r="AQ33" s="924" t="str">
        <f t="shared" si="7"/>
        <v/>
      </c>
      <c r="AR33" s="924"/>
      <c r="AS33" s="924"/>
      <c r="AT33" s="924"/>
      <c r="AU33" s="914"/>
      <c r="AV33" s="914"/>
      <c r="AW33" s="914"/>
      <c r="AX33" s="915"/>
      <c r="AY33" s="911" t="str">
        <f t="shared" si="8"/>
        <v/>
      </c>
      <c r="AZ33" s="912"/>
      <c r="BA33" s="912"/>
      <c r="BB33" s="912"/>
      <c r="BC33" s="913"/>
      <c r="BE33" s="280">
        <v>26</v>
      </c>
      <c r="BF33" s="331"/>
    </row>
    <row r="34" spans="1:58" s="1" customFormat="1" ht="32.15" customHeight="1" x14ac:dyDescent="0.2">
      <c r="A34" s="879"/>
      <c r="B34" s="880"/>
      <c r="C34" s="881"/>
      <c r="D34" s="919"/>
      <c r="E34" s="920"/>
      <c r="F34" s="920"/>
      <c r="G34" s="920"/>
      <c r="H34" s="921"/>
      <c r="I34" s="921"/>
      <c r="J34" s="921"/>
      <c r="K34" s="921"/>
      <c r="L34" s="921"/>
      <c r="M34" s="922"/>
      <c r="N34" s="922"/>
      <c r="O34" s="922"/>
      <c r="P34" s="922"/>
      <c r="Q34" s="922"/>
      <c r="R34" s="922"/>
      <c r="S34" s="922"/>
      <c r="T34" s="922"/>
      <c r="U34" s="922"/>
      <c r="V34" s="922"/>
      <c r="W34" s="922"/>
      <c r="X34" s="922"/>
      <c r="Y34" s="922"/>
      <c r="Z34" s="922"/>
      <c r="AA34" s="922"/>
      <c r="AB34" s="922"/>
      <c r="AC34" s="922"/>
      <c r="AD34" s="921"/>
      <c r="AE34" s="921"/>
      <c r="AF34" s="923"/>
      <c r="AG34" s="314" t="s">
        <v>115</v>
      </c>
      <c r="AH34" s="920"/>
      <c r="AI34" s="921"/>
      <c r="AJ34" s="921"/>
      <c r="AK34" s="924" t="str">
        <f t="shared" si="6"/>
        <v/>
      </c>
      <c r="AL34" s="924"/>
      <c r="AM34" s="924"/>
      <c r="AN34" s="925"/>
      <c r="AO34" s="925"/>
      <c r="AP34" s="925"/>
      <c r="AQ34" s="924" t="str">
        <f t="shared" si="7"/>
        <v/>
      </c>
      <c r="AR34" s="924"/>
      <c r="AS34" s="924"/>
      <c r="AT34" s="924"/>
      <c r="AU34" s="914"/>
      <c r="AV34" s="914"/>
      <c r="AW34" s="914"/>
      <c r="AX34" s="915"/>
      <c r="AY34" s="911" t="str">
        <f t="shared" si="8"/>
        <v/>
      </c>
      <c r="AZ34" s="912"/>
      <c r="BA34" s="912"/>
      <c r="BB34" s="912"/>
      <c r="BC34" s="913"/>
      <c r="BE34" s="280">
        <v>27</v>
      </c>
      <c r="BF34" s="331"/>
    </row>
    <row r="35" spans="1:58" s="1" customFormat="1" ht="32.15" customHeight="1" x14ac:dyDescent="0.2">
      <c r="A35" s="879"/>
      <c r="B35" s="880"/>
      <c r="C35" s="881"/>
      <c r="D35" s="919"/>
      <c r="E35" s="920"/>
      <c r="F35" s="920"/>
      <c r="G35" s="920"/>
      <c r="H35" s="921"/>
      <c r="I35" s="921"/>
      <c r="J35" s="921"/>
      <c r="K35" s="921"/>
      <c r="L35" s="921"/>
      <c r="M35" s="922"/>
      <c r="N35" s="922"/>
      <c r="O35" s="922"/>
      <c r="P35" s="922"/>
      <c r="Q35" s="922"/>
      <c r="R35" s="922"/>
      <c r="S35" s="922"/>
      <c r="T35" s="922"/>
      <c r="U35" s="922"/>
      <c r="V35" s="922"/>
      <c r="W35" s="922"/>
      <c r="X35" s="922"/>
      <c r="Y35" s="922"/>
      <c r="Z35" s="922"/>
      <c r="AA35" s="922"/>
      <c r="AB35" s="922"/>
      <c r="AC35" s="922"/>
      <c r="AD35" s="921"/>
      <c r="AE35" s="921"/>
      <c r="AF35" s="923"/>
      <c r="AG35" s="314" t="s">
        <v>115</v>
      </c>
      <c r="AH35" s="920"/>
      <c r="AI35" s="921"/>
      <c r="AJ35" s="921"/>
      <c r="AK35" s="924" t="str">
        <f t="shared" si="6"/>
        <v/>
      </c>
      <c r="AL35" s="924"/>
      <c r="AM35" s="924"/>
      <c r="AN35" s="925"/>
      <c r="AO35" s="925"/>
      <c r="AP35" s="925"/>
      <c r="AQ35" s="924" t="str">
        <f t="shared" si="7"/>
        <v/>
      </c>
      <c r="AR35" s="924"/>
      <c r="AS35" s="924"/>
      <c r="AT35" s="924"/>
      <c r="AU35" s="914"/>
      <c r="AV35" s="914"/>
      <c r="AW35" s="914"/>
      <c r="AX35" s="915"/>
      <c r="AY35" s="911" t="str">
        <f t="shared" si="8"/>
        <v/>
      </c>
      <c r="AZ35" s="912"/>
      <c r="BA35" s="912"/>
      <c r="BB35" s="912"/>
      <c r="BC35" s="913"/>
      <c r="BE35" s="280">
        <v>28</v>
      </c>
      <c r="BF35" s="331"/>
    </row>
    <row r="36" spans="1:58" s="1" customFormat="1" ht="32.15" customHeight="1" x14ac:dyDescent="0.2">
      <c r="A36" s="879"/>
      <c r="B36" s="880"/>
      <c r="C36" s="881"/>
      <c r="D36" s="919"/>
      <c r="E36" s="920"/>
      <c r="F36" s="920"/>
      <c r="G36" s="920"/>
      <c r="H36" s="921"/>
      <c r="I36" s="921"/>
      <c r="J36" s="921"/>
      <c r="K36" s="921"/>
      <c r="L36" s="921"/>
      <c r="M36" s="922"/>
      <c r="N36" s="922"/>
      <c r="O36" s="922"/>
      <c r="P36" s="922"/>
      <c r="Q36" s="922"/>
      <c r="R36" s="922"/>
      <c r="S36" s="922"/>
      <c r="T36" s="922"/>
      <c r="U36" s="922"/>
      <c r="V36" s="922"/>
      <c r="W36" s="922"/>
      <c r="X36" s="922"/>
      <c r="Y36" s="922"/>
      <c r="Z36" s="922"/>
      <c r="AA36" s="922"/>
      <c r="AB36" s="922"/>
      <c r="AC36" s="922"/>
      <c r="AD36" s="921"/>
      <c r="AE36" s="921"/>
      <c r="AF36" s="923"/>
      <c r="AG36" s="314" t="s">
        <v>115</v>
      </c>
      <c r="AH36" s="920"/>
      <c r="AI36" s="921"/>
      <c r="AJ36" s="921"/>
      <c r="AK36" s="924" t="str">
        <f t="shared" si="6"/>
        <v/>
      </c>
      <c r="AL36" s="924"/>
      <c r="AM36" s="924"/>
      <c r="AN36" s="925"/>
      <c r="AO36" s="925"/>
      <c r="AP36" s="925"/>
      <c r="AQ36" s="924" t="str">
        <f t="shared" si="7"/>
        <v/>
      </c>
      <c r="AR36" s="924"/>
      <c r="AS36" s="924"/>
      <c r="AT36" s="924"/>
      <c r="AU36" s="914"/>
      <c r="AV36" s="914"/>
      <c r="AW36" s="914"/>
      <c r="AX36" s="915"/>
      <c r="AY36" s="911" t="str">
        <f t="shared" si="8"/>
        <v/>
      </c>
      <c r="AZ36" s="912"/>
      <c r="BA36" s="912"/>
      <c r="BB36" s="912"/>
      <c r="BC36" s="913"/>
      <c r="BE36" s="280">
        <v>29</v>
      </c>
      <c r="BF36" s="331"/>
    </row>
    <row r="37" spans="1:58" s="1" customFormat="1" ht="32.15" customHeight="1" x14ac:dyDescent="0.2">
      <c r="A37" s="879"/>
      <c r="B37" s="880"/>
      <c r="C37" s="881"/>
      <c r="D37" s="919"/>
      <c r="E37" s="920"/>
      <c r="F37" s="920"/>
      <c r="G37" s="920"/>
      <c r="H37" s="921"/>
      <c r="I37" s="921"/>
      <c r="J37" s="921"/>
      <c r="K37" s="921"/>
      <c r="L37" s="921"/>
      <c r="M37" s="922"/>
      <c r="N37" s="922"/>
      <c r="O37" s="922"/>
      <c r="P37" s="922"/>
      <c r="Q37" s="922"/>
      <c r="R37" s="922"/>
      <c r="S37" s="922"/>
      <c r="T37" s="922"/>
      <c r="U37" s="922"/>
      <c r="V37" s="922"/>
      <c r="W37" s="922"/>
      <c r="X37" s="922"/>
      <c r="Y37" s="922"/>
      <c r="Z37" s="922"/>
      <c r="AA37" s="922"/>
      <c r="AB37" s="922"/>
      <c r="AC37" s="922"/>
      <c r="AD37" s="921"/>
      <c r="AE37" s="921"/>
      <c r="AF37" s="923"/>
      <c r="AG37" s="314" t="s">
        <v>115</v>
      </c>
      <c r="AH37" s="920"/>
      <c r="AI37" s="921"/>
      <c r="AJ37" s="921"/>
      <c r="AK37" s="924" t="str">
        <f t="shared" si="0"/>
        <v/>
      </c>
      <c r="AL37" s="924"/>
      <c r="AM37" s="924"/>
      <c r="AN37" s="925"/>
      <c r="AO37" s="925"/>
      <c r="AP37" s="925"/>
      <c r="AQ37" s="924" t="str">
        <f t="shared" si="1"/>
        <v/>
      </c>
      <c r="AR37" s="924"/>
      <c r="AS37" s="924"/>
      <c r="AT37" s="924"/>
      <c r="AU37" s="914"/>
      <c r="AV37" s="914"/>
      <c r="AW37" s="914"/>
      <c r="AX37" s="915"/>
      <c r="AY37" s="911" t="str">
        <f t="shared" si="2"/>
        <v/>
      </c>
      <c r="AZ37" s="912"/>
      <c r="BA37" s="912"/>
      <c r="BB37" s="912"/>
      <c r="BC37" s="913"/>
      <c r="BE37" s="280">
        <v>30</v>
      </c>
      <c r="BF37" s="331"/>
    </row>
    <row r="38" spans="1:58" s="1" customFormat="1" ht="32.15" customHeight="1" x14ac:dyDescent="0.2">
      <c r="A38" s="879"/>
      <c r="B38" s="880"/>
      <c r="C38" s="881"/>
      <c r="D38" s="919"/>
      <c r="E38" s="920"/>
      <c r="F38" s="920"/>
      <c r="G38" s="920"/>
      <c r="H38" s="921"/>
      <c r="I38" s="921"/>
      <c r="J38" s="921"/>
      <c r="K38" s="921"/>
      <c r="L38" s="921"/>
      <c r="M38" s="922"/>
      <c r="N38" s="922"/>
      <c r="O38" s="922"/>
      <c r="P38" s="922"/>
      <c r="Q38" s="922"/>
      <c r="R38" s="922"/>
      <c r="S38" s="922"/>
      <c r="T38" s="922"/>
      <c r="U38" s="922"/>
      <c r="V38" s="922"/>
      <c r="W38" s="922"/>
      <c r="X38" s="922"/>
      <c r="Y38" s="922"/>
      <c r="Z38" s="922"/>
      <c r="AA38" s="922"/>
      <c r="AB38" s="922"/>
      <c r="AC38" s="922"/>
      <c r="AD38" s="921"/>
      <c r="AE38" s="921"/>
      <c r="AF38" s="923"/>
      <c r="AG38" s="314" t="s">
        <v>115</v>
      </c>
      <c r="AH38" s="920"/>
      <c r="AI38" s="921"/>
      <c r="AJ38" s="921"/>
      <c r="AK38" s="924" t="str">
        <f t="shared" si="0"/>
        <v/>
      </c>
      <c r="AL38" s="924"/>
      <c r="AM38" s="924"/>
      <c r="AN38" s="925"/>
      <c r="AO38" s="925"/>
      <c r="AP38" s="925"/>
      <c r="AQ38" s="924" t="str">
        <f t="shared" si="1"/>
        <v/>
      </c>
      <c r="AR38" s="924"/>
      <c r="AS38" s="924"/>
      <c r="AT38" s="924"/>
      <c r="AU38" s="914"/>
      <c r="AV38" s="914"/>
      <c r="AW38" s="914"/>
      <c r="AX38" s="915"/>
      <c r="AY38" s="911" t="str">
        <f t="shared" si="2"/>
        <v/>
      </c>
      <c r="AZ38" s="912"/>
      <c r="BA38" s="912"/>
      <c r="BB38" s="912"/>
      <c r="BC38" s="913"/>
      <c r="BE38" s="280">
        <v>31</v>
      </c>
      <c r="BF38" s="331"/>
    </row>
    <row r="39" spans="1:58" s="1" customFormat="1" ht="32.15" customHeight="1" x14ac:dyDescent="0.2">
      <c r="A39" s="879"/>
      <c r="B39" s="880"/>
      <c r="C39" s="881"/>
      <c r="D39" s="919"/>
      <c r="E39" s="920"/>
      <c r="F39" s="920"/>
      <c r="G39" s="920"/>
      <c r="H39" s="921"/>
      <c r="I39" s="921"/>
      <c r="J39" s="921"/>
      <c r="K39" s="921"/>
      <c r="L39" s="921"/>
      <c r="M39" s="922"/>
      <c r="N39" s="922"/>
      <c r="O39" s="922"/>
      <c r="P39" s="922"/>
      <c r="Q39" s="922"/>
      <c r="R39" s="922"/>
      <c r="S39" s="922"/>
      <c r="T39" s="922"/>
      <c r="U39" s="922"/>
      <c r="V39" s="922"/>
      <c r="W39" s="922"/>
      <c r="X39" s="922"/>
      <c r="Y39" s="922"/>
      <c r="Z39" s="922"/>
      <c r="AA39" s="922"/>
      <c r="AB39" s="922"/>
      <c r="AC39" s="922"/>
      <c r="AD39" s="921"/>
      <c r="AE39" s="921"/>
      <c r="AF39" s="923"/>
      <c r="AG39" s="314" t="s">
        <v>115</v>
      </c>
      <c r="AH39" s="920"/>
      <c r="AI39" s="921"/>
      <c r="AJ39" s="921"/>
      <c r="AK39" s="924" t="str">
        <f t="shared" si="0"/>
        <v/>
      </c>
      <c r="AL39" s="924"/>
      <c r="AM39" s="924"/>
      <c r="AN39" s="925"/>
      <c r="AO39" s="925"/>
      <c r="AP39" s="925"/>
      <c r="AQ39" s="924" t="str">
        <f t="shared" si="1"/>
        <v/>
      </c>
      <c r="AR39" s="924"/>
      <c r="AS39" s="924"/>
      <c r="AT39" s="924"/>
      <c r="AU39" s="914"/>
      <c r="AV39" s="914"/>
      <c r="AW39" s="914"/>
      <c r="AX39" s="915"/>
      <c r="AY39" s="911" t="str">
        <f t="shared" si="2"/>
        <v/>
      </c>
      <c r="AZ39" s="912"/>
      <c r="BA39" s="912"/>
      <c r="BB39" s="912"/>
      <c r="BC39" s="913"/>
      <c r="BE39" s="280">
        <v>32</v>
      </c>
      <c r="BF39" s="331"/>
    </row>
    <row r="40" spans="1:58" s="1" customFormat="1" ht="32.15" customHeight="1" x14ac:dyDescent="0.2">
      <c r="A40" s="879"/>
      <c r="B40" s="880"/>
      <c r="C40" s="881"/>
      <c r="D40" s="919"/>
      <c r="E40" s="920"/>
      <c r="F40" s="920"/>
      <c r="G40" s="920"/>
      <c r="H40" s="921"/>
      <c r="I40" s="921"/>
      <c r="J40" s="921"/>
      <c r="K40" s="921"/>
      <c r="L40" s="921"/>
      <c r="M40" s="922"/>
      <c r="N40" s="922"/>
      <c r="O40" s="922"/>
      <c r="P40" s="922"/>
      <c r="Q40" s="922"/>
      <c r="R40" s="922"/>
      <c r="S40" s="922"/>
      <c r="T40" s="922"/>
      <c r="U40" s="922"/>
      <c r="V40" s="922"/>
      <c r="W40" s="922"/>
      <c r="X40" s="922"/>
      <c r="Y40" s="922"/>
      <c r="Z40" s="922"/>
      <c r="AA40" s="922"/>
      <c r="AB40" s="922"/>
      <c r="AC40" s="922"/>
      <c r="AD40" s="921"/>
      <c r="AE40" s="921"/>
      <c r="AF40" s="923"/>
      <c r="AG40" s="314" t="s">
        <v>115</v>
      </c>
      <c r="AH40" s="920"/>
      <c r="AI40" s="921"/>
      <c r="AJ40" s="921"/>
      <c r="AK40" s="924" t="str">
        <f t="shared" si="0"/>
        <v/>
      </c>
      <c r="AL40" s="924"/>
      <c r="AM40" s="924"/>
      <c r="AN40" s="925"/>
      <c r="AO40" s="925"/>
      <c r="AP40" s="925"/>
      <c r="AQ40" s="924" t="str">
        <f t="shared" si="1"/>
        <v/>
      </c>
      <c r="AR40" s="924"/>
      <c r="AS40" s="924"/>
      <c r="AT40" s="924"/>
      <c r="AU40" s="914"/>
      <c r="AV40" s="914"/>
      <c r="AW40" s="914"/>
      <c r="AX40" s="915"/>
      <c r="AY40" s="911" t="str">
        <f t="shared" si="2"/>
        <v/>
      </c>
      <c r="AZ40" s="912"/>
      <c r="BA40" s="912"/>
      <c r="BB40" s="912"/>
      <c r="BC40" s="913"/>
      <c r="BE40" s="280">
        <v>33</v>
      </c>
      <c r="BF40" s="331"/>
    </row>
    <row r="41" spans="1:58" s="1" customFormat="1" ht="32.15" customHeight="1" x14ac:dyDescent="0.2">
      <c r="A41" s="879"/>
      <c r="B41" s="880"/>
      <c r="C41" s="881"/>
      <c r="D41" s="919"/>
      <c r="E41" s="920"/>
      <c r="F41" s="920"/>
      <c r="G41" s="920"/>
      <c r="H41" s="921"/>
      <c r="I41" s="921"/>
      <c r="J41" s="921"/>
      <c r="K41" s="921"/>
      <c r="L41" s="921"/>
      <c r="M41" s="922"/>
      <c r="N41" s="922"/>
      <c r="O41" s="922"/>
      <c r="P41" s="922"/>
      <c r="Q41" s="922"/>
      <c r="R41" s="922"/>
      <c r="S41" s="922"/>
      <c r="T41" s="922"/>
      <c r="U41" s="922"/>
      <c r="V41" s="922"/>
      <c r="W41" s="922"/>
      <c r="X41" s="922"/>
      <c r="Y41" s="922"/>
      <c r="Z41" s="922"/>
      <c r="AA41" s="922"/>
      <c r="AB41" s="922"/>
      <c r="AC41" s="922"/>
      <c r="AD41" s="921"/>
      <c r="AE41" s="921"/>
      <c r="AF41" s="923"/>
      <c r="AG41" s="314" t="s">
        <v>115</v>
      </c>
      <c r="AH41" s="920"/>
      <c r="AI41" s="921"/>
      <c r="AJ41" s="921"/>
      <c r="AK41" s="924" t="str">
        <f t="shared" si="0"/>
        <v/>
      </c>
      <c r="AL41" s="924"/>
      <c r="AM41" s="924"/>
      <c r="AN41" s="925"/>
      <c r="AO41" s="925"/>
      <c r="AP41" s="925"/>
      <c r="AQ41" s="924" t="str">
        <f t="shared" si="1"/>
        <v/>
      </c>
      <c r="AR41" s="924"/>
      <c r="AS41" s="924"/>
      <c r="AT41" s="924"/>
      <c r="AU41" s="914"/>
      <c r="AV41" s="914"/>
      <c r="AW41" s="914"/>
      <c r="AX41" s="915"/>
      <c r="AY41" s="911" t="str">
        <f t="shared" si="2"/>
        <v/>
      </c>
      <c r="AZ41" s="912"/>
      <c r="BA41" s="912"/>
      <c r="BB41" s="912"/>
      <c r="BC41" s="913"/>
      <c r="BE41" s="280">
        <v>34</v>
      </c>
      <c r="BF41" s="331"/>
    </row>
    <row r="42" spans="1:58" s="1" customFormat="1" ht="32.15" customHeight="1" x14ac:dyDescent="0.2">
      <c r="A42" s="879"/>
      <c r="B42" s="880"/>
      <c r="C42" s="881"/>
      <c r="D42" s="919"/>
      <c r="E42" s="920"/>
      <c r="F42" s="920"/>
      <c r="G42" s="920"/>
      <c r="H42" s="921"/>
      <c r="I42" s="921"/>
      <c r="J42" s="921"/>
      <c r="K42" s="921"/>
      <c r="L42" s="921"/>
      <c r="M42" s="922"/>
      <c r="N42" s="922"/>
      <c r="O42" s="922"/>
      <c r="P42" s="922"/>
      <c r="Q42" s="922"/>
      <c r="R42" s="922"/>
      <c r="S42" s="922"/>
      <c r="T42" s="922"/>
      <c r="U42" s="922"/>
      <c r="V42" s="922"/>
      <c r="W42" s="922"/>
      <c r="X42" s="922"/>
      <c r="Y42" s="922"/>
      <c r="Z42" s="922"/>
      <c r="AA42" s="922"/>
      <c r="AB42" s="922"/>
      <c r="AC42" s="922"/>
      <c r="AD42" s="921"/>
      <c r="AE42" s="921"/>
      <c r="AF42" s="923"/>
      <c r="AG42" s="314" t="s">
        <v>115</v>
      </c>
      <c r="AH42" s="920"/>
      <c r="AI42" s="921"/>
      <c r="AJ42" s="921"/>
      <c r="AK42" s="924" t="str">
        <f t="shared" si="0"/>
        <v/>
      </c>
      <c r="AL42" s="924"/>
      <c r="AM42" s="924"/>
      <c r="AN42" s="925"/>
      <c r="AO42" s="925"/>
      <c r="AP42" s="925"/>
      <c r="AQ42" s="924" t="str">
        <f t="shared" si="1"/>
        <v/>
      </c>
      <c r="AR42" s="924"/>
      <c r="AS42" s="924"/>
      <c r="AT42" s="924"/>
      <c r="AU42" s="914"/>
      <c r="AV42" s="914"/>
      <c r="AW42" s="914"/>
      <c r="AX42" s="915"/>
      <c r="AY42" s="911" t="str">
        <f t="shared" si="2"/>
        <v/>
      </c>
      <c r="AZ42" s="912"/>
      <c r="BA42" s="912"/>
      <c r="BB42" s="912"/>
      <c r="BC42" s="913"/>
      <c r="BE42" s="280">
        <v>35</v>
      </c>
      <c r="BF42" s="331"/>
    </row>
    <row r="43" spans="1:58" s="1" customFormat="1" ht="32.15" customHeight="1" x14ac:dyDescent="0.2">
      <c r="A43" s="879"/>
      <c r="B43" s="880"/>
      <c r="C43" s="881"/>
      <c r="D43" s="919"/>
      <c r="E43" s="920"/>
      <c r="F43" s="920"/>
      <c r="G43" s="920"/>
      <c r="H43" s="921"/>
      <c r="I43" s="921"/>
      <c r="J43" s="921"/>
      <c r="K43" s="921"/>
      <c r="L43" s="921"/>
      <c r="M43" s="922"/>
      <c r="N43" s="922"/>
      <c r="O43" s="922"/>
      <c r="P43" s="922"/>
      <c r="Q43" s="922"/>
      <c r="R43" s="922"/>
      <c r="S43" s="922"/>
      <c r="T43" s="922"/>
      <c r="U43" s="922"/>
      <c r="V43" s="922"/>
      <c r="W43" s="922"/>
      <c r="X43" s="922"/>
      <c r="Y43" s="922"/>
      <c r="Z43" s="922"/>
      <c r="AA43" s="922"/>
      <c r="AB43" s="922"/>
      <c r="AC43" s="922"/>
      <c r="AD43" s="921"/>
      <c r="AE43" s="921"/>
      <c r="AF43" s="923"/>
      <c r="AG43" s="314" t="s">
        <v>115</v>
      </c>
      <c r="AH43" s="920"/>
      <c r="AI43" s="921"/>
      <c r="AJ43" s="921"/>
      <c r="AK43" s="924" t="str">
        <f t="shared" si="0"/>
        <v/>
      </c>
      <c r="AL43" s="924"/>
      <c r="AM43" s="924"/>
      <c r="AN43" s="925"/>
      <c r="AO43" s="925"/>
      <c r="AP43" s="925"/>
      <c r="AQ43" s="924" t="str">
        <f t="shared" si="1"/>
        <v/>
      </c>
      <c r="AR43" s="924"/>
      <c r="AS43" s="924"/>
      <c r="AT43" s="924"/>
      <c r="AU43" s="914"/>
      <c r="AV43" s="914"/>
      <c r="AW43" s="914"/>
      <c r="AX43" s="915"/>
      <c r="AY43" s="911" t="str">
        <f t="shared" si="2"/>
        <v/>
      </c>
      <c r="AZ43" s="912"/>
      <c r="BA43" s="912"/>
      <c r="BB43" s="912"/>
      <c r="BC43" s="913"/>
      <c r="BE43" s="280">
        <v>36</v>
      </c>
      <c r="BF43" s="331"/>
    </row>
    <row r="44" spans="1:58" s="1" customFormat="1" ht="32.15" customHeight="1" x14ac:dyDescent="0.2">
      <c r="A44" s="879"/>
      <c r="B44" s="880"/>
      <c r="C44" s="881"/>
      <c r="D44" s="919"/>
      <c r="E44" s="920"/>
      <c r="F44" s="920"/>
      <c r="G44" s="920"/>
      <c r="H44" s="921"/>
      <c r="I44" s="921"/>
      <c r="J44" s="921"/>
      <c r="K44" s="921"/>
      <c r="L44" s="921"/>
      <c r="M44" s="922"/>
      <c r="N44" s="922"/>
      <c r="O44" s="922"/>
      <c r="P44" s="922"/>
      <c r="Q44" s="922"/>
      <c r="R44" s="922"/>
      <c r="S44" s="922"/>
      <c r="T44" s="922"/>
      <c r="U44" s="922"/>
      <c r="V44" s="922"/>
      <c r="W44" s="922"/>
      <c r="X44" s="922"/>
      <c r="Y44" s="922"/>
      <c r="Z44" s="922"/>
      <c r="AA44" s="922"/>
      <c r="AB44" s="922"/>
      <c r="AC44" s="922"/>
      <c r="AD44" s="921"/>
      <c r="AE44" s="921"/>
      <c r="AF44" s="923"/>
      <c r="AG44" s="314" t="s">
        <v>115</v>
      </c>
      <c r="AH44" s="920"/>
      <c r="AI44" s="921"/>
      <c r="AJ44" s="921"/>
      <c r="AK44" s="924" t="str">
        <f t="shared" si="0"/>
        <v/>
      </c>
      <c r="AL44" s="924"/>
      <c r="AM44" s="924"/>
      <c r="AN44" s="925"/>
      <c r="AO44" s="925"/>
      <c r="AP44" s="925"/>
      <c r="AQ44" s="924" t="str">
        <f t="shared" si="1"/>
        <v/>
      </c>
      <c r="AR44" s="924"/>
      <c r="AS44" s="924"/>
      <c r="AT44" s="924"/>
      <c r="AU44" s="914"/>
      <c r="AV44" s="914"/>
      <c r="AW44" s="914"/>
      <c r="AX44" s="915"/>
      <c r="AY44" s="911" t="str">
        <f t="shared" si="2"/>
        <v/>
      </c>
      <c r="AZ44" s="912"/>
      <c r="BA44" s="912"/>
      <c r="BB44" s="912"/>
      <c r="BC44" s="913"/>
      <c r="BE44" s="280">
        <v>37</v>
      </c>
      <c r="BF44" s="331"/>
    </row>
    <row r="45" spans="1:58" s="1" customFormat="1" ht="32.15" customHeight="1" x14ac:dyDescent="0.2">
      <c r="A45" s="879"/>
      <c r="B45" s="880"/>
      <c r="C45" s="881"/>
      <c r="D45" s="919"/>
      <c r="E45" s="920"/>
      <c r="F45" s="920"/>
      <c r="G45" s="920"/>
      <c r="H45" s="921"/>
      <c r="I45" s="921"/>
      <c r="J45" s="921"/>
      <c r="K45" s="921"/>
      <c r="L45" s="921"/>
      <c r="M45" s="922"/>
      <c r="N45" s="922"/>
      <c r="O45" s="922"/>
      <c r="P45" s="922"/>
      <c r="Q45" s="922"/>
      <c r="R45" s="922"/>
      <c r="S45" s="922"/>
      <c r="T45" s="922"/>
      <c r="U45" s="922"/>
      <c r="V45" s="922"/>
      <c r="W45" s="922"/>
      <c r="X45" s="922"/>
      <c r="Y45" s="922"/>
      <c r="Z45" s="922"/>
      <c r="AA45" s="922"/>
      <c r="AB45" s="922"/>
      <c r="AC45" s="922"/>
      <c r="AD45" s="921"/>
      <c r="AE45" s="921"/>
      <c r="AF45" s="923"/>
      <c r="AG45" s="314" t="s">
        <v>115</v>
      </c>
      <c r="AH45" s="920"/>
      <c r="AI45" s="921"/>
      <c r="AJ45" s="921"/>
      <c r="AK45" s="924" t="str">
        <f t="shared" si="0"/>
        <v/>
      </c>
      <c r="AL45" s="924"/>
      <c r="AM45" s="924"/>
      <c r="AN45" s="925"/>
      <c r="AO45" s="925"/>
      <c r="AP45" s="925"/>
      <c r="AQ45" s="924" t="str">
        <f t="shared" si="1"/>
        <v/>
      </c>
      <c r="AR45" s="924"/>
      <c r="AS45" s="924"/>
      <c r="AT45" s="924"/>
      <c r="AU45" s="914"/>
      <c r="AV45" s="914"/>
      <c r="AW45" s="914"/>
      <c r="AX45" s="915"/>
      <c r="AY45" s="911" t="str">
        <f>IF(AU45&lt;&gt;"",ROUNDDOWN(AN45*AU45,0),"")</f>
        <v/>
      </c>
      <c r="AZ45" s="912"/>
      <c r="BA45" s="912"/>
      <c r="BB45" s="912"/>
      <c r="BC45" s="913"/>
      <c r="BE45" s="280">
        <v>38</v>
      </c>
      <c r="BF45" s="331"/>
    </row>
    <row r="46" spans="1:58" s="1" customFormat="1" ht="32.15" customHeight="1" x14ac:dyDescent="0.2">
      <c r="A46" s="879"/>
      <c r="B46" s="880"/>
      <c r="C46" s="881"/>
      <c r="D46" s="919"/>
      <c r="E46" s="920"/>
      <c r="F46" s="920"/>
      <c r="G46" s="920"/>
      <c r="H46" s="921"/>
      <c r="I46" s="921"/>
      <c r="J46" s="921"/>
      <c r="K46" s="921"/>
      <c r="L46" s="921"/>
      <c r="M46" s="922"/>
      <c r="N46" s="922"/>
      <c r="O46" s="922"/>
      <c r="P46" s="922"/>
      <c r="Q46" s="922"/>
      <c r="R46" s="922"/>
      <c r="S46" s="922"/>
      <c r="T46" s="922"/>
      <c r="U46" s="922"/>
      <c r="V46" s="922"/>
      <c r="W46" s="922"/>
      <c r="X46" s="922"/>
      <c r="Y46" s="922"/>
      <c r="Z46" s="922"/>
      <c r="AA46" s="922"/>
      <c r="AB46" s="922"/>
      <c r="AC46" s="922"/>
      <c r="AD46" s="921"/>
      <c r="AE46" s="921"/>
      <c r="AF46" s="923"/>
      <c r="AG46" s="314" t="s">
        <v>115</v>
      </c>
      <c r="AH46" s="920"/>
      <c r="AI46" s="921"/>
      <c r="AJ46" s="921"/>
      <c r="AK46" s="924" t="str">
        <f t="shared" si="0"/>
        <v/>
      </c>
      <c r="AL46" s="924"/>
      <c r="AM46" s="924"/>
      <c r="AN46" s="925"/>
      <c r="AO46" s="925"/>
      <c r="AP46" s="925"/>
      <c r="AQ46" s="924" t="str">
        <f t="shared" si="1"/>
        <v/>
      </c>
      <c r="AR46" s="924"/>
      <c r="AS46" s="924"/>
      <c r="AT46" s="924"/>
      <c r="AU46" s="914"/>
      <c r="AV46" s="914"/>
      <c r="AW46" s="914"/>
      <c r="AX46" s="915"/>
      <c r="AY46" s="911" t="str">
        <f t="shared" si="2"/>
        <v/>
      </c>
      <c r="AZ46" s="912"/>
      <c r="BA46" s="912"/>
      <c r="BB46" s="912"/>
      <c r="BC46" s="913"/>
      <c r="BE46" s="280">
        <v>39</v>
      </c>
      <c r="BF46" s="331"/>
    </row>
    <row r="47" spans="1:58" s="1" customFormat="1" ht="32.15" customHeight="1" x14ac:dyDescent="0.2">
      <c r="A47" s="879"/>
      <c r="B47" s="880"/>
      <c r="C47" s="881"/>
      <c r="D47" s="919"/>
      <c r="E47" s="920"/>
      <c r="F47" s="920"/>
      <c r="G47" s="920"/>
      <c r="H47" s="921"/>
      <c r="I47" s="921"/>
      <c r="J47" s="921"/>
      <c r="K47" s="921"/>
      <c r="L47" s="921"/>
      <c r="M47" s="922"/>
      <c r="N47" s="922"/>
      <c r="O47" s="922"/>
      <c r="P47" s="922"/>
      <c r="Q47" s="922"/>
      <c r="R47" s="922"/>
      <c r="S47" s="922"/>
      <c r="T47" s="922"/>
      <c r="U47" s="922"/>
      <c r="V47" s="922"/>
      <c r="W47" s="922"/>
      <c r="X47" s="922"/>
      <c r="Y47" s="922"/>
      <c r="Z47" s="922"/>
      <c r="AA47" s="922"/>
      <c r="AB47" s="922"/>
      <c r="AC47" s="922"/>
      <c r="AD47" s="921"/>
      <c r="AE47" s="921"/>
      <c r="AF47" s="923"/>
      <c r="AG47" s="314" t="s">
        <v>115</v>
      </c>
      <c r="AH47" s="920"/>
      <c r="AI47" s="921"/>
      <c r="AJ47" s="921"/>
      <c r="AK47" s="924" t="str">
        <f t="shared" si="0"/>
        <v/>
      </c>
      <c r="AL47" s="924"/>
      <c r="AM47" s="924"/>
      <c r="AN47" s="925"/>
      <c r="AO47" s="925"/>
      <c r="AP47" s="925"/>
      <c r="AQ47" s="924" t="str">
        <f t="shared" si="1"/>
        <v/>
      </c>
      <c r="AR47" s="924"/>
      <c r="AS47" s="924"/>
      <c r="AT47" s="924"/>
      <c r="AU47" s="914"/>
      <c r="AV47" s="914"/>
      <c r="AW47" s="914"/>
      <c r="AX47" s="915"/>
      <c r="AY47" s="911" t="str">
        <f t="shared" si="2"/>
        <v/>
      </c>
      <c r="AZ47" s="912"/>
      <c r="BA47" s="912"/>
      <c r="BB47" s="912"/>
      <c r="BC47" s="913"/>
      <c r="BE47" s="280">
        <v>40</v>
      </c>
      <c r="BF47" s="331"/>
    </row>
    <row r="48" spans="1:58" s="1" customFormat="1" ht="32.15" customHeight="1" x14ac:dyDescent="0.2">
      <c r="A48" s="879"/>
      <c r="B48" s="880"/>
      <c r="C48" s="881"/>
      <c r="D48" s="919"/>
      <c r="E48" s="920"/>
      <c r="F48" s="920"/>
      <c r="G48" s="920"/>
      <c r="H48" s="921"/>
      <c r="I48" s="921"/>
      <c r="J48" s="921"/>
      <c r="K48" s="921"/>
      <c r="L48" s="921"/>
      <c r="M48" s="922"/>
      <c r="N48" s="922"/>
      <c r="O48" s="922"/>
      <c r="P48" s="922"/>
      <c r="Q48" s="922"/>
      <c r="R48" s="922"/>
      <c r="S48" s="922"/>
      <c r="T48" s="922"/>
      <c r="U48" s="922"/>
      <c r="V48" s="922"/>
      <c r="W48" s="922"/>
      <c r="X48" s="922"/>
      <c r="Y48" s="922"/>
      <c r="Z48" s="922"/>
      <c r="AA48" s="922"/>
      <c r="AB48" s="922"/>
      <c r="AC48" s="922"/>
      <c r="AD48" s="921"/>
      <c r="AE48" s="921"/>
      <c r="AF48" s="923"/>
      <c r="AG48" s="314" t="s">
        <v>115</v>
      </c>
      <c r="AH48" s="920"/>
      <c r="AI48" s="921"/>
      <c r="AJ48" s="921"/>
      <c r="AK48" s="924" t="str">
        <f t="shared" si="0"/>
        <v/>
      </c>
      <c r="AL48" s="924"/>
      <c r="AM48" s="924"/>
      <c r="AN48" s="925"/>
      <c r="AO48" s="925"/>
      <c r="AP48" s="925"/>
      <c r="AQ48" s="924" t="str">
        <f t="shared" si="1"/>
        <v/>
      </c>
      <c r="AR48" s="924"/>
      <c r="AS48" s="924"/>
      <c r="AT48" s="924"/>
      <c r="AU48" s="914"/>
      <c r="AV48" s="914"/>
      <c r="AW48" s="914"/>
      <c r="AX48" s="915"/>
      <c r="AY48" s="911" t="str">
        <f t="shared" si="2"/>
        <v/>
      </c>
      <c r="AZ48" s="912"/>
      <c r="BA48" s="912"/>
      <c r="BB48" s="912"/>
      <c r="BC48" s="913"/>
      <c r="BE48" s="280">
        <v>41</v>
      </c>
      <c r="BF48" s="331"/>
    </row>
    <row r="49" spans="1:58" s="1" customFormat="1" ht="32.15" customHeight="1" x14ac:dyDescent="0.2">
      <c r="A49" s="879"/>
      <c r="B49" s="880"/>
      <c r="C49" s="881"/>
      <c r="D49" s="919"/>
      <c r="E49" s="920"/>
      <c r="F49" s="920"/>
      <c r="G49" s="920"/>
      <c r="H49" s="921"/>
      <c r="I49" s="921"/>
      <c r="J49" s="921"/>
      <c r="K49" s="921"/>
      <c r="L49" s="921"/>
      <c r="M49" s="922"/>
      <c r="N49" s="922"/>
      <c r="O49" s="922"/>
      <c r="P49" s="922"/>
      <c r="Q49" s="922"/>
      <c r="R49" s="922"/>
      <c r="S49" s="922"/>
      <c r="T49" s="922"/>
      <c r="U49" s="922"/>
      <c r="V49" s="922"/>
      <c r="W49" s="922"/>
      <c r="X49" s="922"/>
      <c r="Y49" s="922"/>
      <c r="Z49" s="922"/>
      <c r="AA49" s="922"/>
      <c r="AB49" s="922"/>
      <c r="AC49" s="922"/>
      <c r="AD49" s="921"/>
      <c r="AE49" s="921"/>
      <c r="AF49" s="923"/>
      <c r="AG49" s="314" t="s">
        <v>115</v>
      </c>
      <c r="AH49" s="920"/>
      <c r="AI49" s="921"/>
      <c r="AJ49" s="921"/>
      <c r="AK49" s="924" t="str">
        <f t="shared" si="0"/>
        <v/>
      </c>
      <c r="AL49" s="924"/>
      <c r="AM49" s="924"/>
      <c r="AN49" s="925"/>
      <c r="AO49" s="925"/>
      <c r="AP49" s="925"/>
      <c r="AQ49" s="924" t="str">
        <f t="shared" si="1"/>
        <v/>
      </c>
      <c r="AR49" s="924"/>
      <c r="AS49" s="924"/>
      <c r="AT49" s="924"/>
      <c r="AU49" s="914"/>
      <c r="AV49" s="914"/>
      <c r="AW49" s="914"/>
      <c r="AX49" s="915"/>
      <c r="AY49" s="911" t="str">
        <f t="shared" si="2"/>
        <v/>
      </c>
      <c r="AZ49" s="912"/>
      <c r="BA49" s="912"/>
      <c r="BB49" s="912"/>
      <c r="BC49" s="913"/>
      <c r="BE49" s="280">
        <v>42</v>
      </c>
      <c r="BF49" s="331"/>
    </row>
    <row r="50" spans="1:58" s="1" customFormat="1" ht="32.15" customHeight="1" x14ac:dyDescent="0.2">
      <c r="A50" s="879"/>
      <c r="B50" s="880"/>
      <c r="C50" s="881"/>
      <c r="D50" s="919"/>
      <c r="E50" s="920"/>
      <c r="F50" s="920"/>
      <c r="G50" s="920"/>
      <c r="H50" s="921"/>
      <c r="I50" s="921"/>
      <c r="J50" s="921"/>
      <c r="K50" s="921"/>
      <c r="L50" s="921"/>
      <c r="M50" s="922"/>
      <c r="N50" s="922"/>
      <c r="O50" s="922"/>
      <c r="P50" s="922"/>
      <c r="Q50" s="922"/>
      <c r="R50" s="922"/>
      <c r="S50" s="922"/>
      <c r="T50" s="922"/>
      <c r="U50" s="922"/>
      <c r="V50" s="922"/>
      <c r="W50" s="922"/>
      <c r="X50" s="922"/>
      <c r="Y50" s="922"/>
      <c r="Z50" s="922"/>
      <c r="AA50" s="922"/>
      <c r="AB50" s="922"/>
      <c r="AC50" s="922"/>
      <c r="AD50" s="921"/>
      <c r="AE50" s="921"/>
      <c r="AF50" s="923"/>
      <c r="AG50" s="314" t="s">
        <v>115</v>
      </c>
      <c r="AH50" s="920"/>
      <c r="AI50" s="921"/>
      <c r="AJ50" s="921"/>
      <c r="AK50" s="924" t="str">
        <f>IF(AND(AD50&lt;&gt;"",AH50&lt;&gt;""),ROUNDDOWN(AD50*AH50/1000000,2),"")</f>
        <v/>
      </c>
      <c r="AL50" s="924"/>
      <c r="AM50" s="924"/>
      <c r="AN50" s="925"/>
      <c r="AO50" s="925"/>
      <c r="AP50" s="925"/>
      <c r="AQ50" s="924" t="str">
        <f t="shared" si="1"/>
        <v/>
      </c>
      <c r="AR50" s="924"/>
      <c r="AS50" s="924"/>
      <c r="AT50" s="924"/>
      <c r="AU50" s="914"/>
      <c r="AV50" s="914"/>
      <c r="AW50" s="914"/>
      <c r="AX50" s="915"/>
      <c r="AY50" s="911" t="str">
        <f t="shared" si="2"/>
        <v/>
      </c>
      <c r="AZ50" s="912"/>
      <c r="BA50" s="912"/>
      <c r="BB50" s="912"/>
      <c r="BC50" s="913"/>
      <c r="BE50" s="280">
        <v>43</v>
      </c>
      <c r="BF50" s="331"/>
    </row>
    <row r="51" spans="1:58" s="1" customFormat="1" ht="32.15" customHeight="1" x14ac:dyDescent="0.2">
      <c r="A51" s="879"/>
      <c r="B51" s="880"/>
      <c r="C51" s="881"/>
      <c r="D51" s="919"/>
      <c r="E51" s="920"/>
      <c r="F51" s="920"/>
      <c r="G51" s="920"/>
      <c r="H51" s="921"/>
      <c r="I51" s="921"/>
      <c r="J51" s="921"/>
      <c r="K51" s="921"/>
      <c r="L51" s="921"/>
      <c r="M51" s="922"/>
      <c r="N51" s="922"/>
      <c r="O51" s="922"/>
      <c r="P51" s="922"/>
      <c r="Q51" s="922"/>
      <c r="R51" s="922"/>
      <c r="S51" s="922"/>
      <c r="T51" s="922"/>
      <c r="U51" s="922"/>
      <c r="V51" s="922"/>
      <c r="W51" s="922"/>
      <c r="X51" s="922"/>
      <c r="Y51" s="922"/>
      <c r="Z51" s="922"/>
      <c r="AA51" s="922"/>
      <c r="AB51" s="922"/>
      <c r="AC51" s="922"/>
      <c r="AD51" s="921"/>
      <c r="AE51" s="921"/>
      <c r="AF51" s="923"/>
      <c r="AG51" s="314" t="s">
        <v>115</v>
      </c>
      <c r="AH51" s="920"/>
      <c r="AI51" s="921"/>
      <c r="AJ51" s="921"/>
      <c r="AK51" s="924" t="str">
        <f t="shared" si="0"/>
        <v/>
      </c>
      <c r="AL51" s="924"/>
      <c r="AM51" s="924"/>
      <c r="AN51" s="925"/>
      <c r="AO51" s="925"/>
      <c r="AP51" s="925"/>
      <c r="AQ51" s="924" t="str">
        <f t="shared" si="1"/>
        <v/>
      </c>
      <c r="AR51" s="924"/>
      <c r="AS51" s="924"/>
      <c r="AT51" s="924"/>
      <c r="AU51" s="914"/>
      <c r="AV51" s="914"/>
      <c r="AW51" s="914"/>
      <c r="AX51" s="915"/>
      <c r="AY51" s="911" t="str">
        <f t="shared" si="2"/>
        <v/>
      </c>
      <c r="AZ51" s="912"/>
      <c r="BA51" s="912"/>
      <c r="BB51" s="912"/>
      <c r="BC51" s="913"/>
      <c r="BE51" s="280">
        <v>44</v>
      </c>
      <c r="BF51" s="331"/>
    </row>
    <row r="52" spans="1:58" s="1" customFormat="1" ht="32.15" customHeight="1" x14ac:dyDescent="0.2">
      <c r="A52" s="879"/>
      <c r="B52" s="880"/>
      <c r="C52" s="881"/>
      <c r="D52" s="951"/>
      <c r="E52" s="952"/>
      <c r="F52" s="952"/>
      <c r="G52" s="952"/>
      <c r="H52" s="953"/>
      <c r="I52" s="953"/>
      <c r="J52" s="953"/>
      <c r="K52" s="953"/>
      <c r="L52" s="953"/>
      <c r="M52" s="954"/>
      <c r="N52" s="954"/>
      <c r="O52" s="954"/>
      <c r="P52" s="954"/>
      <c r="Q52" s="954"/>
      <c r="R52" s="954"/>
      <c r="S52" s="954"/>
      <c r="T52" s="954"/>
      <c r="U52" s="954"/>
      <c r="V52" s="954"/>
      <c r="W52" s="954"/>
      <c r="X52" s="954"/>
      <c r="Y52" s="954"/>
      <c r="Z52" s="954"/>
      <c r="AA52" s="954"/>
      <c r="AB52" s="954"/>
      <c r="AC52" s="954"/>
      <c r="AD52" s="921"/>
      <c r="AE52" s="921"/>
      <c r="AF52" s="923"/>
      <c r="AG52" s="315" t="s">
        <v>115</v>
      </c>
      <c r="AH52" s="952"/>
      <c r="AI52" s="953"/>
      <c r="AJ52" s="953"/>
      <c r="AK52" s="943" t="str">
        <f t="shared" si="0"/>
        <v/>
      </c>
      <c r="AL52" s="943"/>
      <c r="AM52" s="943"/>
      <c r="AN52" s="933"/>
      <c r="AO52" s="933"/>
      <c r="AP52" s="933"/>
      <c r="AQ52" s="943" t="str">
        <f t="shared" si="1"/>
        <v/>
      </c>
      <c r="AR52" s="943"/>
      <c r="AS52" s="943"/>
      <c r="AT52" s="943"/>
      <c r="AU52" s="931"/>
      <c r="AV52" s="931"/>
      <c r="AW52" s="931"/>
      <c r="AX52" s="932"/>
      <c r="AY52" s="940" t="str">
        <f t="shared" ref="AY52" si="9">IF(AU52&lt;&gt;"",ROUNDDOWN(AN52*AU52,0),"")</f>
        <v/>
      </c>
      <c r="AZ52" s="941"/>
      <c r="BA52" s="941"/>
      <c r="BB52" s="941"/>
      <c r="BC52" s="942"/>
      <c r="BE52" s="280">
        <v>45</v>
      </c>
      <c r="BF52" s="331"/>
    </row>
    <row r="53" spans="1:58" ht="32.15" customHeight="1" x14ac:dyDescent="0.2">
      <c r="A53" s="882"/>
      <c r="B53" s="883"/>
      <c r="C53" s="884"/>
      <c r="D53" s="955" t="s">
        <v>470</v>
      </c>
      <c r="E53" s="956"/>
      <c r="F53" s="956"/>
      <c r="G53" s="956"/>
      <c r="H53" s="956"/>
      <c r="I53" s="956"/>
      <c r="J53" s="956"/>
      <c r="K53" s="956"/>
      <c r="L53" s="956"/>
      <c r="M53" s="956"/>
      <c r="N53" s="956"/>
      <c r="O53" s="956"/>
      <c r="P53" s="956"/>
      <c r="Q53" s="956"/>
      <c r="R53" s="956"/>
      <c r="S53" s="956"/>
      <c r="T53" s="956"/>
      <c r="U53" s="956"/>
      <c r="V53" s="956"/>
      <c r="W53" s="956"/>
      <c r="X53" s="956"/>
      <c r="Y53" s="956"/>
      <c r="Z53" s="956"/>
      <c r="AA53" s="956"/>
      <c r="AB53" s="956"/>
      <c r="AC53" s="956"/>
      <c r="AD53" s="956"/>
      <c r="AE53" s="956"/>
      <c r="AF53" s="956"/>
      <c r="AG53" s="956"/>
      <c r="AH53" s="956"/>
      <c r="AI53" s="956"/>
      <c r="AJ53" s="956"/>
      <c r="AK53" s="956"/>
      <c r="AL53" s="956"/>
      <c r="AM53" s="956"/>
      <c r="AN53" s="927">
        <f>SUM(AN8:AP52)</f>
        <v>0</v>
      </c>
      <c r="AO53" s="927"/>
      <c r="AP53" s="927"/>
      <c r="AQ53" s="926">
        <f>SUM(AQ8:AT52)</f>
        <v>0</v>
      </c>
      <c r="AR53" s="926"/>
      <c r="AS53" s="926"/>
      <c r="AT53" s="926"/>
      <c r="AU53" s="960"/>
      <c r="AV53" s="960"/>
      <c r="AW53" s="960"/>
      <c r="AX53" s="961"/>
      <c r="AY53" s="928">
        <f>ROUNDDOWN(SUM(AY8:BC52),0)</f>
        <v>0</v>
      </c>
      <c r="AZ53" s="929"/>
      <c r="BA53" s="929"/>
      <c r="BB53" s="929"/>
      <c r="BC53" s="930"/>
      <c r="BE53" s="280">
        <v>46</v>
      </c>
      <c r="BF53" s="331"/>
    </row>
    <row r="54" spans="1:58" s="1" customFormat="1" ht="32.15" customHeight="1" thickBot="1" x14ac:dyDescent="0.25">
      <c r="A54" s="876" t="s">
        <v>77</v>
      </c>
      <c r="B54" s="877"/>
      <c r="C54" s="878"/>
      <c r="D54" s="957" t="s">
        <v>326</v>
      </c>
      <c r="E54" s="958"/>
      <c r="F54" s="958"/>
      <c r="G54" s="958"/>
      <c r="H54" s="958"/>
      <c r="I54" s="958"/>
      <c r="J54" s="958"/>
      <c r="K54" s="958"/>
      <c r="L54" s="958"/>
      <c r="M54" s="958"/>
      <c r="N54" s="958"/>
      <c r="O54" s="958"/>
      <c r="P54" s="958"/>
      <c r="Q54" s="958"/>
      <c r="R54" s="958"/>
      <c r="S54" s="958"/>
      <c r="T54" s="958"/>
      <c r="U54" s="958"/>
      <c r="V54" s="958"/>
      <c r="W54" s="958"/>
      <c r="X54" s="958"/>
      <c r="Y54" s="958"/>
      <c r="Z54" s="958"/>
      <c r="AA54" s="958"/>
      <c r="AB54" s="958"/>
      <c r="AC54" s="958"/>
      <c r="AD54" s="958"/>
      <c r="AE54" s="958"/>
      <c r="AF54" s="958"/>
      <c r="AG54" s="958"/>
      <c r="AH54" s="958"/>
      <c r="AI54" s="958"/>
      <c r="AJ54" s="958"/>
      <c r="AK54" s="958"/>
      <c r="AL54" s="958"/>
      <c r="AM54" s="958"/>
      <c r="AN54" s="958"/>
      <c r="AO54" s="958"/>
      <c r="AP54" s="958"/>
      <c r="AQ54" s="958"/>
      <c r="AR54" s="958"/>
      <c r="AS54" s="958"/>
      <c r="AT54" s="958"/>
      <c r="AU54" s="958"/>
      <c r="AV54" s="958"/>
      <c r="AW54" s="958"/>
      <c r="AX54" s="959"/>
      <c r="AY54" s="934"/>
      <c r="AZ54" s="935"/>
      <c r="BA54" s="935"/>
      <c r="BB54" s="935"/>
      <c r="BC54" s="936"/>
      <c r="BE54" s="280">
        <v>47</v>
      </c>
      <c r="BF54" s="331"/>
    </row>
    <row r="55" spans="1:58" ht="32.15" customHeight="1" thickTop="1" thickBot="1" x14ac:dyDescent="0.25">
      <c r="A55" s="848" t="s">
        <v>327</v>
      </c>
      <c r="B55" s="849"/>
      <c r="C55" s="849"/>
      <c r="D55" s="849"/>
      <c r="E55" s="849"/>
      <c r="F55" s="849"/>
      <c r="G55" s="849"/>
      <c r="H55" s="849"/>
      <c r="I55" s="849"/>
      <c r="J55" s="849"/>
      <c r="K55" s="849"/>
      <c r="L55" s="849"/>
      <c r="M55" s="849"/>
      <c r="N55" s="849"/>
      <c r="O55" s="849"/>
      <c r="P55" s="849"/>
      <c r="Q55" s="849"/>
      <c r="R55" s="849"/>
      <c r="S55" s="849"/>
      <c r="T55" s="849"/>
      <c r="U55" s="849"/>
      <c r="V55" s="849"/>
      <c r="W55" s="849"/>
      <c r="X55" s="849"/>
      <c r="Y55" s="849"/>
      <c r="Z55" s="849"/>
      <c r="AA55" s="849"/>
      <c r="AB55" s="849"/>
      <c r="AC55" s="849"/>
      <c r="AD55" s="849"/>
      <c r="AE55" s="849"/>
      <c r="AF55" s="849"/>
      <c r="AG55" s="849"/>
      <c r="AH55" s="849"/>
      <c r="AI55" s="849"/>
      <c r="AJ55" s="849"/>
      <c r="AK55" s="849"/>
      <c r="AL55" s="849"/>
      <c r="AM55" s="849"/>
      <c r="AN55" s="849"/>
      <c r="AO55" s="849"/>
      <c r="AP55" s="849"/>
      <c r="AQ55" s="849"/>
      <c r="AR55" s="849"/>
      <c r="AS55" s="849"/>
      <c r="AT55" s="849"/>
      <c r="AU55" s="849"/>
      <c r="AV55" s="849"/>
      <c r="AW55" s="849"/>
      <c r="AX55" s="850"/>
      <c r="AY55" s="937">
        <f>SUM(AY53:BC54)</f>
        <v>0</v>
      </c>
      <c r="AZ55" s="938"/>
      <c r="BA55" s="938"/>
      <c r="BB55" s="938"/>
      <c r="BC55" s="939"/>
      <c r="BE55" s="280">
        <v>48</v>
      </c>
      <c r="BF55" s="331"/>
    </row>
    <row r="56" spans="1:58" ht="25.5" customHeight="1" x14ac:dyDescent="0.2">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row>
    <row r="57" spans="1:58" ht="23.25" customHeight="1" x14ac:dyDescent="0.2"/>
    <row r="58" spans="1:58" x14ac:dyDescent="0.2">
      <c r="BB58" s="245"/>
    </row>
  </sheetData>
  <sheetProtection algorithmName="SHA-512" hashValue="PTcizzTiB/9zLVNB4o+X02MwSkeyK1ZKBWMX6/uSfWgwkR9Bln4Ttu+kxbxr+ZWkkn9Qh/iRe0k+QlqMEOLA7A==" saltValue="28KGkA0bAi90x+nN9XhGEQ==" spinCount="100000" sheet="1" objects="1" formatColumns="0"/>
  <mergeCells count="520">
    <mergeCell ref="AD43:AF43"/>
    <mergeCell ref="AH43:AJ43"/>
    <mergeCell ref="AD46:AF46"/>
    <mergeCell ref="AD47:AF47"/>
    <mergeCell ref="M46:S46"/>
    <mergeCell ref="T47:AC47"/>
    <mergeCell ref="A55:AX55"/>
    <mergeCell ref="A2:BC2"/>
    <mergeCell ref="D54:AX54"/>
    <mergeCell ref="AU53:AX53"/>
    <mergeCell ref="A7:C7"/>
    <mergeCell ref="A4:BC4"/>
    <mergeCell ref="AY42:BC42"/>
    <mergeCell ref="AY43:BC43"/>
    <mergeCell ref="D40:I40"/>
    <mergeCell ref="D41:I41"/>
    <mergeCell ref="J40:L40"/>
    <mergeCell ref="J41:L41"/>
    <mergeCell ref="D39:I39"/>
    <mergeCell ref="J39:L39"/>
    <mergeCell ref="AK44:AM44"/>
    <mergeCell ref="D42:I42"/>
    <mergeCell ref="D43:I43"/>
    <mergeCell ref="J42:L42"/>
    <mergeCell ref="J43:L43"/>
    <mergeCell ref="T43:AC43"/>
    <mergeCell ref="D44:I44"/>
    <mergeCell ref="D45:I45"/>
    <mergeCell ref="J44:L44"/>
    <mergeCell ref="J45:L45"/>
    <mergeCell ref="M45:S45"/>
    <mergeCell ref="T44:AC44"/>
    <mergeCell ref="T45:AC45"/>
    <mergeCell ref="M43:S43"/>
    <mergeCell ref="AD44:AF44"/>
    <mergeCell ref="AD45:AF45"/>
    <mergeCell ref="AD52:AF52"/>
    <mergeCell ref="AH52:AJ52"/>
    <mergeCell ref="D50:I50"/>
    <mergeCell ref="D51:I51"/>
    <mergeCell ref="J50:L50"/>
    <mergeCell ref="J51:L51"/>
    <mergeCell ref="M50:S50"/>
    <mergeCell ref="M51:S51"/>
    <mergeCell ref="T50:AC50"/>
    <mergeCell ref="AD50:AF50"/>
    <mergeCell ref="AD51:AF51"/>
    <mergeCell ref="AH50:AJ50"/>
    <mergeCell ref="AH51:AJ51"/>
    <mergeCell ref="T51:AC51"/>
    <mergeCell ref="D46:I46"/>
    <mergeCell ref="D47:I47"/>
    <mergeCell ref="J46:L46"/>
    <mergeCell ref="T46:AC46"/>
    <mergeCell ref="M47:S47"/>
    <mergeCell ref="J47:L47"/>
    <mergeCell ref="M44:S44"/>
    <mergeCell ref="A54:C54"/>
    <mergeCell ref="D52:I52"/>
    <mergeCell ref="J52:L52"/>
    <mergeCell ref="M52:S52"/>
    <mergeCell ref="T52:AC52"/>
    <mergeCell ref="D53:AM53"/>
    <mergeCell ref="AH49:AJ49"/>
    <mergeCell ref="D48:I48"/>
    <mergeCell ref="D49:I49"/>
    <mergeCell ref="J48:L48"/>
    <mergeCell ref="J49:L49"/>
    <mergeCell ref="M48:S48"/>
    <mergeCell ref="M49:S49"/>
    <mergeCell ref="T48:AC48"/>
    <mergeCell ref="T49:AC49"/>
    <mergeCell ref="AD48:AF48"/>
    <mergeCell ref="AD49:AF49"/>
    <mergeCell ref="AH48:AJ48"/>
    <mergeCell ref="D7:I7"/>
    <mergeCell ref="J7:L7"/>
    <mergeCell ref="M7:S7"/>
    <mergeCell ref="T7:AC7"/>
    <mergeCell ref="AD7:AJ7"/>
    <mergeCell ref="AK7:AM7"/>
    <mergeCell ref="AN7:AP7"/>
    <mergeCell ref="T8:AC8"/>
    <mergeCell ref="AD8:AF8"/>
    <mergeCell ref="AH8:AJ8"/>
    <mergeCell ref="AK8:AM8"/>
    <mergeCell ref="AQ7:AT7"/>
    <mergeCell ref="AU7:AX7"/>
    <mergeCell ref="AY7:BC7"/>
    <mergeCell ref="D8:I8"/>
    <mergeCell ref="D9:I9"/>
    <mergeCell ref="D10:I10"/>
    <mergeCell ref="M8:S8"/>
    <mergeCell ref="M9:S9"/>
    <mergeCell ref="M10:S10"/>
    <mergeCell ref="T9:AC9"/>
    <mergeCell ref="T10:AC10"/>
    <mergeCell ref="AH9:AJ9"/>
    <mergeCell ref="AH10:AJ10"/>
    <mergeCell ref="AY8:BC8"/>
    <mergeCell ref="AY9:BC9"/>
    <mergeCell ref="AY10:BC10"/>
    <mergeCell ref="AN8:AP8"/>
    <mergeCell ref="AN9:AP9"/>
    <mergeCell ref="AN10:AP10"/>
    <mergeCell ref="AQ8:AT8"/>
    <mergeCell ref="AQ9:AT9"/>
    <mergeCell ref="AQ10:AT10"/>
    <mergeCell ref="AK9:AM9"/>
    <mergeCell ref="AK10:AM10"/>
    <mergeCell ref="AU8:AX8"/>
    <mergeCell ref="D11:I11"/>
    <mergeCell ref="D37:I37"/>
    <mergeCell ref="D38:I38"/>
    <mergeCell ref="J8:L8"/>
    <mergeCell ref="J9:L9"/>
    <mergeCell ref="J10:L10"/>
    <mergeCell ref="J11:L11"/>
    <mergeCell ref="J37:L37"/>
    <mergeCell ref="J38:L38"/>
    <mergeCell ref="D12:I12"/>
    <mergeCell ref="J12:L12"/>
    <mergeCell ref="D14:I14"/>
    <mergeCell ref="J14:L14"/>
    <mergeCell ref="D16:I16"/>
    <mergeCell ref="J16:L16"/>
    <mergeCell ref="D18:I18"/>
    <mergeCell ref="J18:L18"/>
    <mergeCell ref="D20:I20"/>
    <mergeCell ref="J20:L20"/>
    <mergeCell ref="D22:I22"/>
    <mergeCell ref="J22:L22"/>
    <mergeCell ref="D24:I24"/>
    <mergeCell ref="J24:L24"/>
    <mergeCell ref="M11:S11"/>
    <mergeCell ref="M37:S37"/>
    <mergeCell ref="M38:S38"/>
    <mergeCell ref="AD9:AF9"/>
    <mergeCell ref="M39:S39"/>
    <mergeCell ref="M40:S40"/>
    <mergeCell ref="M41:S41"/>
    <mergeCell ref="M42:S42"/>
    <mergeCell ref="T11:AC11"/>
    <mergeCell ref="T37:AC37"/>
    <mergeCell ref="T38:AC38"/>
    <mergeCell ref="T39:AC39"/>
    <mergeCell ref="T40:AC40"/>
    <mergeCell ref="T41:AC41"/>
    <mergeCell ref="T42:AC42"/>
    <mergeCell ref="AD10:AF10"/>
    <mergeCell ref="AD11:AF11"/>
    <mergeCell ref="AD37:AF37"/>
    <mergeCell ref="AD38:AF38"/>
    <mergeCell ref="AD39:AF39"/>
    <mergeCell ref="AD40:AF40"/>
    <mergeCell ref="AD41:AF41"/>
    <mergeCell ref="AD42:AF42"/>
    <mergeCell ref="T12:AC12"/>
    <mergeCell ref="M12:S12"/>
    <mergeCell ref="M14:S14"/>
    <mergeCell ref="M16:S16"/>
    <mergeCell ref="M18:S18"/>
    <mergeCell ref="M20:S20"/>
    <mergeCell ref="M22:S22"/>
    <mergeCell ref="M24:S24"/>
    <mergeCell ref="M34:S34"/>
    <mergeCell ref="AD12:AF12"/>
    <mergeCell ref="T14:AC14"/>
    <mergeCell ref="AD14:AF14"/>
    <mergeCell ref="T16:AC16"/>
    <mergeCell ref="AD16:AF16"/>
    <mergeCell ref="T18:AC18"/>
    <mergeCell ref="AD18:AF18"/>
    <mergeCell ref="T34:AC34"/>
    <mergeCell ref="AD34:AF34"/>
    <mergeCell ref="AK11:AM11"/>
    <mergeCell ref="AK37:AM37"/>
    <mergeCell ref="AN38:AP38"/>
    <mergeCell ref="AN39:AP39"/>
    <mergeCell ref="AN40:AP40"/>
    <mergeCell ref="AK39:AM39"/>
    <mergeCell ref="AK40:AM40"/>
    <mergeCell ref="AH11:AJ11"/>
    <mergeCell ref="AH37:AJ37"/>
    <mergeCell ref="AH38:AJ38"/>
    <mergeCell ref="AH39:AJ39"/>
    <mergeCell ref="AH40:AJ40"/>
    <mergeCell ref="AH41:AJ41"/>
    <mergeCell ref="AH42:AJ42"/>
    <mergeCell ref="AH12:AJ12"/>
    <mergeCell ref="AH14:AJ14"/>
    <mergeCell ref="AH16:AJ16"/>
    <mergeCell ref="AH18:AJ18"/>
    <mergeCell ref="AH34:AJ34"/>
    <mergeCell ref="AQ42:AT42"/>
    <mergeCell ref="AQ43:AT43"/>
    <mergeCell ref="AQ34:AT34"/>
    <mergeCell ref="AK41:AM41"/>
    <mergeCell ref="AK12:AM12"/>
    <mergeCell ref="AK14:AM14"/>
    <mergeCell ref="AK16:AM16"/>
    <mergeCell ref="AK18:AM18"/>
    <mergeCell ref="AK24:AM24"/>
    <mergeCell ref="AK35:AM35"/>
    <mergeCell ref="AK34:AM34"/>
    <mergeCell ref="AN34:AP34"/>
    <mergeCell ref="AK38:AM38"/>
    <mergeCell ref="AN37:AP37"/>
    <mergeCell ref="AQ33:AT33"/>
    <mergeCell ref="AQ44:AT44"/>
    <mergeCell ref="AN48:AP48"/>
    <mergeCell ref="AN49:AP49"/>
    <mergeCell ref="AK43:AM43"/>
    <mergeCell ref="AH44:AJ44"/>
    <mergeCell ref="AH45:AJ45"/>
    <mergeCell ref="AK42:AM42"/>
    <mergeCell ref="AK45:AM45"/>
    <mergeCell ref="AK46:AM46"/>
    <mergeCell ref="AK47:AM47"/>
    <mergeCell ref="AQ45:AT45"/>
    <mergeCell ref="AQ46:AT46"/>
    <mergeCell ref="AQ47:AT47"/>
    <mergeCell ref="AN42:AP42"/>
    <mergeCell ref="AN43:AP43"/>
    <mergeCell ref="AN44:AP44"/>
    <mergeCell ref="AN45:AP45"/>
    <mergeCell ref="AN46:AP46"/>
    <mergeCell ref="AN47:AP47"/>
    <mergeCell ref="AH46:AJ46"/>
    <mergeCell ref="AH47:AJ47"/>
    <mergeCell ref="AQ11:AT11"/>
    <mergeCell ref="AQ37:AT37"/>
    <mergeCell ref="AQ38:AT38"/>
    <mergeCell ref="AQ39:AT39"/>
    <mergeCell ref="AQ40:AT40"/>
    <mergeCell ref="AQ41:AT41"/>
    <mergeCell ref="AN12:AP12"/>
    <mergeCell ref="AQ12:AT12"/>
    <mergeCell ref="AN14:AP14"/>
    <mergeCell ref="AQ14:AT14"/>
    <mergeCell ref="AN16:AP16"/>
    <mergeCell ref="AQ16:AT16"/>
    <mergeCell ref="AN18:AP18"/>
    <mergeCell ref="AQ18:AT18"/>
    <mergeCell ref="AN20:AP20"/>
    <mergeCell ref="AQ20:AT20"/>
    <mergeCell ref="AN22:AP22"/>
    <mergeCell ref="AQ22:AT22"/>
    <mergeCell ref="AN24:AP24"/>
    <mergeCell ref="AQ24:AT24"/>
    <mergeCell ref="AN35:AP35"/>
    <mergeCell ref="AQ35:AT35"/>
    <mergeCell ref="AN41:AP41"/>
    <mergeCell ref="AN11:AP11"/>
    <mergeCell ref="AQ50:AT50"/>
    <mergeCell ref="AQ51:AT51"/>
    <mergeCell ref="AQ52:AT52"/>
    <mergeCell ref="AK48:AM48"/>
    <mergeCell ref="AK49:AM49"/>
    <mergeCell ref="AK50:AM50"/>
    <mergeCell ref="AK51:AM51"/>
    <mergeCell ref="AK52:AM52"/>
    <mergeCell ref="AN51:AP51"/>
    <mergeCell ref="AN50:AP50"/>
    <mergeCell ref="AQ48:AT48"/>
    <mergeCell ref="AQ49:AT49"/>
    <mergeCell ref="AU9:AX9"/>
    <mergeCell ref="AU10:AX10"/>
    <mergeCell ref="AU11:AX11"/>
    <mergeCell ref="AU37:AX37"/>
    <mergeCell ref="AU38:AX38"/>
    <mergeCell ref="AU39:AX39"/>
    <mergeCell ref="AU40:AX40"/>
    <mergeCell ref="AU41:AX41"/>
    <mergeCell ref="AU12:AX12"/>
    <mergeCell ref="AU14:AX14"/>
    <mergeCell ref="AU16:AX16"/>
    <mergeCell ref="AU18:AX18"/>
    <mergeCell ref="AU28:AX28"/>
    <mergeCell ref="AU30:AX30"/>
    <mergeCell ref="AU32:AX32"/>
    <mergeCell ref="AU34:AX34"/>
    <mergeCell ref="AU36:AX36"/>
    <mergeCell ref="AU20:AX20"/>
    <mergeCell ref="AU22:AX22"/>
    <mergeCell ref="AU24:AX24"/>
    <mergeCell ref="AU35:AX35"/>
    <mergeCell ref="AY54:BC54"/>
    <mergeCell ref="AY55:BC55"/>
    <mergeCell ref="AY44:BC44"/>
    <mergeCell ref="AY45:BC45"/>
    <mergeCell ref="AY46:BC46"/>
    <mergeCell ref="AY47:BC47"/>
    <mergeCell ref="AY48:BC48"/>
    <mergeCell ref="AY49:BC49"/>
    <mergeCell ref="AY50:BC50"/>
    <mergeCell ref="AY51:BC51"/>
    <mergeCell ref="AY52:BC52"/>
    <mergeCell ref="AQ53:AT53"/>
    <mergeCell ref="AN53:AP53"/>
    <mergeCell ref="AY11:BC11"/>
    <mergeCell ref="AY37:BC37"/>
    <mergeCell ref="AY38:BC38"/>
    <mergeCell ref="AY39:BC39"/>
    <mergeCell ref="AY40:BC40"/>
    <mergeCell ref="AY41:BC41"/>
    <mergeCell ref="AY53:BC53"/>
    <mergeCell ref="AU51:AX51"/>
    <mergeCell ref="AU52:AX52"/>
    <mergeCell ref="AU42:AX42"/>
    <mergeCell ref="AU43:AX43"/>
    <mergeCell ref="AU44:AX44"/>
    <mergeCell ref="AU45:AX45"/>
    <mergeCell ref="AU46:AX46"/>
    <mergeCell ref="AU47:AX47"/>
    <mergeCell ref="AU48:AX48"/>
    <mergeCell ref="AU49:AX49"/>
    <mergeCell ref="AU50:AX50"/>
    <mergeCell ref="AN52:AP52"/>
    <mergeCell ref="AY12:BC12"/>
    <mergeCell ref="AU13:AX13"/>
    <mergeCell ref="AY13:BC13"/>
    <mergeCell ref="D13:I13"/>
    <mergeCell ref="J13:L13"/>
    <mergeCell ref="M13:S13"/>
    <mergeCell ref="T13:AC13"/>
    <mergeCell ref="AD13:AF13"/>
    <mergeCell ref="AH13:AJ13"/>
    <mergeCell ref="AK13:AM13"/>
    <mergeCell ref="AN13:AP13"/>
    <mergeCell ref="AQ13:AT13"/>
    <mergeCell ref="AY14:BC14"/>
    <mergeCell ref="D15:I15"/>
    <mergeCell ref="J15:L15"/>
    <mergeCell ref="M15:S15"/>
    <mergeCell ref="T15:AC15"/>
    <mergeCell ref="AD15:AF15"/>
    <mergeCell ref="AH15:AJ15"/>
    <mergeCell ref="AK15:AM15"/>
    <mergeCell ref="AN15:AP15"/>
    <mergeCell ref="AQ15:AT15"/>
    <mergeCell ref="AU15:AX15"/>
    <mergeCell ref="AY15:BC15"/>
    <mergeCell ref="AY16:BC16"/>
    <mergeCell ref="D17:I17"/>
    <mergeCell ref="J17:L17"/>
    <mergeCell ref="M17:S17"/>
    <mergeCell ref="T17:AC17"/>
    <mergeCell ref="AD17:AF17"/>
    <mergeCell ref="AH17:AJ17"/>
    <mergeCell ref="AK17:AM17"/>
    <mergeCell ref="AN17:AP17"/>
    <mergeCell ref="AQ17:AT17"/>
    <mergeCell ref="AU17:AX17"/>
    <mergeCell ref="AY17:BC17"/>
    <mergeCell ref="AY18:BC18"/>
    <mergeCell ref="D19:I19"/>
    <mergeCell ref="J19:L19"/>
    <mergeCell ref="M19:S19"/>
    <mergeCell ref="T19:AC19"/>
    <mergeCell ref="AD19:AF19"/>
    <mergeCell ref="AH19:AJ19"/>
    <mergeCell ref="AK19:AM19"/>
    <mergeCell ref="AN19:AP19"/>
    <mergeCell ref="AQ19:AT19"/>
    <mergeCell ref="AU19:AX19"/>
    <mergeCell ref="AY19:BC19"/>
    <mergeCell ref="AY20:BC20"/>
    <mergeCell ref="D21:I21"/>
    <mergeCell ref="J21:L21"/>
    <mergeCell ref="M21:S21"/>
    <mergeCell ref="T21:AC21"/>
    <mergeCell ref="AD21:AF21"/>
    <mergeCell ref="AH21:AJ21"/>
    <mergeCell ref="AK21:AM21"/>
    <mergeCell ref="AN21:AP21"/>
    <mergeCell ref="AQ21:AT21"/>
    <mergeCell ref="AU21:AX21"/>
    <mergeCell ref="AY21:BC21"/>
    <mergeCell ref="AH20:AJ20"/>
    <mergeCell ref="AK20:AM20"/>
    <mergeCell ref="T20:AC20"/>
    <mergeCell ref="AD20:AF20"/>
    <mergeCell ref="AY22:BC22"/>
    <mergeCell ref="D23:I23"/>
    <mergeCell ref="J23:L23"/>
    <mergeCell ref="M23:S23"/>
    <mergeCell ref="T23:AC23"/>
    <mergeCell ref="AD23:AF23"/>
    <mergeCell ref="AH23:AJ23"/>
    <mergeCell ref="AK23:AM23"/>
    <mergeCell ref="AN23:AP23"/>
    <mergeCell ref="AQ23:AT23"/>
    <mergeCell ref="AU23:AX23"/>
    <mergeCell ref="AY23:BC23"/>
    <mergeCell ref="AH22:AJ22"/>
    <mergeCell ref="AK22:AM22"/>
    <mergeCell ref="T22:AC22"/>
    <mergeCell ref="AD22:AF22"/>
    <mergeCell ref="AY24:BC24"/>
    <mergeCell ref="D25:I25"/>
    <mergeCell ref="J25:L25"/>
    <mergeCell ref="M25:S25"/>
    <mergeCell ref="T25:AC25"/>
    <mergeCell ref="AD25:AF25"/>
    <mergeCell ref="AH25:AJ25"/>
    <mergeCell ref="AK25:AM25"/>
    <mergeCell ref="AN25:AP25"/>
    <mergeCell ref="AQ25:AT25"/>
    <mergeCell ref="AU25:AX25"/>
    <mergeCell ref="AY25:BC25"/>
    <mergeCell ref="AH24:AJ24"/>
    <mergeCell ref="T24:AC24"/>
    <mergeCell ref="AD24:AF24"/>
    <mergeCell ref="AY26:BC26"/>
    <mergeCell ref="D27:I27"/>
    <mergeCell ref="J27:L27"/>
    <mergeCell ref="M27:S27"/>
    <mergeCell ref="T27:AC27"/>
    <mergeCell ref="AD27:AF27"/>
    <mergeCell ref="AH27:AJ27"/>
    <mergeCell ref="AK27:AM27"/>
    <mergeCell ref="AN27:AP27"/>
    <mergeCell ref="AQ27:AT27"/>
    <mergeCell ref="AU27:AX27"/>
    <mergeCell ref="AY27:BC27"/>
    <mergeCell ref="J26:L26"/>
    <mergeCell ref="M26:S26"/>
    <mergeCell ref="T26:AC26"/>
    <mergeCell ref="AD26:AF26"/>
    <mergeCell ref="AH26:AJ26"/>
    <mergeCell ref="AK26:AM26"/>
    <mergeCell ref="AN26:AP26"/>
    <mergeCell ref="AQ26:AT26"/>
    <mergeCell ref="AU26:AX26"/>
    <mergeCell ref="D26:I26"/>
    <mergeCell ref="AY28:BC28"/>
    <mergeCell ref="D29:I29"/>
    <mergeCell ref="J29:L29"/>
    <mergeCell ref="M29:S29"/>
    <mergeCell ref="T29:AC29"/>
    <mergeCell ref="AD29:AF29"/>
    <mergeCell ref="AH29:AJ29"/>
    <mergeCell ref="AK29:AM29"/>
    <mergeCell ref="AN29:AP29"/>
    <mergeCell ref="AQ29:AT29"/>
    <mergeCell ref="AU29:AX29"/>
    <mergeCell ref="AY29:BC29"/>
    <mergeCell ref="D28:I28"/>
    <mergeCell ref="J28:L28"/>
    <mergeCell ref="M28:S28"/>
    <mergeCell ref="T28:AC28"/>
    <mergeCell ref="AD28:AF28"/>
    <mergeCell ref="AH28:AJ28"/>
    <mergeCell ref="AK28:AM28"/>
    <mergeCell ref="AN28:AP28"/>
    <mergeCell ref="AQ28:AT28"/>
    <mergeCell ref="AY30:BC30"/>
    <mergeCell ref="D31:I31"/>
    <mergeCell ref="J31:L31"/>
    <mergeCell ref="M31:S31"/>
    <mergeCell ref="T31:AC31"/>
    <mergeCell ref="AD31:AF31"/>
    <mergeCell ref="AH31:AJ31"/>
    <mergeCell ref="AK31:AM31"/>
    <mergeCell ref="AN31:AP31"/>
    <mergeCell ref="AQ31:AT31"/>
    <mergeCell ref="AU31:AX31"/>
    <mergeCell ref="AY31:BC31"/>
    <mergeCell ref="D30:I30"/>
    <mergeCell ref="J30:L30"/>
    <mergeCell ref="M30:S30"/>
    <mergeCell ref="T30:AC30"/>
    <mergeCell ref="AD30:AF30"/>
    <mergeCell ref="AH30:AJ30"/>
    <mergeCell ref="AK30:AM30"/>
    <mergeCell ref="AN30:AP30"/>
    <mergeCell ref="AQ30:AT30"/>
    <mergeCell ref="D32:I32"/>
    <mergeCell ref="J32:L32"/>
    <mergeCell ref="M32:S32"/>
    <mergeCell ref="T32:AC32"/>
    <mergeCell ref="AD32:AF32"/>
    <mergeCell ref="AH32:AJ32"/>
    <mergeCell ref="AK32:AM32"/>
    <mergeCell ref="AN32:AP32"/>
    <mergeCell ref="AQ32:AT32"/>
    <mergeCell ref="J34:L34"/>
    <mergeCell ref="D33:I33"/>
    <mergeCell ref="J33:L33"/>
    <mergeCell ref="M33:S33"/>
    <mergeCell ref="T33:AC33"/>
    <mergeCell ref="AD33:AF33"/>
    <mergeCell ref="AH33:AJ33"/>
    <mergeCell ref="AK33:AM33"/>
    <mergeCell ref="AN33:AP33"/>
    <mergeCell ref="A1:BC1"/>
    <mergeCell ref="AY32:BC32"/>
    <mergeCell ref="AU33:AX33"/>
    <mergeCell ref="AY33:BC33"/>
    <mergeCell ref="AY36:BC36"/>
    <mergeCell ref="A8:C53"/>
    <mergeCell ref="D36:I36"/>
    <mergeCell ref="J36:L36"/>
    <mergeCell ref="M36:S36"/>
    <mergeCell ref="T36:AC36"/>
    <mergeCell ref="AD36:AF36"/>
    <mergeCell ref="AH36:AJ36"/>
    <mergeCell ref="AK36:AM36"/>
    <mergeCell ref="AN36:AP36"/>
    <mergeCell ref="AQ36:AT36"/>
    <mergeCell ref="AY34:BC34"/>
    <mergeCell ref="D35:I35"/>
    <mergeCell ref="J35:L35"/>
    <mergeCell ref="M35:S35"/>
    <mergeCell ref="T35:AC35"/>
    <mergeCell ref="AD35:AF35"/>
    <mergeCell ref="AH35:AJ35"/>
    <mergeCell ref="AY35:BC35"/>
    <mergeCell ref="D34:I34"/>
  </mergeCells>
  <phoneticPr fontId="30"/>
  <dataValidations count="4">
    <dataValidation type="custom" imeMode="disabled" allowBlank="1" showInputMessage="1" showErrorMessage="1" errorTitle="入力エラー" error="小数点以下の入力はできません。" sqref="AY54:BC54" xr:uid="{8B023160-1E93-48A7-8DA8-DE9F06B05062}">
      <formula1>AY54-ROUNDDOWN(AY54,0)=0</formula1>
    </dataValidation>
    <dataValidation imeMode="disabled" allowBlank="1" showInputMessage="1" showErrorMessage="1" sqref="AY55" xr:uid="{020982CA-E502-49B9-8940-FF89DA89F32E}"/>
    <dataValidation type="custom" imeMode="disabled" allowBlank="1" showInputMessage="1" showErrorMessage="1" error="小数点以下第1位を切り捨てで入力して下さい。" sqref="AD8:AF52 AH8:AJ52" xr:uid="{ACD44CF3-98B3-4355-83A7-7A49F31B38AA}">
      <formula1>AD8-ROUNDDOWN(AD8,0)=0</formula1>
    </dataValidation>
    <dataValidation type="whole" imeMode="disabled" operator="greaterThan" allowBlank="1" showInputMessage="1" showErrorMessage="1" error="小数点以下の入力はできません。" sqref="AN8:AP8 AN9:AP52 AU8:AX51 AU52:AX52" xr:uid="{F9F36970-536E-415E-BA63-32797F44F695}">
      <formula1>0</formula1>
    </dataValidation>
  </dataValidations>
  <printOptions horizontalCentered="1"/>
  <pageMargins left="0.11811023622047245" right="0.11811023622047245" top="0.43307086614173229" bottom="0" header="0.31496062992125984" footer="0"/>
  <pageSetup paperSize="9" scale="47" orientation="portrait" r:id="rId1"/>
  <ignoredErrors>
    <ignoredError sqref="AY48 AY36:AY38 AY39:BC45 AY46:BC47 AY49:BC50 AY51:AY52 AY8:AY14 AY15:BC3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D3737-E980-498E-B0FE-4C6490C2C695}">
  <sheetPr>
    <pageSetUpPr fitToPage="1"/>
  </sheetPr>
  <dimension ref="A1:BO73"/>
  <sheetViews>
    <sheetView showGridLines="0" showZeros="0" view="pageBreakPreview" zoomScale="60" zoomScaleNormal="55" workbookViewId="0">
      <selection sqref="A1:BL1"/>
    </sheetView>
  </sheetViews>
  <sheetFormatPr defaultColWidth="3.6328125" defaultRowHeight="13" x14ac:dyDescent="0.2"/>
  <cols>
    <col min="1" max="11" width="3.6328125" style="3" customWidth="1"/>
    <col min="12" max="34" width="4.453125" style="3" customWidth="1"/>
    <col min="35" max="36" width="3.6328125" style="3" customWidth="1"/>
    <col min="37" max="37" width="4.453125" style="3" customWidth="1"/>
    <col min="38" max="38" width="3.90625" style="3" customWidth="1"/>
    <col min="39" max="39" width="4.26953125" style="3" customWidth="1"/>
    <col min="40" max="42" width="3.6328125" style="3" customWidth="1"/>
    <col min="43" max="43" width="4.26953125" style="3" customWidth="1"/>
    <col min="44" max="47" width="3.6328125" style="3" customWidth="1"/>
    <col min="48" max="48" width="3.90625" style="3" customWidth="1"/>
    <col min="49" max="53" width="3.6328125" style="3" customWidth="1"/>
    <col min="54" max="54" width="4.7265625" style="3" customWidth="1"/>
    <col min="55" max="61" width="3.6328125" style="3" customWidth="1"/>
    <col min="62" max="62" width="3.90625" style="3" customWidth="1"/>
    <col min="63" max="64" width="3.6328125" style="3" customWidth="1"/>
    <col min="65" max="65" width="3.6328125" style="3"/>
    <col min="66" max="66" width="6.26953125" style="3" bestFit="1" customWidth="1"/>
    <col min="67" max="67" width="51.7265625" style="3" hidden="1" customWidth="1"/>
    <col min="68" max="16384" width="3.6328125" style="3"/>
  </cols>
  <sheetData>
    <row r="1" spans="1:67" ht="15" customHeight="1" x14ac:dyDescent="0.2">
      <c r="A1" s="417" t="s">
        <v>454</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row>
    <row r="2" spans="1:67" ht="30" customHeight="1" x14ac:dyDescent="0.2">
      <c r="A2" s="550" t="s">
        <v>332</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c r="BD2" s="550"/>
      <c r="BE2" s="550"/>
      <c r="BF2" s="550"/>
      <c r="BG2" s="550"/>
      <c r="BH2" s="550"/>
      <c r="BI2" s="550"/>
      <c r="BJ2" s="550"/>
      <c r="BK2" s="550"/>
      <c r="BL2" s="550"/>
    </row>
    <row r="3" spans="1:67" ht="8.5" customHeight="1" x14ac:dyDescent="0.3">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row>
    <row r="4" spans="1:67" ht="55.9" customHeight="1" x14ac:dyDescent="0.2">
      <c r="A4" s="965" t="s">
        <v>114</v>
      </c>
      <c r="B4" s="965"/>
      <c r="C4" s="965"/>
      <c r="D4" s="965"/>
      <c r="E4" s="965"/>
      <c r="F4" s="965"/>
      <c r="G4" s="965"/>
      <c r="H4" s="965"/>
      <c r="I4" s="965"/>
      <c r="J4" s="965"/>
      <c r="K4" s="965"/>
      <c r="L4" s="965"/>
      <c r="M4" s="965"/>
      <c r="N4" s="965"/>
      <c r="O4" s="965"/>
      <c r="P4" s="965"/>
      <c r="Q4" s="965"/>
      <c r="R4" s="965"/>
      <c r="S4" s="965"/>
      <c r="T4" s="965"/>
      <c r="U4" s="965"/>
      <c r="V4" s="965"/>
      <c r="W4" s="965"/>
      <c r="X4" s="965"/>
      <c r="Y4" s="965"/>
      <c r="Z4" s="965"/>
      <c r="AA4" s="965"/>
      <c r="AB4" s="965"/>
      <c r="AC4" s="965"/>
      <c r="AD4" s="965"/>
      <c r="AE4" s="965"/>
      <c r="AF4" s="965"/>
      <c r="AG4" s="965"/>
      <c r="AH4" s="965"/>
      <c r="AI4" s="965"/>
      <c r="AJ4" s="965"/>
      <c r="AK4" s="965"/>
      <c r="AL4" s="965"/>
      <c r="AM4" s="965"/>
      <c r="AN4" s="965"/>
      <c r="AO4" s="965"/>
      <c r="AP4" s="965"/>
      <c r="AQ4" s="965"/>
      <c r="AR4" s="965"/>
      <c r="AS4" s="965"/>
      <c r="AT4" s="965"/>
      <c r="AU4" s="965"/>
      <c r="AV4" s="965"/>
      <c r="AW4" s="965"/>
      <c r="AX4" s="965"/>
      <c r="AY4" s="965"/>
      <c r="AZ4" s="965"/>
      <c r="BA4" s="965"/>
      <c r="BB4" s="965"/>
      <c r="BC4" s="965"/>
      <c r="BD4" s="965"/>
      <c r="BE4" s="965"/>
      <c r="BF4" s="965"/>
      <c r="BG4" s="965"/>
      <c r="BH4" s="965"/>
      <c r="BI4" s="965"/>
      <c r="BJ4" s="965"/>
      <c r="BK4" s="965"/>
      <c r="BL4" s="965"/>
    </row>
    <row r="5" spans="1:67" ht="16.899999999999999" customHeight="1" x14ac:dyDescent="0.2">
      <c r="A5" s="82"/>
      <c r="B5" s="83"/>
      <c r="C5" s="84" t="s">
        <v>106</v>
      </c>
      <c r="D5" s="10"/>
      <c r="E5" s="10"/>
      <c r="F5" s="10"/>
      <c r="G5" s="85"/>
      <c r="H5" s="86"/>
      <c r="I5" s="84" t="s">
        <v>31</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L5" s="72"/>
    </row>
    <row r="6" spans="1:67" ht="14.25" customHeight="1" thickBot="1" x14ac:dyDescent="0.25">
      <c r="A6" s="7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3"/>
      <c r="BH6" s="73"/>
      <c r="BI6" s="73"/>
      <c r="BJ6" s="73"/>
      <c r="BK6" s="73"/>
      <c r="BL6" s="73"/>
    </row>
    <row r="7" spans="1:67" ht="30" customHeight="1" thickBot="1" x14ac:dyDescent="0.25">
      <c r="A7" s="760" t="s">
        <v>333</v>
      </c>
      <c r="B7" s="761"/>
      <c r="C7" s="761"/>
      <c r="D7" s="761"/>
      <c r="E7" s="761"/>
      <c r="F7" s="761"/>
      <c r="G7" s="761"/>
      <c r="H7" s="762"/>
      <c r="I7" s="70"/>
      <c r="J7" s="70"/>
      <c r="K7" s="70"/>
      <c r="L7" s="70"/>
      <c r="M7" s="70"/>
      <c r="N7" s="70"/>
      <c r="O7" s="70"/>
      <c r="P7" s="70"/>
      <c r="Q7" s="70"/>
      <c r="R7" s="70"/>
      <c r="S7" s="70"/>
      <c r="T7" s="70"/>
      <c r="U7" s="70"/>
      <c r="V7" s="70"/>
      <c r="W7" s="70"/>
      <c r="X7" s="71"/>
      <c r="Y7" s="71"/>
      <c r="Z7" s="71"/>
      <c r="AA7" s="71"/>
      <c r="AB7" s="71"/>
      <c r="AC7" s="71"/>
      <c r="AD7" s="71"/>
      <c r="AE7" s="71"/>
      <c r="AF7" s="71"/>
      <c r="AT7" s="72"/>
    </row>
    <row r="8" spans="1:67" ht="14.15" customHeight="1" x14ac:dyDescent="0.2">
      <c r="A8" s="1"/>
      <c r="B8" s="12"/>
      <c r="C8" s="13"/>
      <c r="D8" s="13"/>
      <c r="E8" s="13"/>
      <c r="F8" s="13"/>
      <c r="G8" s="13"/>
      <c r="H8" s="13"/>
      <c r="I8" s="13"/>
      <c r="J8" s="13"/>
      <c r="K8" s="13"/>
      <c r="L8" s="13"/>
      <c r="M8" s="13"/>
      <c r="N8" s="13"/>
      <c r="O8" s="13"/>
      <c r="P8" s="13"/>
      <c r="Q8" s="13"/>
      <c r="R8" s="13"/>
      <c r="S8" s="13"/>
      <c r="T8" s="13"/>
      <c r="U8" s="13"/>
      <c r="V8" s="13"/>
      <c r="W8" s="13"/>
      <c r="X8" s="13"/>
      <c r="Y8" s="13"/>
      <c r="Z8" s="13"/>
      <c r="AA8" s="13"/>
      <c r="AB8" s="1"/>
      <c r="AC8" s="1"/>
      <c r="AD8" s="1"/>
      <c r="AE8" s="1"/>
      <c r="AF8" s="1"/>
      <c r="AG8" s="1"/>
      <c r="AH8" s="1"/>
      <c r="AI8" s="1"/>
      <c r="AJ8" s="1"/>
      <c r="AK8" s="1"/>
      <c r="AL8" s="1"/>
      <c r="AM8" s="1"/>
      <c r="AN8" s="13"/>
      <c r="AO8" s="13"/>
      <c r="AP8" s="13"/>
      <c r="AQ8" s="1"/>
      <c r="AR8" s="1"/>
      <c r="AS8" s="1"/>
      <c r="AT8" s="1"/>
      <c r="AU8" s="1"/>
      <c r="AV8" s="1"/>
      <c r="AW8" s="1"/>
      <c r="AX8" s="1"/>
      <c r="AY8" s="1"/>
      <c r="AZ8" s="1"/>
      <c r="BA8" s="1"/>
      <c r="BB8" s="1"/>
      <c r="BC8" s="1"/>
      <c r="BD8" s="1"/>
      <c r="BE8" s="1"/>
      <c r="BF8" s="1"/>
      <c r="BG8" s="1"/>
      <c r="BH8" s="1"/>
      <c r="BI8" s="1"/>
      <c r="BJ8" s="1"/>
      <c r="BK8" s="1"/>
      <c r="BL8" s="1"/>
    </row>
    <row r="9" spans="1:67" ht="39" customHeight="1" thickBot="1" x14ac:dyDescent="0.25">
      <c r="A9" s="39" t="s">
        <v>449</v>
      </c>
      <c r="B9" s="12"/>
      <c r="C9" s="13"/>
      <c r="D9" s="13"/>
      <c r="E9" s="13"/>
      <c r="F9" s="13"/>
      <c r="G9" s="13"/>
      <c r="H9" s="13"/>
      <c r="I9" s="13"/>
      <c r="J9" s="13"/>
      <c r="K9" s="13"/>
      <c r="L9" s="13"/>
      <c r="M9" s="13"/>
      <c r="N9" s="13"/>
      <c r="O9" s="13"/>
      <c r="P9" s="13"/>
      <c r="Q9" s="13"/>
      <c r="R9" s="13"/>
      <c r="S9" s="13"/>
      <c r="T9" s="13"/>
      <c r="U9" s="13"/>
      <c r="V9" s="13"/>
      <c r="W9" s="13"/>
      <c r="X9" s="13"/>
      <c r="Y9" s="13"/>
      <c r="Z9" s="13"/>
      <c r="AA9" s="13"/>
      <c r="AB9" s="1"/>
      <c r="AC9" s="1"/>
      <c r="AD9" s="1"/>
      <c r="AE9" s="1"/>
      <c r="AF9" s="1"/>
      <c r="AG9" s="1"/>
      <c r="AH9" s="1"/>
      <c r="AI9" s="1"/>
      <c r="AJ9" s="1"/>
      <c r="AK9" s="1"/>
      <c r="AL9" s="1"/>
      <c r="AM9" s="1"/>
      <c r="AN9" s="13"/>
      <c r="AO9" s="13"/>
      <c r="AP9" s="13"/>
      <c r="AQ9" s="1"/>
      <c r="AR9" s="1"/>
      <c r="AS9" s="1"/>
      <c r="AT9" s="1"/>
      <c r="AU9" s="1"/>
      <c r="AV9" s="1"/>
      <c r="AW9" s="1"/>
      <c r="AX9" s="1"/>
      <c r="AY9" s="1"/>
      <c r="AZ9" s="1"/>
      <c r="BA9" s="1"/>
      <c r="BB9" s="1"/>
      <c r="BC9" s="1"/>
      <c r="BD9" s="1"/>
      <c r="BE9" s="1"/>
      <c r="BF9" s="1"/>
      <c r="BG9" s="1"/>
      <c r="BH9" s="1"/>
      <c r="BI9" s="1"/>
      <c r="BJ9" s="1"/>
      <c r="BK9" s="1"/>
      <c r="BL9" s="1"/>
    </row>
    <row r="10" spans="1:67" ht="46.15" customHeight="1" x14ac:dyDescent="0.2">
      <c r="A10" s="962" t="s">
        <v>76</v>
      </c>
      <c r="B10" s="963"/>
      <c r="C10" s="964"/>
      <c r="D10" s="1073" t="s">
        <v>345</v>
      </c>
      <c r="E10" s="895"/>
      <c r="F10" s="895"/>
      <c r="G10" s="895"/>
      <c r="H10" s="895"/>
      <c r="I10" s="851" t="s">
        <v>344</v>
      </c>
      <c r="J10" s="851"/>
      <c r="K10" s="851"/>
      <c r="L10" s="851"/>
      <c r="M10" s="851"/>
      <c r="N10" s="851"/>
      <c r="O10" s="851"/>
      <c r="P10" s="851"/>
      <c r="Q10" s="851"/>
      <c r="R10" s="851"/>
      <c r="S10" s="851"/>
      <c r="T10" s="851"/>
      <c r="U10" s="851"/>
      <c r="V10" s="851"/>
      <c r="W10" s="851"/>
      <c r="X10" s="851"/>
      <c r="Y10" s="851"/>
      <c r="Z10" s="851" t="s">
        <v>319</v>
      </c>
      <c r="AA10" s="851"/>
      <c r="AB10" s="851"/>
      <c r="AC10" s="851"/>
      <c r="AD10" s="851"/>
      <c r="AE10" s="851"/>
      <c r="AF10" s="851"/>
      <c r="AG10" s="851"/>
      <c r="AH10" s="851" t="s">
        <v>320</v>
      </c>
      <c r="AI10" s="851"/>
      <c r="AJ10" s="851"/>
      <c r="AK10" s="851"/>
      <c r="AL10" s="851"/>
      <c r="AM10" s="851"/>
      <c r="AN10" s="851"/>
      <c r="AO10" s="851"/>
      <c r="AP10" s="851" t="s">
        <v>342</v>
      </c>
      <c r="AQ10" s="851"/>
      <c r="AR10" s="851"/>
      <c r="AS10" s="851"/>
      <c r="AT10" s="851"/>
      <c r="AU10" s="851"/>
      <c r="AV10" s="851"/>
      <c r="AW10" s="851"/>
      <c r="AX10" s="851"/>
      <c r="AY10" s="851"/>
      <c r="AZ10" s="851" t="s">
        <v>81</v>
      </c>
      <c r="BA10" s="851"/>
      <c r="BB10" s="851"/>
      <c r="BC10" s="851" t="s">
        <v>82</v>
      </c>
      <c r="BD10" s="851"/>
      <c r="BE10" s="851"/>
      <c r="BF10" s="855"/>
      <c r="BG10" s="981" t="s">
        <v>83</v>
      </c>
      <c r="BH10" s="982"/>
      <c r="BI10" s="982"/>
      <c r="BJ10" s="982"/>
      <c r="BK10" s="982"/>
      <c r="BL10" s="983"/>
      <c r="BN10" s="280" t="s">
        <v>117</v>
      </c>
      <c r="BO10" s="281" t="s">
        <v>410</v>
      </c>
    </row>
    <row r="11" spans="1:67" s="1" customFormat="1" ht="32.15" customHeight="1" x14ac:dyDescent="0.2">
      <c r="A11" s="916" t="s">
        <v>343</v>
      </c>
      <c r="B11" s="917"/>
      <c r="C11" s="918"/>
      <c r="D11" s="1085"/>
      <c r="E11" s="1086"/>
      <c r="F11" s="1086"/>
      <c r="G11" s="1086"/>
      <c r="H11" s="1086"/>
      <c r="I11" s="810"/>
      <c r="J11" s="810"/>
      <c r="K11" s="810"/>
      <c r="L11" s="810"/>
      <c r="M11" s="810"/>
      <c r="N11" s="810"/>
      <c r="O11" s="810"/>
      <c r="P11" s="810"/>
      <c r="Q11" s="810"/>
      <c r="R11" s="810"/>
      <c r="S11" s="810"/>
      <c r="T11" s="810"/>
      <c r="U11" s="810"/>
      <c r="V11" s="810"/>
      <c r="W11" s="810"/>
      <c r="X11" s="810"/>
      <c r="Y11" s="810"/>
      <c r="Z11" s="810"/>
      <c r="AA11" s="810"/>
      <c r="AB11" s="810"/>
      <c r="AC11" s="810"/>
      <c r="AD11" s="810"/>
      <c r="AE11" s="810"/>
      <c r="AF11" s="810"/>
      <c r="AG11" s="810"/>
      <c r="AH11" s="810"/>
      <c r="AI11" s="810"/>
      <c r="AJ11" s="810"/>
      <c r="AK11" s="810"/>
      <c r="AL11" s="810"/>
      <c r="AM11" s="810"/>
      <c r="AN11" s="810"/>
      <c r="AO11" s="810"/>
      <c r="AP11" s="810"/>
      <c r="AQ11" s="810"/>
      <c r="AR11" s="810"/>
      <c r="AS11" s="810"/>
      <c r="AT11" s="810"/>
      <c r="AU11" s="810"/>
      <c r="AV11" s="810"/>
      <c r="AW11" s="810"/>
      <c r="AX11" s="810"/>
      <c r="AY11" s="810"/>
      <c r="AZ11" s="1087"/>
      <c r="BA11" s="1087"/>
      <c r="BB11" s="1087"/>
      <c r="BC11" s="1083"/>
      <c r="BD11" s="1083"/>
      <c r="BE11" s="1083"/>
      <c r="BF11" s="1084"/>
      <c r="BG11" s="1026" t="str">
        <f>IF(BC11&lt;&gt;"",ROUNDDOWN(AZ11*BC11,0),"")</f>
        <v/>
      </c>
      <c r="BH11" s="1027"/>
      <c r="BI11" s="1027"/>
      <c r="BJ11" s="1027"/>
      <c r="BK11" s="1027"/>
      <c r="BL11" s="1028"/>
      <c r="BN11" s="280">
        <v>1</v>
      </c>
      <c r="BO11" s="331"/>
    </row>
    <row r="12" spans="1:67" s="1" customFormat="1" ht="32.15" customHeight="1" x14ac:dyDescent="0.2">
      <c r="A12" s="879"/>
      <c r="B12" s="880"/>
      <c r="C12" s="881"/>
      <c r="D12" s="1085"/>
      <c r="E12" s="1086"/>
      <c r="F12" s="1086"/>
      <c r="G12" s="1086"/>
      <c r="H12" s="1086"/>
      <c r="I12" s="810"/>
      <c r="J12" s="810"/>
      <c r="K12" s="810"/>
      <c r="L12" s="810"/>
      <c r="M12" s="810"/>
      <c r="N12" s="810"/>
      <c r="O12" s="810"/>
      <c r="P12" s="810"/>
      <c r="Q12" s="810"/>
      <c r="R12" s="810"/>
      <c r="S12" s="810"/>
      <c r="T12" s="810"/>
      <c r="U12" s="810"/>
      <c r="V12" s="810"/>
      <c r="W12" s="810"/>
      <c r="X12" s="810"/>
      <c r="Y12" s="810"/>
      <c r="Z12" s="810"/>
      <c r="AA12" s="810"/>
      <c r="AB12" s="810"/>
      <c r="AC12" s="810"/>
      <c r="AD12" s="810"/>
      <c r="AE12" s="810"/>
      <c r="AF12" s="810"/>
      <c r="AG12" s="810"/>
      <c r="AH12" s="810"/>
      <c r="AI12" s="810"/>
      <c r="AJ12" s="810"/>
      <c r="AK12" s="810"/>
      <c r="AL12" s="810"/>
      <c r="AM12" s="810"/>
      <c r="AN12" s="810"/>
      <c r="AO12" s="810"/>
      <c r="AP12" s="810"/>
      <c r="AQ12" s="810"/>
      <c r="AR12" s="810"/>
      <c r="AS12" s="810"/>
      <c r="AT12" s="810"/>
      <c r="AU12" s="810"/>
      <c r="AV12" s="810"/>
      <c r="AW12" s="810"/>
      <c r="AX12" s="810"/>
      <c r="AY12" s="810"/>
      <c r="AZ12" s="1087"/>
      <c r="BA12" s="1087"/>
      <c r="BB12" s="1087"/>
      <c r="BC12" s="1083"/>
      <c r="BD12" s="1083"/>
      <c r="BE12" s="1083"/>
      <c r="BF12" s="1084"/>
      <c r="BG12" s="1026" t="str">
        <f t="shared" ref="BG12:BG17" si="0">IF(BC12&lt;&gt;"",ROUNDDOWN(AZ12*BC12,0),"")</f>
        <v/>
      </c>
      <c r="BH12" s="1027"/>
      <c r="BI12" s="1027"/>
      <c r="BJ12" s="1027"/>
      <c r="BK12" s="1027"/>
      <c r="BL12" s="1028"/>
      <c r="BN12" s="280">
        <v>2</v>
      </c>
      <c r="BO12" s="331"/>
    </row>
    <row r="13" spans="1:67" s="1" customFormat="1" ht="32.15" customHeight="1" x14ac:dyDescent="0.2">
      <c r="A13" s="879"/>
      <c r="B13" s="880"/>
      <c r="C13" s="881"/>
      <c r="D13" s="1085"/>
      <c r="E13" s="1086"/>
      <c r="F13" s="1086"/>
      <c r="G13" s="1086"/>
      <c r="H13" s="1086"/>
      <c r="I13" s="810"/>
      <c r="J13" s="810"/>
      <c r="K13" s="810"/>
      <c r="L13" s="810"/>
      <c r="M13" s="810"/>
      <c r="N13" s="810"/>
      <c r="O13" s="810"/>
      <c r="P13" s="810"/>
      <c r="Q13" s="810"/>
      <c r="R13" s="810"/>
      <c r="S13" s="810"/>
      <c r="T13" s="810"/>
      <c r="U13" s="810"/>
      <c r="V13" s="810"/>
      <c r="W13" s="810"/>
      <c r="X13" s="810"/>
      <c r="Y13" s="810"/>
      <c r="Z13" s="810"/>
      <c r="AA13" s="810"/>
      <c r="AB13" s="810"/>
      <c r="AC13" s="810"/>
      <c r="AD13" s="810"/>
      <c r="AE13" s="810"/>
      <c r="AF13" s="810"/>
      <c r="AG13" s="810"/>
      <c r="AH13" s="810"/>
      <c r="AI13" s="810"/>
      <c r="AJ13" s="810"/>
      <c r="AK13" s="810"/>
      <c r="AL13" s="810"/>
      <c r="AM13" s="810"/>
      <c r="AN13" s="810"/>
      <c r="AO13" s="810"/>
      <c r="AP13" s="810"/>
      <c r="AQ13" s="810"/>
      <c r="AR13" s="810"/>
      <c r="AS13" s="810"/>
      <c r="AT13" s="810"/>
      <c r="AU13" s="810"/>
      <c r="AV13" s="810"/>
      <c r="AW13" s="810"/>
      <c r="AX13" s="810"/>
      <c r="AY13" s="810"/>
      <c r="AZ13" s="1087"/>
      <c r="BA13" s="1087"/>
      <c r="BB13" s="1087"/>
      <c r="BC13" s="1083"/>
      <c r="BD13" s="1083"/>
      <c r="BE13" s="1083"/>
      <c r="BF13" s="1084"/>
      <c r="BG13" s="1026" t="str">
        <f t="shared" si="0"/>
        <v/>
      </c>
      <c r="BH13" s="1027"/>
      <c r="BI13" s="1027"/>
      <c r="BJ13" s="1027"/>
      <c r="BK13" s="1027"/>
      <c r="BL13" s="1028"/>
      <c r="BN13" s="280">
        <v>3</v>
      </c>
      <c r="BO13" s="331"/>
    </row>
    <row r="14" spans="1:67" s="1" customFormat="1" ht="32.15" customHeight="1" x14ac:dyDescent="0.2">
      <c r="A14" s="879"/>
      <c r="B14" s="880"/>
      <c r="C14" s="881"/>
      <c r="D14" s="1085"/>
      <c r="E14" s="1086"/>
      <c r="F14" s="1086"/>
      <c r="G14" s="1086"/>
      <c r="H14" s="1086"/>
      <c r="I14" s="810"/>
      <c r="J14" s="810"/>
      <c r="K14" s="810"/>
      <c r="L14" s="810"/>
      <c r="M14" s="810"/>
      <c r="N14" s="810"/>
      <c r="O14" s="810"/>
      <c r="P14" s="810"/>
      <c r="Q14" s="810"/>
      <c r="R14" s="810"/>
      <c r="S14" s="810"/>
      <c r="T14" s="810"/>
      <c r="U14" s="810"/>
      <c r="V14" s="810"/>
      <c r="W14" s="810"/>
      <c r="X14" s="810"/>
      <c r="Y14" s="810"/>
      <c r="Z14" s="810"/>
      <c r="AA14" s="810"/>
      <c r="AB14" s="810"/>
      <c r="AC14" s="810"/>
      <c r="AD14" s="810"/>
      <c r="AE14" s="810"/>
      <c r="AF14" s="810"/>
      <c r="AG14" s="810"/>
      <c r="AH14" s="810"/>
      <c r="AI14" s="810"/>
      <c r="AJ14" s="810"/>
      <c r="AK14" s="810"/>
      <c r="AL14" s="810"/>
      <c r="AM14" s="810"/>
      <c r="AN14" s="810"/>
      <c r="AO14" s="810"/>
      <c r="AP14" s="810"/>
      <c r="AQ14" s="810"/>
      <c r="AR14" s="810"/>
      <c r="AS14" s="810"/>
      <c r="AT14" s="810"/>
      <c r="AU14" s="810"/>
      <c r="AV14" s="810"/>
      <c r="AW14" s="810"/>
      <c r="AX14" s="810"/>
      <c r="AY14" s="810"/>
      <c r="AZ14" s="1087"/>
      <c r="BA14" s="1087"/>
      <c r="BB14" s="1087"/>
      <c r="BC14" s="1083"/>
      <c r="BD14" s="1083"/>
      <c r="BE14" s="1083"/>
      <c r="BF14" s="1084"/>
      <c r="BG14" s="1026" t="str">
        <f t="shared" si="0"/>
        <v/>
      </c>
      <c r="BH14" s="1027"/>
      <c r="BI14" s="1027"/>
      <c r="BJ14" s="1027"/>
      <c r="BK14" s="1027"/>
      <c r="BL14" s="1028"/>
      <c r="BN14" s="280">
        <v>4</v>
      </c>
      <c r="BO14" s="331"/>
    </row>
    <row r="15" spans="1:67" s="1" customFormat="1" ht="32.15" customHeight="1" x14ac:dyDescent="0.2">
      <c r="A15" s="879"/>
      <c r="B15" s="880"/>
      <c r="C15" s="881"/>
      <c r="D15" s="1085"/>
      <c r="E15" s="1086"/>
      <c r="F15" s="1086"/>
      <c r="G15" s="1086"/>
      <c r="H15" s="1086"/>
      <c r="I15" s="810"/>
      <c r="J15" s="810"/>
      <c r="K15" s="810"/>
      <c r="L15" s="810"/>
      <c r="M15" s="810"/>
      <c r="N15" s="810"/>
      <c r="O15" s="810"/>
      <c r="P15" s="810"/>
      <c r="Q15" s="810"/>
      <c r="R15" s="810"/>
      <c r="S15" s="810"/>
      <c r="T15" s="810"/>
      <c r="U15" s="810"/>
      <c r="V15" s="810"/>
      <c r="W15" s="810"/>
      <c r="X15" s="810"/>
      <c r="Y15" s="810"/>
      <c r="Z15" s="810"/>
      <c r="AA15" s="810"/>
      <c r="AB15" s="810"/>
      <c r="AC15" s="810"/>
      <c r="AD15" s="810"/>
      <c r="AE15" s="810"/>
      <c r="AF15" s="810"/>
      <c r="AG15" s="810"/>
      <c r="AH15" s="810"/>
      <c r="AI15" s="810"/>
      <c r="AJ15" s="810"/>
      <c r="AK15" s="810"/>
      <c r="AL15" s="810"/>
      <c r="AM15" s="810"/>
      <c r="AN15" s="810"/>
      <c r="AO15" s="810"/>
      <c r="AP15" s="810"/>
      <c r="AQ15" s="810"/>
      <c r="AR15" s="810"/>
      <c r="AS15" s="810"/>
      <c r="AT15" s="810"/>
      <c r="AU15" s="810"/>
      <c r="AV15" s="810"/>
      <c r="AW15" s="810"/>
      <c r="AX15" s="810"/>
      <c r="AY15" s="810"/>
      <c r="AZ15" s="1087"/>
      <c r="BA15" s="1087"/>
      <c r="BB15" s="1087"/>
      <c r="BC15" s="1083"/>
      <c r="BD15" s="1083"/>
      <c r="BE15" s="1083"/>
      <c r="BF15" s="1084"/>
      <c r="BG15" s="1026" t="str">
        <f t="shared" si="0"/>
        <v/>
      </c>
      <c r="BH15" s="1027"/>
      <c r="BI15" s="1027"/>
      <c r="BJ15" s="1027"/>
      <c r="BK15" s="1027"/>
      <c r="BL15" s="1028"/>
      <c r="BN15" s="280">
        <v>5</v>
      </c>
      <c r="BO15" s="331"/>
    </row>
    <row r="16" spans="1:67" s="1" customFormat="1" ht="32.15" customHeight="1" x14ac:dyDescent="0.2">
      <c r="A16" s="879"/>
      <c r="B16" s="880"/>
      <c r="C16" s="881"/>
      <c r="D16" s="1085"/>
      <c r="E16" s="1086"/>
      <c r="F16" s="1086"/>
      <c r="G16" s="1086"/>
      <c r="H16" s="1086"/>
      <c r="I16" s="810"/>
      <c r="J16" s="810"/>
      <c r="K16" s="810"/>
      <c r="L16" s="810"/>
      <c r="M16" s="810"/>
      <c r="N16" s="810"/>
      <c r="O16" s="810"/>
      <c r="P16" s="810"/>
      <c r="Q16" s="810"/>
      <c r="R16" s="810"/>
      <c r="S16" s="810"/>
      <c r="T16" s="810"/>
      <c r="U16" s="810"/>
      <c r="V16" s="810"/>
      <c r="W16" s="810"/>
      <c r="X16" s="810"/>
      <c r="Y16" s="810"/>
      <c r="Z16" s="810"/>
      <c r="AA16" s="810"/>
      <c r="AB16" s="810"/>
      <c r="AC16" s="810"/>
      <c r="AD16" s="810"/>
      <c r="AE16" s="810"/>
      <c r="AF16" s="810"/>
      <c r="AG16" s="810"/>
      <c r="AH16" s="810"/>
      <c r="AI16" s="810"/>
      <c r="AJ16" s="810"/>
      <c r="AK16" s="810"/>
      <c r="AL16" s="810"/>
      <c r="AM16" s="810"/>
      <c r="AN16" s="810"/>
      <c r="AO16" s="810"/>
      <c r="AP16" s="810"/>
      <c r="AQ16" s="810"/>
      <c r="AR16" s="810"/>
      <c r="AS16" s="810"/>
      <c r="AT16" s="810"/>
      <c r="AU16" s="810"/>
      <c r="AV16" s="810"/>
      <c r="AW16" s="810"/>
      <c r="AX16" s="810"/>
      <c r="AY16" s="810"/>
      <c r="AZ16" s="1087"/>
      <c r="BA16" s="1087"/>
      <c r="BB16" s="1087"/>
      <c r="BC16" s="1083"/>
      <c r="BD16" s="1083"/>
      <c r="BE16" s="1083"/>
      <c r="BF16" s="1084"/>
      <c r="BG16" s="1026" t="str">
        <f t="shared" si="0"/>
        <v/>
      </c>
      <c r="BH16" s="1027"/>
      <c r="BI16" s="1027"/>
      <c r="BJ16" s="1027"/>
      <c r="BK16" s="1027"/>
      <c r="BL16" s="1028"/>
      <c r="BN16" s="280">
        <v>6</v>
      </c>
      <c r="BO16" s="331"/>
    </row>
    <row r="17" spans="1:67" s="1" customFormat="1" ht="32.15" customHeight="1" x14ac:dyDescent="0.2">
      <c r="A17" s="879"/>
      <c r="B17" s="880"/>
      <c r="C17" s="881"/>
      <c r="D17" s="1080"/>
      <c r="E17" s="1081"/>
      <c r="F17" s="1081"/>
      <c r="G17" s="1081"/>
      <c r="H17" s="1081"/>
      <c r="I17" s="821"/>
      <c r="J17" s="821"/>
      <c r="K17" s="821"/>
      <c r="L17" s="821"/>
      <c r="M17" s="821"/>
      <c r="N17" s="821"/>
      <c r="O17" s="821"/>
      <c r="P17" s="821"/>
      <c r="Q17" s="821"/>
      <c r="R17" s="821"/>
      <c r="S17" s="821"/>
      <c r="T17" s="821"/>
      <c r="U17" s="821"/>
      <c r="V17" s="821"/>
      <c r="W17" s="821"/>
      <c r="X17" s="821"/>
      <c r="Y17" s="821"/>
      <c r="Z17" s="821"/>
      <c r="AA17" s="821"/>
      <c r="AB17" s="821"/>
      <c r="AC17" s="821"/>
      <c r="AD17" s="821"/>
      <c r="AE17" s="821"/>
      <c r="AF17" s="821"/>
      <c r="AG17" s="821"/>
      <c r="AH17" s="821"/>
      <c r="AI17" s="821"/>
      <c r="AJ17" s="821"/>
      <c r="AK17" s="821"/>
      <c r="AL17" s="821"/>
      <c r="AM17" s="821"/>
      <c r="AN17" s="821"/>
      <c r="AO17" s="821"/>
      <c r="AP17" s="821"/>
      <c r="AQ17" s="821"/>
      <c r="AR17" s="821"/>
      <c r="AS17" s="821"/>
      <c r="AT17" s="821"/>
      <c r="AU17" s="821"/>
      <c r="AV17" s="821"/>
      <c r="AW17" s="821"/>
      <c r="AX17" s="821"/>
      <c r="AY17" s="821"/>
      <c r="AZ17" s="1082"/>
      <c r="BA17" s="1082"/>
      <c r="BB17" s="1082"/>
      <c r="BC17" s="1075"/>
      <c r="BD17" s="1075"/>
      <c r="BE17" s="1075"/>
      <c r="BF17" s="1076"/>
      <c r="BG17" s="1077" t="str">
        <f t="shared" si="0"/>
        <v/>
      </c>
      <c r="BH17" s="1078"/>
      <c r="BI17" s="1078"/>
      <c r="BJ17" s="1078"/>
      <c r="BK17" s="1078"/>
      <c r="BL17" s="1079"/>
      <c r="BN17" s="280">
        <v>7</v>
      </c>
      <c r="BO17" s="331"/>
    </row>
    <row r="18" spans="1:67" ht="32.15" customHeight="1" x14ac:dyDescent="0.2">
      <c r="A18" s="882"/>
      <c r="B18" s="883"/>
      <c r="C18" s="884"/>
      <c r="D18" s="899" t="s">
        <v>348</v>
      </c>
      <c r="E18" s="900"/>
      <c r="F18" s="900"/>
      <c r="G18" s="900"/>
      <c r="H18" s="900"/>
      <c r="I18" s="900"/>
      <c r="J18" s="900"/>
      <c r="K18" s="900"/>
      <c r="L18" s="900"/>
      <c r="M18" s="900"/>
      <c r="N18" s="900"/>
      <c r="O18" s="900"/>
      <c r="P18" s="900"/>
      <c r="Q18" s="900"/>
      <c r="R18" s="900"/>
      <c r="S18" s="900"/>
      <c r="T18" s="900"/>
      <c r="U18" s="900"/>
      <c r="V18" s="900"/>
      <c r="W18" s="900"/>
      <c r="X18" s="900"/>
      <c r="Y18" s="900"/>
      <c r="Z18" s="900"/>
      <c r="AA18" s="900"/>
      <c r="AB18" s="900"/>
      <c r="AC18" s="900"/>
      <c r="AD18" s="900"/>
      <c r="AE18" s="900"/>
      <c r="AF18" s="900"/>
      <c r="AG18" s="900"/>
      <c r="AH18" s="900"/>
      <c r="AI18" s="900"/>
      <c r="AJ18" s="900"/>
      <c r="AK18" s="900"/>
      <c r="AL18" s="900"/>
      <c r="AM18" s="900"/>
      <c r="AN18" s="900"/>
      <c r="AO18" s="900"/>
      <c r="AP18" s="900"/>
      <c r="AQ18" s="900"/>
      <c r="AR18" s="900"/>
      <c r="AS18" s="900"/>
      <c r="AT18" s="900"/>
      <c r="AU18" s="900"/>
      <c r="AV18" s="900"/>
      <c r="AW18" s="900"/>
      <c r="AX18" s="900"/>
      <c r="AY18" s="900"/>
      <c r="AZ18" s="969">
        <f>SUM(AZ11:BB17)</f>
        <v>0</v>
      </c>
      <c r="BA18" s="970"/>
      <c r="BB18" s="971"/>
      <c r="BC18" s="909"/>
      <c r="BD18" s="909"/>
      <c r="BE18" s="909"/>
      <c r="BF18" s="910"/>
      <c r="BG18" s="858">
        <f>ROUNDDOWN(SUM(BG11:BL17),0)</f>
        <v>0</v>
      </c>
      <c r="BH18" s="835"/>
      <c r="BI18" s="835"/>
      <c r="BJ18" s="835"/>
      <c r="BK18" s="835"/>
      <c r="BL18" s="836"/>
      <c r="BN18" s="280">
        <v>8</v>
      </c>
      <c r="BO18" s="331"/>
    </row>
    <row r="19" spans="1:67" ht="32.15" customHeight="1" thickBot="1" x14ac:dyDescent="0.25">
      <c r="A19" s="1067" t="s">
        <v>77</v>
      </c>
      <c r="B19" s="1068"/>
      <c r="C19" s="1069"/>
      <c r="D19" s="1070" t="s">
        <v>78</v>
      </c>
      <c r="E19" s="1071"/>
      <c r="F19" s="1071"/>
      <c r="G19" s="1071"/>
      <c r="H19" s="1071"/>
      <c r="I19" s="1071"/>
      <c r="J19" s="1071"/>
      <c r="K19" s="1071"/>
      <c r="L19" s="1071"/>
      <c r="M19" s="1071"/>
      <c r="N19" s="1071"/>
      <c r="O19" s="1071"/>
      <c r="P19" s="1071"/>
      <c r="Q19" s="1071"/>
      <c r="R19" s="1071"/>
      <c r="S19" s="1071"/>
      <c r="T19" s="1071"/>
      <c r="U19" s="1071"/>
      <c r="V19" s="1071"/>
      <c r="W19" s="1071"/>
      <c r="X19" s="1071"/>
      <c r="Y19" s="1071"/>
      <c r="Z19" s="1071"/>
      <c r="AA19" s="1071"/>
      <c r="AB19" s="1071"/>
      <c r="AC19" s="1071"/>
      <c r="AD19" s="1071"/>
      <c r="AE19" s="1071"/>
      <c r="AF19" s="1071"/>
      <c r="AG19" s="1071"/>
      <c r="AH19" s="1071"/>
      <c r="AI19" s="1071"/>
      <c r="AJ19" s="1071"/>
      <c r="AK19" s="1071"/>
      <c r="AL19" s="1071"/>
      <c r="AM19" s="1071"/>
      <c r="AN19" s="1071"/>
      <c r="AO19" s="1071"/>
      <c r="AP19" s="1071"/>
      <c r="AQ19" s="1071"/>
      <c r="AR19" s="1071"/>
      <c r="AS19" s="1071"/>
      <c r="AT19" s="1071"/>
      <c r="AU19" s="1071"/>
      <c r="AV19" s="1071"/>
      <c r="AW19" s="1071"/>
      <c r="AX19" s="1071"/>
      <c r="AY19" s="1071"/>
      <c r="AZ19" s="1071"/>
      <c r="BA19" s="1071"/>
      <c r="BB19" s="1071"/>
      <c r="BC19" s="1071"/>
      <c r="BD19" s="1071"/>
      <c r="BE19" s="1071"/>
      <c r="BF19" s="1072"/>
      <c r="BG19" s="1017"/>
      <c r="BH19" s="1018"/>
      <c r="BI19" s="1018"/>
      <c r="BJ19" s="1018"/>
      <c r="BK19" s="1018"/>
      <c r="BL19" s="1019"/>
      <c r="BN19" s="280">
        <v>9</v>
      </c>
      <c r="BO19" s="331"/>
    </row>
    <row r="20" spans="1:67" ht="39" customHeight="1" thickBot="1" x14ac:dyDescent="0.25">
      <c r="A20" s="316" t="s">
        <v>446</v>
      </c>
      <c r="B20" s="75"/>
      <c r="C20" s="75"/>
      <c r="D20" s="75"/>
      <c r="E20" s="75"/>
      <c r="F20" s="75"/>
      <c r="G20" s="75"/>
      <c r="H20" s="75"/>
      <c r="I20" s="75"/>
      <c r="J20" s="75"/>
      <c r="K20" s="75"/>
      <c r="L20" s="75"/>
      <c r="M20" s="75"/>
      <c r="N20" s="75"/>
      <c r="O20" s="75"/>
      <c r="P20" s="75"/>
      <c r="Q20" s="75"/>
      <c r="R20" s="75"/>
      <c r="S20" s="75"/>
      <c r="T20" s="75"/>
      <c r="U20" s="75"/>
      <c r="V20" s="75"/>
      <c r="W20" s="75"/>
      <c r="X20" s="75"/>
      <c r="Y20" s="317" t="s">
        <v>465</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row>
    <row r="21" spans="1:67" ht="46.4" customHeight="1" x14ac:dyDescent="0.2">
      <c r="A21" s="962" t="s">
        <v>76</v>
      </c>
      <c r="B21" s="963"/>
      <c r="C21" s="964"/>
      <c r="D21" s="1073" t="s">
        <v>345</v>
      </c>
      <c r="E21" s="895"/>
      <c r="F21" s="895"/>
      <c r="G21" s="895"/>
      <c r="H21" s="895"/>
      <c r="I21" s="851" t="s">
        <v>344</v>
      </c>
      <c r="J21" s="851"/>
      <c r="K21" s="851"/>
      <c r="L21" s="851"/>
      <c r="M21" s="851"/>
      <c r="N21" s="851"/>
      <c r="O21" s="851"/>
      <c r="P21" s="851"/>
      <c r="Q21" s="851"/>
      <c r="R21" s="851"/>
      <c r="S21" s="851"/>
      <c r="T21" s="851"/>
      <c r="U21" s="851"/>
      <c r="V21" s="1074" t="s">
        <v>437</v>
      </c>
      <c r="W21" s="1074"/>
      <c r="X21" s="1074"/>
      <c r="Y21" s="851" t="s">
        <v>501</v>
      </c>
      <c r="Z21" s="851"/>
      <c r="AA21" s="851"/>
      <c r="AB21" s="851"/>
      <c r="AC21" s="851"/>
      <c r="AD21" s="851"/>
      <c r="AE21" s="851"/>
      <c r="AF21" s="851"/>
      <c r="AG21" s="851"/>
      <c r="AH21" s="851" t="s">
        <v>319</v>
      </c>
      <c r="AI21" s="851"/>
      <c r="AJ21" s="851"/>
      <c r="AK21" s="851"/>
      <c r="AL21" s="851"/>
      <c r="AM21" s="851"/>
      <c r="AN21" s="851"/>
      <c r="AO21" s="851"/>
      <c r="AP21" s="851" t="s">
        <v>342</v>
      </c>
      <c r="AQ21" s="851"/>
      <c r="AR21" s="851"/>
      <c r="AS21" s="851"/>
      <c r="AT21" s="851"/>
      <c r="AU21" s="851"/>
      <c r="AV21" s="851"/>
      <c r="AW21" s="851"/>
      <c r="AX21" s="851"/>
      <c r="AY21" s="851"/>
      <c r="AZ21" s="851" t="s">
        <v>81</v>
      </c>
      <c r="BA21" s="851"/>
      <c r="BB21" s="851"/>
      <c r="BC21" s="851" t="s">
        <v>82</v>
      </c>
      <c r="BD21" s="851"/>
      <c r="BE21" s="851"/>
      <c r="BF21" s="855"/>
      <c r="BG21" s="981" t="s">
        <v>83</v>
      </c>
      <c r="BH21" s="982"/>
      <c r="BI21" s="982"/>
      <c r="BJ21" s="982"/>
      <c r="BK21" s="982"/>
      <c r="BL21" s="983"/>
      <c r="BN21" s="280" t="s">
        <v>117</v>
      </c>
      <c r="BO21" s="281" t="s">
        <v>410</v>
      </c>
    </row>
    <row r="22" spans="1:67" ht="32.25" customHeight="1" x14ac:dyDescent="0.2">
      <c r="A22" s="1029" t="s">
        <v>438</v>
      </c>
      <c r="B22" s="1030"/>
      <c r="C22" s="1031"/>
      <c r="D22" s="1041"/>
      <c r="E22" s="1041"/>
      <c r="F22" s="1041"/>
      <c r="G22" s="1041"/>
      <c r="H22" s="1042"/>
      <c r="I22" s="1058"/>
      <c r="J22" s="1059"/>
      <c r="K22" s="1059"/>
      <c r="L22" s="1059"/>
      <c r="M22" s="1059"/>
      <c r="N22" s="1059"/>
      <c r="O22" s="1059"/>
      <c r="P22" s="1059"/>
      <c r="Q22" s="1059"/>
      <c r="R22" s="1059"/>
      <c r="S22" s="1059"/>
      <c r="T22" s="1059"/>
      <c r="U22" s="1060"/>
      <c r="V22" s="1061"/>
      <c r="W22" s="1062"/>
      <c r="X22" s="1063"/>
      <c r="Y22" s="1049"/>
      <c r="Z22" s="1050"/>
      <c r="AA22" s="1050"/>
      <c r="AB22" s="1050"/>
      <c r="AC22" s="1050"/>
      <c r="AD22" s="1050"/>
      <c r="AE22" s="1050"/>
      <c r="AF22" s="1050"/>
      <c r="AG22" s="1051"/>
      <c r="AH22" s="1064"/>
      <c r="AI22" s="1065"/>
      <c r="AJ22" s="1065"/>
      <c r="AK22" s="1065"/>
      <c r="AL22" s="1065"/>
      <c r="AM22" s="1065"/>
      <c r="AN22" s="1065"/>
      <c r="AO22" s="1066"/>
      <c r="AP22" s="1064"/>
      <c r="AQ22" s="1065"/>
      <c r="AR22" s="1065"/>
      <c r="AS22" s="1065"/>
      <c r="AT22" s="1065"/>
      <c r="AU22" s="1065"/>
      <c r="AV22" s="1065"/>
      <c r="AW22" s="1065"/>
      <c r="AX22" s="1065"/>
      <c r="AY22" s="1066"/>
      <c r="AZ22" s="1038"/>
      <c r="BA22" s="1039"/>
      <c r="BB22" s="1040"/>
      <c r="BC22" s="1023"/>
      <c r="BD22" s="1024"/>
      <c r="BE22" s="1024"/>
      <c r="BF22" s="1025"/>
      <c r="BG22" s="1026" t="str">
        <f>IF(BC22&lt;&gt;"",ROUNDDOWN(AZ22*BC22,0),"")</f>
        <v/>
      </c>
      <c r="BH22" s="1027"/>
      <c r="BI22" s="1027"/>
      <c r="BJ22" s="1027"/>
      <c r="BK22" s="1027"/>
      <c r="BL22" s="1028"/>
      <c r="BN22" s="280">
        <v>10</v>
      </c>
      <c r="BO22" s="331"/>
    </row>
    <row r="23" spans="1:67" ht="32.25" customHeight="1" x14ac:dyDescent="0.2">
      <c r="A23" s="1032"/>
      <c r="B23" s="1033"/>
      <c r="C23" s="1034"/>
      <c r="D23" s="1041"/>
      <c r="E23" s="1041"/>
      <c r="F23" s="1041"/>
      <c r="G23" s="1041"/>
      <c r="H23" s="1042"/>
      <c r="I23" s="1058"/>
      <c r="J23" s="1059"/>
      <c r="K23" s="1059"/>
      <c r="L23" s="1059"/>
      <c r="M23" s="1059"/>
      <c r="N23" s="1059"/>
      <c r="O23" s="1059"/>
      <c r="P23" s="1059"/>
      <c r="Q23" s="1059"/>
      <c r="R23" s="1059"/>
      <c r="S23" s="1059"/>
      <c r="T23" s="1059"/>
      <c r="U23" s="1060"/>
      <c r="V23" s="1061"/>
      <c r="W23" s="1062"/>
      <c r="X23" s="1063"/>
      <c r="Y23" s="1049"/>
      <c r="Z23" s="1050"/>
      <c r="AA23" s="1050"/>
      <c r="AB23" s="1050"/>
      <c r="AC23" s="1050"/>
      <c r="AD23" s="1050"/>
      <c r="AE23" s="1050"/>
      <c r="AF23" s="1050"/>
      <c r="AG23" s="1051"/>
      <c r="AH23" s="1064"/>
      <c r="AI23" s="1065"/>
      <c r="AJ23" s="1065"/>
      <c r="AK23" s="1065"/>
      <c r="AL23" s="1065"/>
      <c r="AM23" s="1065"/>
      <c r="AN23" s="1065"/>
      <c r="AO23" s="1066"/>
      <c r="AP23" s="1064"/>
      <c r="AQ23" s="1065"/>
      <c r="AR23" s="1065"/>
      <c r="AS23" s="1065"/>
      <c r="AT23" s="1065"/>
      <c r="AU23" s="1065"/>
      <c r="AV23" s="1065"/>
      <c r="AW23" s="1065"/>
      <c r="AX23" s="1065"/>
      <c r="AY23" s="1066"/>
      <c r="AZ23" s="1038"/>
      <c r="BA23" s="1039"/>
      <c r="BB23" s="1040"/>
      <c r="BC23" s="1023"/>
      <c r="BD23" s="1024"/>
      <c r="BE23" s="1024"/>
      <c r="BF23" s="1025"/>
      <c r="BG23" s="1026" t="str">
        <f>IF(BC23&lt;&gt;"",ROUNDDOWN(AZ23*BC23,0),"")</f>
        <v/>
      </c>
      <c r="BH23" s="1027"/>
      <c r="BI23" s="1027"/>
      <c r="BJ23" s="1027"/>
      <c r="BK23" s="1027"/>
      <c r="BL23" s="1028"/>
      <c r="BN23" s="280">
        <v>11</v>
      </c>
      <c r="BO23" s="331"/>
    </row>
    <row r="24" spans="1:67" ht="32.25" customHeight="1" x14ac:dyDescent="0.2">
      <c r="A24" s="1032"/>
      <c r="B24" s="1033"/>
      <c r="C24" s="1034"/>
      <c r="D24" s="1041"/>
      <c r="E24" s="1041"/>
      <c r="F24" s="1041"/>
      <c r="G24" s="1041"/>
      <c r="H24" s="1042"/>
      <c r="I24" s="1058"/>
      <c r="J24" s="1059"/>
      <c r="K24" s="1059"/>
      <c r="L24" s="1059"/>
      <c r="M24" s="1059"/>
      <c r="N24" s="1059"/>
      <c r="O24" s="1059"/>
      <c r="P24" s="1059"/>
      <c r="Q24" s="1059"/>
      <c r="R24" s="1059"/>
      <c r="S24" s="1059"/>
      <c r="T24" s="1059"/>
      <c r="U24" s="1060"/>
      <c r="V24" s="1061"/>
      <c r="W24" s="1062"/>
      <c r="X24" s="1063"/>
      <c r="Y24" s="1049"/>
      <c r="Z24" s="1050"/>
      <c r="AA24" s="1050"/>
      <c r="AB24" s="1050"/>
      <c r="AC24" s="1050"/>
      <c r="AD24" s="1050"/>
      <c r="AE24" s="1050"/>
      <c r="AF24" s="1050"/>
      <c r="AG24" s="1051"/>
      <c r="AH24" s="1064"/>
      <c r="AI24" s="1065"/>
      <c r="AJ24" s="1065"/>
      <c r="AK24" s="1065"/>
      <c r="AL24" s="1065"/>
      <c r="AM24" s="1065"/>
      <c r="AN24" s="1065"/>
      <c r="AO24" s="1066"/>
      <c r="AP24" s="1064"/>
      <c r="AQ24" s="1065"/>
      <c r="AR24" s="1065"/>
      <c r="AS24" s="1065"/>
      <c r="AT24" s="1065"/>
      <c r="AU24" s="1065"/>
      <c r="AV24" s="1065"/>
      <c r="AW24" s="1065"/>
      <c r="AX24" s="1065"/>
      <c r="AY24" s="1066"/>
      <c r="AZ24" s="1038"/>
      <c r="BA24" s="1039"/>
      <c r="BB24" s="1040"/>
      <c r="BC24" s="1023"/>
      <c r="BD24" s="1024"/>
      <c r="BE24" s="1024"/>
      <c r="BF24" s="1025"/>
      <c r="BG24" s="1026" t="str">
        <f t="shared" ref="BG24:BG26" si="1">IF(BC24&lt;&gt;"",ROUNDDOWN(AZ24*BC24,0),"")</f>
        <v/>
      </c>
      <c r="BH24" s="1027"/>
      <c r="BI24" s="1027"/>
      <c r="BJ24" s="1027"/>
      <c r="BK24" s="1027"/>
      <c r="BL24" s="1028"/>
      <c r="BN24" s="280">
        <v>12</v>
      </c>
      <c r="BO24" s="331"/>
    </row>
    <row r="25" spans="1:67" ht="32.25" customHeight="1" x14ac:dyDescent="0.2">
      <c r="A25" s="1032"/>
      <c r="B25" s="1033"/>
      <c r="C25" s="1034"/>
      <c r="D25" s="1041"/>
      <c r="E25" s="1041"/>
      <c r="F25" s="1041"/>
      <c r="G25" s="1041"/>
      <c r="H25" s="1042"/>
      <c r="I25" s="1058"/>
      <c r="J25" s="1059"/>
      <c r="K25" s="1059"/>
      <c r="L25" s="1059"/>
      <c r="M25" s="1059"/>
      <c r="N25" s="1059"/>
      <c r="O25" s="1059"/>
      <c r="P25" s="1059"/>
      <c r="Q25" s="1059"/>
      <c r="R25" s="1059"/>
      <c r="S25" s="1059"/>
      <c r="T25" s="1059"/>
      <c r="U25" s="1060"/>
      <c r="V25" s="1061"/>
      <c r="W25" s="1062"/>
      <c r="X25" s="1063"/>
      <c r="Y25" s="1049"/>
      <c r="Z25" s="1050"/>
      <c r="AA25" s="1050"/>
      <c r="AB25" s="1050"/>
      <c r="AC25" s="1050"/>
      <c r="AD25" s="1050"/>
      <c r="AE25" s="1050"/>
      <c r="AF25" s="1050"/>
      <c r="AG25" s="1051"/>
      <c r="AH25" s="1064"/>
      <c r="AI25" s="1065"/>
      <c r="AJ25" s="1065"/>
      <c r="AK25" s="1065"/>
      <c r="AL25" s="1065"/>
      <c r="AM25" s="1065"/>
      <c r="AN25" s="1065"/>
      <c r="AO25" s="1066"/>
      <c r="AP25" s="1064"/>
      <c r="AQ25" s="1065"/>
      <c r="AR25" s="1065"/>
      <c r="AS25" s="1065"/>
      <c r="AT25" s="1065"/>
      <c r="AU25" s="1065"/>
      <c r="AV25" s="1065"/>
      <c r="AW25" s="1065"/>
      <c r="AX25" s="1065"/>
      <c r="AY25" s="1066"/>
      <c r="AZ25" s="1038"/>
      <c r="BA25" s="1039"/>
      <c r="BB25" s="1040"/>
      <c r="BC25" s="1023"/>
      <c r="BD25" s="1024"/>
      <c r="BE25" s="1024"/>
      <c r="BF25" s="1025"/>
      <c r="BG25" s="1026" t="str">
        <f t="shared" si="1"/>
        <v/>
      </c>
      <c r="BH25" s="1027"/>
      <c r="BI25" s="1027"/>
      <c r="BJ25" s="1027"/>
      <c r="BK25" s="1027"/>
      <c r="BL25" s="1028"/>
      <c r="BN25" s="280">
        <v>13</v>
      </c>
      <c r="BO25" s="331"/>
    </row>
    <row r="26" spans="1:67" ht="32.25" customHeight="1" x14ac:dyDescent="0.2">
      <c r="A26" s="1032"/>
      <c r="B26" s="1033"/>
      <c r="C26" s="1034"/>
      <c r="D26" s="1041"/>
      <c r="E26" s="1041"/>
      <c r="F26" s="1041"/>
      <c r="G26" s="1041"/>
      <c r="H26" s="1042"/>
      <c r="I26" s="1058"/>
      <c r="J26" s="1059"/>
      <c r="K26" s="1059"/>
      <c r="L26" s="1059"/>
      <c r="M26" s="1059"/>
      <c r="N26" s="1059"/>
      <c r="O26" s="1059"/>
      <c r="P26" s="1059"/>
      <c r="Q26" s="1059"/>
      <c r="R26" s="1059"/>
      <c r="S26" s="1059"/>
      <c r="T26" s="1059"/>
      <c r="U26" s="1060"/>
      <c r="V26" s="1061"/>
      <c r="W26" s="1062"/>
      <c r="X26" s="1063"/>
      <c r="Y26" s="1049"/>
      <c r="Z26" s="1050"/>
      <c r="AA26" s="1050"/>
      <c r="AB26" s="1050"/>
      <c r="AC26" s="1050"/>
      <c r="AD26" s="1050"/>
      <c r="AE26" s="1050"/>
      <c r="AF26" s="1050"/>
      <c r="AG26" s="1051"/>
      <c r="AH26" s="1052"/>
      <c r="AI26" s="1053"/>
      <c r="AJ26" s="1053"/>
      <c r="AK26" s="1053"/>
      <c r="AL26" s="1053"/>
      <c r="AM26" s="1053"/>
      <c r="AN26" s="1053"/>
      <c r="AO26" s="1054"/>
      <c r="AP26" s="1052"/>
      <c r="AQ26" s="1053"/>
      <c r="AR26" s="1053"/>
      <c r="AS26" s="1053"/>
      <c r="AT26" s="1053"/>
      <c r="AU26" s="1053"/>
      <c r="AV26" s="1053"/>
      <c r="AW26" s="1053"/>
      <c r="AX26" s="1053"/>
      <c r="AY26" s="1054"/>
      <c r="AZ26" s="1055"/>
      <c r="BA26" s="1056"/>
      <c r="BB26" s="1057"/>
      <c r="BC26" s="1023"/>
      <c r="BD26" s="1024"/>
      <c r="BE26" s="1024"/>
      <c r="BF26" s="1025"/>
      <c r="BG26" s="1026" t="str">
        <f t="shared" si="1"/>
        <v/>
      </c>
      <c r="BH26" s="1027"/>
      <c r="BI26" s="1027"/>
      <c r="BJ26" s="1027"/>
      <c r="BK26" s="1027"/>
      <c r="BL26" s="1028"/>
      <c r="BN26" s="280">
        <v>14</v>
      </c>
      <c r="BO26" s="331"/>
    </row>
    <row r="27" spans="1:67" ht="32.25" customHeight="1" x14ac:dyDescent="0.2">
      <c r="A27" s="1032"/>
      <c r="B27" s="1033"/>
      <c r="C27" s="1034"/>
      <c r="D27" s="1041"/>
      <c r="E27" s="1041"/>
      <c r="F27" s="1041"/>
      <c r="G27" s="1041"/>
      <c r="H27" s="1042"/>
      <c r="I27" s="1058"/>
      <c r="J27" s="1059"/>
      <c r="K27" s="1059"/>
      <c r="L27" s="1059"/>
      <c r="M27" s="1059"/>
      <c r="N27" s="1059"/>
      <c r="O27" s="1059"/>
      <c r="P27" s="1059"/>
      <c r="Q27" s="1059"/>
      <c r="R27" s="1059"/>
      <c r="S27" s="1059"/>
      <c r="T27" s="1059"/>
      <c r="U27" s="1060"/>
      <c r="V27" s="1061"/>
      <c r="W27" s="1062"/>
      <c r="X27" s="1063"/>
      <c r="Y27" s="1049"/>
      <c r="Z27" s="1050"/>
      <c r="AA27" s="1050"/>
      <c r="AB27" s="1050"/>
      <c r="AC27" s="1050"/>
      <c r="AD27" s="1050"/>
      <c r="AE27" s="1050"/>
      <c r="AF27" s="1050"/>
      <c r="AG27" s="1051"/>
      <c r="AH27" s="1064"/>
      <c r="AI27" s="1065"/>
      <c r="AJ27" s="1065"/>
      <c r="AK27" s="1065"/>
      <c r="AL27" s="1065"/>
      <c r="AM27" s="1065"/>
      <c r="AN27" s="1065"/>
      <c r="AO27" s="1066"/>
      <c r="AP27" s="1064"/>
      <c r="AQ27" s="1065"/>
      <c r="AR27" s="1065"/>
      <c r="AS27" s="1065"/>
      <c r="AT27" s="1065"/>
      <c r="AU27" s="1065"/>
      <c r="AV27" s="1065"/>
      <c r="AW27" s="1065"/>
      <c r="AX27" s="1065"/>
      <c r="AY27" s="1066"/>
      <c r="AZ27" s="1038"/>
      <c r="BA27" s="1039"/>
      <c r="BB27" s="1040"/>
      <c r="BC27" s="1023"/>
      <c r="BD27" s="1024"/>
      <c r="BE27" s="1024"/>
      <c r="BF27" s="1025"/>
      <c r="BG27" s="1026" t="str">
        <f>IF(BC27&lt;&gt;"",ROUNDDOWN(AZ27*BC27,0),"")</f>
        <v/>
      </c>
      <c r="BH27" s="1027"/>
      <c r="BI27" s="1027"/>
      <c r="BJ27" s="1027"/>
      <c r="BK27" s="1027"/>
      <c r="BL27" s="1028"/>
      <c r="BN27" s="280">
        <v>15</v>
      </c>
      <c r="BO27" s="331"/>
    </row>
    <row r="28" spans="1:67" ht="32.25" customHeight="1" x14ac:dyDescent="0.2">
      <c r="A28" s="1032"/>
      <c r="B28" s="1033"/>
      <c r="C28" s="1034"/>
      <c r="D28" s="1041"/>
      <c r="E28" s="1041"/>
      <c r="F28" s="1041"/>
      <c r="G28" s="1041"/>
      <c r="H28" s="1042"/>
      <c r="I28" s="1058"/>
      <c r="J28" s="1059"/>
      <c r="K28" s="1059"/>
      <c r="L28" s="1059"/>
      <c r="M28" s="1059"/>
      <c r="N28" s="1059"/>
      <c r="O28" s="1059"/>
      <c r="P28" s="1059"/>
      <c r="Q28" s="1059"/>
      <c r="R28" s="1059"/>
      <c r="S28" s="1059"/>
      <c r="T28" s="1059"/>
      <c r="U28" s="1060"/>
      <c r="V28" s="1061"/>
      <c r="W28" s="1062"/>
      <c r="X28" s="1063"/>
      <c r="Y28" s="1049"/>
      <c r="Z28" s="1050"/>
      <c r="AA28" s="1050"/>
      <c r="AB28" s="1050"/>
      <c r="AC28" s="1050"/>
      <c r="AD28" s="1050"/>
      <c r="AE28" s="1050"/>
      <c r="AF28" s="1050"/>
      <c r="AG28" s="1051"/>
      <c r="AH28" s="1064"/>
      <c r="AI28" s="1065"/>
      <c r="AJ28" s="1065"/>
      <c r="AK28" s="1065"/>
      <c r="AL28" s="1065"/>
      <c r="AM28" s="1065"/>
      <c r="AN28" s="1065"/>
      <c r="AO28" s="1066"/>
      <c r="AP28" s="1064"/>
      <c r="AQ28" s="1065"/>
      <c r="AR28" s="1065"/>
      <c r="AS28" s="1065"/>
      <c r="AT28" s="1065"/>
      <c r="AU28" s="1065"/>
      <c r="AV28" s="1065"/>
      <c r="AW28" s="1065"/>
      <c r="AX28" s="1065"/>
      <c r="AY28" s="1066"/>
      <c r="AZ28" s="1038"/>
      <c r="BA28" s="1039"/>
      <c r="BB28" s="1040"/>
      <c r="BC28" s="1023"/>
      <c r="BD28" s="1024"/>
      <c r="BE28" s="1024"/>
      <c r="BF28" s="1025"/>
      <c r="BG28" s="1026" t="str">
        <f>IF(BC28&lt;&gt;"",ROUNDDOWN(AZ28*BC28,0),"")</f>
        <v/>
      </c>
      <c r="BH28" s="1027"/>
      <c r="BI28" s="1027"/>
      <c r="BJ28" s="1027"/>
      <c r="BK28" s="1027"/>
      <c r="BL28" s="1028"/>
      <c r="BN28" s="280">
        <v>16</v>
      </c>
      <c r="BO28" s="331"/>
    </row>
    <row r="29" spans="1:67" ht="32.25" customHeight="1" x14ac:dyDescent="0.2">
      <c r="A29" s="1032"/>
      <c r="B29" s="1033"/>
      <c r="C29" s="1034"/>
      <c r="D29" s="1041"/>
      <c r="E29" s="1041"/>
      <c r="F29" s="1041"/>
      <c r="G29" s="1041"/>
      <c r="H29" s="1042"/>
      <c r="I29" s="1058"/>
      <c r="J29" s="1059"/>
      <c r="K29" s="1059"/>
      <c r="L29" s="1059"/>
      <c r="M29" s="1059"/>
      <c r="N29" s="1059"/>
      <c r="O29" s="1059"/>
      <c r="P29" s="1059"/>
      <c r="Q29" s="1059"/>
      <c r="R29" s="1059"/>
      <c r="S29" s="1059"/>
      <c r="T29" s="1059"/>
      <c r="U29" s="1060"/>
      <c r="V29" s="1061"/>
      <c r="W29" s="1062"/>
      <c r="X29" s="1063"/>
      <c r="Y29" s="1049"/>
      <c r="Z29" s="1050"/>
      <c r="AA29" s="1050"/>
      <c r="AB29" s="1050"/>
      <c r="AC29" s="1050"/>
      <c r="AD29" s="1050"/>
      <c r="AE29" s="1050"/>
      <c r="AF29" s="1050"/>
      <c r="AG29" s="1051"/>
      <c r="AH29" s="1064"/>
      <c r="AI29" s="1065"/>
      <c r="AJ29" s="1065"/>
      <c r="AK29" s="1065"/>
      <c r="AL29" s="1065"/>
      <c r="AM29" s="1065"/>
      <c r="AN29" s="1065"/>
      <c r="AO29" s="1066"/>
      <c r="AP29" s="1064"/>
      <c r="AQ29" s="1065"/>
      <c r="AR29" s="1065"/>
      <c r="AS29" s="1065"/>
      <c r="AT29" s="1065"/>
      <c r="AU29" s="1065"/>
      <c r="AV29" s="1065"/>
      <c r="AW29" s="1065"/>
      <c r="AX29" s="1065"/>
      <c r="AY29" s="1066"/>
      <c r="AZ29" s="1038"/>
      <c r="BA29" s="1039"/>
      <c r="BB29" s="1040"/>
      <c r="BC29" s="1023"/>
      <c r="BD29" s="1024"/>
      <c r="BE29" s="1024"/>
      <c r="BF29" s="1025"/>
      <c r="BG29" s="1026" t="str">
        <f t="shared" ref="BG29:BG31" si="2">IF(BC29&lt;&gt;"",ROUNDDOWN(AZ29*BC29,0),"")</f>
        <v/>
      </c>
      <c r="BH29" s="1027"/>
      <c r="BI29" s="1027"/>
      <c r="BJ29" s="1027"/>
      <c r="BK29" s="1027"/>
      <c r="BL29" s="1028"/>
      <c r="BN29" s="280">
        <v>17</v>
      </c>
      <c r="BO29" s="331"/>
    </row>
    <row r="30" spans="1:67" ht="32.25" customHeight="1" x14ac:dyDescent="0.2">
      <c r="A30" s="1032"/>
      <c r="B30" s="1033"/>
      <c r="C30" s="1034"/>
      <c r="D30" s="1041"/>
      <c r="E30" s="1041"/>
      <c r="F30" s="1041"/>
      <c r="G30" s="1041"/>
      <c r="H30" s="1042"/>
      <c r="I30" s="1058"/>
      <c r="J30" s="1059"/>
      <c r="K30" s="1059"/>
      <c r="L30" s="1059"/>
      <c r="M30" s="1059"/>
      <c r="N30" s="1059"/>
      <c r="O30" s="1059"/>
      <c r="P30" s="1059"/>
      <c r="Q30" s="1059"/>
      <c r="R30" s="1059"/>
      <c r="S30" s="1059"/>
      <c r="T30" s="1059"/>
      <c r="U30" s="1060"/>
      <c r="V30" s="1061"/>
      <c r="W30" s="1062"/>
      <c r="X30" s="1063"/>
      <c r="Y30" s="1049"/>
      <c r="Z30" s="1050"/>
      <c r="AA30" s="1050"/>
      <c r="AB30" s="1050"/>
      <c r="AC30" s="1050"/>
      <c r="AD30" s="1050"/>
      <c r="AE30" s="1050"/>
      <c r="AF30" s="1050"/>
      <c r="AG30" s="1051"/>
      <c r="AH30" s="1064"/>
      <c r="AI30" s="1065"/>
      <c r="AJ30" s="1065"/>
      <c r="AK30" s="1065"/>
      <c r="AL30" s="1065"/>
      <c r="AM30" s="1065"/>
      <c r="AN30" s="1065"/>
      <c r="AO30" s="1066"/>
      <c r="AP30" s="1064"/>
      <c r="AQ30" s="1065"/>
      <c r="AR30" s="1065"/>
      <c r="AS30" s="1065"/>
      <c r="AT30" s="1065"/>
      <c r="AU30" s="1065"/>
      <c r="AV30" s="1065"/>
      <c r="AW30" s="1065"/>
      <c r="AX30" s="1065"/>
      <c r="AY30" s="1066"/>
      <c r="AZ30" s="1038"/>
      <c r="BA30" s="1039"/>
      <c r="BB30" s="1040"/>
      <c r="BC30" s="1023"/>
      <c r="BD30" s="1024"/>
      <c r="BE30" s="1024"/>
      <c r="BF30" s="1025"/>
      <c r="BG30" s="1026" t="str">
        <f t="shared" si="2"/>
        <v/>
      </c>
      <c r="BH30" s="1027"/>
      <c r="BI30" s="1027"/>
      <c r="BJ30" s="1027"/>
      <c r="BK30" s="1027"/>
      <c r="BL30" s="1028"/>
      <c r="BN30" s="280">
        <v>18</v>
      </c>
      <c r="BO30" s="331"/>
    </row>
    <row r="31" spans="1:67" ht="32.25" customHeight="1" x14ac:dyDescent="0.2">
      <c r="A31" s="1032"/>
      <c r="B31" s="1033"/>
      <c r="C31" s="1034"/>
      <c r="D31" s="1041"/>
      <c r="E31" s="1041"/>
      <c r="F31" s="1041"/>
      <c r="G31" s="1041"/>
      <c r="H31" s="1042"/>
      <c r="I31" s="1043"/>
      <c r="J31" s="1044"/>
      <c r="K31" s="1044"/>
      <c r="L31" s="1044"/>
      <c r="M31" s="1044"/>
      <c r="N31" s="1044"/>
      <c r="O31" s="1044"/>
      <c r="P31" s="1044"/>
      <c r="Q31" s="1044"/>
      <c r="R31" s="1044"/>
      <c r="S31" s="1044"/>
      <c r="T31" s="1044"/>
      <c r="U31" s="1045"/>
      <c r="V31" s="1046"/>
      <c r="W31" s="1047"/>
      <c r="X31" s="1048"/>
      <c r="Y31" s="1049"/>
      <c r="Z31" s="1050"/>
      <c r="AA31" s="1050"/>
      <c r="AB31" s="1050"/>
      <c r="AC31" s="1050"/>
      <c r="AD31" s="1050"/>
      <c r="AE31" s="1050"/>
      <c r="AF31" s="1050"/>
      <c r="AG31" s="1051"/>
      <c r="AH31" s="1052"/>
      <c r="AI31" s="1053"/>
      <c r="AJ31" s="1053"/>
      <c r="AK31" s="1053"/>
      <c r="AL31" s="1053"/>
      <c r="AM31" s="1053"/>
      <c r="AN31" s="1053"/>
      <c r="AO31" s="1054"/>
      <c r="AP31" s="1052"/>
      <c r="AQ31" s="1053"/>
      <c r="AR31" s="1053"/>
      <c r="AS31" s="1053"/>
      <c r="AT31" s="1053"/>
      <c r="AU31" s="1053"/>
      <c r="AV31" s="1053"/>
      <c r="AW31" s="1053"/>
      <c r="AX31" s="1053"/>
      <c r="AY31" s="1054"/>
      <c r="AZ31" s="1055"/>
      <c r="BA31" s="1056"/>
      <c r="BB31" s="1057"/>
      <c r="BC31" s="1023"/>
      <c r="BD31" s="1024"/>
      <c r="BE31" s="1024"/>
      <c r="BF31" s="1025"/>
      <c r="BG31" s="1026" t="str">
        <f t="shared" si="2"/>
        <v/>
      </c>
      <c r="BH31" s="1027"/>
      <c r="BI31" s="1027"/>
      <c r="BJ31" s="1027"/>
      <c r="BK31" s="1027"/>
      <c r="BL31" s="1028"/>
      <c r="BN31" s="280">
        <v>19</v>
      </c>
      <c r="BO31" s="331"/>
    </row>
    <row r="32" spans="1:67" ht="32.25" customHeight="1" x14ac:dyDescent="0.2">
      <c r="A32" s="1035"/>
      <c r="B32" s="1036"/>
      <c r="C32" s="1037"/>
      <c r="D32" s="899" t="s">
        <v>439</v>
      </c>
      <c r="E32" s="900"/>
      <c r="F32" s="900"/>
      <c r="G32" s="900"/>
      <c r="H32" s="900"/>
      <c r="I32" s="900"/>
      <c r="J32" s="900"/>
      <c r="K32" s="900"/>
      <c r="L32" s="900"/>
      <c r="M32" s="900"/>
      <c r="N32" s="900"/>
      <c r="O32" s="900"/>
      <c r="P32" s="900"/>
      <c r="Q32" s="900"/>
      <c r="R32" s="900"/>
      <c r="S32" s="900"/>
      <c r="T32" s="900"/>
      <c r="U32" s="900"/>
      <c r="V32" s="900"/>
      <c r="W32" s="900"/>
      <c r="X32" s="900"/>
      <c r="Y32" s="900"/>
      <c r="Z32" s="900"/>
      <c r="AA32" s="900"/>
      <c r="AB32" s="900"/>
      <c r="AC32" s="900"/>
      <c r="AD32" s="900"/>
      <c r="AE32" s="900"/>
      <c r="AF32" s="900"/>
      <c r="AG32" s="900"/>
      <c r="AH32" s="900"/>
      <c r="AI32" s="900"/>
      <c r="AJ32" s="900"/>
      <c r="AK32" s="900"/>
      <c r="AL32" s="900"/>
      <c r="AM32" s="900"/>
      <c r="AN32" s="900"/>
      <c r="AO32" s="900"/>
      <c r="AP32" s="900"/>
      <c r="AQ32" s="900"/>
      <c r="AR32" s="900"/>
      <c r="AS32" s="900"/>
      <c r="AT32" s="900"/>
      <c r="AU32" s="900"/>
      <c r="AV32" s="900"/>
      <c r="AW32" s="900"/>
      <c r="AX32" s="900"/>
      <c r="AY32" s="900"/>
      <c r="AZ32" s="969">
        <f>SUM(AZ22:BB31)</f>
        <v>0</v>
      </c>
      <c r="BA32" s="970"/>
      <c r="BB32" s="971"/>
      <c r="BC32" s="909"/>
      <c r="BD32" s="909"/>
      <c r="BE32" s="909"/>
      <c r="BF32" s="910"/>
      <c r="BG32" s="858">
        <f>ROUNDDOWN(SUM(BG22:BL31),0)</f>
        <v>0</v>
      </c>
      <c r="BH32" s="835"/>
      <c r="BI32" s="835"/>
      <c r="BJ32" s="835"/>
      <c r="BK32" s="835"/>
      <c r="BL32" s="836"/>
      <c r="BN32" s="280">
        <v>20</v>
      </c>
      <c r="BO32" s="331"/>
    </row>
    <row r="33" spans="1:67" ht="32.25" customHeight="1" thickBot="1" x14ac:dyDescent="0.25">
      <c r="A33" s="873" t="s">
        <v>77</v>
      </c>
      <c r="B33" s="874"/>
      <c r="C33" s="875"/>
      <c r="D33" s="1014" t="s">
        <v>112</v>
      </c>
      <c r="E33" s="1015"/>
      <c r="F33" s="1015"/>
      <c r="G33" s="1015"/>
      <c r="H33" s="1015"/>
      <c r="I33" s="1015"/>
      <c r="J33" s="1015"/>
      <c r="K33" s="1015"/>
      <c r="L33" s="1015"/>
      <c r="M33" s="1015"/>
      <c r="N33" s="1015"/>
      <c r="O33" s="1015"/>
      <c r="P33" s="1015"/>
      <c r="Q33" s="1015"/>
      <c r="R33" s="1015"/>
      <c r="S33" s="1015"/>
      <c r="T33" s="1015"/>
      <c r="U33" s="1015"/>
      <c r="V33" s="1015"/>
      <c r="W33" s="1015"/>
      <c r="X33" s="1015"/>
      <c r="Y33" s="1015"/>
      <c r="Z33" s="1015"/>
      <c r="AA33" s="1015"/>
      <c r="AB33" s="1015"/>
      <c r="AC33" s="1015"/>
      <c r="AD33" s="1015"/>
      <c r="AE33" s="1015"/>
      <c r="AF33" s="1015"/>
      <c r="AG33" s="1015"/>
      <c r="AH33" s="1015"/>
      <c r="AI33" s="1015"/>
      <c r="AJ33" s="1015"/>
      <c r="AK33" s="1015"/>
      <c r="AL33" s="1015"/>
      <c r="AM33" s="1015"/>
      <c r="AN33" s="1015"/>
      <c r="AO33" s="1015"/>
      <c r="AP33" s="1015"/>
      <c r="AQ33" s="1015"/>
      <c r="AR33" s="1015"/>
      <c r="AS33" s="1015"/>
      <c r="AT33" s="1015"/>
      <c r="AU33" s="1015"/>
      <c r="AV33" s="1015"/>
      <c r="AW33" s="1015"/>
      <c r="AX33" s="1015"/>
      <c r="AY33" s="1015"/>
      <c r="AZ33" s="1015"/>
      <c r="BA33" s="1015"/>
      <c r="BB33" s="1015"/>
      <c r="BC33" s="1015"/>
      <c r="BD33" s="1015"/>
      <c r="BE33" s="1015"/>
      <c r="BF33" s="1016"/>
      <c r="BG33" s="1017"/>
      <c r="BH33" s="1018"/>
      <c r="BI33" s="1018"/>
      <c r="BJ33" s="1018"/>
      <c r="BK33" s="1018"/>
      <c r="BL33" s="1019"/>
      <c r="BN33" s="280">
        <v>21</v>
      </c>
      <c r="BO33" s="331"/>
    </row>
    <row r="34" spans="1:67" ht="32.25" customHeight="1" thickTop="1" thickBot="1" x14ac:dyDescent="0.25">
      <c r="A34" s="1020" t="s">
        <v>462</v>
      </c>
      <c r="B34" s="1021"/>
      <c r="C34" s="1021"/>
      <c r="D34" s="1021"/>
      <c r="E34" s="1021"/>
      <c r="F34" s="1021"/>
      <c r="G34" s="1021"/>
      <c r="H34" s="1021"/>
      <c r="I34" s="1021"/>
      <c r="J34" s="1021"/>
      <c r="K34" s="1021"/>
      <c r="L34" s="1021"/>
      <c r="M34" s="1021"/>
      <c r="N34" s="1021"/>
      <c r="O34" s="1021"/>
      <c r="P34" s="1021"/>
      <c r="Q34" s="1021"/>
      <c r="R34" s="1021"/>
      <c r="S34" s="1021"/>
      <c r="T34" s="1021"/>
      <c r="U34" s="1021"/>
      <c r="V34" s="1021"/>
      <c r="W34" s="1021"/>
      <c r="X34" s="1021"/>
      <c r="Y34" s="1021"/>
      <c r="Z34" s="1021"/>
      <c r="AA34" s="1021"/>
      <c r="AB34" s="1021"/>
      <c r="AC34" s="1021"/>
      <c r="AD34" s="1021"/>
      <c r="AE34" s="1021"/>
      <c r="AF34" s="1021"/>
      <c r="AG34" s="1021"/>
      <c r="AH34" s="1021"/>
      <c r="AI34" s="1021"/>
      <c r="AJ34" s="1021"/>
      <c r="AK34" s="1021"/>
      <c r="AL34" s="1021"/>
      <c r="AM34" s="1021"/>
      <c r="AN34" s="1021"/>
      <c r="AO34" s="1021"/>
      <c r="AP34" s="1021"/>
      <c r="AQ34" s="1021"/>
      <c r="AR34" s="1021"/>
      <c r="AS34" s="1021"/>
      <c r="AT34" s="1021"/>
      <c r="AU34" s="1021"/>
      <c r="AV34" s="1021"/>
      <c r="AW34" s="1021"/>
      <c r="AX34" s="1021"/>
      <c r="AY34" s="1021"/>
      <c r="AZ34" s="1021"/>
      <c r="BA34" s="1021"/>
      <c r="BB34" s="1021"/>
      <c r="BC34" s="1021"/>
      <c r="BD34" s="1021"/>
      <c r="BE34" s="1021"/>
      <c r="BF34" s="1022"/>
      <c r="BG34" s="966">
        <f>SUM(BG18:BL19)+SUM(BG32:BL33)</f>
        <v>0</v>
      </c>
      <c r="BH34" s="967"/>
      <c r="BI34" s="967"/>
      <c r="BJ34" s="967"/>
      <c r="BK34" s="967"/>
      <c r="BL34" s="968"/>
      <c r="BN34" s="280">
        <v>22</v>
      </c>
      <c r="BO34" s="331"/>
    </row>
    <row r="35" spans="1:67" ht="25.5" customHeight="1" thickBot="1" x14ac:dyDescent="0.25">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row>
    <row r="36" spans="1:67" ht="30" customHeight="1" thickBot="1" x14ac:dyDescent="0.25">
      <c r="A36" s="760" t="s">
        <v>334</v>
      </c>
      <c r="B36" s="761"/>
      <c r="C36" s="761"/>
      <c r="D36" s="761"/>
      <c r="E36" s="761"/>
      <c r="F36" s="761"/>
      <c r="G36" s="761"/>
      <c r="H36" s="762"/>
      <c r="I36" s="70"/>
      <c r="J36" s="70"/>
      <c r="K36" s="70"/>
      <c r="L36" s="70"/>
      <c r="M36" s="70"/>
      <c r="N36" s="70"/>
      <c r="O36" s="70"/>
      <c r="P36" s="70"/>
      <c r="Q36" s="70"/>
      <c r="R36" s="70"/>
      <c r="S36" s="70"/>
      <c r="T36" s="70"/>
      <c r="U36" s="70"/>
      <c r="V36" s="70"/>
      <c r="W36" s="70"/>
      <c r="X36" s="71"/>
      <c r="Y36" s="71"/>
      <c r="Z36" s="71"/>
      <c r="AA36" s="71"/>
      <c r="AB36" s="71"/>
      <c r="AC36" s="71"/>
      <c r="AD36" s="71"/>
      <c r="AE36" s="71"/>
      <c r="AF36" s="71"/>
      <c r="AT36" s="72"/>
    </row>
    <row r="37" spans="1:67" ht="14.25" customHeight="1" thickBot="1" x14ac:dyDescent="0.25">
      <c r="A37" s="12"/>
      <c r="B37" s="12"/>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
      <c r="AC37" s="1"/>
      <c r="AD37" s="1"/>
      <c r="AE37" s="1"/>
      <c r="AF37" s="1"/>
      <c r="AG37" s="1"/>
      <c r="AH37" s="1"/>
      <c r="AI37" s="1"/>
      <c r="AJ37" s="1"/>
      <c r="AK37" s="1"/>
      <c r="AL37" s="1"/>
      <c r="AM37" s="1"/>
      <c r="AN37" s="13"/>
      <c r="AO37" s="13"/>
      <c r="AP37" s="13"/>
      <c r="AQ37" s="1"/>
      <c r="AR37" s="1"/>
      <c r="AS37" s="1"/>
      <c r="AT37" s="1"/>
      <c r="AU37" s="1"/>
      <c r="AV37" s="1"/>
      <c r="AW37" s="1"/>
      <c r="AX37" s="1"/>
      <c r="AY37" s="1"/>
      <c r="AZ37" s="1"/>
      <c r="BA37" s="1"/>
      <c r="BB37" s="1"/>
      <c r="BC37" s="1"/>
      <c r="BD37" s="1"/>
      <c r="BE37" s="1"/>
      <c r="BF37" s="1"/>
      <c r="BG37" s="1"/>
      <c r="BH37" s="1"/>
      <c r="BI37" s="1"/>
      <c r="BJ37" s="1"/>
      <c r="BK37" s="1"/>
      <c r="BL37" s="1"/>
    </row>
    <row r="38" spans="1:67" ht="46.4" customHeight="1" x14ac:dyDescent="0.2">
      <c r="A38" s="962" t="s">
        <v>76</v>
      </c>
      <c r="B38" s="963"/>
      <c r="C38" s="964"/>
      <c r="D38" s="892" t="s">
        <v>344</v>
      </c>
      <c r="E38" s="851"/>
      <c r="F38" s="851"/>
      <c r="G38" s="851"/>
      <c r="H38" s="851"/>
      <c r="I38" s="851"/>
      <c r="J38" s="851"/>
      <c r="K38" s="851"/>
      <c r="L38" s="851"/>
      <c r="M38" s="851"/>
      <c r="N38" s="851"/>
      <c r="O38" s="851"/>
      <c r="P38" s="851"/>
      <c r="Q38" s="851"/>
      <c r="R38" s="851"/>
      <c r="S38" s="851"/>
      <c r="T38" s="851"/>
      <c r="U38" s="851"/>
      <c r="V38" s="851"/>
      <c r="W38" s="851"/>
      <c r="X38" s="851"/>
      <c r="Y38" s="851"/>
      <c r="Z38" s="851" t="s">
        <v>421</v>
      </c>
      <c r="AA38" s="851"/>
      <c r="AB38" s="851"/>
      <c r="AC38" s="851"/>
      <c r="AD38" s="851"/>
      <c r="AE38" s="851"/>
      <c r="AF38" s="851"/>
      <c r="AG38" s="851"/>
      <c r="AH38" s="851" t="s">
        <v>342</v>
      </c>
      <c r="AI38" s="851"/>
      <c r="AJ38" s="851"/>
      <c r="AK38" s="851"/>
      <c r="AL38" s="851"/>
      <c r="AM38" s="851"/>
      <c r="AN38" s="851"/>
      <c r="AO38" s="851"/>
      <c r="AP38" s="851"/>
      <c r="AQ38" s="851"/>
      <c r="AR38" s="851"/>
      <c r="AS38" s="851"/>
      <c r="AT38" s="851"/>
      <c r="AU38" s="851"/>
      <c r="AV38" s="851"/>
      <c r="AW38" s="851"/>
      <c r="AX38" s="851"/>
      <c r="AY38" s="851"/>
      <c r="AZ38" s="851" t="s">
        <v>81</v>
      </c>
      <c r="BA38" s="851"/>
      <c r="BB38" s="851"/>
      <c r="BC38" s="851" t="s">
        <v>82</v>
      </c>
      <c r="BD38" s="851"/>
      <c r="BE38" s="851"/>
      <c r="BF38" s="855"/>
      <c r="BG38" s="981" t="s">
        <v>83</v>
      </c>
      <c r="BH38" s="982"/>
      <c r="BI38" s="982"/>
      <c r="BJ38" s="982"/>
      <c r="BK38" s="982"/>
      <c r="BL38" s="983"/>
      <c r="BN38" s="280" t="s">
        <v>117</v>
      </c>
      <c r="BO38" s="281" t="s">
        <v>410</v>
      </c>
    </row>
    <row r="39" spans="1:67" ht="32.15" customHeight="1" x14ac:dyDescent="0.2">
      <c r="A39" s="916" t="s">
        <v>385</v>
      </c>
      <c r="B39" s="917"/>
      <c r="C39" s="918"/>
      <c r="D39" s="1012" t="s">
        <v>463</v>
      </c>
      <c r="E39" s="1013"/>
      <c r="F39" s="904"/>
      <c r="G39" s="810"/>
      <c r="H39" s="810"/>
      <c r="I39" s="810"/>
      <c r="J39" s="810"/>
      <c r="K39" s="810"/>
      <c r="L39" s="810"/>
      <c r="M39" s="810"/>
      <c r="N39" s="810"/>
      <c r="O39" s="810"/>
      <c r="P39" s="810"/>
      <c r="Q39" s="810"/>
      <c r="R39" s="810"/>
      <c r="S39" s="810"/>
      <c r="T39" s="810"/>
      <c r="U39" s="810"/>
      <c r="V39" s="810"/>
      <c r="W39" s="810"/>
      <c r="X39" s="810"/>
      <c r="Y39" s="810"/>
      <c r="Z39" s="810"/>
      <c r="AA39" s="810"/>
      <c r="AB39" s="810"/>
      <c r="AC39" s="810"/>
      <c r="AD39" s="810"/>
      <c r="AE39" s="810"/>
      <c r="AF39" s="810"/>
      <c r="AG39" s="810"/>
      <c r="AH39" s="810"/>
      <c r="AI39" s="810"/>
      <c r="AJ39" s="810"/>
      <c r="AK39" s="810"/>
      <c r="AL39" s="810"/>
      <c r="AM39" s="810"/>
      <c r="AN39" s="810"/>
      <c r="AO39" s="810"/>
      <c r="AP39" s="810"/>
      <c r="AQ39" s="810"/>
      <c r="AR39" s="810"/>
      <c r="AS39" s="810"/>
      <c r="AT39" s="810"/>
      <c r="AU39" s="810"/>
      <c r="AV39" s="810"/>
      <c r="AW39" s="810"/>
      <c r="AX39" s="810"/>
      <c r="AY39" s="810"/>
      <c r="AZ39" s="885"/>
      <c r="BA39" s="885"/>
      <c r="BB39" s="885"/>
      <c r="BC39" s="886"/>
      <c r="BD39" s="886"/>
      <c r="BE39" s="886"/>
      <c r="BF39" s="887"/>
      <c r="BG39" s="978" t="str">
        <f>IF(BC39&lt;&gt;"",ROUNDDOWN(AZ39*BC39,0),"")</f>
        <v/>
      </c>
      <c r="BH39" s="979"/>
      <c r="BI39" s="979"/>
      <c r="BJ39" s="979"/>
      <c r="BK39" s="979"/>
      <c r="BL39" s="980"/>
      <c r="BN39" s="280">
        <v>1</v>
      </c>
      <c r="BO39" s="331"/>
    </row>
    <row r="40" spans="1:67" ht="32.15" customHeight="1" x14ac:dyDescent="0.2">
      <c r="A40" s="879"/>
      <c r="B40" s="880"/>
      <c r="C40" s="881"/>
      <c r="D40" s="995"/>
      <c r="E40" s="996"/>
      <c r="F40" s="904"/>
      <c r="G40" s="810"/>
      <c r="H40" s="810"/>
      <c r="I40" s="810"/>
      <c r="J40" s="810"/>
      <c r="K40" s="810"/>
      <c r="L40" s="810"/>
      <c r="M40" s="810"/>
      <c r="N40" s="810"/>
      <c r="O40" s="810"/>
      <c r="P40" s="810"/>
      <c r="Q40" s="810"/>
      <c r="R40" s="810"/>
      <c r="S40" s="810"/>
      <c r="T40" s="810"/>
      <c r="U40" s="810"/>
      <c r="V40" s="810"/>
      <c r="W40" s="810"/>
      <c r="X40" s="810"/>
      <c r="Y40" s="810"/>
      <c r="Z40" s="810"/>
      <c r="AA40" s="810"/>
      <c r="AB40" s="810"/>
      <c r="AC40" s="810"/>
      <c r="AD40" s="810"/>
      <c r="AE40" s="810"/>
      <c r="AF40" s="810"/>
      <c r="AG40" s="810"/>
      <c r="AH40" s="810"/>
      <c r="AI40" s="810"/>
      <c r="AJ40" s="810"/>
      <c r="AK40" s="810"/>
      <c r="AL40" s="810"/>
      <c r="AM40" s="810"/>
      <c r="AN40" s="810"/>
      <c r="AO40" s="810"/>
      <c r="AP40" s="810"/>
      <c r="AQ40" s="810"/>
      <c r="AR40" s="810"/>
      <c r="AS40" s="810"/>
      <c r="AT40" s="810"/>
      <c r="AU40" s="810"/>
      <c r="AV40" s="810"/>
      <c r="AW40" s="810"/>
      <c r="AX40" s="810"/>
      <c r="AY40" s="810"/>
      <c r="AZ40" s="885"/>
      <c r="BA40" s="885"/>
      <c r="BB40" s="885"/>
      <c r="BC40" s="886"/>
      <c r="BD40" s="886"/>
      <c r="BE40" s="886"/>
      <c r="BF40" s="887"/>
      <c r="BG40" s="978" t="str">
        <f t="shared" ref="BG40:BG53" si="3">IF(BC40&lt;&gt;"",ROUNDDOWN(AZ40*BC40,0),"")</f>
        <v/>
      </c>
      <c r="BH40" s="979"/>
      <c r="BI40" s="979"/>
      <c r="BJ40" s="979"/>
      <c r="BK40" s="979"/>
      <c r="BL40" s="980"/>
      <c r="BN40" s="280">
        <v>2</v>
      </c>
      <c r="BO40" s="331"/>
    </row>
    <row r="41" spans="1:67" ht="32.15" customHeight="1" x14ac:dyDescent="0.2">
      <c r="A41" s="879"/>
      <c r="B41" s="880"/>
      <c r="C41" s="881"/>
      <c r="D41" s="995"/>
      <c r="E41" s="996"/>
      <c r="F41" s="904"/>
      <c r="G41" s="810"/>
      <c r="H41" s="810"/>
      <c r="I41" s="810"/>
      <c r="J41" s="810"/>
      <c r="K41" s="810"/>
      <c r="L41" s="810"/>
      <c r="M41" s="810"/>
      <c r="N41" s="810"/>
      <c r="O41" s="810"/>
      <c r="P41" s="810"/>
      <c r="Q41" s="810"/>
      <c r="R41" s="810"/>
      <c r="S41" s="810"/>
      <c r="T41" s="810"/>
      <c r="U41" s="810"/>
      <c r="V41" s="810"/>
      <c r="W41" s="810"/>
      <c r="X41" s="810"/>
      <c r="Y41" s="810"/>
      <c r="Z41" s="810"/>
      <c r="AA41" s="810"/>
      <c r="AB41" s="810"/>
      <c r="AC41" s="810"/>
      <c r="AD41" s="810"/>
      <c r="AE41" s="810"/>
      <c r="AF41" s="810"/>
      <c r="AG41" s="810"/>
      <c r="AH41" s="810"/>
      <c r="AI41" s="810"/>
      <c r="AJ41" s="810"/>
      <c r="AK41" s="810"/>
      <c r="AL41" s="810"/>
      <c r="AM41" s="810"/>
      <c r="AN41" s="810"/>
      <c r="AO41" s="810"/>
      <c r="AP41" s="810"/>
      <c r="AQ41" s="810"/>
      <c r="AR41" s="810"/>
      <c r="AS41" s="810"/>
      <c r="AT41" s="810"/>
      <c r="AU41" s="810"/>
      <c r="AV41" s="810"/>
      <c r="AW41" s="810"/>
      <c r="AX41" s="810"/>
      <c r="AY41" s="810"/>
      <c r="AZ41" s="885"/>
      <c r="BA41" s="885"/>
      <c r="BB41" s="885"/>
      <c r="BC41" s="886"/>
      <c r="BD41" s="886"/>
      <c r="BE41" s="886"/>
      <c r="BF41" s="887"/>
      <c r="BG41" s="978" t="str">
        <f t="shared" si="3"/>
        <v/>
      </c>
      <c r="BH41" s="979"/>
      <c r="BI41" s="979"/>
      <c r="BJ41" s="979"/>
      <c r="BK41" s="979"/>
      <c r="BL41" s="980"/>
      <c r="BN41" s="280">
        <v>3</v>
      </c>
      <c r="BO41" s="331"/>
    </row>
    <row r="42" spans="1:67" ht="32.15" customHeight="1" x14ac:dyDescent="0.2">
      <c r="A42" s="879"/>
      <c r="B42" s="880"/>
      <c r="C42" s="881"/>
      <c r="D42" s="995"/>
      <c r="E42" s="996"/>
      <c r="F42" s="904"/>
      <c r="G42" s="810"/>
      <c r="H42" s="810"/>
      <c r="I42" s="810"/>
      <c r="J42" s="810"/>
      <c r="K42" s="810"/>
      <c r="L42" s="810"/>
      <c r="M42" s="810"/>
      <c r="N42" s="810"/>
      <c r="O42" s="810"/>
      <c r="P42" s="810"/>
      <c r="Q42" s="810"/>
      <c r="R42" s="810"/>
      <c r="S42" s="810"/>
      <c r="T42" s="810"/>
      <c r="U42" s="810"/>
      <c r="V42" s="810"/>
      <c r="W42" s="810"/>
      <c r="X42" s="810"/>
      <c r="Y42" s="810"/>
      <c r="Z42" s="810"/>
      <c r="AA42" s="810"/>
      <c r="AB42" s="810"/>
      <c r="AC42" s="810"/>
      <c r="AD42" s="810"/>
      <c r="AE42" s="810"/>
      <c r="AF42" s="810"/>
      <c r="AG42" s="810"/>
      <c r="AH42" s="810"/>
      <c r="AI42" s="810"/>
      <c r="AJ42" s="810"/>
      <c r="AK42" s="810"/>
      <c r="AL42" s="810"/>
      <c r="AM42" s="810"/>
      <c r="AN42" s="810"/>
      <c r="AO42" s="810"/>
      <c r="AP42" s="810"/>
      <c r="AQ42" s="810"/>
      <c r="AR42" s="810"/>
      <c r="AS42" s="810"/>
      <c r="AT42" s="810"/>
      <c r="AU42" s="810"/>
      <c r="AV42" s="810"/>
      <c r="AW42" s="810"/>
      <c r="AX42" s="810"/>
      <c r="AY42" s="810"/>
      <c r="AZ42" s="885"/>
      <c r="BA42" s="885"/>
      <c r="BB42" s="885"/>
      <c r="BC42" s="886"/>
      <c r="BD42" s="886"/>
      <c r="BE42" s="886"/>
      <c r="BF42" s="887"/>
      <c r="BG42" s="978" t="str">
        <f t="shared" si="3"/>
        <v/>
      </c>
      <c r="BH42" s="979"/>
      <c r="BI42" s="979"/>
      <c r="BJ42" s="979"/>
      <c r="BK42" s="979"/>
      <c r="BL42" s="980"/>
      <c r="BN42" s="280">
        <v>4</v>
      </c>
      <c r="BO42" s="331"/>
    </row>
    <row r="43" spans="1:67" ht="32.15" customHeight="1" x14ac:dyDescent="0.2">
      <c r="A43" s="879"/>
      <c r="B43" s="880"/>
      <c r="C43" s="881"/>
      <c r="D43" s="995"/>
      <c r="E43" s="996"/>
      <c r="F43" s="1004"/>
      <c r="G43" s="1005"/>
      <c r="H43" s="1005"/>
      <c r="I43" s="1005"/>
      <c r="J43" s="1005"/>
      <c r="K43" s="1005"/>
      <c r="L43" s="1005"/>
      <c r="M43" s="1005"/>
      <c r="N43" s="1005"/>
      <c r="O43" s="1005"/>
      <c r="P43" s="1005"/>
      <c r="Q43" s="1005"/>
      <c r="R43" s="1005"/>
      <c r="S43" s="1005"/>
      <c r="T43" s="1005"/>
      <c r="U43" s="1005"/>
      <c r="V43" s="1005"/>
      <c r="W43" s="1005"/>
      <c r="X43" s="1005"/>
      <c r="Y43" s="1005"/>
      <c r="Z43" s="1005"/>
      <c r="AA43" s="1005"/>
      <c r="AB43" s="1005"/>
      <c r="AC43" s="1005"/>
      <c r="AD43" s="1005"/>
      <c r="AE43" s="1005"/>
      <c r="AF43" s="1005"/>
      <c r="AG43" s="1005"/>
      <c r="AH43" s="1005"/>
      <c r="AI43" s="1005"/>
      <c r="AJ43" s="1005"/>
      <c r="AK43" s="1005"/>
      <c r="AL43" s="1005"/>
      <c r="AM43" s="1005"/>
      <c r="AN43" s="1005"/>
      <c r="AO43" s="1005"/>
      <c r="AP43" s="1005"/>
      <c r="AQ43" s="1005"/>
      <c r="AR43" s="1005"/>
      <c r="AS43" s="1005"/>
      <c r="AT43" s="1005"/>
      <c r="AU43" s="1005"/>
      <c r="AV43" s="1005"/>
      <c r="AW43" s="1005"/>
      <c r="AX43" s="1005"/>
      <c r="AY43" s="1005"/>
      <c r="AZ43" s="1006"/>
      <c r="BA43" s="1006"/>
      <c r="BB43" s="1006"/>
      <c r="BC43" s="1007"/>
      <c r="BD43" s="1007"/>
      <c r="BE43" s="1007"/>
      <c r="BF43" s="1008"/>
      <c r="BG43" s="1009" t="str">
        <f t="shared" si="3"/>
        <v/>
      </c>
      <c r="BH43" s="1010"/>
      <c r="BI43" s="1010"/>
      <c r="BJ43" s="1010"/>
      <c r="BK43" s="1010"/>
      <c r="BL43" s="1011"/>
      <c r="BN43" s="280">
        <v>5</v>
      </c>
      <c r="BO43" s="331"/>
    </row>
    <row r="44" spans="1:67" ht="32.15" customHeight="1" x14ac:dyDescent="0.2">
      <c r="A44" s="879"/>
      <c r="B44" s="880"/>
      <c r="C44" s="881"/>
      <c r="D44" s="993" t="s">
        <v>381</v>
      </c>
      <c r="E44" s="994"/>
      <c r="F44" s="999"/>
      <c r="G44" s="1000"/>
      <c r="H44" s="1000"/>
      <c r="I44" s="1000"/>
      <c r="J44" s="1000"/>
      <c r="K44" s="1000"/>
      <c r="L44" s="1000"/>
      <c r="M44" s="1000"/>
      <c r="N44" s="1000"/>
      <c r="O44" s="1000"/>
      <c r="P44" s="1000"/>
      <c r="Q44" s="1000"/>
      <c r="R44" s="1000"/>
      <c r="S44" s="1000"/>
      <c r="T44" s="1000"/>
      <c r="U44" s="1000"/>
      <c r="V44" s="1000"/>
      <c r="W44" s="1000"/>
      <c r="X44" s="1000"/>
      <c r="Y44" s="1000"/>
      <c r="Z44" s="1000"/>
      <c r="AA44" s="1000"/>
      <c r="AB44" s="1000"/>
      <c r="AC44" s="1000"/>
      <c r="AD44" s="1000"/>
      <c r="AE44" s="1000"/>
      <c r="AF44" s="1000"/>
      <c r="AG44" s="1000"/>
      <c r="AH44" s="1000"/>
      <c r="AI44" s="1000"/>
      <c r="AJ44" s="1000"/>
      <c r="AK44" s="1000"/>
      <c r="AL44" s="1000"/>
      <c r="AM44" s="1000"/>
      <c r="AN44" s="1000"/>
      <c r="AO44" s="1000"/>
      <c r="AP44" s="1000"/>
      <c r="AQ44" s="1000"/>
      <c r="AR44" s="1000"/>
      <c r="AS44" s="1000"/>
      <c r="AT44" s="1000"/>
      <c r="AU44" s="1000"/>
      <c r="AV44" s="1000"/>
      <c r="AW44" s="1000"/>
      <c r="AX44" s="1000"/>
      <c r="AY44" s="1000"/>
      <c r="AZ44" s="1001"/>
      <c r="BA44" s="1001"/>
      <c r="BB44" s="1001"/>
      <c r="BC44" s="1002"/>
      <c r="BD44" s="1002"/>
      <c r="BE44" s="1002"/>
      <c r="BF44" s="1003"/>
      <c r="BG44" s="987" t="str">
        <f t="shared" si="3"/>
        <v/>
      </c>
      <c r="BH44" s="988"/>
      <c r="BI44" s="988"/>
      <c r="BJ44" s="988"/>
      <c r="BK44" s="988"/>
      <c r="BL44" s="989"/>
      <c r="BN44" s="280">
        <v>6</v>
      </c>
      <c r="BO44" s="331"/>
    </row>
    <row r="45" spans="1:67" ht="32.15" customHeight="1" x14ac:dyDescent="0.2">
      <c r="A45" s="879"/>
      <c r="B45" s="880"/>
      <c r="C45" s="881"/>
      <c r="D45" s="995"/>
      <c r="E45" s="996"/>
      <c r="F45" s="904"/>
      <c r="G45" s="810"/>
      <c r="H45" s="810"/>
      <c r="I45" s="810"/>
      <c r="J45" s="810"/>
      <c r="K45" s="810"/>
      <c r="L45" s="810"/>
      <c r="M45" s="810"/>
      <c r="N45" s="810"/>
      <c r="O45" s="810"/>
      <c r="P45" s="810"/>
      <c r="Q45" s="810"/>
      <c r="R45" s="810"/>
      <c r="S45" s="810"/>
      <c r="T45" s="810"/>
      <c r="U45" s="810"/>
      <c r="V45" s="810"/>
      <c r="W45" s="810"/>
      <c r="X45" s="810"/>
      <c r="Y45" s="810"/>
      <c r="Z45" s="810"/>
      <c r="AA45" s="810"/>
      <c r="AB45" s="810"/>
      <c r="AC45" s="810"/>
      <c r="AD45" s="810"/>
      <c r="AE45" s="810"/>
      <c r="AF45" s="810"/>
      <c r="AG45" s="810"/>
      <c r="AH45" s="810"/>
      <c r="AI45" s="810"/>
      <c r="AJ45" s="810"/>
      <c r="AK45" s="810"/>
      <c r="AL45" s="810"/>
      <c r="AM45" s="810"/>
      <c r="AN45" s="810"/>
      <c r="AO45" s="810"/>
      <c r="AP45" s="810"/>
      <c r="AQ45" s="810"/>
      <c r="AR45" s="810"/>
      <c r="AS45" s="810"/>
      <c r="AT45" s="810"/>
      <c r="AU45" s="810"/>
      <c r="AV45" s="810"/>
      <c r="AW45" s="810"/>
      <c r="AX45" s="810"/>
      <c r="AY45" s="810"/>
      <c r="AZ45" s="990"/>
      <c r="BA45" s="991"/>
      <c r="BB45" s="992"/>
      <c r="BC45" s="886"/>
      <c r="BD45" s="886"/>
      <c r="BE45" s="886"/>
      <c r="BF45" s="887"/>
      <c r="BG45" s="978" t="str">
        <f>IF(BC45&lt;&gt;"",ROUNDDOWN(AZ45*BC45,0),"")</f>
        <v/>
      </c>
      <c r="BH45" s="979"/>
      <c r="BI45" s="979"/>
      <c r="BJ45" s="979"/>
      <c r="BK45" s="979"/>
      <c r="BL45" s="980"/>
      <c r="BN45" s="280">
        <v>7</v>
      </c>
      <c r="BO45" s="331"/>
    </row>
    <row r="46" spans="1:67" ht="32.15" customHeight="1" x14ac:dyDescent="0.2">
      <c r="A46" s="879"/>
      <c r="B46" s="880"/>
      <c r="C46" s="881"/>
      <c r="D46" s="995"/>
      <c r="E46" s="996"/>
      <c r="F46" s="904"/>
      <c r="G46" s="810"/>
      <c r="H46" s="810"/>
      <c r="I46" s="810"/>
      <c r="J46" s="810"/>
      <c r="K46" s="810"/>
      <c r="L46" s="810"/>
      <c r="M46" s="810"/>
      <c r="N46" s="810"/>
      <c r="O46" s="810"/>
      <c r="P46" s="810"/>
      <c r="Q46" s="810"/>
      <c r="R46" s="810"/>
      <c r="S46" s="810"/>
      <c r="T46" s="810"/>
      <c r="U46" s="810"/>
      <c r="V46" s="810"/>
      <c r="W46" s="810"/>
      <c r="X46" s="810"/>
      <c r="Y46" s="810"/>
      <c r="Z46" s="810"/>
      <c r="AA46" s="810"/>
      <c r="AB46" s="810"/>
      <c r="AC46" s="810"/>
      <c r="AD46" s="810"/>
      <c r="AE46" s="810"/>
      <c r="AF46" s="810"/>
      <c r="AG46" s="810"/>
      <c r="AH46" s="810"/>
      <c r="AI46" s="810"/>
      <c r="AJ46" s="810"/>
      <c r="AK46" s="810"/>
      <c r="AL46" s="810"/>
      <c r="AM46" s="810"/>
      <c r="AN46" s="810"/>
      <c r="AO46" s="810"/>
      <c r="AP46" s="810"/>
      <c r="AQ46" s="810"/>
      <c r="AR46" s="810"/>
      <c r="AS46" s="810"/>
      <c r="AT46" s="810"/>
      <c r="AU46" s="810"/>
      <c r="AV46" s="810"/>
      <c r="AW46" s="810"/>
      <c r="AX46" s="810"/>
      <c r="AY46" s="810"/>
      <c r="AZ46" s="885"/>
      <c r="BA46" s="885"/>
      <c r="BB46" s="885"/>
      <c r="BC46" s="886"/>
      <c r="BD46" s="886"/>
      <c r="BE46" s="886"/>
      <c r="BF46" s="887"/>
      <c r="BG46" s="978" t="str">
        <f>IF(BC46&lt;&gt;"",ROUNDDOWN(AZ46*BC46,0),"")</f>
        <v/>
      </c>
      <c r="BH46" s="979"/>
      <c r="BI46" s="979"/>
      <c r="BJ46" s="979"/>
      <c r="BK46" s="979"/>
      <c r="BL46" s="980"/>
      <c r="BN46" s="280">
        <v>8</v>
      </c>
      <c r="BO46" s="331"/>
    </row>
    <row r="47" spans="1:67" ht="32.15" customHeight="1" x14ac:dyDescent="0.2">
      <c r="A47" s="879"/>
      <c r="B47" s="880"/>
      <c r="C47" s="881"/>
      <c r="D47" s="995"/>
      <c r="E47" s="996"/>
      <c r="F47" s="904"/>
      <c r="G47" s="810"/>
      <c r="H47" s="810"/>
      <c r="I47" s="810"/>
      <c r="J47" s="810"/>
      <c r="K47" s="810"/>
      <c r="L47" s="810"/>
      <c r="M47" s="810"/>
      <c r="N47" s="810"/>
      <c r="O47" s="810"/>
      <c r="P47" s="810"/>
      <c r="Q47" s="810"/>
      <c r="R47" s="810"/>
      <c r="S47" s="810"/>
      <c r="T47" s="810"/>
      <c r="U47" s="810"/>
      <c r="V47" s="810"/>
      <c r="W47" s="810"/>
      <c r="X47" s="810"/>
      <c r="Y47" s="810"/>
      <c r="Z47" s="810"/>
      <c r="AA47" s="810"/>
      <c r="AB47" s="810"/>
      <c r="AC47" s="810"/>
      <c r="AD47" s="810"/>
      <c r="AE47" s="810"/>
      <c r="AF47" s="810"/>
      <c r="AG47" s="810"/>
      <c r="AH47" s="810"/>
      <c r="AI47" s="810"/>
      <c r="AJ47" s="810"/>
      <c r="AK47" s="810"/>
      <c r="AL47" s="810"/>
      <c r="AM47" s="810"/>
      <c r="AN47" s="810"/>
      <c r="AO47" s="810"/>
      <c r="AP47" s="810"/>
      <c r="AQ47" s="810"/>
      <c r="AR47" s="810"/>
      <c r="AS47" s="810"/>
      <c r="AT47" s="810"/>
      <c r="AU47" s="810"/>
      <c r="AV47" s="810"/>
      <c r="AW47" s="810"/>
      <c r="AX47" s="810"/>
      <c r="AY47" s="810"/>
      <c r="AZ47" s="885"/>
      <c r="BA47" s="885"/>
      <c r="BB47" s="885"/>
      <c r="BC47" s="886"/>
      <c r="BD47" s="886"/>
      <c r="BE47" s="886"/>
      <c r="BF47" s="887"/>
      <c r="BG47" s="978" t="str">
        <f t="shared" si="3"/>
        <v/>
      </c>
      <c r="BH47" s="979"/>
      <c r="BI47" s="979"/>
      <c r="BJ47" s="979"/>
      <c r="BK47" s="979"/>
      <c r="BL47" s="980"/>
      <c r="BN47" s="280">
        <v>9</v>
      </c>
      <c r="BO47" s="331"/>
    </row>
    <row r="48" spans="1:67" ht="32.15" customHeight="1" x14ac:dyDescent="0.2">
      <c r="A48" s="879"/>
      <c r="B48" s="880"/>
      <c r="C48" s="881"/>
      <c r="D48" s="995"/>
      <c r="E48" s="996"/>
      <c r="F48" s="904"/>
      <c r="G48" s="810"/>
      <c r="H48" s="810"/>
      <c r="I48" s="810"/>
      <c r="J48" s="810"/>
      <c r="K48" s="810"/>
      <c r="L48" s="810"/>
      <c r="M48" s="810"/>
      <c r="N48" s="810"/>
      <c r="O48" s="810"/>
      <c r="P48" s="810"/>
      <c r="Q48" s="810"/>
      <c r="R48" s="810"/>
      <c r="S48" s="810"/>
      <c r="T48" s="810"/>
      <c r="U48" s="810"/>
      <c r="V48" s="810"/>
      <c r="W48" s="810"/>
      <c r="X48" s="810"/>
      <c r="Y48" s="810"/>
      <c r="Z48" s="810"/>
      <c r="AA48" s="810"/>
      <c r="AB48" s="810"/>
      <c r="AC48" s="810"/>
      <c r="AD48" s="810"/>
      <c r="AE48" s="810"/>
      <c r="AF48" s="810"/>
      <c r="AG48" s="810"/>
      <c r="AH48" s="810"/>
      <c r="AI48" s="810"/>
      <c r="AJ48" s="810"/>
      <c r="AK48" s="810"/>
      <c r="AL48" s="810"/>
      <c r="AM48" s="810"/>
      <c r="AN48" s="810"/>
      <c r="AO48" s="810"/>
      <c r="AP48" s="810"/>
      <c r="AQ48" s="810"/>
      <c r="AR48" s="810"/>
      <c r="AS48" s="810"/>
      <c r="AT48" s="810"/>
      <c r="AU48" s="810"/>
      <c r="AV48" s="810"/>
      <c r="AW48" s="810"/>
      <c r="AX48" s="810"/>
      <c r="AY48" s="810"/>
      <c r="AZ48" s="885"/>
      <c r="BA48" s="885"/>
      <c r="BB48" s="885"/>
      <c r="BC48" s="886"/>
      <c r="BD48" s="886"/>
      <c r="BE48" s="886"/>
      <c r="BF48" s="887"/>
      <c r="BG48" s="978" t="str">
        <f t="shared" si="3"/>
        <v/>
      </c>
      <c r="BH48" s="979"/>
      <c r="BI48" s="979"/>
      <c r="BJ48" s="979"/>
      <c r="BK48" s="979"/>
      <c r="BL48" s="980"/>
      <c r="BN48" s="280">
        <v>10</v>
      </c>
      <c r="BO48" s="331"/>
    </row>
    <row r="49" spans="1:67" ht="32.15" customHeight="1" x14ac:dyDescent="0.2">
      <c r="A49" s="879"/>
      <c r="B49" s="880"/>
      <c r="C49" s="881"/>
      <c r="D49" s="995"/>
      <c r="E49" s="996"/>
      <c r="F49" s="904"/>
      <c r="G49" s="810"/>
      <c r="H49" s="810"/>
      <c r="I49" s="810"/>
      <c r="J49" s="810"/>
      <c r="K49" s="810"/>
      <c r="L49" s="810"/>
      <c r="M49" s="810"/>
      <c r="N49" s="810"/>
      <c r="O49" s="810"/>
      <c r="P49" s="810"/>
      <c r="Q49" s="810"/>
      <c r="R49" s="810"/>
      <c r="S49" s="810"/>
      <c r="T49" s="810"/>
      <c r="U49" s="810"/>
      <c r="V49" s="810"/>
      <c r="W49" s="810"/>
      <c r="X49" s="810"/>
      <c r="Y49" s="810"/>
      <c r="Z49" s="810"/>
      <c r="AA49" s="810"/>
      <c r="AB49" s="810"/>
      <c r="AC49" s="810"/>
      <c r="AD49" s="810"/>
      <c r="AE49" s="810"/>
      <c r="AF49" s="810"/>
      <c r="AG49" s="810"/>
      <c r="AH49" s="810"/>
      <c r="AI49" s="810"/>
      <c r="AJ49" s="810"/>
      <c r="AK49" s="810"/>
      <c r="AL49" s="810"/>
      <c r="AM49" s="810"/>
      <c r="AN49" s="810"/>
      <c r="AO49" s="810"/>
      <c r="AP49" s="810"/>
      <c r="AQ49" s="810"/>
      <c r="AR49" s="810"/>
      <c r="AS49" s="810"/>
      <c r="AT49" s="810"/>
      <c r="AU49" s="810"/>
      <c r="AV49" s="810"/>
      <c r="AW49" s="810"/>
      <c r="AX49" s="810"/>
      <c r="AY49" s="810"/>
      <c r="AZ49" s="885"/>
      <c r="BA49" s="885"/>
      <c r="BB49" s="885"/>
      <c r="BC49" s="886"/>
      <c r="BD49" s="886"/>
      <c r="BE49" s="886"/>
      <c r="BF49" s="887"/>
      <c r="BG49" s="978" t="str">
        <f t="shared" si="3"/>
        <v/>
      </c>
      <c r="BH49" s="979"/>
      <c r="BI49" s="979"/>
      <c r="BJ49" s="979"/>
      <c r="BK49" s="979"/>
      <c r="BL49" s="980"/>
      <c r="BN49" s="280">
        <v>11</v>
      </c>
      <c r="BO49" s="331"/>
    </row>
    <row r="50" spans="1:67" ht="32.15" customHeight="1" x14ac:dyDescent="0.2">
      <c r="A50" s="879"/>
      <c r="B50" s="880"/>
      <c r="C50" s="881"/>
      <c r="D50" s="995"/>
      <c r="E50" s="996"/>
      <c r="F50" s="904"/>
      <c r="G50" s="810"/>
      <c r="H50" s="810"/>
      <c r="I50" s="810"/>
      <c r="J50" s="810"/>
      <c r="K50" s="810"/>
      <c r="L50" s="810"/>
      <c r="M50" s="810"/>
      <c r="N50" s="810"/>
      <c r="O50" s="810"/>
      <c r="P50" s="810"/>
      <c r="Q50" s="810"/>
      <c r="R50" s="810"/>
      <c r="S50" s="810"/>
      <c r="T50" s="810"/>
      <c r="U50" s="810"/>
      <c r="V50" s="810"/>
      <c r="W50" s="810"/>
      <c r="X50" s="810"/>
      <c r="Y50" s="810"/>
      <c r="Z50" s="810"/>
      <c r="AA50" s="810"/>
      <c r="AB50" s="810"/>
      <c r="AC50" s="810"/>
      <c r="AD50" s="810"/>
      <c r="AE50" s="810"/>
      <c r="AF50" s="810"/>
      <c r="AG50" s="810"/>
      <c r="AH50" s="810"/>
      <c r="AI50" s="810"/>
      <c r="AJ50" s="810"/>
      <c r="AK50" s="810"/>
      <c r="AL50" s="810"/>
      <c r="AM50" s="810"/>
      <c r="AN50" s="810"/>
      <c r="AO50" s="810"/>
      <c r="AP50" s="810"/>
      <c r="AQ50" s="810"/>
      <c r="AR50" s="810"/>
      <c r="AS50" s="810"/>
      <c r="AT50" s="810"/>
      <c r="AU50" s="810"/>
      <c r="AV50" s="810"/>
      <c r="AW50" s="810"/>
      <c r="AX50" s="810"/>
      <c r="AY50" s="810"/>
      <c r="AZ50" s="885"/>
      <c r="BA50" s="885"/>
      <c r="BB50" s="885"/>
      <c r="BC50" s="886"/>
      <c r="BD50" s="886"/>
      <c r="BE50" s="886"/>
      <c r="BF50" s="887"/>
      <c r="BG50" s="978" t="str">
        <f t="shared" si="3"/>
        <v/>
      </c>
      <c r="BH50" s="979"/>
      <c r="BI50" s="979"/>
      <c r="BJ50" s="979"/>
      <c r="BK50" s="979"/>
      <c r="BL50" s="980"/>
      <c r="BN50" s="280">
        <v>12</v>
      </c>
      <c r="BO50" s="331"/>
    </row>
    <row r="51" spans="1:67" ht="32.15" customHeight="1" x14ac:dyDescent="0.2">
      <c r="A51" s="879"/>
      <c r="B51" s="880"/>
      <c r="C51" s="881"/>
      <c r="D51" s="995"/>
      <c r="E51" s="996"/>
      <c r="F51" s="904"/>
      <c r="G51" s="810"/>
      <c r="H51" s="810"/>
      <c r="I51" s="810"/>
      <c r="J51" s="810"/>
      <c r="K51" s="810"/>
      <c r="L51" s="810"/>
      <c r="M51" s="810"/>
      <c r="N51" s="810"/>
      <c r="O51" s="810"/>
      <c r="P51" s="810"/>
      <c r="Q51" s="810"/>
      <c r="R51" s="810"/>
      <c r="S51" s="810"/>
      <c r="T51" s="810"/>
      <c r="U51" s="810"/>
      <c r="V51" s="810"/>
      <c r="W51" s="810"/>
      <c r="X51" s="810"/>
      <c r="Y51" s="810"/>
      <c r="Z51" s="810"/>
      <c r="AA51" s="810"/>
      <c r="AB51" s="810"/>
      <c r="AC51" s="810"/>
      <c r="AD51" s="810"/>
      <c r="AE51" s="810"/>
      <c r="AF51" s="810"/>
      <c r="AG51" s="810"/>
      <c r="AH51" s="810"/>
      <c r="AI51" s="810"/>
      <c r="AJ51" s="810"/>
      <c r="AK51" s="810"/>
      <c r="AL51" s="810"/>
      <c r="AM51" s="810"/>
      <c r="AN51" s="810"/>
      <c r="AO51" s="810"/>
      <c r="AP51" s="810"/>
      <c r="AQ51" s="810"/>
      <c r="AR51" s="810"/>
      <c r="AS51" s="810"/>
      <c r="AT51" s="810"/>
      <c r="AU51" s="810"/>
      <c r="AV51" s="810"/>
      <c r="AW51" s="810"/>
      <c r="AX51" s="810"/>
      <c r="AY51" s="810"/>
      <c r="AZ51" s="885"/>
      <c r="BA51" s="885"/>
      <c r="BB51" s="885"/>
      <c r="BC51" s="886"/>
      <c r="BD51" s="886"/>
      <c r="BE51" s="886"/>
      <c r="BF51" s="887"/>
      <c r="BG51" s="978" t="str">
        <f t="shared" si="3"/>
        <v/>
      </c>
      <c r="BH51" s="979"/>
      <c r="BI51" s="979"/>
      <c r="BJ51" s="979"/>
      <c r="BK51" s="979"/>
      <c r="BL51" s="980"/>
      <c r="BN51" s="280">
        <v>13</v>
      </c>
      <c r="BO51" s="331"/>
    </row>
    <row r="52" spans="1:67" ht="32.15" customHeight="1" x14ac:dyDescent="0.2">
      <c r="A52" s="879"/>
      <c r="B52" s="880"/>
      <c r="C52" s="881"/>
      <c r="D52" s="995"/>
      <c r="E52" s="996"/>
      <c r="F52" s="904"/>
      <c r="G52" s="810"/>
      <c r="H52" s="810"/>
      <c r="I52" s="810"/>
      <c r="J52" s="810"/>
      <c r="K52" s="810"/>
      <c r="L52" s="810"/>
      <c r="M52" s="810"/>
      <c r="N52" s="810"/>
      <c r="O52" s="810"/>
      <c r="P52" s="810"/>
      <c r="Q52" s="810"/>
      <c r="R52" s="810"/>
      <c r="S52" s="810"/>
      <c r="T52" s="810"/>
      <c r="U52" s="810"/>
      <c r="V52" s="810"/>
      <c r="W52" s="810"/>
      <c r="X52" s="810"/>
      <c r="Y52" s="810"/>
      <c r="Z52" s="810"/>
      <c r="AA52" s="810"/>
      <c r="AB52" s="810"/>
      <c r="AC52" s="810"/>
      <c r="AD52" s="810"/>
      <c r="AE52" s="810"/>
      <c r="AF52" s="810"/>
      <c r="AG52" s="810"/>
      <c r="AH52" s="810"/>
      <c r="AI52" s="810"/>
      <c r="AJ52" s="810"/>
      <c r="AK52" s="810"/>
      <c r="AL52" s="810"/>
      <c r="AM52" s="810"/>
      <c r="AN52" s="810"/>
      <c r="AO52" s="810"/>
      <c r="AP52" s="810"/>
      <c r="AQ52" s="810"/>
      <c r="AR52" s="810"/>
      <c r="AS52" s="810"/>
      <c r="AT52" s="810"/>
      <c r="AU52" s="810"/>
      <c r="AV52" s="810"/>
      <c r="AW52" s="810"/>
      <c r="AX52" s="810"/>
      <c r="AY52" s="810"/>
      <c r="AZ52" s="885"/>
      <c r="BA52" s="885"/>
      <c r="BB52" s="885"/>
      <c r="BC52" s="886"/>
      <c r="BD52" s="886"/>
      <c r="BE52" s="886"/>
      <c r="BF52" s="887"/>
      <c r="BG52" s="978" t="str">
        <f t="shared" si="3"/>
        <v/>
      </c>
      <c r="BH52" s="979"/>
      <c r="BI52" s="979"/>
      <c r="BJ52" s="979"/>
      <c r="BK52" s="979"/>
      <c r="BL52" s="980"/>
      <c r="BN52" s="280">
        <v>14</v>
      </c>
      <c r="BO52" s="331"/>
    </row>
    <row r="53" spans="1:67" ht="32.15" customHeight="1" x14ac:dyDescent="0.2">
      <c r="A53" s="879"/>
      <c r="B53" s="880"/>
      <c r="C53" s="881"/>
      <c r="D53" s="997"/>
      <c r="E53" s="998"/>
      <c r="F53" s="905"/>
      <c r="G53" s="821"/>
      <c r="H53" s="821"/>
      <c r="I53" s="821"/>
      <c r="J53" s="821"/>
      <c r="K53" s="821"/>
      <c r="L53" s="821"/>
      <c r="M53" s="821"/>
      <c r="N53" s="821"/>
      <c r="O53" s="821"/>
      <c r="P53" s="821"/>
      <c r="Q53" s="821"/>
      <c r="R53" s="821"/>
      <c r="S53" s="821"/>
      <c r="T53" s="821"/>
      <c r="U53" s="821"/>
      <c r="V53" s="821"/>
      <c r="W53" s="821"/>
      <c r="X53" s="821"/>
      <c r="Y53" s="821"/>
      <c r="Z53" s="821"/>
      <c r="AA53" s="821"/>
      <c r="AB53" s="821"/>
      <c r="AC53" s="821"/>
      <c r="AD53" s="821"/>
      <c r="AE53" s="821"/>
      <c r="AF53" s="821"/>
      <c r="AG53" s="821"/>
      <c r="AH53" s="821"/>
      <c r="AI53" s="821"/>
      <c r="AJ53" s="821"/>
      <c r="AK53" s="821"/>
      <c r="AL53" s="821"/>
      <c r="AM53" s="821"/>
      <c r="AN53" s="821"/>
      <c r="AO53" s="821"/>
      <c r="AP53" s="821"/>
      <c r="AQ53" s="821"/>
      <c r="AR53" s="821"/>
      <c r="AS53" s="821"/>
      <c r="AT53" s="821"/>
      <c r="AU53" s="821"/>
      <c r="AV53" s="821"/>
      <c r="AW53" s="821"/>
      <c r="AX53" s="821"/>
      <c r="AY53" s="821"/>
      <c r="AZ53" s="901"/>
      <c r="BA53" s="901"/>
      <c r="BB53" s="901"/>
      <c r="BC53" s="902"/>
      <c r="BD53" s="902"/>
      <c r="BE53" s="902"/>
      <c r="BF53" s="903"/>
      <c r="BG53" s="975" t="str">
        <f t="shared" si="3"/>
        <v/>
      </c>
      <c r="BH53" s="976"/>
      <c r="BI53" s="976"/>
      <c r="BJ53" s="976"/>
      <c r="BK53" s="976"/>
      <c r="BL53" s="977"/>
      <c r="BN53" s="280">
        <v>15</v>
      </c>
      <c r="BO53" s="331"/>
    </row>
    <row r="54" spans="1:67" ht="32.15" customHeight="1" x14ac:dyDescent="0.2">
      <c r="A54" s="882"/>
      <c r="B54" s="883"/>
      <c r="C54" s="884"/>
      <c r="D54" s="899" t="s">
        <v>348</v>
      </c>
      <c r="E54" s="900"/>
      <c r="F54" s="900"/>
      <c r="G54" s="900"/>
      <c r="H54" s="900"/>
      <c r="I54" s="900"/>
      <c r="J54" s="900"/>
      <c r="K54" s="900"/>
      <c r="L54" s="900"/>
      <c r="M54" s="900"/>
      <c r="N54" s="900"/>
      <c r="O54" s="900"/>
      <c r="P54" s="900"/>
      <c r="Q54" s="900"/>
      <c r="R54" s="900"/>
      <c r="S54" s="900"/>
      <c r="T54" s="900"/>
      <c r="U54" s="900"/>
      <c r="V54" s="900"/>
      <c r="W54" s="900"/>
      <c r="X54" s="900"/>
      <c r="Y54" s="900"/>
      <c r="Z54" s="900"/>
      <c r="AA54" s="900"/>
      <c r="AB54" s="900"/>
      <c r="AC54" s="900"/>
      <c r="AD54" s="900"/>
      <c r="AE54" s="900"/>
      <c r="AF54" s="900"/>
      <c r="AG54" s="900"/>
      <c r="AH54" s="900"/>
      <c r="AI54" s="900"/>
      <c r="AJ54" s="900"/>
      <c r="AK54" s="900"/>
      <c r="AL54" s="900"/>
      <c r="AM54" s="900"/>
      <c r="AN54" s="900"/>
      <c r="AO54" s="900"/>
      <c r="AP54" s="900"/>
      <c r="AQ54" s="900"/>
      <c r="AR54" s="900"/>
      <c r="AS54" s="900"/>
      <c r="AT54" s="900"/>
      <c r="AU54" s="900"/>
      <c r="AV54" s="900"/>
      <c r="AW54" s="900"/>
      <c r="AX54" s="900"/>
      <c r="AY54" s="900"/>
      <c r="AZ54" s="984">
        <f>SUM(AZ39:BB53)</f>
        <v>0</v>
      </c>
      <c r="BA54" s="985"/>
      <c r="BB54" s="986"/>
      <c r="BC54" s="909"/>
      <c r="BD54" s="909"/>
      <c r="BE54" s="909"/>
      <c r="BF54" s="910"/>
      <c r="BG54" s="858">
        <f>ROUNDDOWN(SUM(BG39:BL53),0)</f>
        <v>0</v>
      </c>
      <c r="BH54" s="835"/>
      <c r="BI54" s="835"/>
      <c r="BJ54" s="835"/>
      <c r="BK54" s="835"/>
      <c r="BL54" s="836"/>
      <c r="BN54" s="280">
        <v>16</v>
      </c>
      <c r="BO54" s="331"/>
    </row>
    <row r="55" spans="1:67" ht="32.15" customHeight="1" thickBot="1" x14ac:dyDescent="0.25">
      <c r="A55" s="873" t="s">
        <v>77</v>
      </c>
      <c r="B55" s="874"/>
      <c r="C55" s="875"/>
      <c r="D55" s="867" t="s">
        <v>78</v>
      </c>
      <c r="E55" s="868"/>
      <c r="F55" s="868"/>
      <c r="G55" s="868"/>
      <c r="H55" s="868"/>
      <c r="I55" s="868"/>
      <c r="J55" s="868"/>
      <c r="K55" s="868"/>
      <c r="L55" s="868"/>
      <c r="M55" s="868"/>
      <c r="N55" s="868"/>
      <c r="O55" s="868"/>
      <c r="P55" s="868"/>
      <c r="Q55" s="868"/>
      <c r="R55" s="868"/>
      <c r="S55" s="868"/>
      <c r="T55" s="868"/>
      <c r="U55" s="868"/>
      <c r="V55" s="868"/>
      <c r="W55" s="868"/>
      <c r="X55" s="868"/>
      <c r="Y55" s="868"/>
      <c r="Z55" s="868"/>
      <c r="AA55" s="868"/>
      <c r="AB55" s="868"/>
      <c r="AC55" s="868"/>
      <c r="AD55" s="868"/>
      <c r="AE55" s="868"/>
      <c r="AF55" s="868"/>
      <c r="AG55" s="868"/>
      <c r="AH55" s="868"/>
      <c r="AI55" s="868"/>
      <c r="AJ55" s="868"/>
      <c r="AK55" s="868"/>
      <c r="AL55" s="868"/>
      <c r="AM55" s="868"/>
      <c r="AN55" s="868"/>
      <c r="AO55" s="868"/>
      <c r="AP55" s="868"/>
      <c r="AQ55" s="868"/>
      <c r="AR55" s="868"/>
      <c r="AS55" s="868"/>
      <c r="AT55" s="868"/>
      <c r="AU55" s="868"/>
      <c r="AV55" s="868"/>
      <c r="AW55" s="868"/>
      <c r="AX55" s="868"/>
      <c r="AY55" s="868"/>
      <c r="AZ55" s="868"/>
      <c r="BA55" s="868"/>
      <c r="BB55" s="868"/>
      <c r="BC55" s="868"/>
      <c r="BD55" s="868"/>
      <c r="BE55" s="868"/>
      <c r="BF55" s="869"/>
      <c r="BG55" s="972"/>
      <c r="BH55" s="973"/>
      <c r="BI55" s="973"/>
      <c r="BJ55" s="973"/>
      <c r="BK55" s="973"/>
      <c r="BL55" s="974"/>
      <c r="BN55" s="280">
        <v>17</v>
      </c>
      <c r="BO55" s="331"/>
    </row>
    <row r="56" spans="1:67" ht="32.15" customHeight="1" thickTop="1" thickBot="1" x14ac:dyDescent="0.25">
      <c r="A56" s="870" t="s">
        <v>440</v>
      </c>
      <c r="B56" s="871"/>
      <c r="C56" s="871"/>
      <c r="D56" s="871"/>
      <c r="E56" s="871"/>
      <c r="F56" s="871"/>
      <c r="G56" s="871"/>
      <c r="H56" s="871"/>
      <c r="I56" s="871"/>
      <c r="J56" s="871"/>
      <c r="K56" s="871"/>
      <c r="L56" s="871"/>
      <c r="M56" s="871"/>
      <c r="N56" s="871"/>
      <c r="O56" s="871"/>
      <c r="P56" s="871"/>
      <c r="Q56" s="871"/>
      <c r="R56" s="871"/>
      <c r="S56" s="871"/>
      <c r="T56" s="871"/>
      <c r="U56" s="871"/>
      <c r="V56" s="871"/>
      <c r="W56" s="871"/>
      <c r="X56" s="871"/>
      <c r="Y56" s="871"/>
      <c r="Z56" s="871"/>
      <c r="AA56" s="871"/>
      <c r="AB56" s="871"/>
      <c r="AC56" s="871"/>
      <c r="AD56" s="871"/>
      <c r="AE56" s="871"/>
      <c r="AF56" s="871"/>
      <c r="AG56" s="871"/>
      <c r="AH56" s="871"/>
      <c r="AI56" s="871"/>
      <c r="AJ56" s="871"/>
      <c r="AK56" s="871"/>
      <c r="AL56" s="871"/>
      <c r="AM56" s="871"/>
      <c r="AN56" s="871"/>
      <c r="AO56" s="871"/>
      <c r="AP56" s="871"/>
      <c r="AQ56" s="871"/>
      <c r="AR56" s="871"/>
      <c r="AS56" s="871"/>
      <c r="AT56" s="871"/>
      <c r="AU56" s="871"/>
      <c r="AV56" s="871"/>
      <c r="AW56" s="871"/>
      <c r="AX56" s="871"/>
      <c r="AY56" s="871"/>
      <c r="AZ56" s="871"/>
      <c r="BA56" s="871"/>
      <c r="BB56" s="871"/>
      <c r="BC56" s="871"/>
      <c r="BD56" s="871"/>
      <c r="BE56" s="871"/>
      <c r="BF56" s="872"/>
      <c r="BG56" s="966">
        <f>SUM(BG54:BL55)</f>
        <v>0</v>
      </c>
      <c r="BH56" s="967"/>
      <c r="BI56" s="967"/>
      <c r="BJ56" s="967"/>
      <c r="BK56" s="967"/>
      <c r="BL56" s="968"/>
      <c r="BN56" s="280">
        <v>18</v>
      </c>
      <c r="BO56" s="331"/>
    </row>
    <row r="57" spans="1:67" ht="13.5" thickBot="1" x14ac:dyDescent="0.25"/>
    <row r="58" spans="1:67" ht="30" customHeight="1" thickBot="1" x14ac:dyDescent="0.25">
      <c r="A58" s="760" t="s">
        <v>335</v>
      </c>
      <c r="B58" s="761"/>
      <c r="C58" s="761"/>
      <c r="D58" s="761"/>
      <c r="E58" s="761"/>
      <c r="F58" s="761"/>
      <c r="G58" s="761"/>
      <c r="H58" s="762"/>
      <c r="I58" s="70"/>
      <c r="J58" s="70"/>
      <c r="K58" s="70"/>
      <c r="L58" s="70"/>
      <c r="M58" s="70"/>
      <c r="N58" s="70"/>
      <c r="O58" s="70"/>
      <c r="P58" s="70"/>
      <c r="Q58" s="70"/>
      <c r="R58" s="70"/>
      <c r="S58" s="70"/>
      <c r="T58" s="70"/>
      <c r="U58" s="70"/>
      <c r="V58" s="70"/>
      <c r="W58" s="70"/>
      <c r="X58" s="71"/>
      <c r="Y58" s="71"/>
      <c r="Z58" s="71"/>
      <c r="AA58" s="71"/>
      <c r="AB58" s="71"/>
      <c r="AC58" s="71"/>
      <c r="AD58" s="71"/>
      <c r="AE58" s="71"/>
      <c r="AF58" s="71"/>
      <c r="AT58" s="72"/>
    </row>
    <row r="59" spans="1:67" ht="13.5" thickBot="1" x14ac:dyDescent="0.25">
      <c r="A59" s="12"/>
      <c r="B59" s="12"/>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
      <c r="AC59" s="1"/>
      <c r="AD59" s="1"/>
      <c r="AE59" s="1"/>
      <c r="AF59" s="1"/>
      <c r="AG59" s="1"/>
      <c r="AH59" s="1"/>
      <c r="AI59" s="1"/>
      <c r="AJ59" s="1"/>
      <c r="AK59" s="1"/>
      <c r="AL59" s="1"/>
      <c r="AM59" s="1"/>
      <c r="AN59" s="13"/>
      <c r="AO59" s="13"/>
      <c r="AP59" s="13"/>
      <c r="AQ59" s="1"/>
      <c r="AR59" s="1"/>
      <c r="AS59" s="1"/>
      <c r="AT59" s="1"/>
      <c r="AU59" s="1"/>
      <c r="AV59" s="1"/>
      <c r="AW59" s="1"/>
      <c r="AX59" s="1"/>
      <c r="AY59" s="1"/>
      <c r="AZ59" s="1"/>
      <c r="BA59" s="1"/>
      <c r="BB59" s="1"/>
      <c r="BC59" s="1"/>
      <c r="BD59" s="1"/>
      <c r="BE59" s="1"/>
      <c r="BF59" s="1"/>
      <c r="BG59" s="1"/>
      <c r="BH59" s="1"/>
      <c r="BI59" s="1"/>
      <c r="BJ59" s="1"/>
      <c r="BK59" s="1"/>
      <c r="BL59" s="1"/>
    </row>
    <row r="60" spans="1:67" ht="46.4" customHeight="1" x14ac:dyDescent="0.2">
      <c r="A60" s="962" t="s">
        <v>76</v>
      </c>
      <c r="B60" s="963"/>
      <c r="C60" s="964"/>
      <c r="D60" s="892" t="s">
        <v>319</v>
      </c>
      <c r="E60" s="851"/>
      <c r="F60" s="851"/>
      <c r="G60" s="851"/>
      <c r="H60" s="851"/>
      <c r="I60" s="851"/>
      <c r="J60" s="851"/>
      <c r="K60" s="851"/>
      <c r="L60" s="851" t="s">
        <v>320</v>
      </c>
      <c r="M60" s="851"/>
      <c r="N60" s="851"/>
      <c r="O60" s="851"/>
      <c r="P60" s="851"/>
      <c r="Q60" s="851"/>
      <c r="R60" s="851"/>
      <c r="S60" s="851"/>
      <c r="T60" s="851"/>
      <c r="U60" s="851"/>
      <c r="V60" s="851"/>
      <c r="W60" s="851"/>
      <c r="X60" s="851"/>
      <c r="Y60" s="851"/>
      <c r="Z60" s="851"/>
      <c r="AA60" s="851"/>
      <c r="AB60" s="851"/>
      <c r="AC60" s="851"/>
      <c r="AD60" s="851"/>
      <c r="AE60" s="851"/>
      <c r="AF60" s="851"/>
      <c r="AG60" s="851"/>
      <c r="AH60" s="851" t="s">
        <v>342</v>
      </c>
      <c r="AI60" s="851"/>
      <c r="AJ60" s="851"/>
      <c r="AK60" s="851"/>
      <c r="AL60" s="851"/>
      <c r="AM60" s="851"/>
      <c r="AN60" s="851"/>
      <c r="AO60" s="851"/>
      <c r="AP60" s="851"/>
      <c r="AQ60" s="851"/>
      <c r="AR60" s="851"/>
      <c r="AS60" s="851"/>
      <c r="AT60" s="851"/>
      <c r="AU60" s="851"/>
      <c r="AV60" s="851"/>
      <c r="AW60" s="851"/>
      <c r="AX60" s="851"/>
      <c r="AY60" s="851"/>
      <c r="AZ60" s="851" t="s">
        <v>81</v>
      </c>
      <c r="BA60" s="851"/>
      <c r="BB60" s="851"/>
      <c r="BC60" s="851" t="s">
        <v>82</v>
      </c>
      <c r="BD60" s="851"/>
      <c r="BE60" s="851"/>
      <c r="BF60" s="855"/>
      <c r="BG60" s="981" t="s">
        <v>83</v>
      </c>
      <c r="BH60" s="982"/>
      <c r="BI60" s="982"/>
      <c r="BJ60" s="982"/>
      <c r="BK60" s="982"/>
      <c r="BL60" s="983"/>
      <c r="BN60" s="280" t="s">
        <v>117</v>
      </c>
      <c r="BO60" s="281" t="s">
        <v>410</v>
      </c>
    </row>
    <row r="61" spans="1:67" ht="32.15" customHeight="1" x14ac:dyDescent="0.2">
      <c r="A61" s="916" t="s">
        <v>385</v>
      </c>
      <c r="B61" s="917"/>
      <c r="C61" s="918"/>
      <c r="D61" s="904"/>
      <c r="E61" s="810"/>
      <c r="F61" s="810"/>
      <c r="G61" s="810"/>
      <c r="H61" s="810"/>
      <c r="I61" s="810"/>
      <c r="J61" s="810"/>
      <c r="K61" s="810"/>
      <c r="L61" s="810"/>
      <c r="M61" s="810"/>
      <c r="N61" s="810"/>
      <c r="O61" s="810"/>
      <c r="P61" s="810"/>
      <c r="Q61" s="810"/>
      <c r="R61" s="810"/>
      <c r="S61" s="810"/>
      <c r="T61" s="810"/>
      <c r="U61" s="810"/>
      <c r="V61" s="810"/>
      <c r="W61" s="810"/>
      <c r="X61" s="810"/>
      <c r="Y61" s="810"/>
      <c r="Z61" s="810"/>
      <c r="AA61" s="810"/>
      <c r="AB61" s="810"/>
      <c r="AC61" s="810"/>
      <c r="AD61" s="810"/>
      <c r="AE61" s="810"/>
      <c r="AF61" s="810"/>
      <c r="AG61" s="810"/>
      <c r="AH61" s="810"/>
      <c r="AI61" s="810"/>
      <c r="AJ61" s="810"/>
      <c r="AK61" s="810"/>
      <c r="AL61" s="810"/>
      <c r="AM61" s="810"/>
      <c r="AN61" s="810"/>
      <c r="AO61" s="810"/>
      <c r="AP61" s="810"/>
      <c r="AQ61" s="810"/>
      <c r="AR61" s="810"/>
      <c r="AS61" s="810"/>
      <c r="AT61" s="810"/>
      <c r="AU61" s="810"/>
      <c r="AV61" s="810"/>
      <c r="AW61" s="810"/>
      <c r="AX61" s="810"/>
      <c r="AY61" s="810"/>
      <c r="AZ61" s="885"/>
      <c r="BA61" s="885"/>
      <c r="BB61" s="885"/>
      <c r="BC61" s="886"/>
      <c r="BD61" s="886"/>
      <c r="BE61" s="886"/>
      <c r="BF61" s="887"/>
      <c r="BG61" s="978" t="str">
        <f>IF(BC61&lt;&gt;"",ROUNDDOWN(AZ61*BC61,0),"")</f>
        <v/>
      </c>
      <c r="BH61" s="979"/>
      <c r="BI61" s="979"/>
      <c r="BJ61" s="979"/>
      <c r="BK61" s="979"/>
      <c r="BL61" s="980"/>
      <c r="BN61" s="280">
        <v>1</v>
      </c>
      <c r="BO61" s="331"/>
    </row>
    <row r="62" spans="1:67" ht="32.15" customHeight="1" x14ac:dyDescent="0.2">
      <c r="A62" s="879"/>
      <c r="B62" s="880"/>
      <c r="C62" s="881"/>
      <c r="D62" s="904"/>
      <c r="E62" s="810"/>
      <c r="F62" s="810"/>
      <c r="G62" s="810"/>
      <c r="H62" s="810"/>
      <c r="I62" s="810"/>
      <c r="J62" s="810"/>
      <c r="K62" s="810"/>
      <c r="L62" s="810"/>
      <c r="M62" s="810"/>
      <c r="N62" s="810"/>
      <c r="O62" s="810"/>
      <c r="P62" s="810"/>
      <c r="Q62" s="810"/>
      <c r="R62" s="810"/>
      <c r="S62" s="810"/>
      <c r="T62" s="810"/>
      <c r="U62" s="810"/>
      <c r="V62" s="810"/>
      <c r="W62" s="810"/>
      <c r="X62" s="810"/>
      <c r="Y62" s="810"/>
      <c r="Z62" s="810"/>
      <c r="AA62" s="810"/>
      <c r="AB62" s="810"/>
      <c r="AC62" s="810"/>
      <c r="AD62" s="810"/>
      <c r="AE62" s="810"/>
      <c r="AF62" s="810"/>
      <c r="AG62" s="810"/>
      <c r="AH62" s="810"/>
      <c r="AI62" s="810"/>
      <c r="AJ62" s="810"/>
      <c r="AK62" s="810"/>
      <c r="AL62" s="810"/>
      <c r="AM62" s="810"/>
      <c r="AN62" s="810"/>
      <c r="AO62" s="810"/>
      <c r="AP62" s="810"/>
      <c r="AQ62" s="810"/>
      <c r="AR62" s="810"/>
      <c r="AS62" s="810"/>
      <c r="AT62" s="810"/>
      <c r="AU62" s="810"/>
      <c r="AV62" s="810"/>
      <c r="AW62" s="810"/>
      <c r="AX62" s="810"/>
      <c r="AY62" s="810"/>
      <c r="AZ62" s="885"/>
      <c r="BA62" s="885"/>
      <c r="BB62" s="885"/>
      <c r="BC62" s="886"/>
      <c r="BD62" s="886"/>
      <c r="BE62" s="886"/>
      <c r="BF62" s="887"/>
      <c r="BG62" s="978" t="str">
        <f t="shared" ref="BG62:BG70" si="4">IF(BC62&lt;&gt;"",ROUNDDOWN(AZ62*BC62,0),"")</f>
        <v/>
      </c>
      <c r="BH62" s="979"/>
      <c r="BI62" s="979"/>
      <c r="BJ62" s="979"/>
      <c r="BK62" s="979"/>
      <c r="BL62" s="980"/>
      <c r="BN62" s="280">
        <v>2</v>
      </c>
      <c r="BO62" s="331"/>
    </row>
    <row r="63" spans="1:67" ht="32.15" customHeight="1" x14ac:dyDescent="0.2">
      <c r="A63" s="879"/>
      <c r="B63" s="880"/>
      <c r="C63" s="881"/>
      <c r="D63" s="904"/>
      <c r="E63" s="810"/>
      <c r="F63" s="810"/>
      <c r="G63" s="810"/>
      <c r="H63" s="810"/>
      <c r="I63" s="810"/>
      <c r="J63" s="810"/>
      <c r="K63" s="810"/>
      <c r="L63" s="810"/>
      <c r="M63" s="810"/>
      <c r="N63" s="810"/>
      <c r="O63" s="810"/>
      <c r="P63" s="810"/>
      <c r="Q63" s="810"/>
      <c r="R63" s="810"/>
      <c r="S63" s="810"/>
      <c r="T63" s="810"/>
      <c r="U63" s="810"/>
      <c r="V63" s="810"/>
      <c r="W63" s="810"/>
      <c r="X63" s="810"/>
      <c r="Y63" s="810"/>
      <c r="Z63" s="810"/>
      <c r="AA63" s="810"/>
      <c r="AB63" s="810"/>
      <c r="AC63" s="810"/>
      <c r="AD63" s="810"/>
      <c r="AE63" s="810"/>
      <c r="AF63" s="810"/>
      <c r="AG63" s="810"/>
      <c r="AH63" s="810"/>
      <c r="AI63" s="810"/>
      <c r="AJ63" s="810"/>
      <c r="AK63" s="810"/>
      <c r="AL63" s="810"/>
      <c r="AM63" s="810"/>
      <c r="AN63" s="810"/>
      <c r="AO63" s="810"/>
      <c r="AP63" s="810"/>
      <c r="AQ63" s="810"/>
      <c r="AR63" s="810"/>
      <c r="AS63" s="810"/>
      <c r="AT63" s="810"/>
      <c r="AU63" s="810"/>
      <c r="AV63" s="810"/>
      <c r="AW63" s="810"/>
      <c r="AX63" s="810"/>
      <c r="AY63" s="810"/>
      <c r="AZ63" s="885"/>
      <c r="BA63" s="885"/>
      <c r="BB63" s="885"/>
      <c r="BC63" s="886"/>
      <c r="BD63" s="886"/>
      <c r="BE63" s="886"/>
      <c r="BF63" s="887"/>
      <c r="BG63" s="978" t="str">
        <f t="shared" si="4"/>
        <v/>
      </c>
      <c r="BH63" s="979"/>
      <c r="BI63" s="979"/>
      <c r="BJ63" s="979"/>
      <c r="BK63" s="979"/>
      <c r="BL63" s="980"/>
      <c r="BN63" s="280">
        <v>3</v>
      </c>
      <c r="BO63" s="331"/>
    </row>
    <row r="64" spans="1:67" ht="32.15" customHeight="1" x14ac:dyDescent="0.2">
      <c r="A64" s="879"/>
      <c r="B64" s="880"/>
      <c r="C64" s="881"/>
      <c r="D64" s="904"/>
      <c r="E64" s="810"/>
      <c r="F64" s="810"/>
      <c r="G64" s="810"/>
      <c r="H64" s="810"/>
      <c r="I64" s="810"/>
      <c r="J64" s="810"/>
      <c r="K64" s="810"/>
      <c r="L64" s="810"/>
      <c r="M64" s="810"/>
      <c r="N64" s="810"/>
      <c r="O64" s="810"/>
      <c r="P64" s="810"/>
      <c r="Q64" s="810"/>
      <c r="R64" s="810"/>
      <c r="S64" s="810"/>
      <c r="T64" s="810"/>
      <c r="U64" s="810"/>
      <c r="V64" s="810"/>
      <c r="W64" s="810"/>
      <c r="X64" s="810"/>
      <c r="Y64" s="810"/>
      <c r="Z64" s="810"/>
      <c r="AA64" s="810"/>
      <c r="AB64" s="810"/>
      <c r="AC64" s="810"/>
      <c r="AD64" s="810"/>
      <c r="AE64" s="810"/>
      <c r="AF64" s="810"/>
      <c r="AG64" s="810"/>
      <c r="AH64" s="810"/>
      <c r="AI64" s="810"/>
      <c r="AJ64" s="810"/>
      <c r="AK64" s="810"/>
      <c r="AL64" s="810"/>
      <c r="AM64" s="810"/>
      <c r="AN64" s="810"/>
      <c r="AO64" s="810"/>
      <c r="AP64" s="810"/>
      <c r="AQ64" s="810"/>
      <c r="AR64" s="810"/>
      <c r="AS64" s="810"/>
      <c r="AT64" s="810"/>
      <c r="AU64" s="810"/>
      <c r="AV64" s="810"/>
      <c r="AW64" s="810"/>
      <c r="AX64" s="810"/>
      <c r="AY64" s="810"/>
      <c r="AZ64" s="885"/>
      <c r="BA64" s="885"/>
      <c r="BB64" s="885"/>
      <c r="BC64" s="886"/>
      <c r="BD64" s="886"/>
      <c r="BE64" s="886"/>
      <c r="BF64" s="887"/>
      <c r="BG64" s="978" t="str">
        <f t="shared" si="4"/>
        <v/>
      </c>
      <c r="BH64" s="979"/>
      <c r="BI64" s="979"/>
      <c r="BJ64" s="979"/>
      <c r="BK64" s="979"/>
      <c r="BL64" s="980"/>
      <c r="BN64" s="280">
        <v>4</v>
      </c>
      <c r="BO64" s="331"/>
    </row>
    <row r="65" spans="1:67" ht="32.15" customHeight="1" x14ac:dyDescent="0.2">
      <c r="A65" s="879"/>
      <c r="B65" s="880"/>
      <c r="C65" s="881"/>
      <c r="D65" s="904"/>
      <c r="E65" s="810"/>
      <c r="F65" s="810"/>
      <c r="G65" s="810"/>
      <c r="H65" s="810"/>
      <c r="I65" s="810"/>
      <c r="J65" s="810"/>
      <c r="K65" s="810"/>
      <c r="L65" s="810"/>
      <c r="M65" s="810"/>
      <c r="N65" s="810"/>
      <c r="O65" s="810"/>
      <c r="P65" s="810"/>
      <c r="Q65" s="810"/>
      <c r="R65" s="810"/>
      <c r="S65" s="810"/>
      <c r="T65" s="810"/>
      <c r="U65" s="810"/>
      <c r="V65" s="810"/>
      <c r="W65" s="810"/>
      <c r="X65" s="810"/>
      <c r="Y65" s="810"/>
      <c r="Z65" s="810"/>
      <c r="AA65" s="810"/>
      <c r="AB65" s="810"/>
      <c r="AC65" s="810"/>
      <c r="AD65" s="810"/>
      <c r="AE65" s="810"/>
      <c r="AF65" s="810"/>
      <c r="AG65" s="810"/>
      <c r="AH65" s="810"/>
      <c r="AI65" s="810"/>
      <c r="AJ65" s="810"/>
      <c r="AK65" s="810"/>
      <c r="AL65" s="810"/>
      <c r="AM65" s="810"/>
      <c r="AN65" s="810"/>
      <c r="AO65" s="810"/>
      <c r="AP65" s="810"/>
      <c r="AQ65" s="810"/>
      <c r="AR65" s="810"/>
      <c r="AS65" s="810"/>
      <c r="AT65" s="810"/>
      <c r="AU65" s="810"/>
      <c r="AV65" s="810"/>
      <c r="AW65" s="810"/>
      <c r="AX65" s="810"/>
      <c r="AY65" s="810"/>
      <c r="AZ65" s="885"/>
      <c r="BA65" s="885"/>
      <c r="BB65" s="885"/>
      <c r="BC65" s="886"/>
      <c r="BD65" s="886"/>
      <c r="BE65" s="886"/>
      <c r="BF65" s="887"/>
      <c r="BG65" s="978" t="str">
        <f t="shared" si="4"/>
        <v/>
      </c>
      <c r="BH65" s="979"/>
      <c r="BI65" s="979"/>
      <c r="BJ65" s="979"/>
      <c r="BK65" s="979"/>
      <c r="BL65" s="980"/>
      <c r="BN65" s="280">
        <v>5</v>
      </c>
      <c r="BO65" s="331"/>
    </row>
    <row r="66" spans="1:67" ht="32.15" customHeight="1" x14ac:dyDescent="0.2">
      <c r="A66" s="879"/>
      <c r="B66" s="880"/>
      <c r="C66" s="881"/>
      <c r="D66" s="904"/>
      <c r="E66" s="810"/>
      <c r="F66" s="810"/>
      <c r="G66" s="810"/>
      <c r="H66" s="810"/>
      <c r="I66" s="810"/>
      <c r="J66" s="810"/>
      <c r="K66" s="810"/>
      <c r="L66" s="810"/>
      <c r="M66" s="810"/>
      <c r="N66" s="810"/>
      <c r="O66" s="810"/>
      <c r="P66" s="810"/>
      <c r="Q66" s="810"/>
      <c r="R66" s="810"/>
      <c r="S66" s="810"/>
      <c r="T66" s="810"/>
      <c r="U66" s="810"/>
      <c r="V66" s="810"/>
      <c r="W66" s="810"/>
      <c r="X66" s="810"/>
      <c r="Y66" s="810"/>
      <c r="Z66" s="810"/>
      <c r="AA66" s="810"/>
      <c r="AB66" s="810"/>
      <c r="AC66" s="810"/>
      <c r="AD66" s="810"/>
      <c r="AE66" s="810"/>
      <c r="AF66" s="810"/>
      <c r="AG66" s="810"/>
      <c r="AH66" s="810"/>
      <c r="AI66" s="810"/>
      <c r="AJ66" s="810"/>
      <c r="AK66" s="810"/>
      <c r="AL66" s="810"/>
      <c r="AM66" s="810"/>
      <c r="AN66" s="810"/>
      <c r="AO66" s="810"/>
      <c r="AP66" s="810"/>
      <c r="AQ66" s="810"/>
      <c r="AR66" s="810"/>
      <c r="AS66" s="810"/>
      <c r="AT66" s="810"/>
      <c r="AU66" s="810"/>
      <c r="AV66" s="810"/>
      <c r="AW66" s="810"/>
      <c r="AX66" s="810"/>
      <c r="AY66" s="810"/>
      <c r="AZ66" s="885"/>
      <c r="BA66" s="885"/>
      <c r="BB66" s="885"/>
      <c r="BC66" s="886"/>
      <c r="BD66" s="886"/>
      <c r="BE66" s="886"/>
      <c r="BF66" s="887"/>
      <c r="BG66" s="978" t="str">
        <f t="shared" si="4"/>
        <v/>
      </c>
      <c r="BH66" s="979"/>
      <c r="BI66" s="979"/>
      <c r="BJ66" s="979"/>
      <c r="BK66" s="979"/>
      <c r="BL66" s="980"/>
      <c r="BN66" s="280">
        <v>6</v>
      </c>
      <c r="BO66" s="331"/>
    </row>
    <row r="67" spans="1:67" ht="32.15" customHeight="1" x14ac:dyDescent="0.2">
      <c r="A67" s="879"/>
      <c r="B67" s="880"/>
      <c r="C67" s="881"/>
      <c r="D67" s="904"/>
      <c r="E67" s="810"/>
      <c r="F67" s="810"/>
      <c r="G67" s="810"/>
      <c r="H67" s="810"/>
      <c r="I67" s="810"/>
      <c r="J67" s="810"/>
      <c r="K67" s="810"/>
      <c r="L67" s="810"/>
      <c r="M67" s="810"/>
      <c r="N67" s="810"/>
      <c r="O67" s="810"/>
      <c r="P67" s="810"/>
      <c r="Q67" s="810"/>
      <c r="R67" s="810"/>
      <c r="S67" s="810"/>
      <c r="T67" s="810"/>
      <c r="U67" s="810"/>
      <c r="V67" s="810"/>
      <c r="W67" s="810"/>
      <c r="X67" s="810"/>
      <c r="Y67" s="810"/>
      <c r="Z67" s="810"/>
      <c r="AA67" s="810"/>
      <c r="AB67" s="810"/>
      <c r="AC67" s="810"/>
      <c r="AD67" s="810"/>
      <c r="AE67" s="810"/>
      <c r="AF67" s="810"/>
      <c r="AG67" s="810"/>
      <c r="AH67" s="810"/>
      <c r="AI67" s="810"/>
      <c r="AJ67" s="810"/>
      <c r="AK67" s="810"/>
      <c r="AL67" s="810"/>
      <c r="AM67" s="810"/>
      <c r="AN67" s="810"/>
      <c r="AO67" s="810"/>
      <c r="AP67" s="810"/>
      <c r="AQ67" s="810"/>
      <c r="AR67" s="810"/>
      <c r="AS67" s="810"/>
      <c r="AT67" s="810"/>
      <c r="AU67" s="810"/>
      <c r="AV67" s="810"/>
      <c r="AW67" s="810"/>
      <c r="AX67" s="810"/>
      <c r="AY67" s="810"/>
      <c r="AZ67" s="885"/>
      <c r="BA67" s="885"/>
      <c r="BB67" s="885"/>
      <c r="BC67" s="886"/>
      <c r="BD67" s="886"/>
      <c r="BE67" s="886"/>
      <c r="BF67" s="887"/>
      <c r="BG67" s="978" t="str">
        <f t="shared" si="4"/>
        <v/>
      </c>
      <c r="BH67" s="979"/>
      <c r="BI67" s="979"/>
      <c r="BJ67" s="979"/>
      <c r="BK67" s="979"/>
      <c r="BL67" s="980"/>
      <c r="BN67" s="280">
        <v>7</v>
      </c>
      <c r="BO67" s="331"/>
    </row>
    <row r="68" spans="1:67" ht="32.15" customHeight="1" x14ac:dyDescent="0.2">
      <c r="A68" s="879"/>
      <c r="B68" s="880"/>
      <c r="C68" s="881"/>
      <c r="D68" s="904"/>
      <c r="E68" s="810"/>
      <c r="F68" s="810"/>
      <c r="G68" s="810"/>
      <c r="H68" s="810"/>
      <c r="I68" s="810"/>
      <c r="J68" s="810"/>
      <c r="K68" s="810"/>
      <c r="L68" s="810"/>
      <c r="M68" s="810"/>
      <c r="N68" s="810"/>
      <c r="O68" s="810"/>
      <c r="P68" s="810"/>
      <c r="Q68" s="810"/>
      <c r="R68" s="810"/>
      <c r="S68" s="810"/>
      <c r="T68" s="810"/>
      <c r="U68" s="810"/>
      <c r="V68" s="810"/>
      <c r="W68" s="810"/>
      <c r="X68" s="810"/>
      <c r="Y68" s="810"/>
      <c r="Z68" s="810"/>
      <c r="AA68" s="810"/>
      <c r="AB68" s="810"/>
      <c r="AC68" s="810"/>
      <c r="AD68" s="810"/>
      <c r="AE68" s="810"/>
      <c r="AF68" s="810"/>
      <c r="AG68" s="810"/>
      <c r="AH68" s="810"/>
      <c r="AI68" s="810"/>
      <c r="AJ68" s="810"/>
      <c r="AK68" s="810"/>
      <c r="AL68" s="810"/>
      <c r="AM68" s="810"/>
      <c r="AN68" s="810"/>
      <c r="AO68" s="810"/>
      <c r="AP68" s="810"/>
      <c r="AQ68" s="810"/>
      <c r="AR68" s="810"/>
      <c r="AS68" s="810"/>
      <c r="AT68" s="810"/>
      <c r="AU68" s="810"/>
      <c r="AV68" s="810"/>
      <c r="AW68" s="810"/>
      <c r="AX68" s="810"/>
      <c r="AY68" s="810"/>
      <c r="AZ68" s="885"/>
      <c r="BA68" s="885"/>
      <c r="BB68" s="885"/>
      <c r="BC68" s="886"/>
      <c r="BD68" s="886"/>
      <c r="BE68" s="886"/>
      <c r="BF68" s="887"/>
      <c r="BG68" s="978" t="str">
        <f t="shared" si="4"/>
        <v/>
      </c>
      <c r="BH68" s="979"/>
      <c r="BI68" s="979"/>
      <c r="BJ68" s="979"/>
      <c r="BK68" s="979"/>
      <c r="BL68" s="980"/>
      <c r="BN68" s="280">
        <v>8</v>
      </c>
      <c r="BO68" s="331"/>
    </row>
    <row r="69" spans="1:67" ht="32.15" customHeight="1" x14ac:dyDescent="0.2">
      <c r="A69" s="879"/>
      <c r="B69" s="880"/>
      <c r="C69" s="881"/>
      <c r="D69" s="904"/>
      <c r="E69" s="810"/>
      <c r="F69" s="810"/>
      <c r="G69" s="810"/>
      <c r="H69" s="810"/>
      <c r="I69" s="810"/>
      <c r="J69" s="810"/>
      <c r="K69" s="810"/>
      <c r="L69" s="810"/>
      <c r="M69" s="810"/>
      <c r="N69" s="810"/>
      <c r="O69" s="810"/>
      <c r="P69" s="810"/>
      <c r="Q69" s="810"/>
      <c r="R69" s="810"/>
      <c r="S69" s="810"/>
      <c r="T69" s="810"/>
      <c r="U69" s="810"/>
      <c r="V69" s="810"/>
      <c r="W69" s="810"/>
      <c r="X69" s="810"/>
      <c r="Y69" s="810"/>
      <c r="Z69" s="810"/>
      <c r="AA69" s="810"/>
      <c r="AB69" s="810"/>
      <c r="AC69" s="810"/>
      <c r="AD69" s="810"/>
      <c r="AE69" s="810"/>
      <c r="AF69" s="810"/>
      <c r="AG69" s="810"/>
      <c r="AH69" s="810"/>
      <c r="AI69" s="810"/>
      <c r="AJ69" s="810"/>
      <c r="AK69" s="810"/>
      <c r="AL69" s="810"/>
      <c r="AM69" s="810"/>
      <c r="AN69" s="810"/>
      <c r="AO69" s="810"/>
      <c r="AP69" s="810"/>
      <c r="AQ69" s="810"/>
      <c r="AR69" s="810"/>
      <c r="AS69" s="810"/>
      <c r="AT69" s="810"/>
      <c r="AU69" s="810"/>
      <c r="AV69" s="810"/>
      <c r="AW69" s="810"/>
      <c r="AX69" s="810"/>
      <c r="AY69" s="810"/>
      <c r="AZ69" s="885"/>
      <c r="BA69" s="885"/>
      <c r="BB69" s="885"/>
      <c r="BC69" s="886"/>
      <c r="BD69" s="886"/>
      <c r="BE69" s="886"/>
      <c r="BF69" s="887"/>
      <c r="BG69" s="978" t="str">
        <f t="shared" si="4"/>
        <v/>
      </c>
      <c r="BH69" s="979"/>
      <c r="BI69" s="979"/>
      <c r="BJ69" s="979"/>
      <c r="BK69" s="979"/>
      <c r="BL69" s="980"/>
      <c r="BN69" s="280">
        <v>9</v>
      </c>
      <c r="BO69" s="331"/>
    </row>
    <row r="70" spans="1:67" ht="32.15" customHeight="1" x14ac:dyDescent="0.2">
      <c r="A70" s="879"/>
      <c r="B70" s="880"/>
      <c r="C70" s="881"/>
      <c r="D70" s="905"/>
      <c r="E70" s="821"/>
      <c r="F70" s="821"/>
      <c r="G70" s="821"/>
      <c r="H70" s="821"/>
      <c r="I70" s="821"/>
      <c r="J70" s="821"/>
      <c r="K70" s="821"/>
      <c r="L70" s="821"/>
      <c r="M70" s="821"/>
      <c r="N70" s="821"/>
      <c r="O70" s="821"/>
      <c r="P70" s="821"/>
      <c r="Q70" s="821"/>
      <c r="R70" s="821"/>
      <c r="S70" s="821"/>
      <c r="T70" s="821"/>
      <c r="U70" s="821"/>
      <c r="V70" s="821"/>
      <c r="W70" s="821"/>
      <c r="X70" s="821"/>
      <c r="Y70" s="821"/>
      <c r="Z70" s="821"/>
      <c r="AA70" s="821"/>
      <c r="AB70" s="821"/>
      <c r="AC70" s="821"/>
      <c r="AD70" s="821"/>
      <c r="AE70" s="821"/>
      <c r="AF70" s="821"/>
      <c r="AG70" s="821"/>
      <c r="AH70" s="821"/>
      <c r="AI70" s="821"/>
      <c r="AJ70" s="821"/>
      <c r="AK70" s="821"/>
      <c r="AL70" s="821"/>
      <c r="AM70" s="821"/>
      <c r="AN70" s="821"/>
      <c r="AO70" s="821"/>
      <c r="AP70" s="821"/>
      <c r="AQ70" s="821"/>
      <c r="AR70" s="821"/>
      <c r="AS70" s="821"/>
      <c r="AT70" s="821"/>
      <c r="AU70" s="821"/>
      <c r="AV70" s="821"/>
      <c r="AW70" s="821"/>
      <c r="AX70" s="821"/>
      <c r="AY70" s="821"/>
      <c r="AZ70" s="901"/>
      <c r="BA70" s="901"/>
      <c r="BB70" s="901"/>
      <c r="BC70" s="902"/>
      <c r="BD70" s="902"/>
      <c r="BE70" s="902"/>
      <c r="BF70" s="903"/>
      <c r="BG70" s="975" t="str">
        <f t="shared" si="4"/>
        <v/>
      </c>
      <c r="BH70" s="976"/>
      <c r="BI70" s="976"/>
      <c r="BJ70" s="976"/>
      <c r="BK70" s="976"/>
      <c r="BL70" s="977"/>
      <c r="BN70" s="280">
        <v>10</v>
      </c>
      <c r="BO70" s="331"/>
    </row>
    <row r="71" spans="1:67" ht="32.15" customHeight="1" x14ac:dyDescent="0.2">
      <c r="A71" s="882"/>
      <c r="B71" s="883"/>
      <c r="C71" s="884"/>
      <c r="D71" s="899" t="s">
        <v>349</v>
      </c>
      <c r="E71" s="900"/>
      <c r="F71" s="900"/>
      <c r="G71" s="900"/>
      <c r="H71" s="900"/>
      <c r="I71" s="900"/>
      <c r="J71" s="900"/>
      <c r="K71" s="900"/>
      <c r="L71" s="900"/>
      <c r="M71" s="900"/>
      <c r="N71" s="900"/>
      <c r="O71" s="900"/>
      <c r="P71" s="900"/>
      <c r="Q71" s="900"/>
      <c r="R71" s="900"/>
      <c r="S71" s="900"/>
      <c r="T71" s="900"/>
      <c r="U71" s="900"/>
      <c r="V71" s="900"/>
      <c r="W71" s="900"/>
      <c r="X71" s="900"/>
      <c r="Y71" s="900"/>
      <c r="Z71" s="900"/>
      <c r="AA71" s="900"/>
      <c r="AB71" s="900"/>
      <c r="AC71" s="900"/>
      <c r="AD71" s="900"/>
      <c r="AE71" s="900"/>
      <c r="AF71" s="900"/>
      <c r="AG71" s="900"/>
      <c r="AH71" s="900"/>
      <c r="AI71" s="900"/>
      <c r="AJ71" s="900"/>
      <c r="AK71" s="900"/>
      <c r="AL71" s="900"/>
      <c r="AM71" s="900"/>
      <c r="AN71" s="900"/>
      <c r="AO71" s="900"/>
      <c r="AP71" s="900"/>
      <c r="AQ71" s="900"/>
      <c r="AR71" s="900"/>
      <c r="AS71" s="900"/>
      <c r="AT71" s="900"/>
      <c r="AU71" s="900"/>
      <c r="AV71" s="900"/>
      <c r="AW71" s="900"/>
      <c r="AX71" s="900"/>
      <c r="AY71" s="900"/>
      <c r="AZ71" s="969">
        <f>SUM(AZ61:BB70)</f>
        <v>0</v>
      </c>
      <c r="BA71" s="970"/>
      <c r="BB71" s="971"/>
      <c r="BC71" s="909"/>
      <c r="BD71" s="909"/>
      <c r="BE71" s="909"/>
      <c r="BF71" s="910"/>
      <c r="BG71" s="858">
        <f>ROUNDDOWN(SUM(BG61:BL70),0)</f>
        <v>0</v>
      </c>
      <c r="BH71" s="835"/>
      <c r="BI71" s="835"/>
      <c r="BJ71" s="835"/>
      <c r="BK71" s="835"/>
      <c r="BL71" s="836"/>
      <c r="BN71" s="280">
        <v>11</v>
      </c>
      <c r="BO71" s="331"/>
    </row>
    <row r="72" spans="1:67" ht="32.15" customHeight="1" thickBot="1" x14ac:dyDescent="0.25">
      <c r="A72" s="873" t="s">
        <v>77</v>
      </c>
      <c r="B72" s="874"/>
      <c r="C72" s="875"/>
      <c r="D72" s="867" t="s">
        <v>78</v>
      </c>
      <c r="E72" s="868"/>
      <c r="F72" s="868"/>
      <c r="G72" s="868"/>
      <c r="H72" s="868"/>
      <c r="I72" s="868"/>
      <c r="J72" s="868"/>
      <c r="K72" s="868"/>
      <c r="L72" s="868"/>
      <c r="M72" s="868"/>
      <c r="N72" s="868"/>
      <c r="O72" s="868"/>
      <c r="P72" s="868"/>
      <c r="Q72" s="868"/>
      <c r="R72" s="868"/>
      <c r="S72" s="868"/>
      <c r="T72" s="868"/>
      <c r="U72" s="868"/>
      <c r="V72" s="868"/>
      <c r="W72" s="868"/>
      <c r="X72" s="868"/>
      <c r="Y72" s="868"/>
      <c r="Z72" s="868"/>
      <c r="AA72" s="868"/>
      <c r="AB72" s="868"/>
      <c r="AC72" s="868"/>
      <c r="AD72" s="868"/>
      <c r="AE72" s="868"/>
      <c r="AF72" s="868"/>
      <c r="AG72" s="868"/>
      <c r="AH72" s="868"/>
      <c r="AI72" s="868"/>
      <c r="AJ72" s="868"/>
      <c r="AK72" s="868"/>
      <c r="AL72" s="868"/>
      <c r="AM72" s="868"/>
      <c r="AN72" s="868"/>
      <c r="AO72" s="868"/>
      <c r="AP72" s="868"/>
      <c r="AQ72" s="868"/>
      <c r="AR72" s="868"/>
      <c r="AS72" s="868"/>
      <c r="AT72" s="868"/>
      <c r="AU72" s="868"/>
      <c r="AV72" s="868"/>
      <c r="AW72" s="868"/>
      <c r="AX72" s="868"/>
      <c r="AY72" s="868"/>
      <c r="AZ72" s="868"/>
      <c r="BA72" s="868"/>
      <c r="BB72" s="868"/>
      <c r="BC72" s="868"/>
      <c r="BD72" s="868"/>
      <c r="BE72" s="868"/>
      <c r="BF72" s="869"/>
      <c r="BG72" s="972"/>
      <c r="BH72" s="973"/>
      <c r="BI72" s="973"/>
      <c r="BJ72" s="973"/>
      <c r="BK72" s="973"/>
      <c r="BL72" s="974"/>
      <c r="BN72" s="280">
        <v>12</v>
      </c>
      <c r="BO72" s="331"/>
    </row>
    <row r="73" spans="1:67" ht="32.15" customHeight="1" thickTop="1" thickBot="1" x14ac:dyDescent="0.25">
      <c r="A73" s="870" t="s">
        <v>336</v>
      </c>
      <c r="B73" s="871"/>
      <c r="C73" s="871"/>
      <c r="D73" s="871"/>
      <c r="E73" s="871"/>
      <c r="F73" s="871"/>
      <c r="G73" s="871"/>
      <c r="H73" s="871"/>
      <c r="I73" s="871"/>
      <c r="J73" s="871"/>
      <c r="K73" s="871"/>
      <c r="L73" s="871"/>
      <c r="M73" s="871"/>
      <c r="N73" s="871"/>
      <c r="O73" s="871"/>
      <c r="P73" s="871"/>
      <c r="Q73" s="871"/>
      <c r="R73" s="871"/>
      <c r="S73" s="871"/>
      <c r="T73" s="871"/>
      <c r="U73" s="871"/>
      <c r="V73" s="871"/>
      <c r="W73" s="871"/>
      <c r="X73" s="871"/>
      <c r="Y73" s="871"/>
      <c r="Z73" s="871"/>
      <c r="AA73" s="871"/>
      <c r="AB73" s="871"/>
      <c r="AC73" s="871"/>
      <c r="AD73" s="871"/>
      <c r="AE73" s="871"/>
      <c r="AF73" s="871"/>
      <c r="AG73" s="871"/>
      <c r="AH73" s="871"/>
      <c r="AI73" s="871"/>
      <c r="AJ73" s="871"/>
      <c r="AK73" s="871"/>
      <c r="AL73" s="871"/>
      <c r="AM73" s="871"/>
      <c r="AN73" s="871"/>
      <c r="AO73" s="871"/>
      <c r="AP73" s="871"/>
      <c r="AQ73" s="871"/>
      <c r="AR73" s="871"/>
      <c r="AS73" s="871"/>
      <c r="AT73" s="871"/>
      <c r="AU73" s="871"/>
      <c r="AV73" s="871"/>
      <c r="AW73" s="871"/>
      <c r="AX73" s="871"/>
      <c r="AY73" s="871"/>
      <c r="AZ73" s="871"/>
      <c r="BA73" s="871"/>
      <c r="BB73" s="871"/>
      <c r="BC73" s="871"/>
      <c r="BD73" s="871"/>
      <c r="BE73" s="871"/>
      <c r="BF73" s="872"/>
      <c r="BG73" s="966">
        <f>SUM(BG71:BL72)</f>
        <v>0</v>
      </c>
      <c r="BH73" s="967"/>
      <c r="BI73" s="967"/>
      <c r="BJ73" s="967"/>
      <c r="BK73" s="967"/>
      <c r="BL73" s="968"/>
      <c r="BN73" s="280">
        <v>13</v>
      </c>
      <c r="BO73" s="331"/>
    </row>
  </sheetData>
  <sheetProtection algorithmName="SHA-512" hashValue="/K9K1p/00eTRvVafYPKiMT7DseTYYLsyl6pgbBsMY3buucONDUFFT0P40tCahPqaOx7vZk06g+zhMyjDiHl9fw==" saltValue="XDznPMtK5GbMHtlvSLf3ZQ==" spinCount="100000" sheet="1" objects="1" formatColumns="0"/>
  <mergeCells count="375">
    <mergeCell ref="A1:BL1"/>
    <mergeCell ref="A2:BL2"/>
    <mergeCell ref="A4:BL4"/>
    <mergeCell ref="A7:H7"/>
    <mergeCell ref="A10:C10"/>
    <mergeCell ref="D10:H10"/>
    <mergeCell ref="I10:Y10"/>
    <mergeCell ref="Z10:AG10"/>
    <mergeCell ref="AH10:AO10"/>
    <mergeCell ref="AP10:AY10"/>
    <mergeCell ref="AZ10:BB10"/>
    <mergeCell ref="BC10:BF10"/>
    <mergeCell ref="BG10:BL10"/>
    <mergeCell ref="A11:C18"/>
    <mergeCell ref="D11:H11"/>
    <mergeCell ref="I11:Y11"/>
    <mergeCell ref="Z11:AG11"/>
    <mergeCell ref="AH11:AO11"/>
    <mergeCell ref="AP11:AY11"/>
    <mergeCell ref="AZ11:BB11"/>
    <mergeCell ref="BC11:BF11"/>
    <mergeCell ref="BG11:BL11"/>
    <mergeCell ref="D12:H12"/>
    <mergeCell ref="I12:Y12"/>
    <mergeCell ref="Z12:AG12"/>
    <mergeCell ref="AH12:AO12"/>
    <mergeCell ref="AP12:AY12"/>
    <mergeCell ref="AZ12:BB12"/>
    <mergeCell ref="BC12:BF12"/>
    <mergeCell ref="BG12:BL12"/>
    <mergeCell ref="BC13:BF13"/>
    <mergeCell ref="BG13:BL13"/>
    <mergeCell ref="D14:H14"/>
    <mergeCell ref="I14:Y14"/>
    <mergeCell ref="Z14:AG14"/>
    <mergeCell ref="AH14:AO14"/>
    <mergeCell ref="AP14:AY14"/>
    <mergeCell ref="AZ14:BB14"/>
    <mergeCell ref="BC14:BF14"/>
    <mergeCell ref="BG14:BL14"/>
    <mergeCell ref="D13:H13"/>
    <mergeCell ref="I13:Y13"/>
    <mergeCell ref="Z13:AG13"/>
    <mergeCell ref="AH13:AO13"/>
    <mergeCell ref="AP13:AY13"/>
    <mergeCell ref="AZ13:BB13"/>
    <mergeCell ref="BC15:BF15"/>
    <mergeCell ref="BG15:BL15"/>
    <mergeCell ref="D16:H16"/>
    <mergeCell ref="I16:Y16"/>
    <mergeCell ref="Z16:AG16"/>
    <mergeCell ref="AH16:AO16"/>
    <mergeCell ref="AP16:AY16"/>
    <mergeCell ref="AZ16:BB16"/>
    <mergeCell ref="BC16:BF16"/>
    <mergeCell ref="BG16:BL16"/>
    <mergeCell ref="D15:H15"/>
    <mergeCell ref="I15:Y15"/>
    <mergeCell ref="Z15:AG15"/>
    <mergeCell ref="AH15:AO15"/>
    <mergeCell ref="AP15:AY15"/>
    <mergeCell ref="AZ15:BB15"/>
    <mergeCell ref="BC17:BF17"/>
    <mergeCell ref="BG17:BL17"/>
    <mergeCell ref="D18:AY18"/>
    <mergeCell ref="AZ18:BB18"/>
    <mergeCell ref="BC18:BF18"/>
    <mergeCell ref="BG18:BL18"/>
    <mergeCell ref="D17:H17"/>
    <mergeCell ref="I17:Y17"/>
    <mergeCell ref="Z17:AG17"/>
    <mergeCell ref="AH17:AO17"/>
    <mergeCell ref="AP17:AY17"/>
    <mergeCell ref="AZ17:BB17"/>
    <mergeCell ref="A19:C19"/>
    <mergeCell ref="D19:BF19"/>
    <mergeCell ref="BG19:BL19"/>
    <mergeCell ref="A21:C21"/>
    <mergeCell ref="D21:H21"/>
    <mergeCell ref="I21:U21"/>
    <mergeCell ref="V21:X21"/>
    <mergeCell ref="Y21:AG21"/>
    <mergeCell ref="AH21:AO21"/>
    <mergeCell ref="AP21:AY21"/>
    <mergeCell ref="AZ21:BB21"/>
    <mergeCell ref="BC21:BF21"/>
    <mergeCell ref="BG21:BL21"/>
    <mergeCell ref="BG22:BL22"/>
    <mergeCell ref="D23:H23"/>
    <mergeCell ref="I23:U23"/>
    <mergeCell ref="V23:X23"/>
    <mergeCell ref="Y23:AG23"/>
    <mergeCell ref="AH23:AO23"/>
    <mergeCell ref="AP23:AY23"/>
    <mergeCell ref="AZ23:BB23"/>
    <mergeCell ref="BC23:BF23"/>
    <mergeCell ref="BG23:BL23"/>
    <mergeCell ref="D22:H22"/>
    <mergeCell ref="I22:U22"/>
    <mergeCell ref="V22:X22"/>
    <mergeCell ref="Y22:AG22"/>
    <mergeCell ref="AH22:AO22"/>
    <mergeCell ref="AP22:AY22"/>
    <mergeCell ref="AZ22:BB22"/>
    <mergeCell ref="BC22:BF22"/>
    <mergeCell ref="BG24:BL24"/>
    <mergeCell ref="D25:H25"/>
    <mergeCell ref="I25:U25"/>
    <mergeCell ref="V25:X25"/>
    <mergeCell ref="Y25:AG25"/>
    <mergeCell ref="AH25:AO25"/>
    <mergeCell ref="AP25:AY25"/>
    <mergeCell ref="AZ25:BB25"/>
    <mergeCell ref="BC25:BF25"/>
    <mergeCell ref="BG25:BL25"/>
    <mergeCell ref="D24:H24"/>
    <mergeCell ref="I24:U24"/>
    <mergeCell ref="V24:X24"/>
    <mergeCell ref="Y24:AG24"/>
    <mergeCell ref="AH24:AO24"/>
    <mergeCell ref="AP24:AY24"/>
    <mergeCell ref="AZ24:BB24"/>
    <mergeCell ref="BC24:BF24"/>
    <mergeCell ref="D28:H28"/>
    <mergeCell ref="I28:U28"/>
    <mergeCell ref="V28:X28"/>
    <mergeCell ref="Y28:AG28"/>
    <mergeCell ref="AH28:AO28"/>
    <mergeCell ref="BG26:BL26"/>
    <mergeCell ref="D27:H27"/>
    <mergeCell ref="I27:U27"/>
    <mergeCell ref="V27:X27"/>
    <mergeCell ref="Y27:AG27"/>
    <mergeCell ref="AH27:AO27"/>
    <mergeCell ref="AP27:AY27"/>
    <mergeCell ref="AZ27:BB27"/>
    <mergeCell ref="D26:H26"/>
    <mergeCell ref="I26:U26"/>
    <mergeCell ref="V26:X26"/>
    <mergeCell ref="Y26:AG26"/>
    <mergeCell ref="AH26:AO26"/>
    <mergeCell ref="AP26:AY26"/>
    <mergeCell ref="BC27:BF27"/>
    <mergeCell ref="BG27:BL27"/>
    <mergeCell ref="AZ26:BB26"/>
    <mergeCell ref="BC26:BF26"/>
    <mergeCell ref="D29:H29"/>
    <mergeCell ref="I29:U29"/>
    <mergeCell ref="V29:X29"/>
    <mergeCell ref="Y29:AG29"/>
    <mergeCell ref="AH29:AO29"/>
    <mergeCell ref="AP29:AY29"/>
    <mergeCell ref="AZ29:BB29"/>
    <mergeCell ref="BC29:BF29"/>
    <mergeCell ref="BG29:BL29"/>
    <mergeCell ref="I30:U30"/>
    <mergeCell ref="V30:X30"/>
    <mergeCell ref="Y30:AG30"/>
    <mergeCell ref="AH30:AO30"/>
    <mergeCell ref="AP30:AY30"/>
    <mergeCell ref="AP28:AY28"/>
    <mergeCell ref="AZ28:BB28"/>
    <mergeCell ref="BC28:BF28"/>
    <mergeCell ref="BG28:BL28"/>
    <mergeCell ref="A33:C33"/>
    <mergeCell ref="D33:BF33"/>
    <mergeCell ref="BG33:BL33"/>
    <mergeCell ref="A34:BF34"/>
    <mergeCell ref="BG34:BL34"/>
    <mergeCell ref="A36:H36"/>
    <mergeCell ref="BC31:BF31"/>
    <mergeCell ref="BG31:BL31"/>
    <mergeCell ref="D32:AY32"/>
    <mergeCell ref="AZ32:BB32"/>
    <mergeCell ref="BC32:BF32"/>
    <mergeCell ref="BG32:BL32"/>
    <mergeCell ref="A22:C32"/>
    <mergeCell ref="AZ30:BB30"/>
    <mergeCell ref="BC30:BF30"/>
    <mergeCell ref="BG30:BL30"/>
    <mergeCell ref="D31:H31"/>
    <mergeCell ref="I31:U31"/>
    <mergeCell ref="V31:X31"/>
    <mergeCell ref="Y31:AG31"/>
    <mergeCell ref="AH31:AO31"/>
    <mergeCell ref="AP31:AY31"/>
    <mergeCell ref="AZ31:BB31"/>
    <mergeCell ref="D30:H30"/>
    <mergeCell ref="BG38:BL38"/>
    <mergeCell ref="A39:C54"/>
    <mergeCell ref="D39:E43"/>
    <mergeCell ref="F39:Y39"/>
    <mergeCell ref="Z39:AG39"/>
    <mergeCell ref="AH39:AY39"/>
    <mergeCell ref="AZ39:BB39"/>
    <mergeCell ref="BC39:BF39"/>
    <mergeCell ref="BG39:BL39"/>
    <mergeCell ref="F40:Y40"/>
    <mergeCell ref="A38:C38"/>
    <mergeCell ref="D38:Y38"/>
    <mergeCell ref="Z38:AG38"/>
    <mergeCell ref="AH38:AY38"/>
    <mergeCell ref="AZ38:BB38"/>
    <mergeCell ref="BC38:BF38"/>
    <mergeCell ref="Z40:AG40"/>
    <mergeCell ref="AH40:AY40"/>
    <mergeCell ref="AZ40:BB40"/>
    <mergeCell ref="BC40:BF40"/>
    <mergeCell ref="BG40:BL40"/>
    <mergeCell ref="F41:Y41"/>
    <mergeCell ref="Z41:AG41"/>
    <mergeCell ref="AH41:AY41"/>
    <mergeCell ref="AZ41:BB41"/>
    <mergeCell ref="BC41:BF41"/>
    <mergeCell ref="F43:Y43"/>
    <mergeCell ref="Z43:AG43"/>
    <mergeCell ref="AH43:AY43"/>
    <mergeCell ref="AZ43:BB43"/>
    <mergeCell ref="BC43:BF43"/>
    <mergeCell ref="BG43:BL43"/>
    <mergeCell ref="BG41:BL41"/>
    <mergeCell ref="F42:Y42"/>
    <mergeCell ref="Z42:AG42"/>
    <mergeCell ref="AH42:AY42"/>
    <mergeCell ref="AZ42:BB42"/>
    <mergeCell ref="BC42:BF42"/>
    <mergeCell ref="BG42:BL42"/>
    <mergeCell ref="BG44:BL44"/>
    <mergeCell ref="F45:Y45"/>
    <mergeCell ref="Z45:AG45"/>
    <mergeCell ref="AH45:AY45"/>
    <mergeCell ref="AZ45:BB45"/>
    <mergeCell ref="BC45:BF45"/>
    <mergeCell ref="BG45:BL45"/>
    <mergeCell ref="D44:E53"/>
    <mergeCell ref="F44:Y44"/>
    <mergeCell ref="Z44:AG44"/>
    <mergeCell ref="AH44:AY44"/>
    <mergeCell ref="AZ44:BB44"/>
    <mergeCell ref="BC44:BF44"/>
    <mergeCell ref="F46:Y46"/>
    <mergeCell ref="Z46:AG46"/>
    <mergeCell ref="AH46:AY46"/>
    <mergeCell ref="AZ46:BB46"/>
    <mergeCell ref="F48:Y48"/>
    <mergeCell ref="Z48:AG48"/>
    <mergeCell ref="AH48:AY48"/>
    <mergeCell ref="AZ48:BB48"/>
    <mergeCell ref="BC48:BF48"/>
    <mergeCell ref="BG48:BL48"/>
    <mergeCell ref="BC46:BF46"/>
    <mergeCell ref="BG46:BL46"/>
    <mergeCell ref="F47:Y47"/>
    <mergeCell ref="Z47:AG47"/>
    <mergeCell ref="AH47:AY47"/>
    <mergeCell ref="AZ47:BB47"/>
    <mergeCell ref="BC47:BF47"/>
    <mergeCell ref="BG47:BL47"/>
    <mergeCell ref="F50:Y50"/>
    <mergeCell ref="Z50:AG50"/>
    <mergeCell ref="AH50:AY50"/>
    <mergeCell ref="AZ50:BB50"/>
    <mergeCell ref="BC50:BF50"/>
    <mergeCell ref="BG50:BL50"/>
    <mergeCell ref="F49:Y49"/>
    <mergeCell ref="Z49:AG49"/>
    <mergeCell ref="AH49:AY49"/>
    <mergeCell ref="AZ49:BB49"/>
    <mergeCell ref="BC49:BF49"/>
    <mergeCell ref="BG49:BL49"/>
    <mergeCell ref="F52:Y52"/>
    <mergeCell ref="Z52:AG52"/>
    <mergeCell ref="AH52:AY52"/>
    <mergeCell ref="AZ52:BB52"/>
    <mergeCell ref="BC52:BF52"/>
    <mergeCell ref="BG52:BL52"/>
    <mergeCell ref="F51:Y51"/>
    <mergeCell ref="Z51:AG51"/>
    <mergeCell ref="AH51:AY51"/>
    <mergeCell ref="AZ51:BB51"/>
    <mergeCell ref="BC51:BF51"/>
    <mergeCell ref="BG51:BL51"/>
    <mergeCell ref="D54:AY54"/>
    <mergeCell ref="AZ54:BB54"/>
    <mergeCell ref="BC54:BF54"/>
    <mergeCell ref="BG54:BL54"/>
    <mergeCell ref="A55:C55"/>
    <mergeCell ref="D55:BF55"/>
    <mergeCell ref="BG55:BL55"/>
    <mergeCell ref="F53:Y53"/>
    <mergeCell ref="Z53:AG53"/>
    <mergeCell ref="AH53:AY53"/>
    <mergeCell ref="AZ53:BB53"/>
    <mergeCell ref="BC53:BF53"/>
    <mergeCell ref="BG53:BL53"/>
    <mergeCell ref="A56:BF56"/>
    <mergeCell ref="BG56:BL56"/>
    <mergeCell ref="A58:H58"/>
    <mergeCell ref="A60:C60"/>
    <mergeCell ref="D60:K60"/>
    <mergeCell ref="L60:AG60"/>
    <mergeCell ref="AH60:AY60"/>
    <mergeCell ref="AZ60:BB60"/>
    <mergeCell ref="BC60:BF60"/>
    <mergeCell ref="BG60:BL60"/>
    <mergeCell ref="BC63:BF63"/>
    <mergeCell ref="BG63:BL63"/>
    <mergeCell ref="D64:K64"/>
    <mergeCell ref="L64:AG64"/>
    <mergeCell ref="AH64:AY64"/>
    <mergeCell ref="AZ64:BB64"/>
    <mergeCell ref="BC64:BF64"/>
    <mergeCell ref="BG64:BL64"/>
    <mergeCell ref="BG61:BL61"/>
    <mergeCell ref="D62:K62"/>
    <mergeCell ref="L62:AG62"/>
    <mergeCell ref="AH62:AY62"/>
    <mergeCell ref="AZ62:BB62"/>
    <mergeCell ref="BC62:BF62"/>
    <mergeCell ref="BG62:BL62"/>
    <mergeCell ref="D61:K61"/>
    <mergeCell ref="L61:AG61"/>
    <mergeCell ref="AH61:AY61"/>
    <mergeCell ref="AZ61:BB61"/>
    <mergeCell ref="BC61:BF61"/>
    <mergeCell ref="D63:K63"/>
    <mergeCell ref="L63:AG63"/>
    <mergeCell ref="AH63:AY63"/>
    <mergeCell ref="AZ63:BB63"/>
    <mergeCell ref="D66:K66"/>
    <mergeCell ref="L66:AG66"/>
    <mergeCell ref="AH66:AY66"/>
    <mergeCell ref="AZ66:BB66"/>
    <mergeCell ref="BC66:BF66"/>
    <mergeCell ref="BG66:BL66"/>
    <mergeCell ref="D65:K65"/>
    <mergeCell ref="L65:AG65"/>
    <mergeCell ref="AH65:AY65"/>
    <mergeCell ref="AZ65:BB65"/>
    <mergeCell ref="BC65:BF65"/>
    <mergeCell ref="BG65:BL65"/>
    <mergeCell ref="AH68:AY68"/>
    <mergeCell ref="AZ68:BB68"/>
    <mergeCell ref="BC68:BF68"/>
    <mergeCell ref="BG68:BL68"/>
    <mergeCell ref="D67:K67"/>
    <mergeCell ref="L67:AG67"/>
    <mergeCell ref="AH67:AY67"/>
    <mergeCell ref="AZ67:BB67"/>
    <mergeCell ref="BC67:BF67"/>
    <mergeCell ref="BG67:BL67"/>
    <mergeCell ref="A73:BF73"/>
    <mergeCell ref="BG73:BL73"/>
    <mergeCell ref="D71:AY71"/>
    <mergeCell ref="AZ71:BB71"/>
    <mergeCell ref="BC71:BF71"/>
    <mergeCell ref="BG71:BL71"/>
    <mergeCell ref="A72:C72"/>
    <mergeCell ref="D72:BF72"/>
    <mergeCell ref="BG72:BL72"/>
    <mergeCell ref="A61:C71"/>
    <mergeCell ref="D70:K70"/>
    <mergeCell ref="L70:AG70"/>
    <mergeCell ref="AH70:AY70"/>
    <mergeCell ref="AZ70:BB70"/>
    <mergeCell ref="BC70:BF70"/>
    <mergeCell ref="BG70:BL70"/>
    <mergeCell ref="D69:K69"/>
    <mergeCell ref="L69:AG69"/>
    <mergeCell ref="AH69:AY69"/>
    <mergeCell ref="AZ69:BB69"/>
    <mergeCell ref="BC69:BF69"/>
    <mergeCell ref="BG69:BL69"/>
    <mergeCell ref="D68:K68"/>
    <mergeCell ref="L68:AG68"/>
  </mergeCells>
  <phoneticPr fontId="30"/>
  <conditionalFormatting sqref="Y22:AG31">
    <cfRule type="expression" dxfId="26" priority="1">
      <formula>AND($I22="ファンコンベクター",$V22="兼用")</formula>
    </cfRule>
    <cfRule type="expression" dxfId="25" priority="2">
      <formula>AND($I22="パネルラジエーター",$V22="兼用")</formula>
    </cfRule>
  </conditionalFormatting>
  <conditionalFormatting sqref="AH11:AO17">
    <cfRule type="expression" dxfId="24" priority="3">
      <formula>I11=""</formula>
    </cfRule>
    <cfRule type="expression" dxfId="23" priority="4">
      <formula>NOT(I11="その他の暖房設備機器")</formula>
    </cfRule>
  </conditionalFormatting>
  <dataValidations count="15">
    <dataValidation type="whole" operator="greaterThan" allowBlank="1" showInputMessage="1" showErrorMessage="1" sqref="BG32:BL32" xr:uid="{36868E2E-97C3-4428-BEA5-8C4480ED8AE7}">
      <formula1>0</formula1>
    </dataValidation>
    <dataValidation imeMode="disabled" operator="greaterThan" allowBlank="1" showInputMessage="1" showErrorMessage="1" sqref="BG11:BL17 BG22:BL31" xr:uid="{A32C4AE7-BCBE-4521-98FF-2D85D9DA8E33}"/>
    <dataValidation type="list" allowBlank="1" showInputMessage="1" showErrorMessage="1" sqref="F39:Y43" xr:uid="{B84E2347-A1A7-47F8-AC2D-B02C699C50EA}">
      <formula1>"ガス潜熱回収型給湯器,石油潜熱回収型給湯機,電気ヒーター給湯機,電気ヒートポンプ給湯機,電気ヒートポンプ・ガス瞬間式併用型給湯機,ガス潜熱回収型給湯温水暖房機,石油潜熱回収型給湯温水暖房機,電気ヒーター給湯温水暖房機,電気ヒートポンプ・ガス瞬間式併用型給湯温水暖房機,コージェネレーション（燃料電池：PEFC）,コージェネレーション（燃料電池：SOFC）,その他の給湯設備機器"</formula1>
    </dataValidation>
    <dataValidation type="custom" allowBlank="1" showInputMessage="1" showErrorMessage="1" error="機器の種類&quot;その他の暖房設備機器&quot;を選択した場合のみ製品名を入力してください。" sqref="AH11:AO17" xr:uid="{0E6ECCB9-CC51-44D3-8C70-0BFA3DEB9F16}">
      <formula1>I11="その他の暖房設備機器"</formula1>
    </dataValidation>
    <dataValidation type="list" allowBlank="1" showInputMessage="1" showErrorMessage="1" sqref="I22:U31" xr:uid="{7213F4D6-7B7A-4742-A970-725018B056BD}">
      <formula1>"床暖房,パネルラジエーター,ファンコンベクター"</formula1>
    </dataValidation>
    <dataValidation type="list" allowBlank="1" showInputMessage="1" showErrorMessage="1" sqref="V22:X31" xr:uid="{3B138467-A630-49C0-97B8-DE3C372D98FA}">
      <formula1>"専用,兼用"</formula1>
    </dataValidation>
    <dataValidation type="list" allowBlank="1" showInputMessage="1" showErrorMessage="1" sqref="D22:H31" xr:uid="{FB500BA4-984D-4AE4-A982-4BB9F9967D87}">
      <formula1>"主たる居室,その他の居室"</formula1>
    </dataValidation>
    <dataValidation type="list" allowBlank="1" showInputMessage="1" showErrorMessage="1" sqref="U11:U17" xr:uid="{F95844BC-C980-4CCD-B951-8D670131675A}">
      <formula1>INDIRECT(L11)</formula1>
    </dataValidation>
    <dataValidation type="list" allowBlank="1" showInputMessage="1" showErrorMessage="1" sqref="I11:T17" xr:uid="{8566CC91-DDE7-4B98-BD69-83FAF4900464}">
      <formula1>INDIRECT(D11)</formula1>
    </dataValidation>
    <dataValidation type="list" allowBlank="1" showInputMessage="1" showErrorMessage="1" sqref="V11:Y17" xr:uid="{1BE34CFD-F6FC-4A0C-8DE5-66EEB2D68BA9}">
      <formula1>INDIRECT(H11)</formula1>
    </dataValidation>
    <dataValidation type="list" allowBlank="1" showInputMessage="1" showErrorMessage="1" sqref="D11:H17" xr:uid="{C21B12B2-9DFB-4C71-9D71-FE5ECF95CAFF}">
      <formula1>"主たる居室,その他の居室,住戸全体"</formula1>
    </dataValidation>
    <dataValidation type="list" allowBlank="1" showInputMessage="1" showErrorMessage="1" sqref="F44:F53" xr:uid="{80B818D3-7485-495A-BC96-C9953D248FE8}">
      <formula1>"太陽熱利用システム,節湯・節水型水栓,高断熱浴槽"</formula1>
    </dataValidation>
    <dataValidation type="custom" imeMode="disabled" allowBlank="1" showInputMessage="1" showErrorMessage="1" errorTitle="入力エラー" error="小数点以下の入力はできません。" sqref="BG55:BL55 BG72:BL72 BC39:BF53 AZ11:BF17 AZ40:AZ53 BG19:BL19 BG33 AZ61:BF70 BA40:BB43 AZ39:BB39" xr:uid="{55CD7DCE-7A63-4422-9435-7739BCDBDA70}">
      <formula1>AZ11-ROUNDDOWN(AZ11,0)=0</formula1>
    </dataValidation>
    <dataValidation imeMode="disabled" allowBlank="1" showInputMessage="1" showErrorMessage="1" sqref="AZ18:BF18 BG56:BL56 AZ54:BF54 BG73:BL73 AZ71:BF71 BG34:BL34 AZ32:BF32" xr:uid="{9265B89E-A419-427D-B9FC-3DD9FFE98C48}"/>
    <dataValidation type="whole" imeMode="disabled" operator="greaterThan" allowBlank="1" showInputMessage="1" showErrorMessage="1" sqref="BG61:BL71 BG39:BL54 BG18:BL18" xr:uid="{322CB502-31D3-452E-BDEB-29EB24793349}">
      <formula1>0</formula1>
    </dataValidation>
  </dataValidations>
  <printOptions horizontalCentered="1"/>
  <pageMargins left="0.11811023622047245" right="0.11811023622047245" top="0.43307086614173229" bottom="0" header="0.31496062992125984" footer="0"/>
  <pageSetup paperSize="9" scale="3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A6F20CD6-0906-4934-9AB8-7A4377389B03}">
          <x14:formula1>
            <xm:f>INDIRECTリスト!$B$12:$B$16</xm:f>
          </x14:formula1>
          <xm:sqref>Y23:AG31</xm:sqref>
        </x14:dataValidation>
        <x14:dataValidation type="list" allowBlank="1" showInputMessage="1" xr:uid="{30B22EF3-E91A-4D10-BCD4-D7AF6D9B0AA6}">
          <x14:formula1>
            <xm:f>INDIRECTリスト!$C$12:$C$16</xm:f>
          </x14:formula1>
          <xm:sqref>Y22:AG22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誓約書</vt:lpstr>
      <vt:lpstr>個人情報の取得と利用について</vt:lpstr>
      <vt:lpstr>委任状</vt:lpstr>
      <vt:lpstr>交付申請書</vt:lpstr>
      <vt:lpstr>暴力団排除に関する誓約事項</vt:lpstr>
      <vt:lpstr>明細書【断熱材】</vt:lpstr>
      <vt:lpstr>明細書【窓・玄関ドア】</vt:lpstr>
      <vt:lpstr>明細書【ガラス交換】</vt:lpstr>
      <vt:lpstr>明細書【設備】</vt:lpstr>
      <vt:lpstr>INDIRECTリスト</vt:lpstr>
      <vt:lpstr>総括表</vt:lpstr>
      <vt:lpstr>広報活動の計画について</vt:lpstr>
      <vt:lpstr>日付データ</vt:lpstr>
      <vt:lpstr>委任状!Print_Area</vt:lpstr>
      <vt:lpstr>個人情報の取得と利用について!Print_Area</vt:lpstr>
      <vt:lpstr>交付申請書!Print_Area</vt:lpstr>
      <vt:lpstr>広報活動の計画について!Print_Area</vt:lpstr>
      <vt:lpstr>誓約書!Print_Area</vt:lpstr>
      <vt:lpstr>総括表!Print_Area</vt:lpstr>
      <vt:lpstr>暴力団排除に関する誓約事項!Print_Area</vt:lpstr>
      <vt:lpstr>明細書【ガラス交換】!Print_Area</vt:lpstr>
      <vt:lpstr>明細書【設備】!Print_Area</vt:lpstr>
      <vt:lpstr>明細書【窓・玄関ドア】!Print_Area</vt:lpstr>
      <vt:lpstr>明細書【断熱材】!Print_Area</vt:lpstr>
      <vt:lpstr>広報活動の計画について!Print_Titles</vt:lpstr>
      <vt:lpstr>その他の居室</vt:lpstr>
      <vt:lpstr>兼用</vt:lpstr>
      <vt:lpstr>主たる居室</vt:lpstr>
      <vt:lpstr>住戸全体</vt:lpstr>
      <vt:lpstr>住宅全体</vt:lpstr>
      <vt:lpstr>専用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2021-05-07T06:50:19Z</dcterms:created>
  <dcterms:modified xsi:type="dcterms:W3CDTF">2025-07-30T07:23:59Z</dcterms:modified>
</cp:coreProperties>
</file>