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45" windowHeight="6045" activeTab="0"/>
  </bookViews>
  <sheets>
    <sheet name="様式第１　交付申請書" sheetId="1" r:id="rId1"/>
    <sheet name="実施計画書（事業主基準_Q値）" sheetId="2" r:id="rId2"/>
  </sheets>
  <definedNames>
    <definedName name="_xlnm.Print_Area" localSheetId="1">'実施計画書（事業主基準_Q値）'!$A$1:$AJ$211</definedName>
    <definedName name="_xlnm.Print_Area" localSheetId="0">'様式第１　交付申請書'!$A$1:$AQ$104</definedName>
  </definedNames>
  <calcPr fullCalcOnLoad="1"/>
</workbook>
</file>

<file path=xl/sharedStrings.xml><?xml version="1.0" encoding="utf-8"?>
<sst xmlns="http://schemas.openxmlformats.org/spreadsheetml/2006/main" count="542" uniqueCount="393">
  <si>
    <t>木造（軸組構法）</t>
  </si>
  <si>
    <t>熱的境界部位</t>
  </si>
  <si>
    <t>熱伝導率
(W/m・K)</t>
  </si>
  <si>
    <t>屋　根</t>
  </si>
  <si>
    <t>天　井</t>
  </si>
  <si>
    <t>外壁</t>
  </si>
  <si>
    <t>一般部</t>
  </si>
  <si>
    <t>階間部</t>
  </si>
  <si>
    <t>床</t>
  </si>
  <si>
    <t>外気に接する部分</t>
  </si>
  <si>
    <t>計算方法等</t>
  </si>
  <si>
    <t>㎡</t>
  </si>
  <si>
    <t>庇等の
有無</t>
  </si>
  <si>
    <t>１.</t>
  </si>
  <si>
    <t>メーカー名</t>
  </si>
  <si>
    <t>日射熱
取得率</t>
  </si>
  <si>
    <t>木造（枠組壁工法）</t>
  </si>
  <si>
    <t>申請住宅の一次エネルギー消費削減量／削減率の算出</t>
  </si>
  <si>
    <t>計算結果記入表</t>
  </si>
  <si>
    <t>項目</t>
  </si>
  <si>
    <t>記号</t>
  </si>
  <si>
    <t>計算結果</t>
  </si>
  <si>
    <t>単位</t>
  </si>
  <si>
    <t>透過体を持つ集熱部の有効集熱面積</t>
  </si>
  <si>
    <t>建築図面より算出</t>
  </si>
  <si>
    <t>透過体のない集熱部の有効集熱面積</t>
  </si>
  <si>
    <t>別表2-1-c</t>
  </si>
  <si>
    <t>別表2-1-d</t>
  </si>
  <si>
    <t>別表2-1-e</t>
  </si>
  <si>
    <t>■太陽光発電による創エネルギー量（D）を算出</t>
  </si>
  <si>
    <t>■申請する住宅の一次エネルギー消費削減量/削減率の算出</t>
  </si>
  <si>
    <t>床下に接する部分</t>
  </si>
  <si>
    <t>断熱材の種類及び組み合わせ</t>
  </si>
  <si>
    <t>年間一次エネルギー消費削減率　｛（C）＋（D）｝÷（B）×100　</t>
  </si>
  <si>
    <t>住宅の設備仕様</t>
  </si>
  <si>
    <t>定型様式１（４／４）</t>
  </si>
  <si>
    <t>様式第１（交付申請書）</t>
  </si>
  <si>
    <t>平成</t>
  </si>
  <si>
    <t>年</t>
  </si>
  <si>
    <t>月</t>
  </si>
  <si>
    <t>日</t>
  </si>
  <si>
    <t>枚</t>
  </si>
  <si>
    <t>申　請　者</t>
  </si>
  <si>
    <t>郵便番号</t>
  </si>
  <si>
    <t>住　　所</t>
  </si>
  <si>
    <t>氏　　名</t>
  </si>
  <si>
    <t>印</t>
  </si>
  <si>
    <t>生年月日</t>
  </si>
  <si>
    <t>電話番号</t>
  </si>
  <si>
    <t>手続代行者</t>
  </si>
  <si>
    <t>会 社 名</t>
  </si>
  <si>
    <t>代表者等名</t>
  </si>
  <si>
    <t>平成２６年度 住宅・ビルの革新的省エネルギー技術導入促進事業費補助金</t>
  </si>
  <si>
    <t>交付申請書</t>
  </si>
  <si>
    <t>完了予定日</t>
  </si>
  <si>
    <t>会　社　名</t>
  </si>
  <si>
    <t>住　　　所</t>
  </si>
  <si>
    <t>電 話 番 号</t>
  </si>
  <si>
    <t>Ｆ Ａ Ｘ 番 号</t>
  </si>
  <si>
    <r>
      <t xml:space="preserve">(３) </t>
    </r>
    <r>
      <rPr>
        <u val="single"/>
        <sz val="14"/>
        <color indexed="8"/>
        <rFont val="ＭＳ 明朝"/>
        <family val="1"/>
      </rPr>
      <t xml:space="preserve">私が、暴力団又は暴力団員に対して、資金等を供給し、又は便宜を供与するなど直接的あるいは
</t>
    </r>
    <r>
      <rPr>
        <sz val="14"/>
        <color indexed="8"/>
        <rFont val="ＭＳ 明朝"/>
        <family val="1"/>
      </rPr>
      <t xml:space="preserve">     </t>
    </r>
    <r>
      <rPr>
        <u val="single"/>
        <sz val="14"/>
        <color indexed="8"/>
        <rFont val="ＭＳ 明朝"/>
        <family val="1"/>
      </rPr>
      <t>積極的に暴力団の維持、運営に協力し、若しくは関与しているとき</t>
    </r>
  </si>
  <si>
    <r>
      <t xml:space="preserve">(４) </t>
    </r>
    <r>
      <rPr>
        <u val="single"/>
        <sz val="14"/>
        <color indexed="8"/>
        <rFont val="ＭＳ 明朝"/>
        <family val="1"/>
      </rPr>
      <t xml:space="preserve">私が、暴力団又は暴力団員であることを知りながらこれと社会的に非難されるべき関係を有して
</t>
    </r>
    <r>
      <rPr>
        <sz val="14"/>
        <color indexed="8"/>
        <rFont val="ＭＳ 明朝"/>
        <family val="1"/>
      </rPr>
      <t xml:space="preserve">     </t>
    </r>
    <r>
      <rPr>
        <u val="single"/>
        <sz val="14"/>
        <color indexed="8"/>
        <rFont val="ＭＳ 明朝"/>
        <family val="1"/>
      </rPr>
      <t>いるとき</t>
    </r>
  </si>
  <si>
    <t>支 店 名</t>
  </si>
  <si>
    <t>募集次区分</t>
  </si>
  <si>
    <t>申請者</t>
  </si>
  <si>
    <t>名</t>
  </si>
  <si>
    <t>２.</t>
  </si>
  <si>
    <t>住宅の概要</t>
  </si>
  <si>
    <t>建築区分</t>
  </si>
  <si>
    <t>地域区分</t>
  </si>
  <si>
    <t>法</t>
  </si>
  <si>
    <t>□</t>
  </si>
  <si>
    <t>床面積</t>
  </si>
  <si>
    <t>（小数点第二位まで、三位以下四捨五入）</t>
  </si>
  <si>
    <t>1F</t>
  </si>
  <si>
    <t>㎡、2F</t>
  </si>
  <si>
    <t>㎡、3F</t>
  </si>
  <si>
    <t>㎡、(地下</t>
  </si>
  <si>
    <t>（小数点第二位まで、三位以下四捨五入）　</t>
  </si>
  <si>
    <t>断熱性能</t>
  </si>
  <si>
    <t>熱損失係数（Ｑ値）</t>
  </si>
  <si>
    <t>（小数点第二位まで、三位以下四捨五入）</t>
  </si>
  <si>
    <t>夏期日射取得係数</t>
  </si>
  <si>
    <t>■　年間一次エネルギー消費削減量</t>
  </si>
  <si>
    <t>ＧJ/年</t>
  </si>
  <si>
    <t>■　年間一次エネルギー消費削減率</t>
  </si>
  <si>
    <t>■　太陽光を除く一次エネルギー消費削減率</t>
  </si>
  <si>
    <t>住宅の高断熱外皮</t>
  </si>
  <si>
    <t>（１）　当該住宅の断熱性能</t>
  </si>
  <si>
    <t>当該住宅の熱損失係数（Q値）</t>
  </si>
  <si>
    <t>夏期日射取得係数</t>
  </si>
  <si>
    <t>（２）　各部位の断熱外皮（必ず仕様書（カタログ等）の写しを添付すること）</t>
  </si>
  <si>
    <t>導入する全ての断熱材、開口部の仕様情報を記入</t>
  </si>
  <si>
    <t>■住宅の基準・標準一次エネルギー消費量（面積補正前）</t>
  </si>
  <si>
    <t>基準一次エネルギー消費量</t>
  </si>
  <si>
    <t>GJ/戸・年</t>
  </si>
  <si>
    <t>標準一次エネルギー消費量（面積補正前）</t>
  </si>
  <si>
    <t>Ess ÷ 0.9</t>
  </si>
  <si>
    <t>■一次エネルギー消費削減量の算出（再生可能エネルギー等の効果は除いたもの）</t>
  </si>
  <si>
    <t>一次エネルギー消費量</t>
  </si>
  <si>
    <t>暖房設備</t>
  </si>
  <si>
    <t>Q値が事業主基準に示す断熱区分(ｵ)の値の場合</t>
  </si>
  <si>
    <t>Q値が事業主基準に示す断熱区分(ｵ)の値より小さい場合</t>
  </si>
  <si>
    <t>冷房設備</t>
  </si>
  <si>
    <t>照明設備</t>
  </si>
  <si>
    <t>一次エネルギー消費量（面積補正前）</t>
  </si>
  <si>
    <t>Etotal</t>
  </si>
  <si>
    <t>一次エネルギー消費削減量(省エネ量Ａ）</t>
  </si>
  <si>
    <t>Est - Etotal(EH1 + EC1 + EV + EHW + EL)</t>
  </si>
  <si>
    <t>Est - Etotal(EHQ + ECQ + EV + EHW + EL)</t>
  </si>
  <si>
    <t>按分比率</t>
  </si>
  <si>
    <t>別表１</t>
  </si>
  <si>
    <t>■一次エネルギー消費削減量の算出（再生可能エネルギー等を設置する場合）</t>
  </si>
  <si>
    <t>※1　(EHr×A-EHsystem）＋(EHWr×A-EHWsystem）＋(EV×RV)</t>
  </si>
  <si>
    <t>太陽熱温水器</t>
  </si>
  <si>
    <t>一次エネルギー消費削減量(省エネ量B）</t>
  </si>
  <si>
    <t>補正後の一次エネルギー消費量</t>
  </si>
  <si>
    <t>Est - {(Est - Ecgs) ÷ 按分比率}</t>
  </si>
  <si>
    <t>一次エネルギー消費削減量(省エネ量C）</t>
  </si>
  <si>
    <t>Etotal - Ecgs'</t>
  </si>
  <si>
    <t>空気
集熱式
太陽熱
利用
シス
テム</t>
  </si>
  <si>
    <t>GJ/年㎡</t>
  </si>
  <si>
    <t>一次エネルギー消費削減量(省エネ量D）</t>
  </si>
  <si>
    <t>一次エネルギー消費削減量【再生可能エネルギー等を含む】（面積補正前）</t>
  </si>
  <si>
    <t>Ssubtotal</t>
  </si>
  <si>
    <t>■一次エネルギー消費削減量の面積補正</t>
  </si>
  <si>
    <t>標準一次エネルギー消費量　（B）</t>
  </si>
  <si>
    <t>Est ÷ 120×床面積の合計</t>
  </si>
  <si>
    <t>一次エネルギー消費削減量　（C）</t>
  </si>
  <si>
    <t>Ssubtotal ÷ 120×床面積の合計</t>
  </si>
  <si>
    <t>一次エネルギー消費量（太陽光発電を除く）</t>
  </si>
  <si>
    <t>Etotal'</t>
  </si>
  <si>
    <t>Est' - Ssubtotal'</t>
  </si>
  <si>
    <t>エネルギー消費削減量</t>
  </si>
  <si>
    <t>一次エネルギー消費削減量(省エネ量E）　（D）</t>
  </si>
  <si>
    <t>EPVC ÷ 按分比率 ÷ 0.44</t>
  </si>
  <si>
    <t>熱損失係数（Q値）</t>
  </si>
  <si>
    <t>実施計画書1頁目で設定した値</t>
  </si>
  <si>
    <t>年間一次エネルギー消費削減量　（C）＋（D）　</t>
  </si>
  <si>
    <t>Ssubtotal' ＋ SE</t>
  </si>
  <si>
    <t>Stotal ÷ Est' × 100</t>
  </si>
  <si>
    <t>太陽光を除く一次エネルギー消費削減率　（C）÷（B）×100　</t>
  </si>
  <si>
    <t>実施計画書</t>
  </si>
  <si>
    <t>氏</t>
  </si>
  <si>
    <t>定型様式１（３／４）</t>
  </si>
  <si>
    <t>定型様式１（２／４）</t>
  </si>
  <si>
    <t>定型様式１（１／４）</t>
  </si>
  <si>
    <t>種類</t>
  </si>
  <si>
    <t>メーカー名</t>
  </si>
  <si>
    <t>定格暖房能力
(kW)</t>
  </si>
  <si>
    <t>定格暖房
消費電力(W)</t>
  </si>
  <si>
    <t>暖房COP</t>
  </si>
  <si>
    <t>給湯設備</t>
  </si>
  <si>
    <t>追焚保温
(有/無）</t>
  </si>
  <si>
    <t>エネルギー
消費効率(%)</t>
  </si>
  <si>
    <t>太陽光発電システム</t>
  </si>
  <si>
    <t>暖房</t>
  </si>
  <si>
    <t>冷房</t>
  </si>
  <si>
    <t>空調設備</t>
  </si>
  <si>
    <t>定格能力
(kW)</t>
  </si>
  <si>
    <t>（ネット・ゼロ・エネルギー・ハウス支援事業）（補正予算に係るもの）</t>
  </si>
  <si>
    <t>１．申請する住宅の概要</t>
  </si>
  <si>
    <t>募集次区分</t>
  </si>
  <si>
    <t>算定基準</t>
  </si>
  <si>
    <r>
      <t>断熱性能</t>
    </r>
    <r>
      <rPr>
        <vertAlign val="superscript"/>
        <sz val="10"/>
        <color indexed="8"/>
        <rFont val="ＭＳ 明朝"/>
        <family val="1"/>
      </rPr>
      <t>※</t>
    </r>
  </si>
  <si>
    <t>３．事業予定期間</t>
  </si>
  <si>
    <t>※建売の場合は、着手予定日は記入不要。完了予定日に引渡予定日を記入すること。</t>
  </si>
  <si>
    <t>着手予定日</t>
  </si>
  <si>
    <t>４．補助金交付申請額</t>
  </si>
  <si>
    <t>５．暴力団排除に関する誓約</t>
  </si>
  <si>
    <t>■手続代行者（担当者連絡先）</t>
  </si>
  <si>
    <t>※会社名、支店名および住所は、上記、手続代行者と異なる場合のみ記入してください。</t>
  </si>
  <si>
    <t>所　　　属</t>
  </si>
  <si>
    <t>氏　名</t>
  </si>
  <si>
    <t>携帯電話番号</t>
  </si>
  <si>
    <r>
      <t>　　</t>
    </r>
    <r>
      <rPr>
        <u val="single"/>
        <sz val="14"/>
        <color indexed="8"/>
        <rFont val="ＭＳ 明朝"/>
        <family val="1"/>
      </rPr>
      <t xml:space="preserve">私は、補助金の交付の申請をするに当たって、また、補助対象事業の実施期間内及び完了後においては、
</t>
    </r>
    <r>
      <rPr>
        <sz val="14"/>
        <color indexed="8"/>
        <rFont val="ＭＳ 明朝"/>
        <family val="1"/>
      </rPr>
      <t>　</t>
    </r>
    <r>
      <rPr>
        <u val="single"/>
        <sz val="14"/>
        <color indexed="8"/>
        <rFont val="ＭＳ 明朝"/>
        <family val="1"/>
      </rPr>
      <t xml:space="preserve">下記のいずれにも該当しないことを誓約いたします。
</t>
    </r>
    <r>
      <rPr>
        <sz val="14"/>
        <color indexed="8"/>
        <rFont val="ＭＳ 明朝"/>
        <family val="1"/>
      </rPr>
      <t>　</t>
    </r>
    <r>
      <rPr>
        <u val="single"/>
        <sz val="14"/>
        <color indexed="8"/>
        <rFont val="ＭＳ 明朝"/>
        <family val="1"/>
      </rPr>
      <t xml:space="preserve">この誓約が虚偽であり、又はこの誓約に反したことにより、当方が不利益を被ることとなっても、異議は
</t>
    </r>
    <r>
      <rPr>
        <sz val="14"/>
        <color indexed="8"/>
        <rFont val="ＭＳ 明朝"/>
        <family val="1"/>
      </rPr>
      <t>　</t>
    </r>
    <r>
      <rPr>
        <u val="single"/>
        <sz val="14"/>
        <color indexed="8"/>
        <rFont val="ＭＳ 明朝"/>
        <family val="1"/>
      </rPr>
      <t>一切申し立てません。</t>
    </r>
  </si>
  <si>
    <r>
      <t xml:space="preserve">(１) </t>
    </r>
    <r>
      <rPr>
        <u val="single"/>
        <sz val="14"/>
        <color indexed="8"/>
        <rFont val="ＭＳ 明朝"/>
        <family val="1"/>
      </rPr>
      <t xml:space="preserve">私が、暴力団員（暴力団員による不当な行為の防止等に関する法律（平成３年法律第７７号）第２条
</t>
    </r>
    <r>
      <rPr>
        <sz val="14"/>
        <color indexed="8"/>
        <rFont val="ＭＳ 明朝"/>
        <family val="1"/>
      </rPr>
      <t xml:space="preserve">　　 </t>
    </r>
    <r>
      <rPr>
        <u val="single"/>
        <sz val="14"/>
        <color indexed="8"/>
        <rFont val="ＭＳ 明朝"/>
        <family val="1"/>
      </rPr>
      <t>第６号に規定する暴力団員をいう。以下同じ。）であるとき</t>
    </r>
  </si>
  <si>
    <r>
      <t xml:space="preserve">(２) </t>
    </r>
    <r>
      <rPr>
        <u val="single"/>
        <sz val="14"/>
        <color indexed="8"/>
        <rFont val="ＭＳ 明朝"/>
        <family val="1"/>
      </rPr>
      <t xml:space="preserve">私が、自己、若しくは第三者の不正の利益を図る目的又は第三者に損害を加える目的をもって、
</t>
    </r>
    <r>
      <rPr>
        <sz val="14"/>
        <color indexed="8"/>
        <rFont val="ＭＳ 明朝"/>
        <family val="1"/>
      </rPr>
      <t xml:space="preserve">     </t>
    </r>
    <r>
      <rPr>
        <u val="single"/>
        <sz val="14"/>
        <color indexed="8"/>
        <rFont val="ＭＳ 明朝"/>
        <family val="1"/>
      </rPr>
      <t xml:space="preserve">暴力団（暴力団員による不当な行為の防止等に関する法律（平成３年法律第７７号）第２条第２号
</t>
    </r>
    <r>
      <rPr>
        <sz val="14"/>
        <color indexed="8"/>
        <rFont val="ＭＳ 明朝"/>
        <family val="1"/>
      </rPr>
      <t xml:space="preserve">　　 </t>
    </r>
    <r>
      <rPr>
        <u val="single"/>
        <sz val="14"/>
        <color indexed="8"/>
        <rFont val="ＭＳ 明朝"/>
        <family val="1"/>
      </rPr>
      <t>に規定する暴力団をいう。以下同じ。）又は暴力団員を利用するなどしているとき</t>
    </r>
  </si>
  <si>
    <t>以上</t>
  </si>
  <si>
    <t>４.</t>
  </si>
  <si>
    <r>
      <t>補助対象事業の効果　</t>
    </r>
    <r>
      <rPr>
        <sz val="11"/>
        <rFont val="ＭＳ Ｐ明朝"/>
        <family val="1"/>
      </rPr>
      <t>（後述の計算結果記入表より自動で表示します）</t>
    </r>
  </si>
  <si>
    <t>周長（m）</t>
  </si>
  <si>
    <t>基礎断熱</t>
  </si>
  <si>
    <t>土間床等外周部</t>
  </si>
  <si>
    <r>
      <t>熱貫流率
（W/m</t>
    </r>
    <r>
      <rPr>
        <vertAlign val="superscript"/>
        <sz val="9"/>
        <rFont val="ＭＳ Ｐ明朝"/>
        <family val="1"/>
      </rPr>
      <t>2</t>
    </r>
    <r>
      <rPr>
        <sz val="9"/>
        <rFont val="ＭＳ Ｐ明朝"/>
        <family val="1"/>
      </rPr>
      <t>K）</t>
    </r>
  </si>
  <si>
    <t>暖房部
熱効率(%)</t>
  </si>
  <si>
    <t>型番</t>
  </si>
  <si>
    <r>
      <t xml:space="preserve">外気に接する部分
</t>
    </r>
    <r>
      <rPr>
        <sz val="7.5"/>
        <rFont val="ＭＳ Ｐ明朝"/>
        <family val="1"/>
      </rPr>
      <t>（オーバーハング、ピロティ等）</t>
    </r>
  </si>
  <si>
    <t>定格消費電力(W)</t>
  </si>
  <si>
    <t>年間給湯
（保温）効率(%)</t>
  </si>
  <si>
    <t>8地域の場合のみ</t>
  </si>
  <si>
    <t>（小数点第一位まで、二位以下切捨て）
後述(Stotal)より自動表示</t>
  </si>
  <si>
    <t>（小数点第一位まで、二位以下切捨て）
後述(R)より自動表示</t>
  </si>
  <si>
    <t>（小数点第一位まで、二位以下切捨て）
後述（R'）より自動表示</t>
  </si>
  <si>
    <t>※以下の表の計算結果欄に記入すると計算は全て自動で行います。網掛け部分は、計算結果により自動で表示します。</t>
  </si>
  <si>
    <t xml:space="preserve"> </t>
  </si>
  <si>
    <t>記</t>
  </si>
  <si>
    <t>暴力団排除に関する誓約事項</t>
  </si>
  <si>
    <t>）</t>
  </si>
  <si>
    <t>２</t>
  </si>
  <si>
    <t>／</t>
  </si>
  <si>
    <t>(</t>
  </si>
  <si>
    <t>〒</t>
  </si>
  <si>
    <t>　　 次ページ記載の暴力団排除に関する誓約事項について熟読し、理解の上、これに同意します。</t>
  </si>
  <si>
    <t xml:space="preserve"> 円</t>
  </si>
  <si>
    <t>日</t>
  </si>
  <si>
    <t>２．申請する住宅の所在地</t>
  </si>
  <si>
    <t>Ｗ/㎡・Ｋ</t>
  </si>
  <si>
    <t>(ふりがな)</t>
  </si>
  <si>
    <t>　代　表　理　事　　　赤池　学　殿</t>
  </si>
  <si>
    <t>）</t>
  </si>
  <si>
    <t>１</t>
  </si>
  <si>
    <t>一般社団法人　環境共創イニシアチブ</t>
  </si>
  <si>
    <t>比消費電力
合計</t>
  </si>
  <si>
    <t>設置
場所</t>
  </si>
  <si>
    <t>機能区分</t>
  </si>
  <si>
    <t>別表2-1-a</t>
  </si>
  <si>
    <t>別表2-1-b</t>
  </si>
  <si>
    <t>Ⅰ．高効率個別エアコン・ヒートポンプ式セントラル空調システム</t>
  </si>
  <si>
    <t>（該当工法に■をつける）</t>
  </si>
  <si>
    <t>部位</t>
  </si>
  <si>
    <t>建具の仕様</t>
  </si>
  <si>
    <t>ガラスの仕様</t>
  </si>
  <si>
    <t>断熱の仕様または製品名</t>
  </si>
  <si>
    <r>
      <t>面積（m</t>
    </r>
    <r>
      <rPr>
        <vertAlign val="superscript"/>
        <sz val="10"/>
        <rFont val="ＭＳ Ｐ明朝"/>
        <family val="1"/>
      </rPr>
      <t>2</t>
    </r>
    <r>
      <rPr>
        <sz val="10"/>
        <rFont val="ＭＳ Ｐ明朝"/>
        <family val="1"/>
      </rPr>
      <t>）</t>
    </r>
  </si>
  <si>
    <t>（注）　熱源設備が電気ヒートポンプ式の場合は、定格暖房能力および定格暖房消費電力を記入すること</t>
  </si>
  <si>
    <t>（注）　熱源設備が潜熱回収型の場合は、暖房部熱効率を記入すること</t>
  </si>
  <si>
    <t>（注）　温水式床暖房以外の設備は、種類／メーカー名／型番のみを記入すること</t>
  </si>
  <si>
    <t>台数</t>
  </si>
  <si>
    <r>
      <t>施工面積
（m</t>
    </r>
    <r>
      <rPr>
        <vertAlign val="superscript"/>
        <sz val="9"/>
        <rFont val="ＭＳ Ｐ明朝"/>
        <family val="1"/>
      </rPr>
      <t>2</t>
    </r>
    <r>
      <rPr>
        <sz val="9"/>
        <rFont val="ＭＳ Ｐ明朝"/>
        <family val="1"/>
      </rPr>
      <t>）</t>
    </r>
  </si>
  <si>
    <t>（注）　ヒートポンプ式セントラル空調システムの場合は、ＬＤＫのみを記入すること</t>
  </si>
  <si>
    <t>※標準一次エネルギー消費量及び一次エネルギー消費削減量の算定方法については、公募要領Ｐ３５を参照してください。</t>
  </si>
  <si>
    <t>(　　　　　)　　　　　　　－　　　　　　　</t>
  </si>
  <si>
    <t>)</t>
  </si>
  <si>
    <t>－</t>
  </si>
  <si>
    <t>(　　　　　)　　　　　　　－　　　　　　　</t>
  </si>
  <si>
    <t>)</t>
  </si>
  <si>
    <t>－</t>
  </si>
  <si>
    <t>(　　　　　)　　　　　　　－　　　　　　　</t>
  </si>
  <si>
    <t>)</t>
  </si>
  <si>
    <t>－</t>
  </si>
  <si>
    <t>Ｅ－ｍａｉｌ</t>
  </si>
  <si>
    <t>＠</t>
  </si>
  <si>
    <t xml:space="preserve">
（備考）用紙は日本工業規格Ａ４とし、縦位置とする。
一般社団法人 環境共創イニシアチブが執行する住宅・ビルの革新的省エネルギー技術導入促進事業費補助金（ネット・ゼロ・エネルギー・ハウス支援事業）（補正予算に係るもの）は、経済産業省が定めた住宅・ビルの革新的省エネルギー技術導入促進事業費補助金交付要綱第３条に基づき、当法人に交付される国庫補助金から、新築及び既築住宅に、高断熱外皮、高性能設備と制御機構等を組み合わせ、住宅の年間の一次エネルギー消費量が正味（ネット）でゼロとなる住宅を導入（新築建売住宅の場合は購入）しようとする方に交付するものです。</t>
  </si>
  <si>
    <t>-</t>
  </si>
  <si>
    <t>年</t>
  </si>
  <si>
    <t>月</t>
  </si>
  <si>
    <t>日</t>
  </si>
  <si>
    <t>昭和</t>
  </si>
  <si>
    <t>□</t>
  </si>
  <si>
    <t>Ｓ造</t>
  </si>
  <si>
    <t>ＲＣ造</t>
  </si>
  <si>
    <t>□</t>
  </si>
  <si>
    <t>その他（</t>
  </si>
  <si>
    <t>）</t>
  </si>
  <si>
    <t>厚さ（mm）</t>
  </si>
  <si>
    <r>
      <t xml:space="preserve">床断熱
</t>
    </r>
    <r>
      <rPr>
        <sz val="9"/>
        <rFont val="ＭＳ Ｐ明朝"/>
        <family val="1"/>
      </rPr>
      <t>(玄関等)</t>
    </r>
  </si>
  <si>
    <t>①</t>
  </si>
  <si>
    <t>COP</t>
  </si>
  <si>
    <t>②</t>
  </si>
  <si>
    <r>
      <t>換気設備　　</t>
    </r>
    <r>
      <rPr>
        <sz val="10"/>
        <rFont val="ＭＳ Ｐ明朝"/>
        <family val="1"/>
      </rPr>
      <t>（24時間換気に使用する換気設備のみ記入すること）</t>
    </r>
  </si>
  <si>
    <t>消費電力
(W)</t>
  </si>
  <si>
    <t>換気風量
(㎥/h)</t>
  </si>
  <si>
    <t>W/(㎥/h)</t>
  </si>
  <si>
    <t>　（セット型番があるものは、セット型番で記入すること）</t>
  </si>
  <si>
    <t>④</t>
  </si>
  <si>
    <t>メーカー名</t>
  </si>
  <si>
    <t>型番</t>
  </si>
  <si>
    <t>VER.</t>
  </si>
  <si>
    <t>EV</t>
  </si>
  <si>
    <t>給湯設備</t>
  </si>
  <si>
    <t>Ａg</t>
  </si>
  <si>
    <t>Ａｓ</t>
  </si>
  <si>
    <t>集熱部面積</t>
  </si>
  <si>
    <t>Ａ</t>
  </si>
  <si>
    <t>Ａg＋（Ａｓ÷2）</t>
  </si>
  <si>
    <t xml:space="preserve">集熱部単位面積あたりの暖房設備一次エネルギー消費削減量 </t>
  </si>
  <si>
    <t>ＥHr</t>
  </si>
  <si>
    <t>空気搬送に要するシステムの一次エネルギー消費量</t>
  </si>
  <si>
    <t>EHsystem</t>
  </si>
  <si>
    <t>集熱部単位面積あたりの給湯設備一次エネルギー消費削減量</t>
  </si>
  <si>
    <t>EHWr</t>
  </si>
  <si>
    <t>給湯用採熱に要するシステムの一次エネルギー消費量</t>
  </si>
  <si>
    <t>換気設備一次エネルギー消費削減率</t>
  </si>
  <si>
    <t>RV</t>
  </si>
  <si>
    <t>-</t>
  </si>
  <si>
    <t>SD</t>
  </si>
  <si>
    <t>※1</t>
  </si>
  <si>
    <t>R</t>
  </si>
  <si>
    <t>%</t>
  </si>
  <si>
    <t>R'</t>
  </si>
  <si>
    <t>%</t>
  </si>
  <si>
    <t>工</t>
  </si>
  <si>
    <t>㎡</t>
  </si>
  <si>
    <t>㎡)</t>
  </si>
  <si>
    <t>３.</t>
  </si>
  <si>
    <t>Ｗ/㎡・Ｋ</t>
  </si>
  <si>
    <t>（8地域の場合のみ）</t>
  </si>
  <si>
    <t>％</t>
  </si>
  <si>
    <t>％</t>
  </si>
  <si>
    <t>W/㎡・K</t>
  </si>
  <si>
    <t>窓</t>
  </si>
  <si>
    <t>ド　ア</t>
  </si>
  <si>
    <r>
      <t>Ⅱ．温水式床暖房等　　</t>
    </r>
    <r>
      <rPr>
        <sz val="10"/>
        <rFont val="ＭＳ Ｐ明朝"/>
        <family val="1"/>
      </rPr>
      <t>（熱源機のみを記入すること）</t>
    </r>
  </si>
  <si>
    <t>③</t>
  </si>
  <si>
    <t>Ess</t>
  </si>
  <si>
    <t>Est</t>
  </si>
  <si>
    <t>EH1</t>
  </si>
  <si>
    <t>Q2</t>
  </si>
  <si>
    <t>H2</t>
  </si>
  <si>
    <t>Q1</t>
  </si>
  <si>
    <t>H1</t>
  </si>
  <si>
    <t>EHQ</t>
  </si>
  <si>
    <t>EC1</t>
  </si>
  <si>
    <t>C2</t>
  </si>
  <si>
    <t>C1</t>
  </si>
  <si>
    <t>ECQ</t>
  </si>
  <si>
    <t>換気設備</t>
  </si>
  <si>
    <t>EHW</t>
  </si>
  <si>
    <t>EL</t>
  </si>
  <si>
    <t>EH1 + EC1 + EV + EHW + EL</t>
  </si>
  <si>
    <t>EHQ + ECQ + EV + EHW + EL</t>
  </si>
  <si>
    <t>SA</t>
  </si>
  <si>
    <t>－</t>
  </si>
  <si>
    <t>%</t>
  </si>
  <si>
    <t>一次エネルギー消費量</t>
  </si>
  <si>
    <t>EHWS</t>
  </si>
  <si>
    <t>SB</t>
  </si>
  <si>
    <t>EHW - EHWS</t>
  </si>
  <si>
    <t>コージェネ
レーション
システム</t>
  </si>
  <si>
    <t>一次エネルギー消費量</t>
  </si>
  <si>
    <t>Ecgs</t>
  </si>
  <si>
    <t>Ecgs'</t>
  </si>
  <si>
    <t>SC</t>
  </si>
  <si>
    <t>EHWsystem</t>
  </si>
  <si>
    <t>SA + SB + SC + SD</t>
  </si>
  <si>
    <t>Est'</t>
  </si>
  <si>
    <t>Ssubtotal'</t>
  </si>
  <si>
    <t>EPVC</t>
  </si>
  <si>
    <t>SE</t>
  </si>
  <si>
    <t>－</t>
  </si>
  <si>
    <t>W/㎡・K</t>
  </si>
  <si>
    <t>床面積の合計</t>
  </si>
  <si>
    <t>－</t>
  </si>
  <si>
    <t>㎡</t>
  </si>
  <si>
    <t>Stotal</t>
  </si>
  <si>
    <t>Ssubtotal' ÷ Est' × 100</t>
  </si>
  <si>
    <t>□</t>
  </si>
  <si>
    <t>他の補助金への申請状況</t>
  </si>
  <si>
    <t>他の補助金等に応募（申請）している、または申請予定の場合はその補助金等の名称を必ず記入すること。</t>
  </si>
  <si>
    <t>平成２６年度 住宅・ビルの革新的省エネルギー技術導入促進事業</t>
  </si>
  <si>
    <t>省エネ住宅ポイント</t>
  </si>
  <si>
    <t>（既築住宅・建築物における高性能建材導入促進事業）（補正予算に係るもの）</t>
  </si>
  <si>
    <t>長期優良住宅化リフォーム推進事業</t>
  </si>
  <si>
    <t>その他（</t>
  </si>
  <si>
    <t xml:space="preserve"> )</t>
  </si>
  <si>
    <t>※今回申請する補助対象部分と重複して補助金等を受け取ることはできません。</t>
  </si>
  <si>
    <t>５.</t>
  </si>
  <si>
    <t>⑤</t>
  </si>
  <si>
    <t>パワーコンディショナ</t>
  </si>
  <si>
    <t>型番</t>
  </si>
  <si>
    <t>定格出力(kW)</t>
  </si>
  <si>
    <t>台数</t>
  </si>
  <si>
    <t>効率</t>
  </si>
  <si>
    <t>電気</t>
  </si>
  <si>
    <t>ガス</t>
  </si>
  <si>
    <t>石油</t>
  </si>
  <si>
    <t>（注）　燃料電池（エネファーム）の場合は、種類／メーカー名／型番のみを記入すること</t>
  </si>
  <si>
    <t>　  住宅・ビルの革新的省エネルギー技術導入促進事業費補助金（ネット・ゼロ・エネルギー・ハウス支援事業）（補正予算に係るもの）交付規程（ＳＩＩ－２６B－規程－００７）（以下「交付規程」という。）第４条の規定に基づき、以下のとおり経済産業省からの住宅・ビルの革新的省エネルギー技術導入促進事業費補助金交付要綱第３条に基づく国庫補助金に係る交付の申請をします。</t>
  </si>
  <si>
    <t>　なお、補助金等に係る予算の執行の適正化に関する法律（昭和３０年法律第１７９号）、補助金等に係る予算の執行の適正化に関する法律施行令（昭和３０年政令第２５５号）及び交付規程の定めるところに従うことを承知の上、申請します。</t>
  </si>
  <si>
    <t>LDK</t>
  </si>
  <si>
    <t>LDK</t>
  </si>
  <si>
    <t>LDK
以外</t>
  </si>
  <si>
    <t>LDK
以外</t>
  </si>
  <si>
    <t>公称最大出力の合計(kW)</t>
  </si>
  <si>
    <t>定格出力の合計(kW)</t>
  </si>
  <si>
    <t>都道
府県</t>
  </si>
  <si>
    <t>市区
町村</t>
  </si>
  <si>
    <t>（注）　原則、算定用ＷＥＢプログラムに算入したものを記入すること</t>
  </si>
  <si>
    <r>
      <t>Ｈ２５年基準
（Ｕ</t>
    </r>
    <r>
      <rPr>
        <vertAlign val="subscript"/>
        <sz val="11"/>
        <rFont val="ＭＳ 明朝"/>
        <family val="1"/>
      </rPr>
      <t>Ａ</t>
    </r>
    <r>
      <rPr>
        <sz val="11"/>
        <rFont val="ＭＳ 明朝"/>
        <family val="1"/>
      </rPr>
      <t>値</t>
    </r>
    <r>
      <rPr>
        <sz val="10"/>
        <rFont val="ＭＳ 明朝"/>
        <family val="1"/>
      </rPr>
      <t>）</t>
    </r>
  </si>
  <si>
    <t>温度（顕熱）
交換効率</t>
  </si>
  <si>
    <t>（注）　パネルラジエーターを導入する場合は、全ての情報を記入すること</t>
  </si>
  <si>
    <t>算定用WEBプログラムの結果</t>
  </si>
  <si>
    <t>Q2（断熱区分（ウ））の算定用WEBプログラム結果</t>
  </si>
  <si>
    <t>Q1（断熱区分（オ））の算定用WEBプログラム結果</t>
  </si>
  <si>
    <t>太陽熱温水器設置ありの算定用WEBプログラムの結果</t>
  </si>
  <si>
    <t>コージェネシステムありの算定用WEBプログラムの結果</t>
  </si>
  <si>
    <r>
      <t>※外皮平均熱貫流率（Ｕ</t>
    </r>
    <r>
      <rPr>
        <sz val="6"/>
        <color indexed="8"/>
        <rFont val="ＭＳ 明朝"/>
        <family val="1"/>
      </rPr>
      <t>Ａ</t>
    </r>
    <r>
      <rPr>
        <sz val="9"/>
        <color indexed="8"/>
        <rFont val="ＭＳ 明朝"/>
        <family val="1"/>
      </rPr>
      <t>値：小数点第二位まで、第三位以下切り上げ）を記入してください</t>
    </r>
  </si>
  <si>
    <t>　（新設する太陽光パネルの公称最大出力の合計が、10kW以上である場合は記入すること）</t>
  </si>
  <si>
    <t>算定プログラム</t>
  </si>
  <si>
    <t>床暖房
または
パネル
ラジエーター
と併用の
場合は
■をつける</t>
  </si>
  <si>
    <t>６.</t>
  </si>
  <si>
    <t>７.</t>
  </si>
  <si>
    <t>８.</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</si>
</sst>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
    <numFmt numFmtId="178" formatCode="0.0_ "/>
    <numFmt numFmtId="179" formatCode="#,##0.00;[Red]#,##0.00"/>
    <numFmt numFmtId="180" formatCode="0.0"/>
    <numFmt numFmtId="181" formatCode="0.0000"/>
    <numFmt numFmtId="182" formatCode="0_ "/>
    <numFmt numFmtId="183" formatCode="#,##0.0;[Red]\-#,##0.0"/>
    <numFmt numFmtId="184" formatCode="0_);[Red]\(0\)"/>
    <numFmt numFmtId="185" formatCode="0.00_);[Red]\(0.00\)"/>
  </numFmts>
  <fonts count="68">
    <font>
      <sz val="11"/>
      <color indexed="8"/>
      <name val="ＭＳ Ｐゴシック"/>
      <family val="3"/>
    </font>
    <font>
      <sz val="11"/>
      <name val="ＭＳ Ｐ明朝"/>
      <family val="1"/>
    </font>
    <font>
      <sz val="6"/>
      <name val="ＭＳ Ｐゴシック"/>
      <family val="3"/>
    </font>
    <font>
      <b/>
      <sz val="14"/>
      <name val="ＭＳ Ｐ明朝"/>
      <family val="1"/>
    </font>
    <font>
      <b/>
      <sz val="12"/>
      <name val="ＭＳ Ｐ明朝"/>
      <family val="1"/>
    </font>
    <font>
      <b/>
      <sz val="11"/>
      <name val="ＭＳ Ｐ明朝"/>
      <family val="1"/>
    </font>
    <font>
      <sz val="14"/>
      <name val="ＭＳ Ｐ明朝"/>
      <family val="1"/>
    </font>
    <font>
      <sz val="9"/>
      <name val="ＭＳ Ｐ明朝"/>
      <family val="1"/>
    </font>
    <font>
      <sz val="8"/>
      <name val="ＭＳ Ｐ明朝"/>
      <family val="1"/>
    </font>
    <font>
      <sz val="11"/>
      <name val="ＭＳ Ｐゴシック"/>
      <family val="3"/>
    </font>
    <font>
      <sz val="10"/>
      <name val="ＭＳ Ｐ明朝"/>
      <family val="1"/>
    </font>
    <font>
      <sz val="10.5"/>
      <name val="ＭＳ Ｐ明朝"/>
      <family val="1"/>
    </font>
    <font>
      <b/>
      <sz val="10"/>
      <name val="ＭＳ Ｐ明朝"/>
      <family val="1"/>
    </font>
    <font>
      <sz val="12"/>
      <name val="ＭＳ Ｐ明朝"/>
      <family val="1"/>
    </font>
    <font>
      <sz val="12"/>
      <name val="ＭＳ 明朝"/>
      <family val="1"/>
    </font>
    <font>
      <sz val="13"/>
      <name val="ＭＳ Ｐ明朝"/>
      <family val="1"/>
    </font>
    <font>
      <b/>
      <sz val="16"/>
      <name val="ＭＳ Ｐ明朝"/>
      <family val="1"/>
    </font>
    <font>
      <sz val="10"/>
      <name val="ＭＳ Ｐゴシック"/>
      <family val="3"/>
    </font>
    <font>
      <sz val="12"/>
      <color indexed="8"/>
      <name val="ＭＳ 明朝"/>
      <family val="1"/>
    </font>
    <font>
      <sz val="10"/>
      <color indexed="8"/>
      <name val="ＭＳ 明朝"/>
      <family val="1"/>
    </font>
    <font>
      <b/>
      <sz val="14"/>
      <name val="ＭＳ 明朝"/>
      <family val="1"/>
    </font>
    <font>
      <sz val="10"/>
      <name val="ＭＳ 明朝"/>
      <family val="1"/>
    </font>
    <font>
      <sz val="9"/>
      <color indexed="8"/>
      <name val="ＭＳ 明朝"/>
      <family val="1"/>
    </font>
    <font>
      <b/>
      <sz val="12"/>
      <name val="ＭＳ 明朝"/>
      <family val="1"/>
    </font>
    <font>
      <sz val="11"/>
      <name val="ＭＳ 明朝"/>
      <family val="1"/>
    </font>
    <font>
      <b/>
      <sz val="14"/>
      <color indexed="8"/>
      <name val="ＭＳ 明朝"/>
      <family val="1"/>
    </font>
    <font>
      <u val="single"/>
      <sz val="17"/>
      <color indexed="8"/>
      <name val="ＭＳ 明朝"/>
      <family val="1"/>
    </font>
    <font>
      <sz val="14"/>
      <color indexed="8"/>
      <name val="ＭＳ 明朝"/>
      <family val="1"/>
    </font>
    <font>
      <u val="single"/>
      <sz val="14"/>
      <color indexed="8"/>
      <name val="ＭＳ 明朝"/>
      <family val="1"/>
    </font>
    <font>
      <sz val="20"/>
      <color indexed="8"/>
      <name val="ＭＳ 明朝"/>
      <family val="1"/>
    </font>
    <font>
      <sz val="7.5"/>
      <name val="ＭＳ Ｐ明朝"/>
      <family val="1"/>
    </font>
    <font>
      <b/>
      <sz val="9"/>
      <name val="ＭＳ Ｐ明朝"/>
      <family val="1"/>
    </font>
    <font>
      <sz val="11"/>
      <name val="ＭＳ ゴシック"/>
      <family val="3"/>
    </font>
    <font>
      <sz val="12"/>
      <name val="ＭＳ Ｐゴシック"/>
      <family val="3"/>
    </font>
    <font>
      <sz val="9"/>
      <name val="ＭＳ Ｐゴシック"/>
      <family val="3"/>
    </font>
    <font>
      <sz val="13.3"/>
      <color indexed="8"/>
      <name val="ＭＳ 明朝"/>
      <family val="1"/>
    </font>
    <font>
      <u val="single"/>
      <sz val="12"/>
      <color indexed="8"/>
      <name val="ＭＳ 明朝"/>
      <family val="1"/>
    </font>
    <font>
      <b/>
      <sz val="17"/>
      <color indexed="8"/>
      <name val="ＭＳ 明朝"/>
      <family val="1"/>
    </font>
    <font>
      <b/>
      <sz val="12"/>
      <color indexed="8"/>
      <name val="ＭＳ 明朝"/>
      <family val="1"/>
    </font>
    <font>
      <vertAlign val="superscript"/>
      <sz val="10"/>
      <color indexed="8"/>
      <name val="ＭＳ 明朝"/>
      <family val="1"/>
    </font>
    <font>
      <vertAlign val="superscript"/>
      <sz val="9"/>
      <name val="ＭＳ Ｐ明朝"/>
      <family val="1"/>
    </font>
    <font>
      <sz val="9"/>
      <name val="ＭＳ 明朝"/>
      <family val="1"/>
    </font>
    <font>
      <vertAlign val="superscript"/>
      <sz val="10"/>
      <name val="ＭＳ Ｐ明朝"/>
      <family val="1"/>
    </font>
    <font>
      <sz val="20"/>
      <name val="ＭＳ 明朝"/>
      <family val="1"/>
    </font>
    <font>
      <sz val="14"/>
      <name val="ＭＳ 明朝"/>
      <family val="1"/>
    </font>
    <font>
      <b/>
      <sz val="12"/>
      <color indexed="10"/>
      <name val="ＭＳ Ｐ明朝"/>
      <family val="1"/>
    </font>
    <font>
      <sz val="6"/>
      <name val="ＭＳ Ｐ明朝"/>
      <family val="1"/>
    </font>
    <font>
      <sz val="13"/>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vertAlign val="subscript"/>
      <sz val="11"/>
      <name val="ＭＳ 明朝"/>
      <family val="1"/>
    </font>
    <font>
      <sz val="6"/>
      <color indexed="8"/>
      <name val="ＭＳ 明朝"/>
      <family val="1"/>
    </font>
    <font>
      <sz val="10"/>
      <color indexed="8"/>
      <name val="ＭＳ Ｐ明朝"/>
      <family val="1"/>
    </font>
    <font>
      <sz val="9"/>
      <name val="MS UI Gothic"/>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thin"/>
    </border>
    <border>
      <left/>
      <right/>
      <top style="thin"/>
      <bottom/>
    </border>
    <border>
      <left style="thin"/>
      <right/>
      <top style="thin"/>
      <bottom/>
    </border>
    <border>
      <left/>
      <right style="thin"/>
      <top style="thin"/>
      <bottom/>
    </border>
    <border>
      <left style="thin"/>
      <right/>
      <top/>
      <bottom/>
    </border>
    <border>
      <left/>
      <right style="thin"/>
      <top/>
      <bottom style="thin"/>
    </border>
    <border>
      <left style="thin"/>
      <right/>
      <top/>
      <bottom style="thin"/>
    </border>
    <border>
      <left/>
      <right/>
      <top style="thin"/>
      <bottom style="thin"/>
    </border>
    <border>
      <left/>
      <right style="thin"/>
      <top style="thin"/>
      <bottom style="thin"/>
    </border>
    <border>
      <left style="thin"/>
      <right/>
      <top style="thin"/>
      <bottom style="thin"/>
    </border>
    <border>
      <left/>
      <right style="thin"/>
      <top/>
      <bottom/>
    </border>
    <border>
      <left style="double"/>
      <right/>
      <top style="thin"/>
      <bottom style="thin"/>
    </border>
    <border>
      <left/>
      <right style="double"/>
      <top style="thin"/>
      <bottom style="thin"/>
    </border>
    <border>
      <left style="double"/>
      <right/>
      <top style="double"/>
      <bottom style="double"/>
    </border>
    <border>
      <left/>
      <right/>
      <top style="double"/>
      <bottom style="double"/>
    </border>
    <border>
      <left/>
      <right style="double"/>
      <top style="double"/>
      <bottom style="double"/>
    </border>
    <border>
      <left style="thin"/>
      <right style="thin"/>
      <top style="thin"/>
      <bottom style="thin"/>
    </border>
    <border>
      <left style="thin"/>
      <right style="thin"/>
      <top/>
      <bottom style="thin"/>
    </border>
    <border>
      <left/>
      <right style="thin"/>
      <top style="double"/>
      <bottom style="double"/>
    </border>
    <border>
      <left style="thin"/>
      <right/>
      <top style="double"/>
      <bottom style="double"/>
    </border>
    <border>
      <left style="thin"/>
      <right style="thin"/>
      <top style="thin"/>
      <bottom/>
    </border>
    <border>
      <left style="thin"/>
      <right style="thin"/>
      <top/>
      <bottom/>
    </border>
  </borders>
  <cellStyleXfs count="7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8" fillId="12"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9" borderId="0" applyNumberFormat="0" applyBorder="0" applyAlignment="0" applyProtection="0"/>
    <xf numFmtId="0" fontId="49" fillId="0" borderId="0" applyNumberFormat="0" applyFill="0" applyBorder="0" applyAlignment="0" applyProtection="0"/>
    <xf numFmtId="0" fontId="50" fillId="20" borderId="1" applyNumberFormat="0" applyAlignment="0" applyProtection="0"/>
    <xf numFmtId="0" fontId="5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52" fillId="0" borderId="3" applyNumberFormat="0" applyFill="0" applyAlignment="0" applyProtection="0"/>
    <xf numFmtId="0" fontId="53" fillId="3" borderId="0" applyNumberFormat="0" applyBorder="0" applyAlignment="0" applyProtection="0"/>
    <xf numFmtId="0" fontId="54" fillId="23"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23"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7"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63" fillId="4" borderId="0" applyNumberFormat="0" applyBorder="0" applyAlignment="0" applyProtection="0"/>
  </cellStyleXfs>
  <cellXfs count="661">
    <xf numFmtId="0" fontId="0" fillId="0" borderId="0" xfId="0" applyAlignment="1">
      <alignment vertical="center"/>
    </xf>
    <xf numFmtId="0" fontId="1" fillId="0" borderId="0" xfId="0" applyFont="1" applyFill="1" applyAlignment="1" applyProtection="1">
      <alignment horizontal="left" vertical="center"/>
      <protection hidden="1"/>
    </xf>
    <xf numFmtId="0" fontId="1" fillId="0" borderId="0" xfId="0" applyFont="1" applyFill="1" applyAlignment="1" applyProtection="1">
      <alignment vertical="center"/>
      <protection hidden="1"/>
    </xf>
    <xf numFmtId="0" fontId="1" fillId="0" borderId="0" xfId="0" applyFont="1" applyFill="1" applyAlignment="1" applyProtection="1">
      <alignment horizontal="right" vertical="center"/>
      <protection hidden="1"/>
    </xf>
    <xf numFmtId="0" fontId="1" fillId="0" borderId="0" xfId="0" applyFont="1" applyFill="1" applyBorder="1" applyAlignment="1" applyProtection="1">
      <alignment horizontal="left" vertical="center"/>
      <protection hidden="1"/>
    </xf>
    <xf numFmtId="0" fontId="1" fillId="0" borderId="0" xfId="0" applyFont="1" applyFill="1" applyBorder="1" applyAlignment="1" applyProtection="1">
      <alignment vertical="center"/>
      <protection hidden="1"/>
    </xf>
    <xf numFmtId="0" fontId="4" fillId="24" borderId="0" xfId="0" applyFont="1" applyFill="1" applyBorder="1" applyAlignment="1" applyProtection="1">
      <alignment horizontal="center" vertical="center"/>
      <protection hidden="1"/>
    </xf>
    <xf numFmtId="0" fontId="5" fillId="24" borderId="0" xfId="0" applyFont="1" applyFill="1" applyBorder="1" applyAlignment="1" applyProtection="1">
      <alignment horizontal="left" vertical="center"/>
      <protection hidden="1"/>
    </xf>
    <xf numFmtId="0" fontId="1" fillId="24" borderId="0" xfId="0" applyFont="1" applyFill="1" applyBorder="1" applyAlignment="1" applyProtection="1">
      <alignment vertical="center"/>
      <protection hidden="1"/>
    </xf>
    <xf numFmtId="49" fontId="6" fillId="24" borderId="0" xfId="0" applyNumberFormat="1" applyFont="1" applyFill="1" applyBorder="1" applyAlignment="1" applyProtection="1">
      <alignment horizontal="center" vertical="center"/>
      <protection hidden="1"/>
    </xf>
    <xf numFmtId="0" fontId="6" fillId="24" borderId="0" xfId="0" applyFont="1" applyFill="1" applyBorder="1" applyAlignment="1" applyProtection="1">
      <alignment vertical="center"/>
      <protection hidden="1"/>
    </xf>
    <xf numFmtId="0" fontId="7" fillId="24" borderId="0" xfId="0" applyFont="1" applyFill="1" applyBorder="1" applyAlignment="1" applyProtection="1">
      <alignment vertical="center"/>
      <protection hidden="1"/>
    </xf>
    <xf numFmtId="49" fontId="1" fillId="24" borderId="0" xfId="0" applyNumberFormat="1" applyFont="1" applyFill="1" applyBorder="1" applyAlignment="1" applyProtection="1">
      <alignment horizontal="left" vertical="center"/>
      <protection hidden="1"/>
    </xf>
    <xf numFmtId="0" fontId="7" fillId="24" borderId="0" xfId="0" applyFont="1" applyFill="1" applyBorder="1" applyAlignment="1" applyProtection="1">
      <alignment vertical="center"/>
      <protection hidden="1"/>
    </xf>
    <xf numFmtId="0" fontId="1" fillId="0" borderId="10" xfId="0" applyFont="1" applyFill="1" applyBorder="1" applyAlignment="1" applyProtection="1">
      <alignment vertical="center"/>
      <protection hidden="1"/>
    </xf>
    <xf numFmtId="0" fontId="7" fillId="24" borderId="0" xfId="0" applyFont="1" applyFill="1" applyBorder="1" applyAlignment="1" applyProtection="1">
      <alignment vertical="top"/>
      <protection hidden="1"/>
    </xf>
    <xf numFmtId="0" fontId="11" fillId="24" borderId="0" xfId="0" applyFont="1" applyFill="1" applyBorder="1" applyAlignment="1" applyProtection="1">
      <alignment horizontal="left" vertical="center"/>
      <protection hidden="1"/>
    </xf>
    <xf numFmtId="0" fontId="1" fillId="24" borderId="0" xfId="0" applyFont="1" applyFill="1" applyBorder="1" applyAlignment="1" applyProtection="1">
      <alignment vertical="center"/>
      <protection hidden="1"/>
    </xf>
    <xf numFmtId="0" fontId="10" fillId="24" borderId="0" xfId="0" applyFont="1" applyFill="1" applyBorder="1" applyAlignment="1" applyProtection="1">
      <alignment vertical="center"/>
      <protection hidden="1"/>
    </xf>
    <xf numFmtId="0" fontId="6" fillId="24" borderId="0" xfId="0" applyFont="1" applyFill="1" applyBorder="1" applyAlignment="1" applyProtection="1">
      <alignment vertical="center"/>
      <protection hidden="1"/>
    </xf>
    <xf numFmtId="0" fontId="12" fillId="24" borderId="0" xfId="0" applyFont="1" applyFill="1" applyBorder="1" applyAlignment="1" applyProtection="1">
      <alignment horizontal="right" vertical="center"/>
      <protection hidden="1"/>
    </xf>
    <xf numFmtId="177" fontId="1" fillId="24" borderId="0" xfId="0" applyNumberFormat="1" applyFont="1" applyFill="1" applyBorder="1" applyAlignment="1" applyProtection="1">
      <alignment vertical="center"/>
      <protection hidden="1"/>
    </xf>
    <xf numFmtId="0" fontId="12" fillId="0" borderId="0" xfId="0" applyFont="1" applyFill="1" applyAlignment="1" applyProtection="1">
      <alignment horizontal="right" vertical="center"/>
      <protection hidden="1"/>
    </xf>
    <xf numFmtId="0" fontId="10" fillId="0" borderId="0" xfId="0" applyFont="1" applyFill="1" applyAlignment="1" applyProtection="1">
      <alignment vertical="center"/>
      <protection hidden="1"/>
    </xf>
    <xf numFmtId="0" fontId="1" fillId="24" borderId="0" xfId="0" applyFont="1" applyFill="1" applyBorder="1" applyAlignment="1" applyProtection="1">
      <alignment vertical="center" shrinkToFit="1"/>
      <protection hidden="1"/>
    </xf>
    <xf numFmtId="0" fontId="10" fillId="24" borderId="0" xfId="0" applyFont="1" applyFill="1" applyBorder="1" applyAlignment="1" applyProtection="1">
      <alignment vertical="center"/>
      <protection hidden="1"/>
    </xf>
    <xf numFmtId="49" fontId="1" fillId="24" borderId="0" xfId="0" applyNumberFormat="1" applyFont="1" applyFill="1" applyBorder="1" applyAlignment="1" applyProtection="1">
      <alignment horizontal="center" vertical="center"/>
      <protection hidden="1"/>
    </xf>
    <xf numFmtId="0" fontId="1" fillId="0" borderId="11" xfId="0" applyFont="1" applyFill="1" applyBorder="1" applyAlignment="1" applyProtection="1">
      <alignment vertical="center"/>
      <protection hidden="1"/>
    </xf>
    <xf numFmtId="0" fontId="1" fillId="0" borderId="0" xfId="0" applyFont="1" applyFill="1" applyBorder="1" applyAlignment="1" applyProtection="1">
      <alignment vertical="center"/>
      <protection hidden="1"/>
    </xf>
    <xf numFmtId="0" fontId="1" fillId="0" borderId="12" xfId="0" applyFont="1" applyFill="1" applyBorder="1" applyAlignment="1" applyProtection="1">
      <alignment vertical="center"/>
      <protection hidden="1"/>
    </xf>
    <xf numFmtId="0" fontId="1" fillId="0" borderId="13" xfId="0" applyFont="1" applyFill="1" applyBorder="1" applyAlignment="1" applyProtection="1">
      <alignment vertical="center"/>
      <protection hidden="1"/>
    </xf>
    <xf numFmtId="0" fontId="1" fillId="0" borderId="14" xfId="0" applyFont="1" applyFill="1" applyBorder="1" applyAlignment="1" applyProtection="1">
      <alignment vertical="center"/>
      <protection hidden="1"/>
    </xf>
    <xf numFmtId="0" fontId="10" fillId="0" borderId="0" xfId="0" applyFont="1" applyFill="1" applyBorder="1" applyAlignment="1" applyProtection="1">
      <alignment horizontal="left" vertical="center"/>
      <protection hidden="1"/>
    </xf>
    <xf numFmtId="0" fontId="10" fillId="0" borderId="0" xfId="0" applyFont="1" applyFill="1" applyBorder="1" applyAlignment="1" applyProtection="1">
      <alignment vertical="center"/>
      <protection hidden="1"/>
    </xf>
    <xf numFmtId="0" fontId="11" fillId="0" borderId="0" xfId="0" applyFont="1" applyFill="1" applyBorder="1" applyAlignment="1" applyProtection="1">
      <alignment vertical="center"/>
      <protection hidden="1"/>
    </xf>
    <xf numFmtId="0" fontId="5" fillId="24" borderId="0" xfId="0" applyFont="1" applyFill="1" applyBorder="1" applyAlignment="1" applyProtection="1">
      <alignment vertical="center"/>
      <protection hidden="1"/>
    </xf>
    <xf numFmtId="0" fontId="1" fillId="0" borderId="0" xfId="0" applyFont="1" applyFill="1" applyBorder="1" applyAlignment="1" applyProtection="1">
      <alignment horizontal="left" vertical="center" shrinkToFit="1"/>
      <protection hidden="1"/>
    </xf>
    <xf numFmtId="0" fontId="10" fillId="0" borderId="10" xfId="70" applyFont="1" applyFill="1" applyBorder="1" applyAlignment="1" applyProtection="1">
      <alignment horizontal="left" vertical="center"/>
      <protection hidden="1"/>
    </xf>
    <xf numFmtId="0" fontId="10" fillId="0" borderId="10" xfId="70" applyFont="1" applyFill="1" applyBorder="1" applyAlignment="1" applyProtection="1">
      <alignment horizontal="center" vertical="center"/>
      <protection hidden="1"/>
    </xf>
    <xf numFmtId="0" fontId="1" fillId="0" borderId="0" xfId="71" applyFont="1" applyBorder="1" applyAlignment="1" applyProtection="1">
      <alignment vertical="center" wrapText="1"/>
      <protection hidden="1"/>
    </xf>
    <xf numFmtId="0" fontId="1" fillId="0" borderId="0" xfId="0" applyFont="1" applyFill="1" applyBorder="1" applyAlignment="1" applyProtection="1">
      <alignment vertical="center" shrinkToFit="1"/>
      <protection hidden="1"/>
    </xf>
    <xf numFmtId="0" fontId="1" fillId="0" borderId="0" xfId="0" applyFont="1" applyFill="1" applyAlignment="1" applyProtection="1">
      <alignment vertical="center"/>
      <protection hidden="1"/>
    </xf>
    <xf numFmtId="0" fontId="3" fillId="24" borderId="0" xfId="0" applyFont="1" applyFill="1" applyBorder="1" applyAlignment="1" applyProtection="1">
      <alignment vertical="center"/>
      <protection hidden="1"/>
    </xf>
    <xf numFmtId="0" fontId="1" fillId="0" borderId="15" xfId="0" applyFont="1" applyFill="1" applyBorder="1" applyAlignment="1" applyProtection="1">
      <alignment vertical="center"/>
      <protection hidden="1"/>
    </xf>
    <xf numFmtId="0" fontId="3" fillId="0" borderId="0" xfId="0" applyFont="1" applyFill="1" applyAlignment="1" applyProtection="1">
      <alignment horizontal="left" vertical="center"/>
      <protection hidden="1"/>
    </xf>
    <xf numFmtId="0" fontId="1" fillId="24" borderId="0" xfId="0" applyFont="1" applyFill="1" applyBorder="1" applyAlignment="1" applyProtection="1">
      <alignment horizontal="left" vertical="center"/>
      <protection hidden="1"/>
    </xf>
    <xf numFmtId="0" fontId="10" fillId="0" borderId="0" xfId="70" applyFont="1" applyFill="1" applyBorder="1" applyAlignment="1" applyProtection="1">
      <alignment horizontal="center" vertical="center"/>
      <protection hidden="1"/>
    </xf>
    <xf numFmtId="0" fontId="8" fillId="0" borderId="0" xfId="0" applyFont="1" applyFill="1" applyBorder="1" applyAlignment="1" applyProtection="1">
      <alignment vertical="center"/>
      <protection hidden="1"/>
    </xf>
    <xf numFmtId="0" fontId="8" fillId="0" borderId="0" xfId="0" applyFont="1" applyFill="1" applyBorder="1" applyAlignment="1" applyProtection="1">
      <alignment vertical="center"/>
      <protection hidden="1"/>
    </xf>
    <xf numFmtId="0" fontId="13" fillId="0" borderId="0" xfId="0" applyFont="1" applyFill="1" applyBorder="1" applyAlignment="1" applyProtection="1">
      <alignment horizontal="right" vertical="center"/>
      <protection hidden="1"/>
    </xf>
    <xf numFmtId="0" fontId="1" fillId="0" borderId="0" xfId="0" applyFont="1" applyBorder="1" applyAlignment="1" applyProtection="1">
      <alignment horizontal="center" vertical="center"/>
      <protection hidden="1"/>
    </xf>
    <xf numFmtId="0" fontId="1" fillId="0" borderId="0" xfId="0" applyFont="1" applyBorder="1" applyAlignment="1" applyProtection="1">
      <alignment horizontal="left" vertical="center"/>
      <protection hidden="1"/>
    </xf>
    <xf numFmtId="0" fontId="13" fillId="0" borderId="0" xfId="0" applyFont="1" applyFill="1" applyBorder="1" applyAlignment="1" applyProtection="1">
      <alignment vertical="center"/>
      <protection hidden="1"/>
    </xf>
    <xf numFmtId="0" fontId="14" fillId="0" borderId="0" xfId="0" applyFont="1" applyFill="1" applyBorder="1" applyAlignment="1" applyProtection="1">
      <alignment horizontal="right" vertical="center"/>
      <protection hidden="1"/>
    </xf>
    <xf numFmtId="0" fontId="10" fillId="0" borderId="0" xfId="70" applyFont="1" applyBorder="1" applyAlignment="1" applyProtection="1">
      <alignment horizontal="left" vertical="center"/>
      <protection hidden="1"/>
    </xf>
    <xf numFmtId="0" fontId="12" fillId="0" borderId="10" xfId="71" applyFont="1" applyBorder="1" applyAlignment="1" applyProtection="1">
      <alignment vertical="center" shrinkToFit="1"/>
      <protection hidden="1"/>
    </xf>
    <xf numFmtId="0" fontId="15" fillId="24" borderId="0" xfId="0" applyFont="1" applyFill="1" applyBorder="1" applyAlignment="1" applyProtection="1">
      <alignment vertical="center"/>
      <protection hidden="1"/>
    </xf>
    <xf numFmtId="0" fontId="13" fillId="24" borderId="0" xfId="0" applyFont="1" applyFill="1" applyBorder="1" applyAlignment="1" applyProtection="1">
      <alignment vertical="center"/>
      <protection hidden="1"/>
    </xf>
    <xf numFmtId="0" fontId="13" fillId="24" borderId="0" xfId="0" applyFont="1" applyFill="1" applyBorder="1" applyAlignment="1" applyProtection="1">
      <alignment vertical="center"/>
      <protection hidden="1"/>
    </xf>
    <xf numFmtId="0" fontId="12" fillId="0" borderId="10" xfId="70" applyFont="1" applyFill="1" applyBorder="1" applyAlignment="1" applyProtection="1">
      <alignment horizontal="left" vertical="center"/>
      <protection hidden="1"/>
    </xf>
    <xf numFmtId="0" fontId="24" fillId="0" borderId="0" xfId="0" applyFont="1" applyFill="1" applyAlignment="1" applyProtection="1">
      <alignment vertical="center"/>
      <protection hidden="1"/>
    </xf>
    <xf numFmtId="0" fontId="14" fillId="0" borderId="0" xfId="0" applyFont="1" applyFill="1" applyAlignment="1" applyProtection="1">
      <alignment horizontal="right" vertical="center"/>
      <protection hidden="1"/>
    </xf>
    <xf numFmtId="0" fontId="24" fillId="0" borderId="0" xfId="0" applyFont="1" applyFill="1" applyBorder="1" applyAlignment="1" applyProtection="1">
      <alignment vertical="center"/>
      <protection hidden="1"/>
    </xf>
    <xf numFmtId="0" fontId="8" fillId="24" borderId="0" xfId="0" applyFont="1" applyFill="1" applyBorder="1" applyAlignment="1" applyProtection="1">
      <alignment vertical="center"/>
      <protection hidden="1"/>
    </xf>
    <xf numFmtId="0" fontId="9" fillId="0" borderId="0" xfId="0" applyFont="1" applyBorder="1" applyAlignment="1" applyProtection="1">
      <alignment horizontal="center" vertical="center"/>
      <protection hidden="1"/>
    </xf>
    <xf numFmtId="0" fontId="24" fillId="0" borderId="0" xfId="0" applyNumberFormat="1" applyFont="1" applyBorder="1" applyAlignment="1" applyProtection="1">
      <alignment horizontal="center" vertical="center" wrapText="1"/>
      <protection hidden="1"/>
    </xf>
    <xf numFmtId="0" fontId="17" fillId="0" borderId="0" xfId="0" applyFont="1" applyBorder="1" applyAlignment="1" applyProtection="1">
      <alignment horizontal="center" vertical="center"/>
      <protection hidden="1"/>
    </xf>
    <xf numFmtId="0" fontId="32" fillId="0" borderId="0" xfId="0" applyFont="1" applyFill="1" applyBorder="1" applyAlignment="1" applyProtection="1">
      <alignment vertical="center"/>
      <protection hidden="1"/>
    </xf>
    <xf numFmtId="0" fontId="5" fillId="0" borderId="16" xfId="0" applyFont="1" applyFill="1" applyBorder="1" applyAlignment="1" applyProtection="1">
      <alignment vertical="center"/>
      <protection hidden="1"/>
    </xf>
    <xf numFmtId="0" fontId="11" fillId="0" borderId="0" xfId="0" applyFont="1" applyFill="1" applyBorder="1" applyAlignment="1" applyProtection="1">
      <alignment vertical="center" shrinkToFit="1"/>
      <protection hidden="1"/>
    </xf>
    <xf numFmtId="0" fontId="17" fillId="0" borderId="0" xfId="70" applyFont="1" applyBorder="1" applyAlignment="1" applyProtection="1">
      <alignment horizontal="left" vertical="center"/>
      <protection hidden="1"/>
    </xf>
    <xf numFmtId="0" fontId="17" fillId="0" borderId="0" xfId="71" applyFont="1" applyProtection="1">
      <alignment vertical="center"/>
      <protection hidden="1"/>
    </xf>
    <xf numFmtId="0" fontId="17" fillId="0" borderId="0" xfId="70" applyFont="1" applyAlignment="1" applyProtection="1">
      <alignment horizontal="center" vertical="center"/>
      <protection hidden="1"/>
    </xf>
    <xf numFmtId="0" fontId="10" fillId="0" borderId="17" xfId="70" applyFont="1" applyBorder="1" applyAlignment="1" applyProtection="1">
      <alignment vertical="center"/>
      <protection hidden="1"/>
    </xf>
    <xf numFmtId="0" fontId="10" fillId="0" borderId="18" xfId="70" applyFont="1" applyBorder="1" applyAlignment="1" applyProtection="1">
      <alignment vertical="center"/>
      <protection hidden="1"/>
    </xf>
    <xf numFmtId="0" fontId="12" fillId="0" borderId="0" xfId="70" applyFont="1" applyAlignment="1" applyProtection="1">
      <alignment horizontal="left" vertical="center"/>
      <protection hidden="1"/>
    </xf>
    <xf numFmtId="0" fontId="15" fillId="24" borderId="0" xfId="0" applyFont="1" applyFill="1" applyBorder="1" applyAlignment="1" applyProtection="1">
      <alignment horizontal="center" vertical="center"/>
      <protection hidden="1"/>
    </xf>
    <xf numFmtId="0" fontId="1" fillId="24" borderId="0" xfId="0" applyFont="1" applyFill="1" applyAlignment="1" applyProtection="1">
      <alignment vertical="center"/>
      <protection hidden="1"/>
    </xf>
    <xf numFmtId="0" fontId="33" fillId="0" borderId="0" xfId="0" applyFont="1" applyBorder="1" applyAlignment="1" applyProtection="1">
      <alignment horizontal="center" vertical="center"/>
      <protection hidden="1"/>
    </xf>
    <xf numFmtId="0" fontId="1" fillId="24" borderId="0" xfId="0" applyFont="1" applyFill="1" applyBorder="1" applyAlignment="1" applyProtection="1">
      <alignment horizontal="center" vertical="center"/>
      <protection hidden="1"/>
    </xf>
    <xf numFmtId="0" fontId="1" fillId="24" borderId="0" xfId="71" applyFont="1" applyFill="1" applyBorder="1" applyAlignment="1" applyProtection="1">
      <alignment vertical="center" wrapText="1"/>
      <protection hidden="1"/>
    </xf>
    <xf numFmtId="0" fontId="1" fillId="24" borderId="0" xfId="0" applyFont="1" applyFill="1" applyAlignment="1" applyProtection="1">
      <alignment horizontal="left" vertical="center"/>
      <protection hidden="1"/>
    </xf>
    <xf numFmtId="0" fontId="1" fillId="24" borderId="0" xfId="70" applyFont="1" applyFill="1" applyBorder="1" applyAlignment="1" applyProtection="1">
      <alignment horizontal="center" vertical="center"/>
      <protection hidden="1"/>
    </xf>
    <xf numFmtId="0" fontId="10" fillId="0" borderId="0" xfId="70" applyFont="1" applyBorder="1" applyAlignment="1" applyProtection="1">
      <alignment horizontal="left" vertical="center" wrapText="1"/>
      <protection hidden="1"/>
    </xf>
    <xf numFmtId="0" fontId="10" fillId="0" borderId="0" xfId="70" applyFont="1" applyBorder="1" applyAlignment="1" applyProtection="1">
      <alignment horizontal="left" vertical="center" shrinkToFit="1"/>
      <protection hidden="1"/>
    </xf>
    <xf numFmtId="0" fontId="7" fillId="0" borderId="0" xfId="70" applyFont="1" applyBorder="1" applyAlignment="1" applyProtection="1">
      <alignment horizontal="center" vertical="center" shrinkToFit="1"/>
      <protection hidden="1"/>
    </xf>
    <xf numFmtId="0" fontId="10" fillId="24" borderId="0" xfId="70" applyFont="1" applyFill="1" applyBorder="1" applyAlignment="1" applyProtection="1">
      <alignment horizontal="center" vertical="center"/>
      <protection hidden="1"/>
    </xf>
    <xf numFmtId="0" fontId="5" fillId="24" borderId="0" xfId="0" applyFont="1" applyFill="1" applyBorder="1" applyAlignment="1" applyProtection="1">
      <alignment horizontal="center" vertical="center"/>
      <protection hidden="1"/>
    </xf>
    <xf numFmtId="0" fontId="10" fillId="0" borderId="11" xfId="70" applyFont="1" applyBorder="1" applyAlignment="1" applyProtection="1">
      <alignment horizontal="center" vertical="center" shrinkToFit="1"/>
      <protection hidden="1"/>
    </xf>
    <xf numFmtId="0" fontId="3" fillId="24" borderId="0" xfId="0" applyFont="1" applyFill="1" applyBorder="1" applyAlignment="1" applyProtection="1">
      <alignment horizontal="center" vertical="center"/>
      <protection hidden="1"/>
    </xf>
    <xf numFmtId="0" fontId="15" fillId="0" borderId="0" xfId="0" applyFont="1" applyFill="1" applyBorder="1" applyAlignment="1" applyProtection="1">
      <alignment vertical="center"/>
      <protection hidden="1"/>
    </xf>
    <xf numFmtId="0" fontId="15" fillId="0" borderId="0" xfId="0" applyFont="1" applyFill="1" applyBorder="1" applyAlignment="1" applyProtection="1">
      <alignment horizontal="left" vertical="center"/>
      <protection hidden="1"/>
    </xf>
    <xf numFmtId="0" fontId="7" fillId="0" borderId="11" xfId="70" applyFont="1" applyBorder="1" applyAlignment="1" applyProtection="1">
      <alignment horizontal="center" vertical="center" shrinkToFit="1"/>
      <protection hidden="1"/>
    </xf>
    <xf numFmtId="0" fontId="1" fillId="0" borderId="0" xfId="70" applyFont="1" applyFill="1" applyBorder="1" applyAlignment="1" applyProtection="1">
      <alignment horizontal="center" vertical="center" shrinkToFit="1"/>
      <protection hidden="1"/>
    </xf>
    <xf numFmtId="0" fontId="1" fillId="0" borderId="0" xfId="0" applyFont="1" applyFill="1" applyBorder="1" applyAlignment="1" applyProtection="1">
      <alignment horizontal="center" vertical="center" shrinkToFit="1"/>
      <protection hidden="1"/>
    </xf>
    <xf numFmtId="0" fontId="11" fillId="0" borderId="0" xfId="0" applyFont="1" applyFill="1" applyBorder="1" applyAlignment="1" applyProtection="1">
      <alignment horizontal="left" vertical="center" shrinkToFit="1"/>
      <protection hidden="1"/>
    </xf>
    <xf numFmtId="0" fontId="5" fillId="24" borderId="0" xfId="0" applyFont="1" applyFill="1" applyBorder="1" applyAlignment="1" applyProtection="1">
      <alignment horizontal="center" vertical="center" shrinkToFit="1"/>
      <protection hidden="1"/>
    </xf>
    <xf numFmtId="0" fontId="16" fillId="24" borderId="0" xfId="0" applyFont="1" applyFill="1" applyBorder="1" applyAlignment="1" applyProtection="1">
      <alignment horizontal="center" vertical="center"/>
      <protection hidden="1"/>
    </xf>
    <xf numFmtId="0" fontId="10" fillId="0" borderId="0" xfId="70" applyFont="1" applyBorder="1" applyAlignment="1" applyProtection="1">
      <alignment horizontal="center" vertical="center"/>
      <protection hidden="1"/>
    </xf>
    <xf numFmtId="0" fontId="15" fillId="24" borderId="0" xfId="71" applyFont="1" applyFill="1" applyBorder="1" applyAlignment="1" applyProtection="1">
      <alignment vertical="center" wrapText="1"/>
      <protection hidden="1"/>
    </xf>
    <xf numFmtId="0" fontId="1" fillId="24" borderId="17" xfId="70" applyFont="1" applyFill="1" applyBorder="1" applyAlignment="1" applyProtection="1">
      <alignment horizontal="center" vertical="center" textRotation="255"/>
      <protection hidden="1"/>
    </xf>
    <xf numFmtId="0" fontId="1" fillId="24" borderId="17" xfId="70" applyFont="1" applyFill="1" applyBorder="1" applyAlignment="1" applyProtection="1">
      <alignment horizontal="center" vertical="center" wrapText="1"/>
      <protection hidden="1"/>
    </xf>
    <xf numFmtId="0" fontId="1" fillId="24" borderId="17" xfId="70" applyFont="1" applyFill="1" applyBorder="1" applyAlignment="1" applyProtection="1">
      <alignment horizontal="center" vertical="center" shrinkToFit="1"/>
      <protection hidden="1"/>
    </xf>
    <xf numFmtId="0" fontId="1" fillId="24" borderId="11" xfId="70" applyFont="1" applyFill="1" applyBorder="1" applyAlignment="1" applyProtection="1">
      <alignment horizontal="center" vertical="center"/>
      <protection hidden="1"/>
    </xf>
    <xf numFmtId="0" fontId="15" fillId="24" borderId="0" xfId="0" applyFont="1" applyFill="1" applyBorder="1" applyAlignment="1" applyProtection="1">
      <alignment horizontal="center" vertical="center"/>
      <protection locked="0"/>
    </xf>
    <xf numFmtId="0" fontId="15" fillId="24" borderId="0" xfId="0" applyFont="1" applyFill="1" applyBorder="1" applyAlignment="1" applyProtection="1">
      <alignment horizontal="left" vertical="center"/>
      <protection hidden="1"/>
    </xf>
    <xf numFmtId="0" fontId="15" fillId="24" borderId="0" xfId="0" applyFont="1" applyFill="1" applyAlignment="1" applyProtection="1">
      <alignment vertical="center"/>
      <protection hidden="1"/>
    </xf>
    <xf numFmtId="0" fontId="1" fillId="24" borderId="10" xfId="0" applyFont="1" applyFill="1" applyBorder="1" applyAlignment="1" applyProtection="1">
      <alignment vertical="center"/>
      <protection hidden="1"/>
    </xf>
    <xf numFmtId="0" fontId="8" fillId="24" borderId="0" xfId="0" applyFont="1" applyFill="1" applyBorder="1" applyAlignment="1" applyProtection="1">
      <alignment horizontal="right" vertical="top"/>
      <protection hidden="1"/>
    </xf>
    <xf numFmtId="0" fontId="31" fillId="24" borderId="0" xfId="0" applyFont="1" applyFill="1" applyBorder="1" applyAlignment="1" applyProtection="1">
      <alignment vertical="top"/>
      <protection hidden="1"/>
    </xf>
    <xf numFmtId="0" fontId="9" fillId="24" borderId="0" xfId="0" applyFont="1" applyFill="1" applyBorder="1" applyAlignment="1" applyProtection="1">
      <alignment horizontal="center" vertical="center"/>
      <protection hidden="1"/>
    </xf>
    <xf numFmtId="0" fontId="34" fillId="24" borderId="0" xfId="0" applyFont="1" applyFill="1" applyBorder="1" applyAlignment="1" applyProtection="1">
      <alignment vertical="center"/>
      <protection hidden="1"/>
    </xf>
    <xf numFmtId="0" fontId="10" fillId="24" borderId="14" xfId="0" applyFont="1" applyFill="1" applyBorder="1" applyAlignment="1" applyProtection="1">
      <alignment vertical="center"/>
      <protection hidden="1"/>
    </xf>
    <xf numFmtId="0" fontId="1" fillId="24" borderId="11" xfId="70" applyFont="1" applyFill="1" applyBorder="1" applyAlignment="1" applyProtection="1">
      <alignment horizontal="center" vertical="center" wrapText="1"/>
      <protection hidden="1"/>
    </xf>
    <xf numFmtId="0" fontId="1" fillId="0" borderId="0" xfId="0" applyFont="1" applyFill="1" applyAlignment="1" applyProtection="1">
      <alignment horizontal="left"/>
      <protection hidden="1"/>
    </xf>
    <xf numFmtId="0" fontId="10" fillId="24" borderId="0" xfId="70" applyFont="1" applyFill="1" applyBorder="1" applyAlignment="1" applyProtection="1">
      <alignment horizontal="left"/>
      <protection hidden="1"/>
    </xf>
    <xf numFmtId="0" fontId="1" fillId="24" borderId="0" xfId="0" applyFont="1" applyFill="1" applyAlignment="1" applyProtection="1">
      <alignment horizontal="left"/>
      <protection hidden="1"/>
    </xf>
    <xf numFmtId="0" fontId="1" fillId="0" borderId="0" xfId="0" applyFont="1" applyFill="1" applyAlignment="1" applyProtection="1">
      <alignment/>
      <protection hidden="1"/>
    </xf>
    <xf numFmtId="0" fontId="9" fillId="0" borderId="0" xfId="0" applyFont="1" applyAlignment="1">
      <alignment/>
    </xf>
    <xf numFmtId="0" fontId="18" fillId="0" borderId="0" xfId="69" applyFont="1" applyFill="1" applyBorder="1" applyAlignment="1" applyProtection="1">
      <alignment horizontal="left" vertical="center" wrapText="1"/>
      <protection hidden="1"/>
    </xf>
    <xf numFmtId="0" fontId="27" fillId="0" borderId="0" xfId="69" applyFont="1" applyFill="1" applyAlignment="1" applyProtection="1">
      <alignment horizontal="left" vertical="center" wrapText="1"/>
      <protection hidden="1"/>
    </xf>
    <xf numFmtId="0" fontId="29" fillId="0" borderId="0" xfId="69" applyFont="1" applyFill="1" applyAlignment="1" applyProtection="1">
      <alignment horizontal="center" vertical="center"/>
      <protection hidden="1"/>
    </xf>
    <xf numFmtId="0" fontId="14" fillId="0" borderId="17" xfId="69" applyFont="1" applyFill="1" applyBorder="1" applyAlignment="1" applyProtection="1">
      <alignment horizontal="center" vertical="center" shrinkToFit="1"/>
      <protection hidden="1"/>
    </xf>
    <xf numFmtId="0" fontId="18" fillId="0" borderId="0" xfId="69" applyFont="1" applyFill="1" applyAlignment="1" applyProtection="1">
      <alignment vertical="center"/>
      <protection hidden="1"/>
    </xf>
    <xf numFmtId="0" fontId="18" fillId="0" borderId="0" xfId="69" applyFont="1" applyFill="1" applyBorder="1" applyAlignment="1" applyProtection="1">
      <alignment vertical="center"/>
      <protection hidden="1"/>
    </xf>
    <xf numFmtId="0" fontId="18" fillId="0" borderId="0" xfId="69" applyFont="1" applyFill="1" applyBorder="1" applyAlignment="1" applyProtection="1">
      <alignment horizontal="center" vertical="center"/>
      <protection hidden="1"/>
    </xf>
    <xf numFmtId="38" fontId="18" fillId="0" borderId="0" xfId="51" applyFont="1" applyFill="1" applyBorder="1" applyAlignment="1" applyProtection="1">
      <alignment vertical="center"/>
      <protection hidden="1"/>
    </xf>
    <xf numFmtId="0" fontId="18" fillId="0" borderId="0" xfId="69" applyFont="1" applyFill="1" applyBorder="1" applyAlignment="1" applyProtection="1">
      <alignment horizontal="right" vertical="center"/>
      <protection hidden="1"/>
    </xf>
    <xf numFmtId="0" fontId="19" fillId="0" borderId="0" xfId="69" applyFont="1" applyFill="1" applyAlignment="1" applyProtection="1">
      <alignment vertical="center"/>
      <protection hidden="1"/>
    </xf>
    <xf numFmtId="0" fontId="25" fillId="0" borderId="0" xfId="69" applyFont="1" applyFill="1" applyBorder="1" applyAlignment="1" applyProtection="1">
      <alignment vertical="center"/>
      <protection hidden="1"/>
    </xf>
    <xf numFmtId="0" fontId="18" fillId="0" borderId="0" xfId="69" applyFont="1" applyFill="1" applyAlignment="1" applyProtection="1">
      <alignment horizontal="right" vertical="center"/>
      <protection hidden="1"/>
    </xf>
    <xf numFmtId="0" fontId="35" fillId="0" borderId="0" xfId="69" applyFont="1" applyFill="1" applyBorder="1" applyAlignment="1" applyProtection="1">
      <alignment vertical="center"/>
      <protection hidden="1"/>
    </xf>
    <xf numFmtId="0" fontId="36" fillId="0" borderId="0" xfId="69" applyFont="1" applyFill="1" applyBorder="1" applyAlignment="1" applyProtection="1">
      <alignment vertical="center"/>
      <protection hidden="1"/>
    </xf>
    <xf numFmtId="0" fontId="36" fillId="0" borderId="0" xfId="69" applyFont="1" applyFill="1" applyBorder="1" applyAlignment="1" applyProtection="1">
      <alignment horizontal="right" vertical="center"/>
      <protection hidden="1"/>
    </xf>
    <xf numFmtId="0" fontId="36" fillId="0" borderId="0" xfId="69" applyFont="1" applyFill="1" applyBorder="1" applyAlignment="1" applyProtection="1">
      <alignment horizontal="center" vertical="center"/>
      <protection hidden="1"/>
    </xf>
    <xf numFmtId="0" fontId="19" fillId="0" borderId="0" xfId="69" applyFont="1" applyFill="1" applyAlignment="1" applyProtection="1">
      <alignment horizontal="center" vertical="center"/>
      <protection hidden="1"/>
    </xf>
    <xf numFmtId="38" fontId="19" fillId="0" borderId="0" xfId="51" applyFont="1" applyFill="1" applyAlignment="1" applyProtection="1">
      <alignment vertical="center"/>
      <protection hidden="1"/>
    </xf>
    <xf numFmtId="0" fontId="14" fillId="0" borderId="0" xfId="69" applyFont="1" applyFill="1" applyBorder="1" applyAlignment="1" applyProtection="1">
      <alignment horizontal="center" vertical="center" shrinkToFit="1"/>
      <protection hidden="1"/>
    </xf>
    <xf numFmtId="49" fontId="14" fillId="0" borderId="0" xfId="69" applyNumberFormat="1" applyFont="1" applyFill="1" applyBorder="1" applyAlignment="1" applyProtection="1">
      <alignment vertical="center" shrinkToFit="1"/>
      <protection hidden="1"/>
    </xf>
    <xf numFmtId="0" fontId="14" fillId="0" borderId="0" xfId="69" applyFont="1" applyFill="1" applyBorder="1" applyAlignment="1" applyProtection="1">
      <alignment vertical="center" shrinkToFit="1"/>
      <protection hidden="1"/>
    </xf>
    <xf numFmtId="0" fontId="18" fillId="0" borderId="0" xfId="69" applyFont="1" applyFill="1" applyBorder="1" applyAlignment="1" applyProtection="1">
      <alignment horizontal="left" vertical="center"/>
      <protection hidden="1"/>
    </xf>
    <xf numFmtId="0" fontId="14" fillId="0" borderId="0" xfId="69" applyFont="1" applyFill="1" applyBorder="1" applyAlignment="1" applyProtection="1">
      <alignment horizontal="left" vertical="center"/>
      <protection hidden="1"/>
    </xf>
    <xf numFmtId="0" fontId="14" fillId="0" borderId="0" xfId="69" applyFont="1" applyFill="1" applyBorder="1" applyAlignment="1" applyProtection="1">
      <alignment horizontal="right" vertical="center" shrinkToFit="1"/>
      <protection hidden="1"/>
    </xf>
    <xf numFmtId="0" fontId="18" fillId="0" borderId="0" xfId="69" applyFont="1" applyFill="1" applyBorder="1" applyAlignment="1" applyProtection="1">
      <alignment vertical="center" shrinkToFit="1"/>
      <protection hidden="1"/>
    </xf>
    <xf numFmtId="0" fontId="18" fillId="0" borderId="0" xfId="69" applyFont="1" applyFill="1" applyBorder="1" applyAlignment="1" applyProtection="1">
      <alignment horizontal="left" vertical="center" shrinkToFit="1"/>
      <protection hidden="1"/>
    </xf>
    <xf numFmtId="0" fontId="14" fillId="0" borderId="0" xfId="69" applyFont="1" applyFill="1" applyBorder="1" applyAlignment="1" applyProtection="1">
      <alignment horizontal="center" vertical="center" wrapText="1"/>
      <protection hidden="1"/>
    </xf>
    <xf numFmtId="0" fontId="21" fillId="0" borderId="0" xfId="69" applyFont="1" applyFill="1" applyAlignment="1" applyProtection="1">
      <alignment vertical="center" shrinkToFit="1"/>
      <protection hidden="1"/>
    </xf>
    <xf numFmtId="0" fontId="19" fillId="0" borderId="0" xfId="69" applyFont="1" applyFill="1" applyBorder="1" applyAlignment="1" applyProtection="1">
      <alignment vertical="center"/>
      <protection hidden="1"/>
    </xf>
    <xf numFmtId="0" fontId="18" fillId="0" borderId="0" xfId="69" applyFont="1" applyFill="1" applyBorder="1" applyAlignment="1" applyProtection="1">
      <alignment vertical="center" wrapText="1"/>
      <protection hidden="1"/>
    </xf>
    <xf numFmtId="0" fontId="19" fillId="0" borderId="0" xfId="69" applyFont="1" applyFill="1" applyBorder="1" applyAlignment="1" applyProtection="1">
      <alignment horizontal="center" vertical="center"/>
      <protection hidden="1"/>
    </xf>
    <xf numFmtId="38" fontId="19" fillId="0" borderId="0" xfId="51" applyFont="1" applyFill="1" applyBorder="1" applyAlignment="1" applyProtection="1">
      <alignment vertical="center"/>
      <protection hidden="1"/>
    </xf>
    <xf numFmtId="0" fontId="38" fillId="0" borderId="0" xfId="69" applyFont="1" applyFill="1" applyBorder="1" applyAlignment="1" applyProtection="1">
      <alignment vertical="center"/>
      <protection hidden="1"/>
    </xf>
    <xf numFmtId="0" fontId="18" fillId="0" borderId="0" xfId="69" applyFont="1" applyFill="1" applyAlignment="1" applyProtection="1">
      <alignment horizontal="center" vertical="center"/>
      <protection hidden="1"/>
    </xf>
    <xf numFmtId="38" fontId="18" fillId="0" borderId="0" xfId="51" applyFont="1" applyFill="1" applyAlignment="1" applyProtection="1">
      <alignment vertical="center"/>
      <protection hidden="1"/>
    </xf>
    <xf numFmtId="0" fontId="18" fillId="0" borderId="12" xfId="69" applyFont="1" applyFill="1" applyBorder="1" applyAlignment="1" applyProtection="1">
      <alignment vertical="center" shrinkToFit="1"/>
      <protection hidden="1"/>
    </xf>
    <xf numFmtId="0" fontId="14" fillId="0" borderId="11" xfId="69" applyFont="1" applyFill="1" applyBorder="1" applyAlignment="1" applyProtection="1">
      <alignment horizontal="center" vertical="center" shrinkToFit="1"/>
      <protection hidden="1"/>
    </xf>
    <xf numFmtId="49" fontId="14" fillId="0" borderId="11" xfId="69" applyNumberFormat="1" applyFont="1" applyFill="1" applyBorder="1" applyAlignment="1" applyProtection="1">
      <alignment vertical="center" shrinkToFit="1"/>
      <protection hidden="1"/>
    </xf>
    <xf numFmtId="49" fontId="14" fillId="0" borderId="13" xfId="69" applyNumberFormat="1" applyFont="1" applyFill="1" applyBorder="1" applyAlignment="1" applyProtection="1">
      <alignment vertical="center" shrinkToFit="1"/>
      <protection hidden="1"/>
    </xf>
    <xf numFmtId="0" fontId="22" fillId="0" borderId="0" xfId="69" applyFont="1" applyFill="1" applyAlignment="1" applyProtection="1">
      <alignment vertical="center" wrapText="1"/>
      <protection hidden="1"/>
    </xf>
    <xf numFmtId="0" fontId="21" fillId="0" borderId="0" xfId="69" applyFont="1" applyFill="1" applyBorder="1" applyAlignment="1" applyProtection="1">
      <alignment vertical="center"/>
      <protection hidden="1"/>
    </xf>
    <xf numFmtId="0" fontId="14" fillId="0" borderId="19" xfId="69" applyFont="1" applyFill="1" applyBorder="1" applyAlignment="1" applyProtection="1">
      <alignment vertical="center"/>
      <protection hidden="1"/>
    </xf>
    <xf numFmtId="0" fontId="14" fillId="0" borderId="17" xfId="69" applyFont="1" applyFill="1" applyBorder="1" applyAlignment="1" applyProtection="1">
      <alignment vertical="center"/>
      <protection hidden="1"/>
    </xf>
    <xf numFmtId="0" fontId="18" fillId="0" borderId="17" xfId="69" applyFont="1" applyFill="1" applyBorder="1" applyAlignment="1" applyProtection="1">
      <alignment horizontal="right" vertical="center"/>
      <protection hidden="1"/>
    </xf>
    <xf numFmtId="0" fontId="18" fillId="0" borderId="17" xfId="69" applyFont="1" applyFill="1" applyBorder="1" applyAlignment="1" applyProtection="1">
      <alignment vertical="center"/>
      <protection hidden="1"/>
    </xf>
    <xf numFmtId="0" fontId="18" fillId="0" borderId="18" xfId="69" applyFont="1" applyFill="1" applyBorder="1" applyAlignment="1" applyProtection="1">
      <alignment vertical="center"/>
      <protection hidden="1"/>
    </xf>
    <xf numFmtId="38" fontId="38" fillId="0" borderId="0" xfId="51" applyFont="1" applyFill="1" applyBorder="1" applyAlignment="1" applyProtection="1">
      <alignment vertical="center"/>
      <protection hidden="1"/>
    </xf>
    <xf numFmtId="0" fontId="21" fillId="0" borderId="0" xfId="69" applyFont="1" applyFill="1" applyBorder="1" applyAlignment="1" applyProtection="1">
      <alignment horizontal="left" vertical="center"/>
      <protection hidden="1"/>
    </xf>
    <xf numFmtId="0" fontId="18" fillId="0" borderId="12" xfId="69" applyFont="1" applyFill="1" applyBorder="1" applyAlignment="1" applyProtection="1">
      <alignment vertical="center"/>
      <protection hidden="1"/>
    </xf>
    <xf numFmtId="0" fontId="14" fillId="0" borderId="19" xfId="69" applyFont="1" applyFill="1" applyBorder="1" applyAlignment="1" applyProtection="1">
      <alignment horizontal="left" vertical="center"/>
      <protection hidden="1"/>
    </xf>
    <xf numFmtId="0" fontId="14" fillId="0" borderId="17" xfId="69" applyFont="1" applyFill="1" applyBorder="1" applyAlignment="1" applyProtection="1">
      <alignment horizontal="right" vertical="center" shrinkToFit="1"/>
      <protection hidden="1"/>
    </xf>
    <xf numFmtId="0" fontId="14" fillId="0" borderId="17" xfId="69" applyFont="1" applyFill="1" applyBorder="1" applyAlignment="1" applyProtection="1">
      <alignment vertical="center" shrinkToFit="1"/>
      <protection hidden="1"/>
    </xf>
    <xf numFmtId="0" fontId="14" fillId="0" borderId="17" xfId="69" applyFont="1" applyFill="1" applyBorder="1" applyAlignment="1" applyProtection="1">
      <alignment horizontal="left" vertical="center"/>
      <protection hidden="1"/>
    </xf>
    <xf numFmtId="49" fontId="18" fillId="0" borderId="0" xfId="69" applyNumberFormat="1" applyFont="1" applyFill="1" applyAlignment="1" applyProtection="1">
      <alignment vertical="center"/>
      <protection hidden="1"/>
    </xf>
    <xf numFmtId="0" fontId="27" fillId="0" borderId="0" xfId="69" applyFont="1" applyFill="1" applyAlignment="1" applyProtection="1">
      <alignment vertical="center"/>
      <protection hidden="1"/>
    </xf>
    <xf numFmtId="0" fontId="27" fillId="0" borderId="0" xfId="69" applyFont="1" applyFill="1" applyAlignment="1" applyProtection="1">
      <alignment horizontal="center" vertical="center"/>
      <protection hidden="1"/>
    </xf>
    <xf numFmtId="38" fontId="27" fillId="0" borderId="0" xfId="51" applyFont="1" applyFill="1" applyAlignment="1" applyProtection="1">
      <alignment vertical="center"/>
      <protection hidden="1"/>
    </xf>
    <xf numFmtId="0" fontId="10" fillId="24" borderId="0" xfId="0" applyFont="1" applyFill="1" applyBorder="1" applyAlignment="1" applyProtection="1">
      <alignment horizontal="center" vertical="center"/>
      <protection hidden="1"/>
    </xf>
    <xf numFmtId="0" fontId="45" fillId="24" borderId="0" xfId="0" applyFont="1" applyFill="1" applyBorder="1" applyAlignment="1" applyProtection="1">
      <alignment vertical="top"/>
      <protection hidden="1"/>
    </xf>
    <xf numFmtId="0" fontId="45" fillId="24" borderId="0" xfId="0" applyFont="1" applyFill="1" applyBorder="1" applyAlignment="1" applyProtection="1">
      <alignment/>
      <protection hidden="1"/>
    </xf>
    <xf numFmtId="0" fontId="1" fillId="24" borderId="14" xfId="0" applyFont="1" applyFill="1" applyBorder="1" applyAlignment="1" applyProtection="1">
      <alignment vertical="center"/>
      <protection hidden="1"/>
    </xf>
    <xf numFmtId="0" fontId="1" fillId="24" borderId="11" xfId="70" applyFont="1" applyFill="1" applyBorder="1" applyAlignment="1" applyProtection="1">
      <alignment horizontal="center" vertical="center" shrinkToFit="1"/>
      <protection hidden="1"/>
    </xf>
    <xf numFmtId="0" fontId="9" fillId="24" borderId="0" xfId="0" applyFont="1" applyFill="1" applyAlignment="1" applyProtection="1">
      <alignment vertical="center"/>
      <protection hidden="1"/>
    </xf>
    <xf numFmtId="0" fontId="9" fillId="24" borderId="0" xfId="0" applyFont="1" applyFill="1" applyAlignment="1" applyProtection="1">
      <alignment vertical="center"/>
      <protection hidden="1"/>
    </xf>
    <xf numFmtId="0" fontId="9" fillId="0" borderId="0" xfId="0" applyFont="1" applyAlignment="1" applyProtection="1">
      <alignment/>
      <protection hidden="1"/>
    </xf>
    <xf numFmtId="0" fontId="13" fillId="0" borderId="0" xfId="0" applyFont="1" applyAlignment="1" applyProtection="1">
      <alignment vertical="center"/>
      <protection hidden="1"/>
    </xf>
    <xf numFmtId="0" fontId="15" fillId="0" borderId="0" xfId="0" applyFont="1" applyAlignment="1" applyProtection="1">
      <alignment vertical="center"/>
      <protection hidden="1"/>
    </xf>
    <xf numFmtId="0" fontId="9" fillId="0" borderId="0" xfId="0" applyFont="1" applyAlignment="1" applyProtection="1">
      <alignment vertical="center"/>
      <protection hidden="1"/>
    </xf>
    <xf numFmtId="0" fontId="9" fillId="0" borderId="0" xfId="0" applyFont="1" applyAlignment="1" applyProtection="1">
      <alignment/>
      <protection hidden="1"/>
    </xf>
    <xf numFmtId="0" fontId="9" fillId="0" borderId="0" xfId="0" applyFont="1" applyAlignment="1" applyProtection="1">
      <alignment vertical="center"/>
      <protection hidden="1"/>
    </xf>
    <xf numFmtId="0" fontId="10" fillId="0" borderId="0" xfId="0" applyFont="1" applyAlignment="1" applyProtection="1">
      <alignment vertical="center"/>
      <protection hidden="1"/>
    </xf>
    <xf numFmtId="0" fontId="9" fillId="0" borderId="0" xfId="0" applyFont="1" applyAlignment="1">
      <alignment vertical="center"/>
    </xf>
    <xf numFmtId="0" fontId="9" fillId="0" borderId="0" xfId="0" applyFont="1" applyAlignment="1">
      <alignment vertical="center"/>
    </xf>
    <xf numFmtId="0" fontId="9" fillId="24" borderId="0" xfId="0" applyFont="1" applyFill="1" applyAlignment="1">
      <alignment vertical="center"/>
    </xf>
    <xf numFmtId="0" fontId="9" fillId="24" borderId="0" xfId="0" applyFont="1" applyFill="1" applyAlignment="1">
      <alignment vertical="center"/>
    </xf>
    <xf numFmtId="0" fontId="9" fillId="0" borderId="0" xfId="0" applyFont="1" applyBorder="1" applyAlignment="1" applyProtection="1">
      <alignment horizontal="center" vertical="center"/>
      <protection hidden="1"/>
    </xf>
    <xf numFmtId="0" fontId="9" fillId="24" borderId="0" xfId="0" applyFont="1" applyFill="1" applyBorder="1" applyAlignment="1" applyProtection="1">
      <alignment horizontal="center" vertical="center"/>
      <protection hidden="1"/>
    </xf>
    <xf numFmtId="0" fontId="9" fillId="0" borderId="0" xfId="0" applyFont="1" applyAlignment="1">
      <alignment/>
    </xf>
    <xf numFmtId="0" fontId="9" fillId="24" borderId="0" xfId="0" applyFont="1" applyFill="1" applyAlignment="1">
      <alignment/>
    </xf>
    <xf numFmtId="0" fontId="9" fillId="24" borderId="0" xfId="0" applyFont="1" applyFill="1" applyAlignment="1">
      <alignment/>
    </xf>
    <xf numFmtId="0" fontId="10" fillId="24" borderId="11" xfId="70" applyFont="1" applyFill="1" applyBorder="1" applyAlignment="1" applyProtection="1">
      <alignment horizontal="center" vertical="center"/>
      <protection hidden="1"/>
    </xf>
    <xf numFmtId="178" fontId="10" fillId="24" borderId="0" xfId="70" applyNumberFormat="1" applyFont="1" applyFill="1" applyBorder="1" applyAlignment="1" applyProtection="1">
      <alignment horizontal="center" vertical="center"/>
      <protection hidden="1"/>
    </xf>
    <xf numFmtId="0" fontId="0" fillId="0" borderId="0" xfId="0" applyAlignment="1" applyProtection="1">
      <alignment vertical="center"/>
      <protection hidden="1"/>
    </xf>
    <xf numFmtId="0" fontId="9" fillId="24" borderId="0" xfId="0" applyFont="1" applyFill="1" applyAlignment="1" applyProtection="1">
      <alignment vertical="center"/>
      <protection hidden="1"/>
    </xf>
    <xf numFmtId="178" fontId="10" fillId="0" borderId="0" xfId="70" applyNumberFormat="1" applyFont="1" applyBorder="1" applyAlignment="1" applyProtection="1">
      <alignment horizontal="center" vertical="center"/>
      <protection hidden="1"/>
    </xf>
    <xf numFmtId="178" fontId="10" fillId="0" borderId="11" xfId="70" applyNumberFormat="1" applyFont="1" applyBorder="1" applyAlignment="1" applyProtection="1">
      <alignment horizontal="center" vertical="center"/>
      <protection hidden="1"/>
    </xf>
    <xf numFmtId="0" fontId="17" fillId="0" borderId="0" xfId="70" applyFont="1" applyAlignment="1" applyProtection="1">
      <alignment horizontal="center" vertical="center" shrinkToFit="1"/>
      <protection hidden="1"/>
    </xf>
    <xf numFmtId="0" fontId="17" fillId="0" borderId="0" xfId="71" applyFont="1" applyAlignment="1" applyProtection="1">
      <alignment vertical="center" shrinkToFit="1"/>
      <protection hidden="1"/>
    </xf>
    <xf numFmtId="3" fontId="45" fillId="24" borderId="0" xfId="0" applyNumberFormat="1" applyFont="1" applyFill="1" applyBorder="1" applyAlignment="1" applyProtection="1">
      <alignment horizontal="center" vertical="center"/>
      <protection hidden="1"/>
    </xf>
    <xf numFmtId="0" fontId="10" fillId="0" borderId="0" xfId="71" applyFont="1" applyBorder="1" applyAlignment="1" applyProtection="1">
      <alignment horizontal="left" vertical="center"/>
      <protection hidden="1"/>
    </xf>
    <xf numFmtId="0" fontId="1" fillId="24" borderId="12" xfId="0" applyFont="1" applyFill="1" applyBorder="1" applyAlignment="1" applyProtection="1">
      <alignment vertical="center"/>
      <protection hidden="1"/>
    </xf>
    <xf numFmtId="0" fontId="13" fillId="24" borderId="11" xfId="0" applyFont="1" applyFill="1" applyBorder="1" applyAlignment="1" applyProtection="1">
      <alignment vertical="center"/>
      <protection locked="0"/>
    </xf>
    <xf numFmtId="0" fontId="13" fillId="24" borderId="11" xfId="0" applyFont="1" applyFill="1" applyBorder="1" applyAlignment="1" applyProtection="1">
      <alignment vertical="center" shrinkToFit="1"/>
      <protection hidden="1"/>
    </xf>
    <xf numFmtId="0" fontId="1" fillId="24" borderId="13" xfId="0" applyFont="1" applyFill="1" applyBorder="1" applyAlignment="1" applyProtection="1">
      <alignment horizontal="left" vertical="center"/>
      <protection hidden="1"/>
    </xf>
    <xf numFmtId="0" fontId="13" fillId="24" borderId="0" xfId="0" applyFont="1" applyFill="1" applyBorder="1" applyAlignment="1" applyProtection="1">
      <alignment vertical="top"/>
      <protection hidden="1"/>
    </xf>
    <xf numFmtId="0" fontId="1" fillId="24" borderId="20" xfId="0" applyFont="1" applyFill="1" applyBorder="1" applyAlignment="1" applyProtection="1">
      <alignment horizontal="left" vertical="center"/>
      <protection hidden="1"/>
    </xf>
    <xf numFmtId="0" fontId="13" fillId="24" borderId="0" xfId="0" applyFont="1" applyFill="1" applyBorder="1" applyAlignment="1" applyProtection="1">
      <alignment vertical="center"/>
      <protection locked="0"/>
    </xf>
    <xf numFmtId="0" fontId="1" fillId="24" borderId="16" xfId="0" applyFont="1" applyFill="1" applyBorder="1" applyAlignment="1" applyProtection="1">
      <alignment vertical="center"/>
      <protection hidden="1"/>
    </xf>
    <xf numFmtId="0" fontId="13" fillId="24" borderId="10" xfId="0" applyFont="1" applyFill="1" applyBorder="1" applyAlignment="1" applyProtection="1">
      <alignment vertical="center"/>
      <protection locked="0"/>
    </xf>
    <xf numFmtId="0" fontId="13" fillId="24" borderId="10" xfId="0" applyFont="1" applyFill="1" applyBorder="1" applyAlignment="1" applyProtection="1">
      <alignment horizontal="left" vertical="center" shrinkToFit="1"/>
      <protection hidden="1"/>
    </xf>
    <xf numFmtId="0" fontId="0" fillId="24" borderId="0" xfId="0" applyFill="1" applyAlignment="1" applyProtection="1">
      <alignment vertical="center"/>
      <protection hidden="1"/>
    </xf>
    <xf numFmtId="0" fontId="47" fillId="0" borderId="0" xfId="0" applyFont="1" applyAlignment="1" applyProtection="1">
      <alignment vertical="center"/>
      <protection hidden="1"/>
    </xf>
    <xf numFmtId="0" fontId="10" fillId="0" borderId="0" xfId="0" applyFont="1" applyFill="1" applyBorder="1" applyAlignment="1" applyProtection="1">
      <alignment vertical="center"/>
      <protection hidden="1"/>
    </xf>
    <xf numFmtId="180" fontId="1" fillId="0" borderId="0" xfId="0" applyNumberFormat="1" applyFont="1" applyFill="1" applyBorder="1" applyAlignment="1" applyProtection="1">
      <alignment vertical="center" shrinkToFit="1"/>
      <protection hidden="1"/>
    </xf>
    <xf numFmtId="0" fontId="19" fillId="0" borderId="0" xfId="69" applyFont="1" applyFill="1" applyAlignment="1">
      <alignment vertical="center"/>
      <protection/>
    </xf>
    <xf numFmtId="0" fontId="19" fillId="0" borderId="0" xfId="69" applyFont="1" applyFill="1" applyBorder="1" applyAlignment="1">
      <alignment vertical="center" textRotation="255"/>
      <protection/>
    </xf>
    <xf numFmtId="0" fontId="19" fillId="0" borderId="0" xfId="69" applyFont="1" applyFill="1" applyBorder="1" applyAlignment="1">
      <alignment vertical="center"/>
      <protection/>
    </xf>
    <xf numFmtId="0" fontId="19" fillId="0" borderId="0" xfId="69" applyFont="1" applyFill="1" applyBorder="1" applyAlignment="1">
      <alignment horizontal="center" vertical="center"/>
      <protection/>
    </xf>
    <xf numFmtId="38" fontId="19" fillId="0" borderId="0" xfId="51" applyFont="1" applyFill="1" applyBorder="1" applyAlignment="1">
      <alignment vertical="center"/>
    </xf>
    <xf numFmtId="0" fontId="19" fillId="0" borderId="0" xfId="69" applyFont="1" applyFill="1" applyAlignment="1">
      <alignment vertical="center" wrapText="1"/>
      <protection/>
    </xf>
    <xf numFmtId="0" fontId="15" fillId="23" borderId="0" xfId="0" applyFont="1" applyFill="1" applyBorder="1" applyAlignment="1" applyProtection="1">
      <alignment vertical="center"/>
      <protection hidden="1"/>
    </xf>
    <xf numFmtId="0" fontId="9" fillId="23" borderId="0" xfId="0" applyFont="1" applyFill="1" applyAlignment="1" applyProtection="1">
      <alignment vertical="center"/>
      <protection hidden="1"/>
    </xf>
    <xf numFmtId="0" fontId="1" fillId="23" borderId="0" xfId="0" applyFont="1" applyFill="1" applyBorder="1" applyAlignment="1" applyProtection="1">
      <alignment vertical="center"/>
      <protection hidden="1"/>
    </xf>
    <xf numFmtId="0" fontId="1" fillId="23" borderId="0" xfId="0" applyFont="1" applyFill="1" applyAlignment="1" applyProtection="1">
      <alignment vertical="center"/>
      <protection hidden="1"/>
    </xf>
    <xf numFmtId="0" fontId="1" fillId="23" borderId="0" xfId="0" applyFont="1" applyFill="1" applyBorder="1" applyAlignment="1" applyProtection="1">
      <alignment horizontal="center" vertical="center"/>
      <protection hidden="1"/>
    </xf>
    <xf numFmtId="0" fontId="1" fillId="23" borderId="0" xfId="71" applyFont="1" applyFill="1" applyBorder="1" applyAlignment="1" applyProtection="1">
      <alignment vertical="center" wrapText="1"/>
      <protection hidden="1"/>
    </xf>
    <xf numFmtId="0" fontId="10" fillId="23" borderId="10" xfId="71" applyFont="1" applyFill="1" applyBorder="1" applyAlignment="1" applyProtection="1">
      <alignment vertical="center"/>
      <protection hidden="1"/>
    </xf>
    <xf numFmtId="0" fontId="10" fillId="23" borderId="15" xfId="71" applyFont="1" applyFill="1" applyBorder="1" applyAlignment="1" applyProtection="1">
      <alignment vertical="center"/>
      <protection hidden="1"/>
    </xf>
    <xf numFmtId="0" fontId="1" fillId="23" borderId="0" xfId="0" applyFont="1" applyFill="1" applyBorder="1" applyAlignment="1" applyProtection="1">
      <alignment vertical="center"/>
      <protection hidden="1"/>
    </xf>
    <xf numFmtId="0" fontId="66" fillId="0" borderId="0" xfId="0" applyFont="1" applyAlignment="1" applyProtection="1">
      <alignment vertical="center"/>
      <protection hidden="1"/>
    </xf>
    <xf numFmtId="0" fontId="19" fillId="23" borderId="17" xfId="69" applyFont="1" applyFill="1" applyBorder="1" applyAlignment="1" applyProtection="1">
      <alignment horizontal="center" vertical="center" shrinkToFit="1"/>
      <protection hidden="1"/>
    </xf>
    <xf numFmtId="0" fontId="14" fillId="23" borderId="12" xfId="69" applyFont="1" applyFill="1" applyBorder="1" applyAlignment="1" applyProtection="1">
      <alignment horizontal="center" vertical="center"/>
      <protection hidden="1"/>
    </xf>
    <xf numFmtId="0" fontId="14" fillId="23" borderId="11" xfId="69" applyFont="1" applyFill="1" applyBorder="1" applyAlignment="1" applyProtection="1">
      <alignment horizontal="center" vertical="center"/>
      <protection hidden="1"/>
    </xf>
    <xf numFmtId="0" fontId="19" fillId="23" borderId="17" xfId="69" applyFont="1" applyFill="1" applyBorder="1" applyAlignment="1" applyProtection="1">
      <alignment horizontal="center" vertical="center"/>
      <protection hidden="1"/>
    </xf>
    <xf numFmtId="0" fontId="18" fillId="23" borderId="21" xfId="69" applyFont="1" applyFill="1" applyBorder="1" applyAlignment="1" applyProtection="1">
      <alignment horizontal="center" vertical="center" shrinkToFit="1"/>
      <protection hidden="1"/>
    </xf>
    <xf numFmtId="0" fontId="18" fillId="23" borderId="17" xfId="69" applyFont="1" applyFill="1" applyBorder="1" applyAlignment="1" applyProtection="1">
      <alignment horizontal="center" vertical="center" shrinkToFit="1"/>
      <protection hidden="1"/>
    </xf>
    <xf numFmtId="0" fontId="18" fillId="23" borderId="18" xfId="69" applyFont="1" applyFill="1" applyBorder="1" applyAlignment="1" applyProtection="1">
      <alignment horizontal="center" vertical="center" shrinkToFit="1"/>
      <protection hidden="1"/>
    </xf>
    <xf numFmtId="176" fontId="44" fillId="0" borderId="19" xfId="69" applyNumberFormat="1" applyFont="1" applyFill="1" applyBorder="1" applyAlignment="1" applyProtection="1">
      <alignment horizontal="center" vertical="center" shrinkToFit="1"/>
      <protection locked="0"/>
    </xf>
    <xf numFmtId="176" fontId="44" fillId="0" borderId="17" xfId="69" applyNumberFormat="1" applyFont="1" applyFill="1" applyBorder="1" applyAlignment="1" applyProtection="1">
      <alignment horizontal="center" vertical="center" shrinkToFit="1"/>
      <protection locked="0"/>
    </xf>
    <xf numFmtId="0" fontId="23" fillId="0" borderId="0" xfId="69" applyFont="1" applyFill="1" applyBorder="1" applyAlignment="1" applyProtection="1">
      <alignment vertical="center"/>
      <protection hidden="1"/>
    </xf>
    <xf numFmtId="49" fontId="14" fillId="0" borderId="11" xfId="69" applyNumberFormat="1" applyFont="1" applyFill="1" applyBorder="1" applyAlignment="1" applyProtection="1">
      <alignment horizontal="center" vertical="center" shrinkToFit="1"/>
      <protection locked="0"/>
    </xf>
    <xf numFmtId="49" fontId="14" fillId="0" borderId="17" xfId="69" applyNumberFormat="1" applyFont="1" applyFill="1" applyBorder="1" applyAlignment="1" applyProtection="1">
      <alignment horizontal="center" vertical="center" shrinkToFit="1"/>
      <protection locked="0"/>
    </xf>
    <xf numFmtId="0" fontId="22" fillId="0" borderId="11" xfId="69" applyFont="1" applyFill="1" applyBorder="1" applyAlignment="1" applyProtection="1">
      <alignment shrinkToFit="1"/>
      <protection hidden="1"/>
    </xf>
    <xf numFmtId="0" fontId="18" fillId="0" borderId="0" xfId="69" applyFont="1" applyFill="1" applyAlignment="1" applyProtection="1">
      <alignment horizontal="left" vertical="center" wrapText="1"/>
      <protection hidden="1"/>
    </xf>
    <xf numFmtId="0" fontId="18" fillId="0" borderId="0" xfId="69" applyFont="1" applyFill="1" applyBorder="1" applyAlignment="1" applyProtection="1">
      <alignment horizontal="left" vertical="center" wrapText="1"/>
      <protection hidden="1"/>
    </xf>
    <xf numFmtId="0" fontId="14" fillId="0" borderId="10" xfId="69" applyFont="1" applyFill="1" applyBorder="1" applyAlignment="1" applyProtection="1">
      <alignment horizontal="center" vertical="center" shrinkToFit="1"/>
      <protection locked="0"/>
    </xf>
    <xf numFmtId="0" fontId="14" fillId="0" borderId="10" xfId="69" applyFont="1" applyFill="1" applyBorder="1" applyAlignment="1" applyProtection="1">
      <alignment horizontal="left" vertical="center" shrinkToFit="1"/>
      <protection locked="0"/>
    </xf>
    <xf numFmtId="0" fontId="14" fillId="0" borderId="15" xfId="69" applyFont="1" applyFill="1" applyBorder="1" applyAlignment="1" applyProtection="1">
      <alignment horizontal="left" vertical="center" shrinkToFit="1"/>
      <protection locked="0"/>
    </xf>
    <xf numFmtId="0" fontId="14" fillId="23" borderId="16" xfId="69" applyFont="1" applyFill="1" applyBorder="1" applyAlignment="1" applyProtection="1">
      <alignment horizontal="center" vertical="center"/>
      <protection hidden="1"/>
    </xf>
    <xf numFmtId="0" fontId="14" fillId="23" borderId="10" xfId="69" applyFont="1" applyFill="1" applyBorder="1" applyAlignment="1" applyProtection="1">
      <alignment horizontal="center" vertical="center"/>
      <protection hidden="1"/>
    </xf>
    <xf numFmtId="0" fontId="14" fillId="0" borderId="10" xfId="69" applyFont="1" applyFill="1" applyBorder="1" applyAlignment="1" applyProtection="1">
      <alignment horizontal="center" vertical="center" wrapText="1"/>
      <protection locked="0"/>
    </xf>
    <xf numFmtId="38" fontId="14" fillId="0" borderId="16" xfId="51" applyFont="1" applyFill="1" applyBorder="1" applyAlignment="1" applyProtection="1">
      <alignment horizontal="center" vertical="center" shrinkToFit="1"/>
      <protection locked="0"/>
    </xf>
    <xf numFmtId="38" fontId="14" fillId="0" borderId="10" xfId="51" applyFont="1" applyFill="1" applyBorder="1" applyAlignment="1" applyProtection="1">
      <alignment horizontal="center" vertical="center" shrinkToFit="1"/>
      <protection locked="0"/>
    </xf>
    <xf numFmtId="0" fontId="14" fillId="23" borderId="19" xfId="69" applyFont="1" applyFill="1" applyBorder="1" applyAlignment="1" applyProtection="1">
      <alignment horizontal="center" vertical="center" shrinkToFit="1"/>
      <protection hidden="1"/>
    </xf>
    <xf numFmtId="0" fontId="14" fillId="23" borderId="17" xfId="69" applyFont="1" applyFill="1" applyBorder="1" applyAlignment="1" applyProtection="1">
      <alignment horizontal="center" vertical="center" shrinkToFit="1"/>
      <protection hidden="1"/>
    </xf>
    <xf numFmtId="0" fontId="14" fillId="23" borderId="19" xfId="69" applyFont="1" applyFill="1" applyBorder="1" applyAlignment="1" applyProtection="1">
      <alignment horizontal="center" vertical="center"/>
      <protection hidden="1"/>
    </xf>
    <xf numFmtId="0" fontId="14" fillId="23" borderId="17" xfId="69" applyFont="1" applyFill="1" applyBorder="1" applyAlignment="1" applyProtection="1">
      <alignment horizontal="center" vertical="center"/>
      <protection hidden="1"/>
    </xf>
    <xf numFmtId="0" fontId="14" fillId="0" borderId="19" xfId="69" applyFont="1" applyFill="1" applyBorder="1" applyAlignment="1" applyProtection="1">
      <alignment vertical="center" shrinkToFit="1"/>
      <protection locked="0"/>
    </xf>
    <xf numFmtId="0" fontId="14" fillId="0" borderId="17" xfId="69" applyFont="1" applyFill="1" applyBorder="1" applyAlignment="1" applyProtection="1">
      <alignment vertical="center" shrinkToFit="1"/>
      <protection locked="0"/>
    </xf>
    <xf numFmtId="0" fontId="14" fillId="0" borderId="22" xfId="69" applyFont="1" applyFill="1" applyBorder="1" applyAlignment="1" applyProtection="1">
      <alignment vertical="center" shrinkToFit="1"/>
      <protection locked="0"/>
    </xf>
    <xf numFmtId="49" fontId="14" fillId="0" borderId="0" xfId="69" applyNumberFormat="1" applyFont="1" applyFill="1" applyBorder="1" applyAlignment="1" applyProtection="1">
      <alignment horizontal="center" vertical="center" shrinkToFit="1"/>
      <protection locked="0"/>
    </xf>
    <xf numFmtId="0" fontId="14" fillId="0" borderId="0" xfId="69" applyFont="1" applyFill="1" applyBorder="1" applyAlignment="1" applyProtection="1">
      <alignment vertical="center" shrinkToFit="1"/>
      <protection locked="0"/>
    </xf>
    <xf numFmtId="49" fontId="14" fillId="0" borderId="0" xfId="69" applyNumberFormat="1" applyFont="1" applyFill="1" applyAlignment="1" applyProtection="1">
      <alignment horizontal="center" vertical="center" shrinkToFit="1"/>
      <protection locked="0"/>
    </xf>
    <xf numFmtId="49" fontId="18" fillId="0" borderId="0" xfId="69" applyNumberFormat="1" applyFont="1" applyFill="1" applyAlignment="1" applyProtection="1">
      <alignment horizontal="center" vertical="center"/>
      <protection hidden="1"/>
    </xf>
    <xf numFmtId="0" fontId="18" fillId="0" borderId="0" xfId="69" applyFont="1" applyFill="1" applyBorder="1" applyAlignment="1" applyProtection="1">
      <alignment horizontal="center" vertical="center" wrapText="1"/>
      <protection hidden="1"/>
    </xf>
    <xf numFmtId="0" fontId="14" fillId="0" borderId="0" xfId="69" applyFont="1" applyFill="1" applyBorder="1" applyAlignment="1" applyProtection="1">
      <alignment horizontal="center" vertical="center" shrinkToFit="1"/>
      <protection locked="0"/>
    </xf>
    <xf numFmtId="0" fontId="14" fillId="0" borderId="0" xfId="69" applyFont="1" applyFill="1" applyBorder="1" applyAlignment="1" applyProtection="1">
      <alignment horizontal="center" vertical="center" wrapText="1"/>
      <protection hidden="1"/>
    </xf>
    <xf numFmtId="0" fontId="27" fillId="0" borderId="0" xfId="69" applyFont="1" applyFill="1" applyAlignment="1" applyProtection="1">
      <alignment horizontal="left" vertical="center" wrapText="1"/>
      <protection hidden="1"/>
    </xf>
    <xf numFmtId="0" fontId="26" fillId="0" borderId="0" xfId="69" applyFont="1" applyFill="1" applyAlignment="1" applyProtection="1">
      <alignment horizontal="center" vertical="center"/>
      <protection hidden="1"/>
    </xf>
    <xf numFmtId="0" fontId="29" fillId="0" borderId="0" xfId="69" applyFont="1" applyFill="1" applyAlignment="1" applyProtection="1">
      <alignment horizontal="center" vertical="center"/>
      <protection hidden="1"/>
    </xf>
    <xf numFmtId="49" fontId="14" fillId="0" borderId="18" xfId="69" applyNumberFormat="1" applyFont="1" applyFill="1" applyBorder="1" applyAlignment="1" applyProtection="1">
      <alignment horizontal="center" vertical="center" shrinkToFit="1"/>
      <protection locked="0"/>
    </xf>
    <xf numFmtId="0" fontId="14" fillId="23" borderId="21" xfId="69" applyFont="1" applyFill="1" applyBorder="1" applyAlignment="1" applyProtection="1">
      <alignment horizontal="center" vertical="center" shrinkToFit="1"/>
      <protection hidden="1"/>
    </xf>
    <xf numFmtId="0" fontId="14" fillId="23" borderId="18" xfId="69" applyFont="1" applyFill="1" applyBorder="1" applyAlignment="1" applyProtection="1">
      <alignment horizontal="center" vertical="center" shrinkToFit="1"/>
      <protection hidden="1"/>
    </xf>
    <xf numFmtId="0" fontId="41" fillId="0" borderId="11" xfId="69" applyFont="1" applyFill="1" applyBorder="1" applyAlignment="1" applyProtection="1">
      <alignment horizontal="left" vertical="top" wrapText="1"/>
      <protection hidden="1"/>
    </xf>
    <xf numFmtId="38" fontId="14" fillId="0" borderId="17" xfId="51" applyFont="1" applyFill="1" applyBorder="1" applyAlignment="1" applyProtection="1">
      <alignment vertical="center" shrinkToFit="1"/>
      <protection locked="0"/>
    </xf>
    <xf numFmtId="38" fontId="14" fillId="0" borderId="18" xfId="51" applyFont="1" applyFill="1" applyBorder="1" applyAlignment="1" applyProtection="1">
      <alignment vertical="center" shrinkToFit="1"/>
      <protection locked="0"/>
    </xf>
    <xf numFmtId="0" fontId="14" fillId="23" borderId="19" xfId="69" applyFont="1" applyFill="1" applyBorder="1" applyAlignment="1" applyProtection="1">
      <alignment horizontal="center" vertical="center" wrapText="1" shrinkToFit="1"/>
      <protection hidden="1"/>
    </xf>
    <xf numFmtId="0" fontId="14" fillId="23" borderId="17" xfId="69" applyFont="1" applyFill="1" applyBorder="1" applyAlignment="1" applyProtection="1">
      <alignment horizontal="center" vertical="center" wrapText="1" shrinkToFit="1"/>
      <protection hidden="1"/>
    </xf>
    <xf numFmtId="38" fontId="14" fillId="0" borderId="19" xfId="51" applyFont="1" applyFill="1" applyBorder="1" applyAlignment="1" applyProtection="1">
      <alignment vertical="center" shrinkToFit="1"/>
      <protection locked="0"/>
    </xf>
    <xf numFmtId="0" fontId="14" fillId="0" borderId="18" xfId="69" applyFont="1" applyFill="1" applyBorder="1" applyAlignment="1" applyProtection="1">
      <alignment vertical="center" shrinkToFit="1"/>
      <protection locked="0"/>
    </xf>
    <xf numFmtId="0" fontId="20" fillId="0" borderId="0" xfId="69" applyFont="1" applyFill="1" applyBorder="1" applyAlignment="1">
      <alignment horizontal="center" vertical="center"/>
      <protection/>
    </xf>
    <xf numFmtId="0" fontId="25" fillId="0" borderId="0" xfId="69" applyFont="1" applyFill="1" applyBorder="1" applyAlignment="1">
      <alignment horizontal="center" vertical="center"/>
      <protection/>
    </xf>
    <xf numFmtId="0" fontId="37" fillId="0" borderId="0" xfId="69" applyFont="1" applyFill="1" applyBorder="1" applyAlignment="1">
      <alignment horizontal="center" vertical="center"/>
      <protection/>
    </xf>
    <xf numFmtId="0" fontId="18" fillId="0" borderId="0" xfId="69" applyFont="1" applyFill="1" applyAlignment="1" applyProtection="1">
      <alignment horizontal="center" vertical="center" shrinkToFit="1"/>
      <protection hidden="1"/>
    </xf>
    <xf numFmtId="3" fontId="43" fillId="0" borderId="23" xfId="69" applyNumberFormat="1" applyFont="1" applyFill="1" applyBorder="1" applyAlignment="1" applyProtection="1">
      <alignment horizontal="center" vertical="center" shrinkToFit="1"/>
      <protection hidden="1"/>
    </xf>
    <xf numFmtId="3" fontId="43" fillId="0" borderId="24" xfId="69" applyNumberFormat="1" applyFont="1" applyFill="1" applyBorder="1" applyAlignment="1" applyProtection="1">
      <alignment horizontal="center" vertical="center" shrinkToFit="1"/>
      <protection hidden="1"/>
    </xf>
    <xf numFmtId="3" fontId="43" fillId="0" borderId="25" xfId="69" applyNumberFormat="1" applyFont="1" applyFill="1" applyBorder="1" applyAlignment="1" applyProtection="1">
      <alignment horizontal="center" vertical="center" shrinkToFit="1"/>
      <protection hidden="1"/>
    </xf>
    <xf numFmtId="0" fontId="38" fillId="0" borderId="0" xfId="69" applyFont="1" applyFill="1" applyBorder="1" applyAlignment="1" applyProtection="1">
      <alignment horizontal="left" vertical="center"/>
      <protection hidden="1"/>
    </xf>
    <xf numFmtId="182" fontId="14" fillId="0" borderId="19" xfId="69" applyNumberFormat="1" applyFont="1" applyFill="1" applyBorder="1" applyAlignment="1" applyProtection="1">
      <alignment horizontal="center" vertical="center" shrinkToFit="1"/>
      <protection locked="0"/>
    </xf>
    <xf numFmtId="182" fontId="14" fillId="0" borderId="17" xfId="69" applyNumberFormat="1" applyFont="1" applyFill="1" applyBorder="1" applyAlignment="1" applyProtection="1">
      <alignment horizontal="center" vertical="center" shrinkToFit="1"/>
      <protection locked="0"/>
    </xf>
    <xf numFmtId="182" fontId="14" fillId="0" borderId="22" xfId="69" applyNumberFormat="1" applyFont="1" applyFill="1" applyBorder="1" applyAlignment="1" applyProtection="1">
      <alignment horizontal="center" vertical="center" shrinkToFit="1"/>
      <protection locked="0"/>
    </xf>
    <xf numFmtId="0" fontId="19" fillId="23" borderId="19" xfId="69" applyFont="1" applyFill="1" applyBorder="1" applyAlignment="1" applyProtection="1">
      <alignment horizontal="center" vertical="center" shrinkToFit="1"/>
      <protection hidden="1"/>
    </xf>
    <xf numFmtId="0" fontId="18" fillId="0" borderId="0" xfId="69" applyFont="1" applyFill="1" applyBorder="1" applyAlignment="1" applyProtection="1">
      <alignment vertical="center" wrapText="1"/>
      <protection hidden="1"/>
    </xf>
    <xf numFmtId="0" fontId="38" fillId="0" borderId="0" xfId="69" applyFont="1" applyFill="1" applyBorder="1" applyAlignment="1" applyProtection="1">
      <alignment vertical="center" wrapText="1"/>
      <protection hidden="1"/>
    </xf>
    <xf numFmtId="0" fontId="19" fillId="0" borderId="17" xfId="69" applyFont="1" applyFill="1" applyBorder="1" applyAlignment="1" applyProtection="1">
      <alignment horizontal="center" vertical="center"/>
      <protection hidden="1"/>
    </xf>
    <xf numFmtId="0" fontId="19" fillId="0" borderId="18" xfId="69" applyFont="1" applyFill="1" applyBorder="1" applyAlignment="1" applyProtection="1">
      <alignment horizontal="center" vertical="center"/>
      <protection hidden="1"/>
    </xf>
    <xf numFmtId="0" fontId="18" fillId="0" borderId="0" xfId="69" applyFont="1" applyFill="1" applyBorder="1" applyAlignment="1" applyProtection="1">
      <alignment horizontal="center" vertical="center" shrinkToFit="1"/>
      <protection hidden="1"/>
    </xf>
    <xf numFmtId="0" fontId="18" fillId="0" borderId="0" xfId="69" applyFont="1" applyFill="1" applyBorder="1" applyAlignment="1">
      <alignment horizontal="left" vertical="center" wrapText="1"/>
      <protection/>
    </xf>
    <xf numFmtId="0" fontId="14" fillId="0" borderId="0" xfId="69" applyFont="1" applyFill="1" applyBorder="1" applyAlignment="1" applyProtection="1">
      <alignment horizontal="left" vertical="center" shrinkToFit="1"/>
      <protection locked="0"/>
    </xf>
    <xf numFmtId="0" fontId="38" fillId="0" borderId="10" xfId="69" applyFont="1" applyFill="1" applyBorder="1" applyAlignment="1" applyProtection="1">
      <alignment vertical="center"/>
      <protection hidden="1"/>
    </xf>
    <xf numFmtId="0" fontId="0" fillId="0" borderId="0" xfId="0" applyAlignment="1" applyProtection="1">
      <alignment horizontal="left" vertical="center" shrinkToFit="1"/>
      <protection locked="0"/>
    </xf>
    <xf numFmtId="0" fontId="14" fillId="0" borderId="19" xfId="69" applyFont="1" applyFill="1" applyBorder="1" applyAlignment="1" applyProtection="1">
      <alignment horizontal="center" vertical="center" shrinkToFit="1"/>
      <protection locked="0"/>
    </xf>
    <xf numFmtId="0" fontId="14" fillId="0" borderId="17" xfId="69" applyFont="1" applyFill="1" applyBorder="1" applyAlignment="1" applyProtection="1">
      <alignment horizontal="center" vertical="center" shrinkToFit="1"/>
      <protection locked="0"/>
    </xf>
    <xf numFmtId="0" fontId="14" fillId="0" borderId="22" xfId="69" applyFont="1" applyFill="1" applyBorder="1" applyAlignment="1" applyProtection="1">
      <alignment horizontal="center" vertical="center" shrinkToFit="1"/>
      <protection locked="0"/>
    </xf>
    <xf numFmtId="0" fontId="24" fillId="0" borderId="19" xfId="69" applyFont="1" applyFill="1" applyBorder="1" applyAlignment="1" applyProtection="1">
      <alignment horizontal="center" vertical="center" wrapText="1"/>
      <protection hidden="1"/>
    </xf>
    <xf numFmtId="0" fontId="24" fillId="0" borderId="17" xfId="69" applyFont="1" applyFill="1" applyBorder="1" applyAlignment="1" applyProtection="1">
      <alignment horizontal="center" vertical="center" wrapText="1"/>
      <protection hidden="1"/>
    </xf>
    <xf numFmtId="0" fontId="24" fillId="0" borderId="22" xfId="69" applyFont="1" applyFill="1" applyBorder="1" applyAlignment="1" applyProtection="1">
      <alignment horizontal="center" vertical="center" wrapText="1"/>
      <protection hidden="1"/>
    </xf>
    <xf numFmtId="0" fontId="8" fillId="23" borderId="19" xfId="0" applyFont="1" applyFill="1" applyBorder="1" applyAlignment="1" applyProtection="1">
      <alignment horizontal="center" vertical="center" wrapText="1"/>
      <protection hidden="1"/>
    </xf>
    <xf numFmtId="0" fontId="8" fillId="23" borderId="17" xfId="0" applyFont="1" applyFill="1" applyBorder="1" applyAlignment="1" applyProtection="1">
      <alignment horizontal="center" vertical="center" wrapText="1"/>
      <protection hidden="1"/>
    </xf>
    <xf numFmtId="0" fontId="8" fillId="23" borderId="18" xfId="0" applyFont="1" applyFill="1" applyBorder="1" applyAlignment="1" applyProtection="1">
      <alignment horizontal="center" vertical="center" wrapText="1"/>
      <protection hidden="1"/>
    </xf>
    <xf numFmtId="0" fontId="1" fillId="0" borderId="19" xfId="0" applyFont="1" applyBorder="1" applyAlignment="1" applyProtection="1">
      <alignment horizontal="center" vertical="center" shrinkToFit="1"/>
      <protection locked="0"/>
    </xf>
    <xf numFmtId="0" fontId="1" fillId="0" borderId="17" xfId="0" applyFont="1" applyBorder="1" applyAlignment="1" applyProtection="1">
      <alignment horizontal="center" vertical="center" shrinkToFit="1"/>
      <protection locked="0"/>
    </xf>
    <xf numFmtId="0" fontId="1" fillId="0" borderId="18" xfId="0" applyFont="1" applyBorder="1" applyAlignment="1" applyProtection="1">
      <alignment horizontal="center" vertical="center" shrinkToFit="1"/>
      <protection locked="0"/>
    </xf>
    <xf numFmtId="0" fontId="1" fillId="24" borderId="19" xfId="70" applyFont="1" applyFill="1" applyBorder="1" applyAlignment="1" applyProtection="1">
      <alignment horizontal="center" vertical="center" shrinkToFit="1"/>
      <protection locked="0"/>
    </xf>
    <xf numFmtId="0" fontId="1" fillId="24" borderId="17" xfId="70" applyFont="1" applyFill="1" applyBorder="1" applyAlignment="1" applyProtection="1">
      <alignment horizontal="center" vertical="center" shrinkToFit="1"/>
      <protection locked="0"/>
    </xf>
    <xf numFmtId="0" fontId="1" fillId="24" borderId="18" xfId="70" applyFont="1" applyFill="1" applyBorder="1" applyAlignment="1" applyProtection="1">
      <alignment horizontal="center" vertical="center" shrinkToFit="1"/>
      <protection locked="0"/>
    </xf>
    <xf numFmtId="0" fontId="10" fillId="23" borderId="19" xfId="0" applyFont="1" applyFill="1" applyBorder="1" applyAlignment="1" applyProtection="1">
      <alignment horizontal="center" vertical="center" wrapText="1"/>
      <protection hidden="1"/>
    </xf>
    <xf numFmtId="0" fontId="10" fillId="23" borderId="17" xfId="0" applyFont="1" applyFill="1" applyBorder="1" applyAlignment="1" applyProtection="1">
      <alignment horizontal="center" vertical="center" wrapText="1"/>
      <protection hidden="1"/>
    </xf>
    <xf numFmtId="0" fontId="10" fillId="23" borderId="18" xfId="0" applyFont="1" applyFill="1" applyBorder="1" applyAlignment="1" applyProtection="1">
      <alignment horizontal="center" vertical="center" wrapText="1"/>
      <protection hidden="1"/>
    </xf>
    <xf numFmtId="0" fontId="1" fillId="0" borderId="16" xfId="0" applyFont="1" applyBorder="1" applyAlignment="1" applyProtection="1">
      <alignment horizontal="center" vertical="center" shrinkToFit="1"/>
      <protection locked="0"/>
    </xf>
    <xf numFmtId="0" fontId="1" fillId="0" borderId="10" xfId="0" applyFont="1" applyBorder="1" applyAlignment="1" applyProtection="1">
      <alignment horizontal="center" vertical="center" shrinkToFit="1"/>
      <protection locked="0"/>
    </xf>
    <xf numFmtId="0" fontId="1" fillId="0" borderId="15" xfId="0" applyFont="1" applyBorder="1" applyAlignment="1" applyProtection="1">
      <alignment horizontal="center" vertical="center" shrinkToFit="1"/>
      <protection locked="0"/>
    </xf>
    <xf numFmtId="1" fontId="1" fillId="0" borderId="26" xfId="0" applyNumberFormat="1" applyFont="1" applyBorder="1" applyAlignment="1" applyProtection="1">
      <alignment horizontal="center" vertical="center" shrinkToFit="1"/>
      <protection locked="0"/>
    </xf>
    <xf numFmtId="0" fontId="10" fillId="23" borderId="19" xfId="0" applyFont="1" applyFill="1" applyBorder="1" applyAlignment="1" applyProtection="1">
      <alignment horizontal="center" vertical="center"/>
      <protection hidden="1"/>
    </xf>
    <xf numFmtId="0" fontId="10" fillId="23" borderId="17" xfId="0" applyFont="1" applyFill="1" applyBorder="1" applyAlignment="1" applyProtection="1">
      <alignment horizontal="center" vertical="center"/>
      <protection hidden="1"/>
    </xf>
    <xf numFmtId="0" fontId="10" fillId="23" borderId="18" xfId="0" applyFont="1" applyFill="1" applyBorder="1" applyAlignment="1" applyProtection="1">
      <alignment horizontal="center" vertical="center"/>
      <protection hidden="1"/>
    </xf>
    <xf numFmtId="0" fontId="10" fillId="0" borderId="16" xfId="0" applyFont="1" applyBorder="1" applyAlignment="1" applyProtection="1">
      <alignment horizontal="center" vertical="center" shrinkToFit="1"/>
      <protection hidden="1"/>
    </xf>
    <xf numFmtId="0" fontId="10" fillId="0" borderId="10" xfId="0" applyFont="1" applyBorder="1" applyAlignment="1" applyProtection="1">
      <alignment horizontal="center" vertical="center" shrinkToFit="1"/>
      <protection hidden="1"/>
    </xf>
    <xf numFmtId="0" fontId="10" fillId="0" borderId="15" xfId="0" applyFont="1" applyBorder="1" applyAlignment="1" applyProtection="1">
      <alignment horizontal="center" vertical="center" shrinkToFit="1"/>
      <protection hidden="1"/>
    </xf>
    <xf numFmtId="0" fontId="10" fillId="23" borderId="26" xfId="70" applyFont="1" applyFill="1" applyBorder="1" applyAlignment="1" applyProtection="1">
      <alignment horizontal="center" vertical="center"/>
      <protection hidden="1"/>
    </xf>
    <xf numFmtId="0" fontId="10" fillId="0" borderId="26" xfId="70" applyFont="1" applyBorder="1" applyAlignment="1" applyProtection="1">
      <alignment vertical="center" shrinkToFit="1"/>
      <protection hidden="1"/>
    </xf>
    <xf numFmtId="0" fontId="46" fillId="23" borderId="26" xfId="0" applyFont="1" applyFill="1" applyBorder="1" applyAlignment="1" applyProtection="1">
      <alignment horizontal="center" vertical="center" wrapText="1"/>
      <protection hidden="1"/>
    </xf>
    <xf numFmtId="0" fontId="46" fillId="23" borderId="26" xfId="0" applyFont="1" applyFill="1" applyBorder="1" applyAlignment="1" applyProtection="1">
      <alignment horizontal="center" vertical="center"/>
      <protection hidden="1"/>
    </xf>
    <xf numFmtId="0" fontId="7" fillId="0" borderId="26" xfId="70" applyFont="1" applyBorder="1" applyAlignment="1" applyProtection="1">
      <alignment vertical="center" shrinkToFit="1"/>
      <protection hidden="1"/>
    </xf>
    <xf numFmtId="0" fontId="10" fillId="0" borderId="19" xfId="70" applyFont="1" applyBorder="1" applyAlignment="1" applyProtection="1">
      <alignment horizontal="left" vertical="center"/>
      <protection hidden="1"/>
    </xf>
    <xf numFmtId="0" fontId="10" fillId="0" borderId="17" xfId="70" applyFont="1" applyBorder="1" applyAlignment="1" applyProtection="1">
      <alignment horizontal="left" vertical="center"/>
      <protection hidden="1"/>
    </xf>
    <xf numFmtId="0" fontId="10" fillId="0" borderId="18" xfId="70" applyFont="1" applyBorder="1" applyAlignment="1" applyProtection="1">
      <alignment horizontal="left" vertical="center"/>
      <protection hidden="1"/>
    </xf>
    <xf numFmtId="0" fontId="10" fillId="23" borderId="26" xfId="70" applyFont="1" applyFill="1" applyBorder="1" applyAlignment="1" applyProtection="1">
      <alignment vertical="center" shrinkToFit="1"/>
      <protection hidden="1"/>
    </xf>
    <xf numFmtId="0" fontId="7" fillId="24" borderId="12" xfId="0" applyFont="1" applyFill="1" applyBorder="1" applyAlignment="1" applyProtection="1">
      <alignment horizontal="center" vertical="center" wrapText="1"/>
      <protection hidden="1"/>
    </xf>
    <xf numFmtId="0" fontId="7" fillId="24" borderId="13" xfId="0" applyFont="1" applyFill="1" applyBorder="1" applyAlignment="1" applyProtection="1">
      <alignment horizontal="center" vertical="center" wrapText="1"/>
      <protection hidden="1"/>
    </xf>
    <xf numFmtId="0" fontId="7" fillId="24" borderId="16" xfId="0" applyFont="1" applyFill="1" applyBorder="1" applyAlignment="1" applyProtection="1">
      <alignment horizontal="center" vertical="center" wrapText="1"/>
      <protection hidden="1"/>
    </xf>
    <xf numFmtId="0" fontId="7" fillId="24" borderId="15" xfId="0" applyFont="1" applyFill="1" applyBorder="1" applyAlignment="1" applyProtection="1">
      <alignment horizontal="center" vertical="center" wrapText="1"/>
      <protection hidden="1"/>
    </xf>
    <xf numFmtId="0" fontId="10" fillId="0" borderId="19" xfId="0" applyFont="1" applyBorder="1" applyAlignment="1" applyProtection="1">
      <alignment horizontal="center" vertical="center" shrinkToFit="1"/>
      <protection hidden="1"/>
    </xf>
    <xf numFmtId="0" fontId="10" fillId="0" borderId="17" xfId="0" applyFont="1" applyBorder="1" applyAlignment="1" applyProtection="1">
      <alignment horizontal="center" vertical="center" shrinkToFit="1"/>
      <protection hidden="1"/>
    </xf>
    <xf numFmtId="0" fontId="10" fillId="0" borderId="18" xfId="0" applyFont="1" applyBorder="1" applyAlignment="1" applyProtection="1">
      <alignment horizontal="center" vertical="center" shrinkToFit="1"/>
      <protection hidden="1"/>
    </xf>
    <xf numFmtId="0" fontId="7" fillId="24" borderId="14" xfId="0" applyFont="1" applyFill="1" applyBorder="1" applyAlignment="1" applyProtection="1">
      <alignment horizontal="center" vertical="center" wrapText="1"/>
      <protection hidden="1"/>
    </xf>
    <xf numFmtId="0" fontId="7" fillId="24" borderId="20" xfId="0" applyFont="1" applyFill="1" applyBorder="1" applyAlignment="1" applyProtection="1">
      <alignment horizontal="center" vertical="center" wrapText="1"/>
      <protection hidden="1"/>
    </xf>
    <xf numFmtId="49" fontId="1" fillId="24" borderId="19" xfId="0" applyNumberFormat="1" applyFont="1" applyFill="1" applyBorder="1" applyAlignment="1" applyProtection="1">
      <alignment horizontal="center" vertical="center"/>
      <protection locked="0"/>
    </xf>
    <xf numFmtId="49" fontId="1" fillId="24" borderId="17" xfId="0" applyNumberFormat="1" applyFont="1" applyFill="1" applyBorder="1" applyAlignment="1" applyProtection="1">
      <alignment horizontal="center" vertical="center"/>
      <protection locked="0"/>
    </xf>
    <xf numFmtId="49" fontId="1" fillId="24" borderId="18" xfId="0" applyNumberFormat="1" applyFont="1" applyFill="1" applyBorder="1" applyAlignment="1" applyProtection="1">
      <alignment horizontal="center" vertical="center"/>
      <protection locked="0"/>
    </xf>
    <xf numFmtId="0" fontId="10" fillId="0" borderId="26" xfId="70" applyFont="1" applyBorder="1" applyAlignment="1" applyProtection="1">
      <alignment vertical="center"/>
      <protection hidden="1"/>
    </xf>
    <xf numFmtId="0" fontId="1" fillId="0" borderId="12" xfId="0" applyFont="1" applyBorder="1" applyAlignment="1" applyProtection="1">
      <alignment horizontal="center" vertical="center" shrinkToFit="1"/>
      <protection hidden="1"/>
    </xf>
    <xf numFmtId="0" fontId="1" fillId="0" borderId="11" xfId="0" applyFont="1" applyBorder="1" applyAlignment="1" applyProtection="1">
      <alignment horizontal="center" vertical="center" shrinkToFit="1"/>
      <protection hidden="1"/>
    </xf>
    <xf numFmtId="0" fontId="1" fillId="0" borderId="13" xfId="0" applyFont="1" applyBorder="1" applyAlignment="1" applyProtection="1">
      <alignment horizontal="center" vertical="center" shrinkToFit="1"/>
      <protection hidden="1"/>
    </xf>
    <xf numFmtId="0" fontId="1" fillId="0" borderId="16" xfId="0" applyFont="1" applyBorder="1" applyAlignment="1" applyProtection="1">
      <alignment horizontal="center" vertical="center" shrinkToFit="1"/>
      <protection hidden="1"/>
    </xf>
    <xf numFmtId="0" fontId="1" fillId="0" borderId="10" xfId="0" applyFont="1" applyBorder="1" applyAlignment="1" applyProtection="1">
      <alignment horizontal="center" vertical="center" shrinkToFit="1"/>
      <protection hidden="1"/>
    </xf>
    <xf numFmtId="0" fontId="1" fillId="0" borderId="15" xfId="0" applyFont="1" applyBorder="1" applyAlignment="1" applyProtection="1">
      <alignment horizontal="center" vertical="center" shrinkToFit="1"/>
      <protection hidden="1"/>
    </xf>
    <xf numFmtId="0" fontId="10" fillId="23" borderId="19" xfId="70" applyFont="1" applyFill="1" applyBorder="1" applyAlignment="1" applyProtection="1">
      <alignment horizontal="center" vertical="center"/>
      <protection hidden="1"/>
    </xf>
    <xf numFmtId="0" fontId="10" fillId="23" borderId="17" xfId="70" applyFont="1" applyFill="1" applyBorder="1" applyAlignment="1" applyProtection="1">
      <alignment horizontal="center" vertical="center"/>
      <protection hidden="1"/>
    </xf>
    <xf numFmtId="0" fontId="10" fillId="23" borderId="18" xfId="70" applyFont="1" applyFill="1" applyBorder="1" applyAlignment="1" applyProtection="1">
      <alignment horizontal="center" vertical="center"/>
      <protection hidden="1"/>
    </xf>
    <xf numFmtId="0" fontId="9" fillId="24" borderId="27" xfId="0" applyFont="1" applyFill="1" applyBorder="1" applyAlignment="1" applyProtection="1">
      <alignment horizontal="center" vertical="center"/>
      <protection locked="0"/>
    </xf>
    <xf numFmtId="0" fontId="10" fillId="0" borderId="19" xfId="70" applyFont="1" applyBorder="1" applyAlignment="1" applyProtection="1">
      <alignment horizontal="left" vertical="center" wrapText="1"/>
      <protection hidden="1"/>
    </xf>
    <xf numFmtId="0" fontId="10" fillId="0" borderId="17" xfId="70" applyFont="1" applyBorder="1" applyAlignment="1" applyProtection="1">
      <alignment horizontal="left" vertical="center" wrapText="1"/>
      <protection hidden="1"/>
    </xf>
    <xf numFmtId="0" fontId="10" fillId="0" borderId="18" xfId="70" applyFont="1" applyBorder="1" applyAlignment="1" applyProtection="1">
      <alignment horizontal="left" vertical="center" wrapText="1"/>
      <protection hidden="1"/>
    </xf>
    <xf numFmtId="0" fontId="10" fillId="0" borderId="19" xfId="70" applyFont="1" applyFill="1" applyBorder="1" applyAlignment="1" applyProtection="1">
      <alignment horizontal="center" vertical="center"/>
      <protection hidden="1"/>
    </xf>
    <xf numFmtId="0" fontId="10" fillId="0" borderId="17" xfId="70" applyFont="1" applyFill="1" applyBorder="1" applyAlignment="1" applyProtection="1">
      <alignment horizontal="center" vertical="center"/>
      <protection hidden="1"/>
    </xf>
    <xf numFmtId="0" fontId="10" fillId="0" borderId="18" xfId="70" applyFont="1" applyFill="1" applyBorder="1" applyAlignment="1" applyProtection="1">
      <alignment horizontal="center" vertical="center"/>
      <protection hidden="1"/>
    </xf>
    <xf numFmtId="0" fontId="13" fillId="0" borderId="19" xfId="70" applyFont="1" applyFill="1" applyBorder="1" applyAlignment="1" applyProtection="1">
      <alignment horizontal="center" vertical="center" shrinkToFit="1"/>
      <protection locked="0"/>
    </xf>
    <xf numFmtId="0" fontId="13" fillId="0" borderId="17" xfId="70" applyFont="1" applyFill="1" applyBorder="1" applyAlignment="1" applyProtection="1">
      <alignment horizontal="center" vertical="center" shrinkToFit="1"/>
      <protection locked="0"/>
    </xf>
    <xf numFmtId="0" fontId="13" fillId="0" borderId="18" xfId="70" applyFont="1" applyFill="1" applyBorder="1" applyAlignment="1" applyProtection="1">
      <alignment horizontal="center" vertical="center" shrinkToFit="1"/>
      <protection locked="0"/>
    </xf>
    <xf numFmtId="0" fontId="10" fillId="0" borderId="12" xfId="70" applyFont="1" applyBorder="1" applyAlignment="1" applyProtection="1">
      <alignment horizontal="center" vertical="center"/>
      <protection hidden="1"/>
    </xf>
    <xf numFmtId="0" fontId="10" fillId="0" borderId="11" xfId="70" applyFont="1" applyBorder="1" applyAlignment="1" applyProtection="1">
      <alignment horizontal="center" vertical="center"/>
      <protection hidden="1"/>
    </xf>
    <xf numFmtId="0" fontId="10" fillId="0" borderId="16" xfId="70" applyFont="1" applyBorder="1" applyAlignment="1" applyProtection="1">
      <alignment horizontal="center" vertical="center"/>
      <protection hidden="1"/>
    </xf>
    <xf numFmtId="0" fontId="10" fillId="0" borderId="10" xfId="70" applyFont="1" applyBorder="1" applyAlignment="1" applyProtection="1">
      <alignment horizontal="center" vertical="center"/>
      <protection hidden="1"/>
    </xf>
    <xf numFmtId="0" fontId="10" fillId="0" borderId="19" xfId="70" applyFont="1" applyBorder="1" applyAlignment="1" applyProtection="1">
      <alignment horizontal="left" vertical="center" shrinkToFit="1"/>
      <protection hidden="1"/>
    </xf>
    <xf numFmtId="0" fontId="10" fillId="0" borderId="17" xfId="70" applyFont="1" applyBorder="1" applyAlignment="1" applyProtection="1">
      <alignment horizontal="left" vertical="center" shrinkToFit="1"/>
      <protection hidden="1"/>
    </xf>
    <xf numFmtId="0" fontId="10" fillId="0" borderId="18" xfId="70" applyFont="1" applyBorder="1" applyAlignment="1" applyProtection="1">
      <alignment horizontal="left" vertical="center" shrinkToFit="1"/>
      <protection hidden="1"/>
    </xf>
    <xf numFmtId="0" fontId="10" fillId="0" borderId="19" xfId="70" applyFont="1" applyBorder="1" applyAlignment="1" applyProtection="1">
      <alignment horizontal="center" vertical="center"/>
      <protection hidden="1"/>
    </xf>
    <xf numFmtId="0" fontId="10" fillId="0" borderId="17" xfId="70" applyFont="1" applyBorder="1" applyAlignment="1" applyProtection="1">
      <alignment horizontal="center" vertical="center"/>
      <protection hidden="1"/>
    </xf>
    <xf numFmtId="0" fontId="10" fillId="0" borderId="18" xfId="70" applyFont="1" applyBorder="1" applyAlignment="1" applyProtection="1">
      <alignment horizontal="center" vertical="center"/>
      <protection hidden="1"/>
    </xf>
    <xf numFmtId="0" fontId="13" fillId="24" borderId="19" xfId="70" applyFont="1" applyFill="1" applyBorder="1" applyAlignment="1" applyProtection="1">
      <alignment horizontal="center" vertical="center" shrinkToFit="1"/>
      <protection locked="0"/>
    </xf>
    <xf numFmtId="0" fontId="13" fillId="24" borderId="17" xfId="70" applyFont="1" applyFill="1" applyBorder="1" applyAlignment="1" applyProtection="1">
      <alignment horizontal="center" vertical="center" shrinkToFit="1"/>
      <protection locked="0"/>
    </xf>
    <xf numFmtId="0" fontId="13" fillId="24" borderId="18" xfId="70" applyFont="1" applyFill="1" applyBorder="1" applyAlignment="1" applyProtection="1">
      <alignment horizontal="center" vertical="center" shrinkToFit="1"/>
      <protection locked="0"/>
    </xf>
    <xf numFmtId="0" fontId="7" fillId="0" borderId="19" xfId="70" applyFont="1" applyBorder="1" applyAlignment="1" applyProtection="1">
      <alignment horizontal="center" vertical="center" shrinkToFit="1"/>
      <protection hidden="1"/>
    </xf>
    <xf numFmtId="0" fontId="7" fillId="0" borderId="18" xfId="70" applyFont="1" applyBorder="1" applyAlignment="1" applyProtection="1">
      <alignment horizontal="center" vertical="center" shrinkToFit="1"/>
      <protection hidden="1"/>
    </xf>
    <xf numFmtId="0" fontId="1" fillId="0" borderId="19" xfId="0" applyFont="1" applyBorder="1" applyAlignment="1" applyProtection="1">
      <alignment horizontal="center" vertical="center" shrinkToFit="1"/>
      <protection hidden="1"/>
    </xf>
    <xf numFmtId="0" fontId="1" fillId="0" borderId="17" xfId="0" applyFont="1" applyBorder="1" applyAlignment="1" applyProtection="1">
      <alignment horizontal="center" vertical="center" shrinkToFit="1"/>
      <protection hidden="1"/>
    </xf>
    <xf numFmtId="0" fontId="1" fillId="0" borderId="18" xfId="0" applyFont="1" applyBorder="1" applyAlignment="1" applyProtection="1">
      <alignment horizontal="center" vertical="center" shrinkToFit="1"/>
      <protection hidden="1"/>
    </xf>
    <xf numFmtId="0" fontId="13" fillId="23" borderId="19" xfId="70" applyFont="1" applyFill="1" applyBorder="1" applyAlignment="1" applyProtection="1">
      <alignment horizontal="center" vertical="center" shrinkToFit="1"/>
      <protection hidden="1"/>
    </xf>
    <xf numFmtId="0" fontId="13" fillId="23" borderId="17" xfId="70" applyFont="1" applyFill="1" applyBorder="1" applyAlignment="1" applyProtection="1">
      <alignment horizontal="center" vertical="center" shrinkToFit="1"/>
      <protection hidden="1"/>
    </xf>
    <xf numFmtId="0" fontId="13" fillId="23" borderId="18" xfId="70" applyFont="1" applyFill="1" applyBorder="1" applyAlignment="1" applyProtection="1">
      <alignment horizontal="center" vertical="center" shrinkToFit="1"/>
      <protection hidden="1"/>
    </xf>
    <xf numFmtId="2" fontId="13" fillId="23" borderId="19" xfId="70" applyNumberFormat="1" applyFont="1" applyFill="1" applyBorder="1" applyAlignment="1" applyProtection="1">
      <alignment horizontal="center" vertical="center" shrinkToFit="1"/>
      <protection hidden="1"/>
    </xf>
    <xf numFmtId="2" fontId="13" fillId="23" borderId="17" xfId="70" applyNumberFormat="1" applyFont="1" applyFill="1" applyBorder="1" applyAlignment="1" applyProtection="1">
      <alignment horizontal="center" vertical="center" shrinkToFit="1"/>
      <protection hidden="1"/>
    </xf>
    <xf numFmtId="2" fontId="13" fillId="23" borderId="18" xfId="70" applyNumberFormat="1" applyFont="1" applyFill="1" applyBorder="1" applyAlignment="1" applyProtection="1">
      <alignment horizontal="center" vertical="center" shrinkToFit="1"/>
      <protection hidden="1"/>
    </xf>
    <xf numFmtId="0" fontId="13" fillId="23" borderId="19" xfId="70" applyNumberFormat="1" applyFont="1" applyFill="1" applyBorder="1" applyAlignment="1" applyProtection="1">
      <alignment horizontal="center" vertical="center" shrinkToFit="1"/>
      <protection hidden="1"/>
    </xf>
    <xf numFmtId="0" fontId="13" fillId="23" borderId="17" xfId="70" applyNumberFormat="1" applyFont="1" applyFill="1" applyBorder="1" applyAlignment="1" applyProtection="1">
      <alignment horizontal="center" vertical="center" shrinkToFit="1"/>
      <protection hidden="1"/>
    </xf>
    <xf numFmtId="0" fontId="13" fillId="23" borderId="18" xfId="70" applyNumberFormat="1" applyFont="1" applyFill="1" applyBorder="1" applyAlignment="1" applyProtection="1">
      <alignment horizontal="center" vertical="center" shrinkToFit="1"/>
      <protection hidden="1"/>
    </xf>
    <xf numFmtId="0" fontId="10" fillId="0" borderId="19" xfId="70" applyFont="1" applyBorder="1" applyAlignment="1" applyProtection="1">
      <alignment horizontal="center" vertical="center" shrinkToFit="1"/>
      <protection hidden="1"/>
    </xf>
    <xf numFmtId="0" fontId="10" fillId="0" borderId="18" xfId="70" applyFont="1" applyBorder="1" applyAlignment="1" applyProtection="1">
      <alignment horizontal="center" vertical="center" shrinkToFit="1"/>
      <protection hidden="1"/>
    </xf>
    <xf numFmtId="0" fontId="8" fillId="23" borderId="23" xfId="0" applyFont="1" applyFill="1" applyBorder="1" applyAlignment="1" applyProtection="1">
      <alignment horizontal="center" vertical="center" wrapText="1"/>
      <protection hidden="1"/>
    </xf>
    <xf numFmtId="0" fontId="8" fillId="23" borderId="24" xfId="0" applyFont="1" applyFill="1" applyBorder="1" applyAlignment="1" applyProtection="1">
      <alignment horizontal="center" vertical="center"/>
      <protection hidden="1"/>
    </xf>
    <xf numFmtId="0" fontId="8" fillId="23" borderId="28" xfId="0" applyFont="1" applyFill="1" applyBorder="1" applyAlignment="1" applyProtection="1">
      <alignment horizontal="center" vertical="center"/>
      <protection hidden="1"/>
    </xf>
    <xf numFmtId="0" fontId="10" fillId="23" borderId="19" xfId="70" applyFont="1" applyFill="1" applyBorder="1" applyAlignment="1" applyProtection="1">
      <alignment horizontal="left" vertical="center"/>
      <protection hidden="1"/>
    </xf>
    <xf numFmtId="0" fontId="10" fillId="23" borderId="17" xfId="70" applyFont="1" applyFill="1" applyBorder="1" applyAlignment="1" applyProtection="1">
      <alignment horizontal="left" vertical="center"/>
      <protection hidden="1"/>
    </xf>
    <xf numFmtId="0" fontId="10" fillId="23" borderId="18" xfId="70" applyFont="1" applyFill="1" applyBorder="1" applyAlignment="1" applyProtection="1">
      <alignment horizontal="left" vertical="center"/>
      <protection hidden="1"/>
    </xf>
    <xf numFmtId="0" fontId="10" fillId="0" borderId="12" xfId="70" applyFont="1" applyBorder="1" applyAlignment="1" applyProtection="1">
      <alignment horizontal="left" vertical="center"/>
      <protection hidden="1"/>
    </xf>
    <xf numFmtId="0" fontId="10" fillId="0" borderId="11" xfId="70" applyFont="1" applyBorder="1" applyAlignment="1" applyProtection="1">
      <alignment horizontal="left" vertical="center"/>
      <protection hidden="1"/>
    </xf>
    <xf numFmtId="0" fontId="10" fillId="0" borderId="13" xfId="70" applyFont="1" applyBorder="1" applyAlignment="1" applyProtection="1">
      <alignment horizontal="left" vertical="center"/>
      <protection hidden="1"/>
    </xf>
    <xf numFmtId="0" fontId="8" fillId="23" borderId="19" xfId="70" applyFont="1" applyFill="1" applyBorder="1" applyAlignment="1" applyProtection="1">
      <alignment horizontal="center" vertical="center" shrinkToFit="1"/>
      <protection hidden="1"/>
    </xf>
    <xf numFmtId="0" fontId="8" fillId="23" borderId="18" xfId="70" applyFont="1" applyFill="1" applyBorder="1" applyAlignment="1" applyProtection="1">
      <alignment horizontal="center" vertical="center" shrinkToFit="1"/>
      <protection hidden="1"/>
    </xf>
    <xf numFmtId="178" fontId="13" fillId="23" borderId="19" xfId="70" applyNumberFormat="1" applyFont="1" applyFill="1" applyBorder="1" applyAlignment="1" applyProtection="1">
      <alignment horizontal="center" vertical="center" shrinkToFit="1"/>
      <protection hidden="1"/>
    </xf>
    <xf numFmtId="178" fontId="13" fillId="23" borderId="17" xfId="70" applyNumberFormat="1" applyFont="1" applyFill="1" applyBorder="1" applyAlignment="1" applyProtection="1">
      <alignment horizontal="center" vertical="center" shrinkToFit="1"/>
      <protection hidden="1"/>
    </xf>
    <xf numFmtId="178" fontId="13" fillId="23" borderId="18" xfId="70" applyNumberFormat="1" applyFont="1" applyFill="1" applyBorder="1" applyAlignment="1" applyProtection="1">
      <alignment horizontal="center" vertical="center" shrinkToFit="1"/>
      <protection hidden="1"/>
    </xf>
    <xf numFmtId="180" fontId="13" fillId="24" borderId="26" xfId="70" applyNumberFormat="1" applyFont="1" applyFill="1" applyBorder="1" applyAlignment="1" applyProtection="1">
      <alignment horizontal="center" vertical="center" shrinkToFit="1"/>
      <protection locked="0"/>
    </xf>
    <xf numFmtId="0" fontId="10" fillId="0" borderId="12" xfId="70" applyFont="1" applyBorder="1" applyAlignment="1" applyProtection="1">
      <alignment horizontal="center" vertical="center" wrapText="1"/>
      <protection hidden="1"/>
    </xf>
    <xf numFmtId="0" fontId="10" fillId="0" borderId="11" xfId="70" applyFont="1" applyBorder="1" applyAlignment="1" applyProtection="1">
      <alignment horizontal="center" vertical="center" wrapText="1"/>
      <protection hidden="1"/>
    </xf>
    <xf numFmtId="0" fontId="10" fillId="0" borderId="13" xfId="70" applyFont="1" applyBorder="1" applyAlignment="1" applyProtection="1">
      <alignment horizontal="center" vertical="center" wrapText="1"/>
      <protection hidden="1"/>
    </xf>
    <xf numFmtId="0" fontId="10" fillId="0" borderId="26" xfId="70" applyFont="1" applyBorder="1" applyAlignment="1" applyProtection="1">
      <alignment horizontal="left" vertical="center" wrapText="1"/>
      <protection hidden="1"/>
    </xf>
    <xf numFmtId="0" fontId="13" fillId="24" borderId="19" xfId="70" applyNumberFormat="1" applyFont="1" applyFill="1" applyBorder="1" applyAlignment="1" applyProtection="1">
      <alignment horizontal="center" vertical="center" shrinkToFit="1"/>
      <protection locked="0"/>
    </xf>
    <xf numFmtId="0" fontId="13" fillId="24" borderId="17" xfId="70" applyNumberFormat="1" applyFont="1" applyFill="1" applyBorder="1" applyAlignment="1" applyProtection="1">
      <alignment horizontal="center" vertical="center" shrinkToFit="1"/>
      <protection locked="0"/>
    </xf>
    <xf numFmtId="0" fontId="13" fillId="24" borderId="18" xfId="70" applyNumberFormat="1" applyFont="1" applyFill="1" applyBorder="1" applyAlignment="1" applyProtection="1">
      <alignment horizontal="center" vertical="center" shrinkToFit="1"/>
      <protection locked="0"/>
    </xf>
    <xf numFmtId="38" fontId="13" fillId="23" borderId="19" xfId="48" applyFont="1" applyFill="1" applyBorder="1" applyAlignment="1" applyProtection="1">
      <alignment horizontal="center" vertical="center" shrinkToFit="1"/>
      <protection hidden="1"/>
    </xf>
    <xf numFmtId="38" fontId="13" fillId="23" borderId="17" xfId="48" applyFont="1" applyFill="1" applyBorder="1" applyAlignment="1" applyProtection="1">
      <alignment horizontal="center" vertical="center" shrinkToFit="1"/>
      <protection hidden="1"/>
    </xf>
    <xf numFmtId="38" fontId="13" fillId="23" borderId="18" xfId="48" applyFont="1" applyFill="1" applyBorder="1" applyAlignment="1" applyProtection="1">
      <alignment horizontal="center" vertical="center" shrinkToFit="1"/>
      <protection hidden="1"/>
    </xf>
    <xf numFmtId="0" fontId="10" fillId="0" borderId="13" xfId="70" applyFont="1" applyBorder="1" applyAlignment="1" applyProtection="1">
      <alignment horizontal="center" vertical="center"/>
      <protection hidden="1"/>
    </xf>
    <xf numFmtId="0" fontId="10" fillId="0" borderId="14" xfId="70" applyFont="1" applyBorder="1" applyAlignment="1" applyProtection="1">
      <alignment horizontal="center" vertical="center"/>
      <protection hidden="1"/>
    </xf>
    <xf numFmtId="0" fontId="10" fillId="0" borderId="0" xfId="70" applyFont="1" applyBorder="1" applyAlignment="1" applyProtection="1">
      <alignment horizontal="center" vertical="center"/>
      <protection hidden="1"/>
    </xf>
    <xf numFmtId="0" fontId="10" fillId="0" borderId="20" xfId="70" applyFont="1" applyBorder="1" applyAlignment="1" applyProtection="1">
      <alignment horizontal="center" vertical="center"/>
      <protection hidden="1"/>
    </xf>
    <xf numFmtId="0" fontId="10" fillId="0" borderId="15" xfId="70" applyFont="1" applyBorder="1" applyAlignment="1" applyProtection="1">
      <alignment horizontal="center" vertical="center"/>
      <protection hidden="1"/>
    </xf>
    <xf numFmtId="0" fontId="10" fillId="0" borderId="14" xfId="70" applyFont="1" applyBorder="1" applyAlignment="1" applyProtection="1">
      <alignment horizontal="center" vertical="center" wrapText="1"/>
      <protection hidden="1"/>
    </xf>
    <xf numFmtId="0" fontId="10" fillId="0" borderId="0" xfId="70" applyFont="1" applyBorder="1" applyAlignment="1" applyProtection="1">
      <alignment horizontal="center" vertical="center" wrapText="1"/>
      <protection hidden="1"/>
    </xf>
    <xf numFmtId="0" fontId="10" fillId="0" borderId="16" xfId="70" applyFont="1" applyBorder="1" applyAlignment="1" applyProtection="1">
      <alignment horizontal="center" vertical="center" wrapText="1"/>
      <protection hidden="1"/>
    </xf>
    <xf numFmtId="0" fontId="10" fillId="0" borderId="10" xfId="70" applyFont="1" applyBorder="1" applyAlignment="1" applyProtection="1">
      <alignment horizontal="center" vertical="center" wrapText="1"/>
      <protection hidden="1"/>
    </xf>
    <xf numFmtId="0" fontId="10" fillId="0" borderId="15" xfId="70" applyFont="1" applyBorder="1" applyAlignment="1" applyProtection="1">
      <alignment horizontal="center" vertical="center" wrapText="1"/>
      <protection hidden="1"/>
    </xf>
    <xf numFmtId="0" fontId="10" fillId="0" borderId="19" xfId="71" applyFont="1" applyBorder="1" applyAlignment="1" applyProtection="1">
      <alignment horizontal="left" vertical="center" shrinkToFit="1"/>
      <protection hidden="1"/>
    </xf>
    <xf numFmtId="0" fontId="10" fillId="0" borderId="17" xfId="71" applyFont="1" applyBorder="1" applyAlignment="1" applyProtection="1">
      <alignment horizontal="left" vertical="center" shrinkToFit="1"/>
      <protection hidden="1"/>
    </xf>
    <xf numFmtId="0" fontId="10" fillId="0" borderId="18" xfId="71" applyFont="1" applyBorder="1" applyAlignment="1" applyProtection="1">
      <alignment horizontal="left" vertical="center" shrinkToFit="1"/>
      <protection hidden="1"/>
    </xf>
    <xf numFmtId="0" fontId="12" fillId="0" borderId="10" xfId="71" applyFont="1" applyBorder="1" applyAlignment="1" applyProtection="1">
      <alignment horizontal="left" vertical="center" shrinkToFit="1"/>
      <protection hidden="1"/>
    </xf>
    <xf numFmtId="0" fontId="12" fillId="0" borderId="0" xfId="71" applyFont="1" applyBorder="1" applyAlignment="1" applyProtection="1">
      <alignment horizontal="left" vertical="center" shrinkToFit="1"/>
      <protection hidden="1"/>
    </xf>
    <xf numFmtId="0" fontId="7" fillId="0" borderId="12" xfId="70" applyFont="1" applyBorder="1" applyAlignment="1" applyProtection="1">
      <alignment horizontal="center" vertical="center" wrapText="1"/>
      <protection hidden="1"/>
    </xf>
    <xf numFmtId="0" fontId="7" fillId="0" borderId="11" xfId="70" applyFont="1" applyBorder="1" applyAlignment="1" applyProtection="1">
      <alignment horizontal="center" vertical="center" wrapText="1"/>
      <protection hidden="1"/>
    </xf>
    <xf numFmtId="0" fontId="7" fillId="0" borderId="13" xfId="70" applyFont="1" applyBorder="1" applyAlignment="1" applyProtection="1">
      <alignment horizontal="center" vertical="center" wrapText="1"/>
      <protection hidden="1"/>
    </xf>
    <xf numFmtId="0" fontId="7" fillId="0" borderId="16" xfId="70" applyFont="1" applyBorder="1" applyAlignment="1" applyProtection="1">
      <alignment horizontal="center" vertical="center" wrapText="1"/>
      <protection hidden="1"/>
    </xf>
    <xf numFmtId="0" fontId="7" fillId="0" borderId="10" xfId="70" applyFont="1" applyBorder="1" applyAlignment="1" applyProtection="1">
      <alignment horizontal="center" vertical="center" wrapText="1"/>
      <protection hidden="1"/>
    </xf>
    <xf numFmtId="0" fontId="7" fillId="0" borderId="15" xfId="70" applyFont="1" applyBorder="1" applyAlignment="1" applyProtection="1">
      <alignment horizontal="center" vertical="center" wrapText="1"/>
      <protection hidden="1"/>
    </xf>
    <xf numFmtId="0" fontId="13" fillId="23" borderId="26" xfId="70" applyFont="1" applyFill="1" applyBorder="1" applyAlignment="1" applyProtection="1">
      <alignment horizontal="center" vertical="center" shrinkToFit="1"/>
      <protection hidden="1"/>
    </xf>
    <xf numFmtId="0" fontId="7" fillId="0" borderId="12" xfId="70" applyFont="1" applyBorder="1" applyAlignment="1" applyProtection="1">
      <alignment horizontal="center" vertical="center" shrinkToFit="1"/>
      <protection hidden="1"/>
    </xf>
    <xf numFmtId="0" fontId="7" fillId="0" borderId="13" xfId="70" applyFont="1" applyBorder="1" applyAlignment="1" applyProtection="1">
      <alignment horizontal="center" vertical="center" shrinkToFit="1"/>
      <protection hidden="1"/>
    </xf>
    <xf numFmtId="0" fontId="7" fillId="0" borderId="16" xfId="70" applyFont="1" applyBorder="1" applyAlignment="1" applyProtection="1">
      <alignment horizontal="center" vertical="center" shrinkToFit="1"/>
      <protection hidden="1"/>
    </xf>
    <xf numFmtId="0" fontId="7" fillId="0" borderId="15" xfId="70" applyFont="1" applyBorder="1" applyAlignment="1" applyProtection="1">
      <alignment horizontal="center" vertical="center" shrinkToFit="1"/>
      <protection hidden="1"/>
    </xf>
    <xf numFmtId="0" fontId="7" fillId="23" borderId="19" xfId="70" applyFont="1" applyFill="1" applyBorder="1" applyAlignment="1" applyProtection="1">
      <alignment horizontal="center" vertical="center" shrinkToFit="1"/>
      <protection hidden="1"/>
    </xf>
    <xf numFmtId="0" fontId="7" fillId="23" borderId="18" xfId="70" applyFont="1" applyFill="1" applyBorder="1" applyAlignment="1" applyProtection="1">
      <alignment horizontal="center" vertical="center" shrinkToFit="1"/>
      <protection hidden="1"/>
    </xf>
    <xf numFmtId="0" fontId="10" fillId="0" borderId="26" xfId="70" applyFont="1" applyBorder="1" applyAlignment="1" applyProtection="1">
      <alignment horizontal="center" vertical="center"/>
      <protection hidden="1"/>
    </xf>
    <xf numFmtId="0" fontId="10" fillId="24" borderId="19" xfId="71" applyFont="1" applyFill="1" applyBorder="1" applyAlignment="1" applyProtection="1">
      <alignment horizontal="left" vertical="center" shrinkToFit="1"/>
      <protection hidden="1"/>
    </xf>
    <xf numFmtId="0" fontId="10" fillId="24" borderId="17" xfId="71" applyFont="1" applyFill="1" applyBorder="1" applyAlignment="1" applyProtection="1">
      <alignment horizontal="left" vertical="center" shrinkToFit="1"/>
      <protection hidden="1"/>
    </xf>
    <xf numFmtId="0" fontId="10" fillId="24" borderId="18" xfId="71" applyFont="1" applyFill="1" applyBorder="1" applyAlignment="1" applyProtection="1">
      <alignment horizontal="left" vertical="center" shrinkToFit="1"/>
      <protection hidden="1"/>
    </xf>
    <xf numFmtId="0" fontId="7" fillId="23" borderId="12" xfId="71" applyFont="1" applyFill="1" applyBorder="1" applyAlignment="1" applyProtection="1">
      <alignment horizontal="center" vertical="center" wrapText="1"/>
      <protection hidden="1"/>
    </xf>
    <xf numFmtId="0" fontId="7" fillId="23" borderId="11" xfId="71" applyFont="1" applyFill="1" applyBorder="1" applyAlignment="1" applyProtection="1">
      <alignment horizontal="center" vertical="center" wrapText="1"/>
      <protection hidden="1"/>
    </xf>
    <xf numFmtId="0" fontId="7" fillId="23" borderId="14" xfId="71" applyFont="1" applyFill="1" applyBorder="1" applyAlignment="1" applyProtection="1">
      <alignment horizontal="center" vertical="center" wrapText="1"/>
      <protection hidden="1"/>
    </xf>
    <xf numFmtId="0" fontId="7" fillId="23" borderId="0" xfId="71" applyFont="1" applyFill="1" applyBorder="1" applyAlignment="1" applyProtection="1">
      <alignment horizontal="center" vertical="center" wrapText="1"/>
      <protection hidden="1"/>
    </xf>
    <xf numFmtId="0" fontId="7" fillId="23" borderId="16" xfId="71" applyFont="1" applyFill="1" applyBorder="1" applyAlignment="1" applyProtection="1">
      <alignment horizontal="center" vertical="center" wrapText="1"/>
      <protection hidden="1"/>
    </xf>
    <xf numFmtId="0" fontId="7" fillId="23" borderId="10" xfId="71" applyFont="1" applyFill="1" applyBorder="1" applyAlignment="1" applyProtection="1">
      <alignment horizontal="center" vertical="center" wrapText="1"/>
      <protection hidden="1"/>
    </xf>
    <xf numFmtId="178" fontId="10" fillId="23" borderId="26" xfId="70" applyNumberFormat="1" applyFont="1" applyFill="1" applyBorder="1" applyAlignment="1" applyProtection="1">
      <alignment horizontal="center" vertical="center"/>
      <protection hidden="1"/>
    </xf>
    <xf numFmtId="0" fontId="13" fillId="24" borderId="26" xfId="70" applyFont="1" applyFill="1" applyBorder="1" applyAlignment="1" applyProtection="1">
      <alignment horizontal="center" vertical="center" shrinkToFit="1"/>
      <protection locked="0"/>
    </xf>
    <xf numFmtId="0" fontId="1" fillId="24" borderId="19" xfId="0" applyFont="1" applyFill="1" applyBorder="1" applyAlignment="1" applyProtection="1">
      <alignment horizontal="center" vertical="center" shrinkToFit="1"/>
      <protection locked="0"/>
    </xf>
    <xf numFmtId="0" fontId="1" fillId="24" borderId="17" xfId="0" applyFont="1" applyFill="1" applyBorder="1" applyAlignment="1" applyProtection="1">
      <alignment horizontal="center" vertical="center" shrinkToFit="1"/>
      <protection locked="0"/>
    </xf>
    <xf numFmtId="0" fontId="1" fillId="24" borderId="18" xfId="0" applyFont="1" applyFill="1" applyBorder="1" applyAlignment="1" applyProtection="1">
      <alignment horizontal="center" vertical="center" shrinkToFit="1"/>
      <protection locked="0"/>
    </xf>
    <xf numFmtId="0" fontId="10" fillId="0" borderId="12" xfId="70" applyFont="1" applyBorder="1" applyAlignment="1" applyProtection="1">
      <alignment horizontal="center" vertical="center" textRotation="255" wrapText="1"/>
      <protection hidden="1"/>
    </xf>
    <xf numFmtId="0" fontId="10" fillId="0" borderId="13" xfId="70" applyFont="1" applyBorder="1" applyAlignment="1" applyProtection="1">
      <alignment horizontal="center" vertical="center" textRotation="255" wrapText="1"/>
      <protection hidden="1"/>
    </xf>
    <xf numFmtId="0" fontId="10" fillId="0" borderId="14" xfId="70" applyFont="1" applyBorder="1" applyAlignment="1" applyProtection="1">
      <alignment horizontal="center" vertical="center" textRotation="255" wrapText="1"/>
      <protection hidden="1"/>
    </xf>
    <xf numFmtId="0" fontId="10" fillId="0" borderId="20" xfId="70" applyFont="1" applyBorder="1" applyAlignment="1" applyProtection="1">
      <alignment horizontal="center" vertical="center" textRotation="255" wrapText="1"/>
      <protection hidden="1"/>
    </xf>
    <xf numFmtId="0" fontId="10" fillId="0" borderId="16" xfId="70" applyFont="1" applyBorder="1" applyAlignment="1" applyProtection="1">
      <alignment horizontal="center" vertical="center" textRotation="255" wrapText="1"/>
      <protection hidden="1"/>
    </xf>
    <xf numFmtId="0" fontId="10" fillId="0" borderId="15" xfId="70" applyFont="1" applyBorder="1" applyAlignment="1" applyProtection="1">
      <alignment horizontal="center" vertical="center" textRotation="255" wrapText="1"/>
      <protection hidden="1"/>
    </xf>
    <xf numFmtId="0" fontId="10" fillId="0" borderId="20" xfId="70" applyFont="1" applyBorder="1" applyAlignment="1" applyProtection="1">
      <alignment horizontal="center" vertical="center" wrapText="1"/>
      <protection hidden="1"/>
    </xf>
    <xf numFmtId="3" fontId="45" fillId="24" borderId="0" xfId="0" applyNumberFormat="1"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shrinkToFit="1"/>
      <protection hidden="1"/>
    </xf>
    <xf numFmtId="0" fontId="1" fillId="0" borderId="24" xfId="0" applyFont="1" applyFill="1" applyBorder="1" applyAlignment="1" applyProtection="1">
      <alignment horizontal="center" vertical="center" shrinkToFit="1"/>
      <protection hidden="1"/>
    </xf>
    <xf numFmtId="0" fontId="1" fillId="0" borderId="25" xfId="0" applyFont="1" applyFill="1" applyBorder="1" applyAlignment="1" applyProtection="1">
      <alignment horizontal="center" vertical="center" shrinkToFit="1"/>
      <protection hidden="1"/>
    </xf>
    <xf numFmtId="0" fontId="5" fillId="24" borderId="0" xfId="0" applyFont="1" applyFill="1" applyBorder="1" applyAlignment="1" applyProtection="1">
      <alignment horizontal="center" vertical="center" shrinkToFit="1"/>
      <protection hidden="1"/>
    </xf>
    <xf numFmtId="0" fontId="5" fillId="24" borderId="20" xfId="0" applyFont="1" applyFill="1" applyBorder="1" applyAlignment="1" applyProtection="1">
      <alignment horizontal="center" vertical="center" shrinkToFit="1"/>
      <protection hidden="1"/>
    </xf>
    <xf numFmtId="0" fontId="5" fillId="24" borderId="19" xfId="0" applyFont="1" applyFill="1" applyBorder="1" applyAlignment="1" applyProtection="1">
      <alignment horizontal="center" vertical="center"/>
      <protection hidden="1"/>
    </xf>
    <xf numFmtId="0" fontId="5" fillId="24" borderId="18" xfId="0" applyFont="1" applyFill="1" applyBorder="1" applyAlignment="1" applyProtection="1">
      <alignment horizontal="center" vertical="center"/>
      <protection hidden="1"/>
    </xf>
    <xf numFmtId="0" fontId="10" fillId="23" borderId="11" xfId="0" applyFont="1" applyFill="1" applyBorder="1" applyAlignment="1" applyProtection="1">
      <alignment horizontal="center" vertical="center"/>
      <protection hidden="1"/>
    </xf>
    <xf numFmtId="0" fontId="10" fillId="23" borderId="13" xfId="0" applyFont="1" applyFill="1" applyBorder="1" applyAlignment="1" applyProtection="1">
      <alignment horizontal="center" vertical="center"/>
      <protection hidden="1"/>
    </xf>
    <xf numFmtId="0" fontId="10" fillId="23" borderId="0" xfId="0" applyFont="1" applyFill="1" applyBorder="1" applyAlignment="1" applyProtection="1">
      <alignment horizontal="center" vertical="center"/>
      <protection hidden="1"/>
    </xf>
    <xf numFmtId="0" fontId="10" fillId="23" borderId="20" xfId="0" applyFont="1" applyFill="1" applyBorder="1" applyAlignment="1" applyProtection="1">
      <alignment horizontal="center" vertical="center"/>
      <protection hidden="1"/>
    </xf>
    <xf numFmtId="0" fontId="10" fillId="23" borderId="10" xfId="0" applyFont="1" applyFill="1" applyBorder="1" applyAlignment="1" applyProtection="1">
      <alignment horizontal="center" vertical="center"/>
      <protection hidden="1"/>
    </xf>
    <xf numFmtId="0" fontId="10" fillId="23" borderId="15" xfId="0" applyFont="1" applyFill="1" applyBorder="1" applyAlignment="1" applyProtection="1">
      <alignment horizontal="center" vertical="center"/>
      <protection hidden="1"/>
    </xf>
    <xf numFmtId="0" fontId="10" fillId="23" borderId="12" xfId="0" applyFont="1" applyFill="1" applyBorder="1" applyAlignment="1" applyProtection="1">
      <alignment horizontal="center" vertical="center"/>
      <protection hidden="1"/>
    </xf>
    <xf numFmtId="0" fontId="10" fillId="23" borderId="14" xfId="0" applyFont="1" applyFill="1" applyBorder="1" applyAlignment="1" applyProtection="1">
      <alignment horizontal="center" vertical="center"/>
      <protection hidden="1"/>
    </xf>
    <xf numFmtId="0" fontId="10" fillId="23" borderId="16" xfId="0" applyFont="1" applyFill="1" applyBorder="1" applyAlignment="1" applyProtection="1">
      <alignment horizontal="center" vertical="center"/>
      <protection hidden="1"/>
    </xf>
    <xf numFmtId="0" fontId="8" fillId="23" borderId="16" xfId="0" applyFont="1" applyFill="1" applyBorder="1" applyAlignment="1" applyProtection="1">
      <alignment horizontal="center" vertical="center" wrapText="1"/>
      <protection hidden="1"/>
    </xf>
    <xf numFmtId="0" fontId="8" fillId="23" borderId="10" xfId="0" applyFont="1" applyFill="1" applyBorder="1" applyAlignment="1" applyProtection="1">
      <alignment horizontal="center" vertical="center" wrapText="1"/>
      <protection hidden="1"/>
    </xf>
    <xf numFmtId="0" fontId="8" fillId="23" borderId="15" xfId="0" applyFont="1" applyFill="1" applyBorder="1" applyAlignment="1" applyProtection="1">
      <alignment horizontal="center" vertical="center" wrapText="1"/>
      <protection hidden="1"/>
    </xf>
    <xf numFmtId="0" fontId="8" fillId="23" borderId="27" xfId="0" applyFont="1" applyFill="1" applyBorder="1" applyAlignment="1" applyProtection="1">
      <alignment horizontal="center" vertical="center" wrapText="1"/>
      <protection hidden="1"/>
    </xf>
    <xf numFmtId="0" fontId="10" fillId="23" borderId="19" xfId="0" applyFont="1" applyFill="1" applyBorder="1" applyAlignment="1" applyProtection="1">
      <alignment horizontal="center" vertical="center" shrinkToFit="1"/>
      <protection hidden="1"/>
    </xf>
    <xf numFmtId="0" fontId="10" fillId="23" borderId="17" xfId="0" applyFont="1" applyFill="1" applyBorder="1" applyAlignment="1" applyProtection="1">
      <alignment horizontal="center" vertical="center" shrinkToFit="1"/>
      <protection hidden="1"/>
    </xf>
    <xf numFmtId="0" fontId="10" fillId="23" borderId="18" xfId="0" applyFont="1" applyFill="1" applyBorder="1" applyAlignment="1" applyProtection="1">
      <alignment horizontal="center" vertical="center" shrinkToFit="1"/>
      <protection hidden="1"/>
    </xf>
    <xf numFmtId="180" fontId="1" fillId="0" borderId="16" xfId="0" applyNumberFormat="1" applyFont="1" applyBorder="1" applyAlignment="1" applyProtection="1">
      <alignment horizontal="center" vertical="center" shrinkToFit="1"/>
      <protection locked="0"/>
    </xf>
    <xf numFmtId="180" fontId="1" fillId="0" borderId="10" xfId="0" applyNumberFormat="1" applyFont="1" applyBorder="1" applyAlignment="1" applyProtection="1">
      <alignment horizontal="center" vertical="center" shrinkToFit="1"/>
      <protection locked="0"/>
    </xf>
    <xf numFmtId="180" fontId="1" fillId="0" borderId="15" xfId="0" applyNumberFormat="1" applyFont="1" applyBorder="1" applyAlignment="1" applyProtection="1">
      <alignment horizontal="center" vertical="center" shrinkToFit="1"/>
      <protection locked="0"/>
    </xf>
    <xf numFmtId="0" fontId="10" fillId="23" borderId="26" xfId="0" applyFont="1" applyFill="1" applyBorder="1" applyAlignment="1" applyProtection="1">
      <alignment horizontal="center" vertical="center" wrapText="1"/>
      <protection hidden="1"/>
    </xf>
    <xf numFmtId="2" fontId="1" fillId="0" borderId="29" xfId="0" applyNumberFormat="1" applyFont="1" applyBorder="1" applyAlignment="1" applyProtection="1">
      <alignment horizontal="center" vertical="center" shrinkToFit="1"/>
      <protection hidden="1"/>
    </xf>
    <xf numFmtId="2" fontId="1" fillId="0" borderId="24" xfId="0" applyNumberFormat="1" applyFont="1" applyBorder="1" applyAlignment="1" applyProtection="1">
      <alignment horizontal="center" vertical="center" shrinkToFit="1"/>
      <protection hidden="1"/>
    </xf>
    <xf numFmtId="0" fontId="1" fillId="0" borderId="24" xfId="0" applyFont="1" applyBorder="1" applyAlignment="1" applyProtection="1">
      <alignment horizontal="center" vertical="center" shrinkToFit="1"/>
      <protection hidden="1"/>
    </xf>
    <xf numFmtId="0" fontId="1" fillId="0" borderId="25" xfId="0" applyFont="1" applyBorder="1" applyAlignment="1" applyProtection="1">
      <alignment horizontal="center" vertical="center" shrinkToFit="1"/>
      <protection hidden="1"/>
    </xf>
    <xf numFmtId="0" fontId="7" fillId="24" borderId="16" xfId="0" applyFont="1" applyFill="1" applyBorder="1" applyAlignment="1" applyProtection="1">
      <alignment horizontal="center" vertical="center" wrapText="1" shrinkToFit="1"/>
      <protection hidden="1"/>
    </xf>
    <xf numFmtId="0" fontId="7" fillId="24" borderId="15" xfId="0" applyFont="1" applyFill="1" applyBorder="1" applyAlignment="1" applyProtection="1">
      <alignment horizontal="center" vertical="center" wrapText="1" shrinkToFit="1"/>
      <protection hidden="1"/>
    </xf>
    <xf numFmtId="0" fontId="1" fillId="24" borderId="16" xfId="0" applyFont="1" applyFill="1" applyBorder="1" applyAlignment="1" applyProtection="1">
      <alignment horizontal="center" vertical="center" shrinkToFit="1"/>
      <protection locked="0"/>
    </xf>
    <xf numFmtId="0" fontId="1" fillId="24" borderId="10" xfId="0" applyFont="1" applyFill="1" applyBorder="1" applyAlignment="1" applyProtection="1">
      <alignment horizontal="center" vertical="center" shrinkToFit="1"/>
      <protection locked="0"/>
    </xf>
    <xf numFmtId="0" fontId="1" fillId="24" borderId="15" xfId="0" applyFont="1" applyFill="1" applyBorder="1" applyAlignment="1" applyProtection="1">
      <alignment horizontal="center" vertical="center" shrinkToFit="1"/>
      <protection locked="0"/>
    </xf>
    <xf numFmtId="0" fontId="7" fillId="24" borderId="19" xfId="0" applyFont="1" applyFill="1" applyBorder="1" applyAlignment="1" applyProtection="1">
      <alignment horizontal="center" vertical="center" shrinkToFit="1"/>
      <protection hidden="1"/>
    </xf>
    <xf numFmtId="0" fontId="7" fillId="24" borderId="18" xfId="0" applyFont="1" applyFill="1" applyBorder="1" applyAlignment="1" applyProtection="1">
      <alignment horizontal="center" vertical="center" shrinkToFit="1"/>
      <protection hidden="1"/>
    </xf>
    <xf numFmtId="0" fontId="1" fillId="0" borderId="26" xfId="0" applyFont="1" applyBorder="1" applyAlignment="1" applyProtection="1">
      <alignment horizontal="center" vertical="center" shrinkToFit="1"/>
      <protection locked="0"/>
    </xf>
    <xf numFmtId="0" fontId="1" fillId="0" borderId="27" xfId="0" applyFont="1" applyBorder="1" applyAlignment="1" applyProtection="1">
      <alignment horizontal="center" vertical="center" shrinkToFit="1"/>
      <protection locked="0"/>
    </xf>
    <xf numFmtId="0" fontId="10" fillId="23" borderId="26" xfId="0" applyFont="1" applyFill="1" applyBorder="1" applyAlignment="1" applyProtection="1">
      <alignment horizontal="center" vertical="center"/>
      <protection hidden="1"/>
    </xf>
    <xf numFmtId="0" fontId="8" fillId="23" borderId="26" xfId="0" applyFont="1" applyFill="1" applyBorder="1" applyAlignment="1" applyProtection="1">
      <alignment horizontal="center" vertical="center" wrapText="1"/>
      <protection hidden="1"/>
    </xf>
    <xf numFmtId="178" fontId="13" fillId="0" borderId="19" xfId="0" applyNumberFormat="1" applyFont="1" applyFill="1" applyBorder="1" applyAlignment="1" applyProtection="1">
      <alignment horizontal="center" vertical="center" shrinkToFit="1"/>
      <protection hidden="1"/>
    </xf>
    <xf numFmtId="178" fontId="13" fillId="0" borderId="17" xfId="0" applyNumberFormat="1" applyFont="1" applyFill="1" applyBorder="1" applyAlignment="1" applyProtection="1">
      <alignment horizontal="center" vertical="center" shrinkToFit="1"/>
      <protection hidden="1"/>
    </xf>
    <xf numFmtId="178" fontId="13" fillId="0" borderId="18" xfId="0" applyNumberFormat="1" applyFont="1" applyFill="1" applyBorder="1" applyAlignment="1" applyProtection="1">
      <alignment horizontal="center" vertical="center" shrinkToFit="1"/>
      <protection hidden="1"/>
    </xf>
    <xf numFmtId="0" fontId="7" fillId="24" borderId="0" xfId="0" applyFont="1" applyFill="1" applyBorder="1" applyAlignment="1" applyProtection="1">
      <alignment vertical="center" wrapText="1"/>
      <protection hidden="1"/>
    </xf>
    <xf numFmtId="0" fontId="1" fillId="23" borderId="0" xfId="0" applyFont="1" applyFill="1" applyBorder="1" applyAlignment="1" applyProtection="1">
      <alignment horizontal="center" vertical="center" shrinkToFit="1"/>
      <protection hidden="1"/>
    </xf>
    <xf numFmtId="179" fontId="13" fillId="23" borderId="19" xfId="0" applyNumberFormat="1" applyFont="1" applyFill="1" applyBorder="1" applyAlignment="1" applyProtection="1">
      <alignment horizontal="center" vertical="center" shrinkToFit="1"/>
      <protection hidden="1"/>
    </xf>
    <xf numFmtId="179" fontId="13" fillId="23" borderId="17" xfId="0" applyNumberFormat="1" applyFont="1" applyFill="1" applyBorder="1" applyAlignment="1" applyProtection="1">
      <alignment horizontal="center" vertical="center" shrinkToFit="1"/>
      <protection hidden="1"/>
    </xf>
    <xf numFmtId="179" fontId="13" fillId="23" borderId="18" xfId="0" applyNumberFormat="1" applyFont="1" applyFill="1" applyBorder="1" applyAlignment="1" applyProtection="1">
      <alignment horizontal="center" vertical="center" shrinkToFit="1"/>
      <protection hidden="1"/>
    </xf>
    <xf numFmtId="0" fontId="1" fillId="0" borderId="0" xfId="0" applyFont="1" applyFill="1" applyBorder="1" applyAlignment="1" applyProtection="1">
      <alignment horizontal="center" vertical="center" shrinkToFit="1"/>
      <protection hidden="1"/>
    </xf>
    <xf numFmtId="0" fontId="13" fillId="24" borderId="19" xfId="0" applyFont="1" applyFill="1" applyBorder="1" applyAlignment="1" applyProtection="1">
      <alignment horizontal="center" vertical="center" shrinkToFit="1"/>
      <protection hidden="1"/>
    </xf>
    <xf numFmtId="0" fontId="13" fillId="24" borderId="17" xfId="0" applyFont="1" applyFill="1" applyBorder="1" applyAlignment="1" applyProtection="1">
      <alignment horizontal="center" vertical="center" shrinkToFit="1"/>
      <protection hidden="1"/>
    </xf>
    <xf numFmtId="0" fontId="13" fillId="24" borderId="18" xfId="0" applyFont="1" applyFill="1" applyBorder="1" applyAlignment="1" applyProtection="1">
      <alignment horizontal="center" vertical="center" shrinkToFit="1"/>
      <protection hidden="1"/>
    </xf>
    <xf numFmtId="0" fontId="7" fillId="0" borderId="0" xfId="0" applyFont="1" applyFill="1" applyBorder="1" applyAlignment="1" applyProtection="1">
      <alignment horizontal="center" vertical="center"/>
      <protection hidden="1"/>
    </xf>
    <xf numFmtId="0" fontId="7" fillId="0" borderId="20" xfId="0" applyFont="1" applyFill="1" applyBorder="1" applyAlignment="1" applyProtection="1">
      <alignment horizontal="center" vertical="center"/>
      <protection hidden="1"/>
    </xf>
    <xf numFmtId="0" fontId="13" fillId="24" borderId="11" xfId="0" applyFont="1" applyFill="1" applyBorder="1" applyAlignment="1" applyProtection="1">
      <alignment vertical="center" shrinkToFit="1"/>
      <protection hidden="1"/>
    </xf>
    <xf numFmtId="0" fontId="7" fillId="23" borderId="19" xfId="70" applyFont="1" applyFill="1" applyBorder="1" applyAlignment="1" applyProtection="1">
      <alignment horizontal="center" vertical="center" wrapText="1"/>
      <protection hidden="1"/>
    </xf>
    <xf numFmtId="0" fontId="7" fillId="23" borderId="17" xfId="70" applyFont="1" applyFill="1" applyBorder="1" applyAlignment="1" applyProtection="1">
      <alignment horizontal="center" vertical="center" wrapText="1"/>
      <protection hidden="1"/>
    </xf>
    <xf numFmtId="0" fontId="7" fillId="23" borderId="18" xfId="70" applyFont="1" applyFill="1" applyBorder="1" applyAlignment="1" applyProtection="1">
      <alignment horizontal="center" vertical="center" wrapText="1"/>
      <protection hidden="1"/>
    </xf>
    <xf numFmtId="0" fontId="1" fillId="23" borderId="12" xfId="70" applyFont="1" applyFill="1" applyBorder="1" applyAlignment="1" applyProtection="1">
      <alignment horizontal="center" vertical="center" wrapText="1"/>
      <protection hidden="1"/>
    </xf>
    <xf numFmtId="0" fontId="1" fillId="23" borderId="11" xfId="70" applyFont="1" applyFill="1" applyBorder="1" applyAlignment="1" applyProtection="1">
      <alignment horizontal="center" vertical="center" wrapText="1"/>
      <protection hidden="1"/>
    </xf>
    <xf numFmtId="0" fontId="1" fillId="23" borderId="13" xfId="70" applyFont="1" applyFill="1" applyBorder="1" applyAlignment="1" applyProtection="1">
      <alignment horizontal="center" vertical="center" wrapText="1"/>
      <protection hidden="1"/>
    </xf>
    <xf numFmtId="0" fontId="1" fillId="23" borderId="14" xfId="70" applyFont="1" applyFill="1" applyBorder="1" applyAlignment="1" applyProtection="1">
      <alignment horizontal="center" vertical="center" wrapText="1"/>
      <protection hidden="1"/>
    </xf>
    <xf numFmtId="0" fontId="1" fillId="23" borderId="0" xfId="70" applyFont="1" applyFill="1" applyBorder="1" applyAlignment="1" applyProtection="1">
      <alignment horizontal="center" vertical="center" wrapText="1"/>
      <protection hidden="1"/>
    </xf>
    <xf numFmtId="0" fontId="1" fillId="23" borderId="20" xfId="70" applyFont="1" applyFill="1" applyBorder="1" applyAlignment="1" applyProtection="1">
      <alignment horizontal="center" vertical="center" wrapText="1"/>
      <protection hidden="1"/>
    </xf>
    <xf numFmtId="0" fontId="1" fillId="23" borderId="16" xfId="70" applyFont="1" applyFill="1" applyBorder="1" applyAlignment="1" applyProtection="1">
      <alignment horizontal="center" vertical="center" wrapText="1"/>
      <protection hidden="1"/>
    </xf>
    <xf numFmtId="0" fontId="1" fillId="23" borderId="10" xfId="70" applyFont="1" applyFill="1" applyBorder="1" applyAlignment="1" applyProtection="1">
      <alignment horizontal="center" vertical="center" wrapText="1"/>
      <protection hidden="1"/>
    </xf>
    <xf numFmtId="0" fontId="1" fillId="23" borderId="15" xfId="70" applyFont="1" applyFill="1" applyBorder="1" applyAlignment="1" applyProtection="1">
      <alignment horizontal="center" vertical="center" wrapText="1"/>
      <protection hidden="1"/>
    </xf>
    <xf numFmtId="0" fontId="1" fillId="0" borderId="19" xfId="70" applyFont="1" applyFill="1" applyBorder="1" applyAlignment="1" applyProtection="1">
      <alignment horizontal="center" vertical="center" shrinkToFit="1"/>
      <protection locked="0"/>
    </xf>
    <xf numFmtId="0" fontId="1" fillId="0" borderId="17" xfId="70" applyFont="1" applyFill="1" applyBorder="1" applyAlignment="1" applyProtection="1">
      <alignment horizontal="center" vertical="center" shrinkToFit="1"/>
      <protection locked="0"/>
    </xf>
    <xf numFmtId="0" fontId="1" fillId="0" borderId="18" xfId="70" applyFont="1" applyFill="1" applyBorder="1" applyAlignment="1" applyProtection="1">
      <alignment horizontal="center" vertical="center" shrinkToFit="1"/>
      <protection locked="0"/>
    </xf>
    <xf numFmtId="0" fontId="10" fillId="23" borderId="19" xfId="70" applyFont="1" applyFill="1" applyBorder="1" applyAlignment="1" applyProtection="1">
      <alignment horizontal="center" vertical="center" wrapText="1"/>
      <protection hidden="1"/>
    </xf>
    <xf numFmtId="0" fontId="10" fillId="23" borderId="17" xfId="70" applyFont="1" applyFill="1" applyBorder="1" applyAlignment="1" applyProtection="1">
      <alignment horizontal="center" vertical="center" wrapText="1"/>
      <protection hidden="1"/>
    </xf>
    <xf numFmtId="0" fontId="10" fillId="23" borderId="18" xfId="70" applyFont="1" applyFill="1" applyBorder="1" applyAlignment="1" applyProtection="1">
      <alignment horizontal="center" vertical="center" wrapText="1"/>
      <protection hidden="1"/>
    </xf>
    <xf numFmtId="0" fontId="1" fillId="23" borderId="12" xfId="70" applyFont="1" applyFill="1" applyBorder="1" applyAlignment="1" applyProtection="1">
      <alignment horizontal="center" vertical="center"/>
      <protection hidden="1"/>
    </xf>
    <xf numFmtId="0" fontId="1" fillId="23" borderId="11" xfId="70" applyFont="1" applyFill="1" applyBorder="1" applyAlignment="1" applyProtection="1">
      <alignment horizontal="center" vertical="center"/>
      <protection hidden="1"/>
    </xf>
    <xf numFmtId="0" fontId="1" fillId="23" borderId="13" xfId="70" applyFont="1" applyFill="1" applyBorder="1" applyAlignment="1" applyProtection="1">
      <alignment horizontal="center" vertical="center"/>
      <protection hidden="1"/>
    </xf>
    <xf numFmtId="0" fontId="1" fillId="23" borderId="14" xfId="70" applyFont="1" applyFill="1" applyBorder="1" applyAlignment="1" applyProtection="1">
      <alignment horizontal="center" vertical="center"/>
      <protection hidden="1"/>
    </xf>
    <xf numFmtId="0" fontId="1" fillId="23" borderId="0" xfId="70" applyFont="1" applyFill="1" applyBorder="1" applyAlignment="1" applyProtection="1">
      <alignment horizontal="center" vertical="center"/>
      <protection hidden="1"/>
    </xf>
    <xf numFmtId="0" fontId="1" fillId="23" borderId="20" xfId="70" applyFont="1" applyFill="1" applyBorder="1" applyAlignment="1" applyProtection="1">
      <alignment horizontal="center" vertical="center"/>
      <protection hidden="1"/>
    </xf>
    <xf numFmtId="0" fontId="1" fillId="23" borderId="16" xfId="70" applyFont="1" applyFill="1" applyBorder="1" applyAlignment="1" applyProtection="1">
      <alignment horizontal="center" vertical="center"/>
      <protection hidden="1"/>
    </xf>
    <xf numFmtId="0" fontId="1" fillId="23" borderId="10" xfId="70" applyFont="1" applyFill="1" applyBorder="1" applyAlignment="1" applyProtection="1">
      <alignment horizontal="center" vertical="center"/>
      <protection hidden="1"/>
    </xf>
    <xf numFmtId="0" fontId="1" fillId="23" borderId="15" xfId="70" applyFont="1" applyFill="1" applyBorder="1" applyAlignment="1" applyProtection="1">
      <alignment horizontal="center" vertical="center"/>
      <protection hidden="1"/>
    </xf>
    <xf numFmtId="0" fontId="1" fillId="24" borderId="10" xfId="0" applyFont="1" applyFill="1" applyBorder="1" applyAlignment="1" applyProtection="1">
      <alignment horizontal="center" vertical="center"/>
      <protection hidden="1"/>
    </xf>
    <xf numFmtId="176" fontId="1" fillId="24" borderId="10" xfId="0" applyNumberFormat="1" applyFont="1" applyFill="1" applyBorder="1" applyAlignment="1" applyProtection="1">
      <alignment horizontal="right" vertical="center" shrinkToFit="1"/>
      <protection locked="0"/>
    </xf>
    <xf numFmtId="0" fontId="7" fillId="24" borderId="11" xfId="0" applyFont="1" applyFill="1" applyBorder="1" applyAlignment="1" applyProtection="1">
      <alignment horizontal="right" vertical="top"/>
      <protection hidden="1"/>
    </xf>
    <xf numFmtId="0" fontId="15" fillId="23" borderId="0" xfId="71" applyFont="1" applyFill="1" applyBorder="1" applyAlignment="1" applyProtection="1">
      <alignment vertical="center" wrapText="1"/>
      <protection hidden="1"/>
    </xf>
    <xf numFmtId="0" fontId="7" fillId="24" borderId="0" xfId="71" applyFont="1" applyFill="1" applyBorder="1" applyAlignment="1" applyProtection="1">
      <alignment horizontal="left" vertical="center" wrapText="1"/>
      <protection hidden="1"/>
    </xf>
    <xf numFmtId="0" fontId="7" fillId="24" borderId="0" xfId="71" applyFont="1" applyFill="1" applyBorder="1" applyAlignment="1" applyProtection="1">
      <alignment vertical="center" wrapText="1"/>
      <protection hidden="1"/>
    </xf>
    <xf numFmtId="0" fontId="15" fillId="24" borderId="0" xfId="0" applyFont="1" applyFill="1" applyBorder="1" applyAlignment="1" applyProtection="1">
      <alignment horizontal="distributed" vertical="center"/>
      <protection hidden="1"/>
    </xf>
    <xf numFmtId="176" fontId="13" fillId="24" borderId="10" xfId="0" applyNumberFormat="1" applyFont="1" applyFill="1" applyBorder="1" applyAlignment="1" applyProtection="1">
      <alignment horizontal="center" vertical="center" shrinkToFit="1"/>
      <protection locked="0"/>
    </xf>
    <xf numFmtId="2" fontId="13" fillId="23" borderId="10" xfId="71" applyNumberFormat="1" applyFont="1" applyFill="1" applyBorder="1" applyAlignment="1" applyProtection="1">
      <alignment horizontal="center" vertical="center" shrinkToFit="1"/>
      <protection hidden="1"/>
    </xf>
    <xf numFmtId="0" fontId="13" fillId="24" borderId="10" xfId="71" applyFont="1" applyFill="1" applyBorder="1" applyAlignment="1" applyProtection="1">
      <alignment horizontal="center" vertical="center" shrinkToFit="1"/>
      <protection locked="0"/>
    </xf>
    <xf numFmtId="177" fontId="13" fillId="0" borderId="19" xfId="0" applyNumberFormat="1" applyFont="1" applyFill="1" applyBorder="1" applyAlignment="1" applyProtection="1">
      <alignment horizontal="center" vertical="center" shrinkToFit="1"/>
      <protection hidden="1"/>
    </xf>
    <xf numFmtId="177" fontId="13" fillId="0" borderId="17" xfId="0" applyNumberFormat="1" applyFont="1" applyFill="1" applyBorder="1" applyAlignment="1" applyProtection="1">
      <alignment horizontal="center" vertical="center" shrinkToFit="1"/>
      <protection hidden="1"/>
    </xf>
    <xf numFmtId="177" fontId="13" fillId="0" borderId="18" xfId="0" applyNumberFormat="1" applyFont="1" applyFill="1" applyBorder="1" applyAlignment="1" applyProtection="1">
      <alignment horizontal="center" vertical="center" shrinkToFit="1"/>
      <protection hidden="1"/>
    </xf>
    <xf numFmtId="0" fontId="13" fillId="24" borderId="10" xfId="0" applyFont="1" applyFill="1" applyBorder="1" applyAlignment="1" applyProtection="1">
      <alignment horizontal="center" vertical="center" shrinkToFit="1"/>
      <protection hidden="1"/>
    </xf>
    <xf numFmtId="0" fontId="1" fillId="24" borderId="0" xfId="0" applyFont="1" applyFill="1" applyBorder="1" applyAlignment="1" applyProtection="1">
      <alignment horizontal="distributed" vertical="center"/>
      <protection hidden="1"/>
    </xf>
    <xf numFmtId="0" fontId="10" fillId="24" borderId="0" xfId="0" applyFont="1" applyFill="1" applyBorder="1" applyAlignment="1" applyProtection="1">
      <alignment horizontal="center" vertical="center"/>
      <protection hidden="1"/>
    </xf>
    <xf numFmtId="0" fontId="13" fillId="24" borderId="10" xfId="0" applyFont="1" applyFill="1" applyBorder="1" applyAlignment="1" applyProtection="1">
      <alignment horizontal="center" vertical="center" shrinkToFit="1"/>
      <protection locked="0"/>
    </xf>
    <xf numFmtId="0" fontId="15" fillId="0" borderId="0" xfId="0" applyFont="1" applyFill="1" applyAlignment="1" applyProtection="1">
      <alignment horizontal="distributed" vertical="center"/>
      <protection hidden="1"/>
    </xf>
    <xf numFmtId="0" fontId="13" fillId="0" borderId="10" xfId="0" applyFont="1" applyFill="1" applyBorder="1" applyAlignment="1" applyProtection="1">
      <alignment horizontal="center" vertical="center" shrinkToFit="1"/>
      <protection hidden="1"/>
    </xf>
    <xf numFmtId="0" fontId="16" fillId="24" borderId="0" xfId="0" applyFont="1" applyFill="1" applyBorder="1" applyAlignment="1" applyProtection="1">
      <alignment horizontal="center" vertical="center"/>
      <protection hidden="1"/>
    </xf>
    <xf numFmtId="0" fontId="15" fillId="24"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distributed" vertical="center"/>
      <protection hidden="1"/>
    </xf>
    <xf numFmtId="0" fontId="1" fillId="0" borderId="0" xfId="0" applyFont="1" applyFill="1" applyBorder="1" applyAlignment="1" applyProtection="1">
      <alignment horizontal="center" vertical="center"/>
      <protection hidden="1"/>
    </xf>
    <xf numFmtId="0" fontId="15" fillId="24" borderId="0" xfId="0" applyFont="1" applyFill="1" applyBorder="1" applyAlignment="1" applyProtection="1">
      <alignment vertical="center"/>
      <protection hidden="1"/>
    </xf>
    <xf numFmtId="0" fontId="15" fillId="24" borderId="0" xfId="0" applyFont="1" applyFill="1" applyBorder="1" applyAlignment="1" applyProtection="1">
      <alignment horizontal="left" vertical="center"/>
      <protection hidden="1"/>
    </xf>
    <xf numFmtId="0" fontId="15" fillId="24" borderId="0" xfId="0" applyFont="1" applyFill="1" applyBorder="1" applyAlignment="1" applyProtection="1">
      <alignment vertical="center" shrinkToFit="1"/>
      <protection hidden="1"/>
    </xf>
    <xf numFmtId="0" fontId="15" fillId="24" borderId="0" xfId="0" applyFont="1" applyFill="1" applyBorder="1" applyAlignment="1" applyProtection="1">
      <alignment horizontal="center" vertical="center"/>
      <protection locked="0"/>
    </xf>
    <xf numFmtId="0" fontId="1" fillId="0" borderId="12" xfId="70" applyFont="1" applyFill="1" applyBorder="1" applyAlignment="1" applyProtection="1">
      <alignment horizontal="center" vertical="center" shrinkToFit="1"/>
      <protection locked="0"/>
    </xf>
    <xf numFmtId="0" fontId="1" fillId="0" borderId="11" xfId="70" applyFont="1" applyFill="1" applyBorder="1" applyAlignment="1" applyProtection="1">
      <alignment horizontal="center" vertical="center" shrinkToFit="1"/>
      <protection locked="0"/>
    </xf>
    <xf numFmtId="0" fontId="1" fillId="0" borderId="13" xfId="70" applyFont="1" applyFill="1" applyBorder="1" applyAlignment="1" applyProtection="1">
      <alignment horizontal="center" vertical="center" shrinkToFit="1"/>
      <protection locked="0"/>
    </xf>
    <xf numFmtId="0" fontId="1" fillId="23" borderId="30" xfId="70" applyFont="1" applyFill="1" applyBorder="1" applyAlignment="1" applyProtection="1">
      <alignment horizontal="center" vertical="center" textRotation="255"/>
      <protection hidden="1"/>
    </xf>
    <xf numFmtId="0" fontId="1" fillId="23" borderId="31" xfId="70" applyFont="1" applyFill="1" applyBorder="1" applyAlignment="1" applyProtection="1">
      <alignment horizontal="center" vertical="center" textRotation="255"/>
      <protection hidden="1"/>
    </xf>
    <xf numFmtId="0" fontId="1" fillId="23" borderId="27" xfId="70" applyFont="1" applyFill="1" applyBorder="1" applyAlignment="1" applyProtection="1">
      <alignment horizontal="center" vertical="center" textRotation="255"/>
      <protection hidden="1"/>
    </xf>
    <xf numFmtId="0" fontId="1" fillId="23" borderId="12" xfId="70" applyFont="1" applyFill="1" applyBorder="1" applyAlignment="1" applyProtection="1">
      <alignment horizontal="center" vertical="center" textRotation="255"/>
      <protection hidden="1"/>
    </xf>
    <xf numFmtId="0" fontId="1" fillId="23" borderId="13" xfId="70" applyFont="1" applyFill="1" applyBorder="1" applyAlignment="1" applyProtection="1">
      <alignment horizontal="center" vertical="center" textRotation="255"/>
      <protection hidden="1"/>
    </xf>
    <xf numFmtId="0" fontId="1" fillId="23" borderId="14" xfId="70" applyFont="1" applyFill="1" applyBorder="1" applyAlignment="1" applyProtection="1">
      <alignment horizontal="center" vertical="center" textRotation="255"/>
      <protection hidden="1"/>
    </xf>
    <xf numFmtId="0" fontId="1" fillId="23" borderId="20" xfId="70" applyFont="1" applyFill="1" applyBorder="1" applyAlignment="1" applyProtection="1">
      <alignment horizontal="center" vertical="center" textRotation="255"/>
      <protection hidden="1"/>
    </xf>
    <xf numFmtId="0" fontId="1" fillId="23" borderId="16" xfId="70" applyFont="1" applyFill="1" applyBorder="1" applyAlignment="1" applyProtection="1">
      <alignment horizontal="center" vertical="center" textRotation="255"/>
      <protection hidden="1"/>
    </xf>
    <xf numFmtId="0" fontId="1" fillId="23" borderId="15" xfId="70" applyFont="1" applyFill="1" applyBorder="1" applyAlignment="1" applyProtection="1">
      <alignment horizontal="center" vertical="center" textRotation="255"/>
      <protection hidden="1"/>
    </xf>
    <xf numFmtId="0" fontId="1" fillId="23" borderId="12" xfId="70" applyFont="1" applyFill="1" applyBorder="1" applyAlignment="1" applyProtection="1">
      <alignment horizontal="center" vertical="center" shrinkToFit="1"/>
      <protection hidden="1"/>
    </xf>
    <xf numFmtId="0" fontId="1" fillId="23" borderId="11" xfId="70" applyFont="1" applyFill="1" applyBorder="1" applyAlignment="1" applyProtection="1">
      <alignment horizontal="center" vertical="center" shrinkToFit="1"/>
      <protection hidden="1"/>
    </xf>
    <xf numFmtId="0" fontId="1" fillId="23" borderId="13" xfId="70" applyFont="1" applyFill="1" applyBorder="1" applyAlignment="1" applyProtection="1">
      <alignment horizontal="center" vertical="center" shrinkToFit="1"/>
      <protection hidden="1"/>
    </xf>
    <xf numFmtId="0" fontId="1" fillId="23" borderId="14" xfId="70" applyFont="1" applyFill="1" applyBorder="1" applyAlignment="1" applyProtection="1">
      <alignment horizontal="center" vertical="center" shrinkToFit="1"/>
      <protection hidden="1"/>
    </xf>
    <xf numFmtId="0" fontId="1" fillId="23" borderId="0" xfId="70" applyFont="1" applyFill="1" applyBorder="1" applyAlignment="1" applyProtection="1">
      <alignment horizontal="center" vertical="center" shrinkToFit="1"/>
      <protection hidden="1"/>
    </xf>
    <xf numFmtId="0" fontId="1" fillId="23" borderId="20" xfId="70" applyFont="1" applyFill="1" applyBorder="1" applyAlignment="1" applyProtection="1">
      <alignment horizontal="center" vertical="center" shrinkToFit="1"/>
      <protection hidden="1"/>
    </xf>
    <xf numFmtId="0" fontId="1" fillId="23" borderId="19" xfId="70" applyFont="1" applyFill="1" applyBorder="1" applyAlignment="1" applyProtection="1">
      <alignment horizontal="center" vertical="center" wrapText="1"/>
      <protection hidden="1"/>
    </xf>
    <xf numFmtId="0" fontId="1" fillId="23" borderId="17" xfId="70" applyFont="1" applyFill="1" applyBorder="1" applyAlignment="1" applyProtection="1">
      <alignment horizontal="center" vertical="center" wrapText="1"/>
      <protection hidden="1"/>
    </xf>
    <xf numFmtId="0" fontId="1" fillId="23" borderId="18" xfId="70" applyFont="1" applyFill="1" applyBorder="1" applyAlignment="1" applyProtection="1">
      <alignment horizontal="center" vertical="center" wrapText="1"/>
      <protection hidden="1"/>
    </xf>
    <xf numFmtId="0" fontId="1" fillId="24" borderId="12" xfId="70" applyFont="1" applyFill="1" applyBorder="1" applyAlignment="1" applyProtection="1">
      <alignment horizontal="center" vertical="center" shrinkToFit="1"/>
      <protection locked="0"/>
    </xf>
    <xf numFmtId="0" fontId="1" fillId="24" borderId="11" xfId="70" applyFont="1" applyFill="1" applyBorder="1" applyAlignment="1" applyProtection="1">
      <alignment horizontal="center" vertical="center" shrinkToFit="1"/>
      <protection locked="0"/>
    </xf>
    <xf numFmtId="0" fontId="1" fillId="24" borderId="13" xfId="70" applyFont="1" applyFill="1" applyBorder="1" applyAlignment="1" applyProtection="1">
      <alignment horizontal="center" vertical="center" shrinkToFit="1"/>
      <protection locked="0"/>
    </xf>
    <xf numFmtId="0" fontId="10" fillId="23" borderId="14" xfId="70" applyFont="1" applyFill="1" applyBorder="1" applyAlignment="1" applyProtection="1">
      <alignment horizontal="center" vertical="center" textRotation="255" wrapText="1"/>
      <protection hidden="1"/>
    </xf>
    <xf numFmtId="0" fontId="10" fillId="23" borderId="20" xfId="70" applyFont="1" applyFill="1" applyBorder="1" applyAlignment="1" applyProtection="1">
      <alignment horizontal="center" vertical="center" textRotation="255"/>
      <protection hidden="1"/>
    </xf>
    <xf numFmtId="0" fontId="10" fillId="23" borderId="14" xfId="70" applyFont="1" applyFill="1" applyBorder="1" applyAlignment="1" applyProtection="1">
      <alignment horizontal="center" vertical="center" textRotation="255"/>
      <protection hidden="1"/>
    </xf>
    <xf numFmtId="0" fontId="10" fillId="23" borderId="16" xfId="70" applyFont="1" applyFill="1" applyBorder="1" applyAlignment="1" applyProtection="1">
      <alignment horizontal="center" vertical="center" textRotation="255"/>
      <protection hidden="1"/>
    </xf>
    <xf numFmtId="0" fontId="10" fillId="23" borderId="15" xfId="70" applyFont="1" applyFill="1" applyBorder="1" applyAlignment="1" applyProtection="1">
      <alignment horizontal="center" vertical="center" textRotation="255"/>
      <protection hidden="1"/>
    </xf>
    <xf numFmtId="0" fontId="1" fillId="23" borderId="16" xfId="70" applyFont="1" applyFill="1" applyBorder="1" applyAlignment="1" applyProtection="1">
      <alignment horizontal="center" vertical="center" shrinkToFit="1"/>
      <protection hidden="1"/>
    </xf>
    <xf numFmtId="0" fontId="1" fillId="23" borderId="10" xfId="70" applyFont="1" applyFill="1" applyBorder="1" applyAlignment="1" applyProtection="1">
      <alignment horizontal="center" vertical="center" shrinkToFit="1"/>
      <protection hidden="1"/>
    </xf>
    <xf numFmtId="0" fontId="1" fillId="23" borderId="15" xfId="70" applyFont="1" applyFill="1" applyBorder="1" applyAlignment="1" applyProtection="1">
      <alignment horizontal="center" vertical="center" shrinkToFit="1"/>
      <protection hidden="1"/>
    </xf>
    <xf numFmtId="0" fontId="7" fillId="23" borderId="16" xfId="70" applyFont="1" applyFill="1" applyBorder="1" applyAlignment="1" applyProtection="1">
      <alignment horizontal="center" vertical="center" wrapText="1"/>
      <protection hidden="1"/>
    </xf>
    <xf numFmtId="0" fontId="7" fillId="23" borderId="10" xfId="70" applyFont="1" applyFill="1" applyBorder="1" applyAlignment="1" applyProtection="1">
      <alignment horizontal="center" vertical="center" wrapText="1"/>
      <protection hidden="1"/>
    </xf>
    <xf numFmtId="0" fontId="7" fillId="23" borderId="15" xfId="70" applyFont="1" applyFill="1" applyBorder="1" applyAlignment="1" applyProtection="1">
      <alignment horizontal="center" vertical="center" wrapText="1"/>
      <protection hidden="1"/>
    </xf>
    <xf numFmtId="0" fontId="7" fillId="23" borderId="16" xfId="70" applyFont="1" applyFill="1" applyBorder="1" applyAlignment="1" applyProtection="1">
      <alignment horizontal="center" vertical="center" wrapText="1" shrinkToFit="1"/>
      <protection hidden="1"/>
    </xf>
    <xf numFmtId="0" fontId="7" fillId="23" borderId="10" xfId="70" applyFont="1" applyFill="1" applyBorder="1" applyAlignment="1" applyProtection="1">
      <alignment horizontal="center" vertical="center" wrapText="1" shrinkToFit="1"/>
      <protection hidden="1"/>
    </xf>
    <xf numFmtId="0" fontId="7" fillId="23" borderId="15" xfId="70" applyFont="1" applyFill="1" applyBorder="1" applyAlignment="1" applyProtection="1">
      <alignment horizontal="center" vertical="center" wrapText="1" shrinkToFit="1"/>
      <protection hidden="1"/>
    </xf>
    <xf numFmtId="0" fontId="10" fillId="23" borderId="16" xfId="70" applyFont="1" applyFill="1" applyBorder="1" applyAlignment="1" applyProtection="1">
      <alignment horizontal="center" vertical="center"/>
      <protection hidden="1"/>
    </xf>
    <xf numFmtId="0" fontId="10" fillId="23" borderId="10" xfId="70" applyFont="1" applyFill="1" applyBorder="1" applyAlignment="1" applyProtection="1">
      <alignment horizontal="center" vertical="center"/>
      <protection hidden="1"/>
    </xf>
    <xf numFmtId="0" fontId="10" fillId="23" borderId="15" xfId="70" applyFont="1" applyFill="1" applyBorder="1" applyAlignment="1" applyProtection="1">
      <alignment horizontal="center" vertical="center"/>
      <protection hidden="1"/>
    </xf>
    <xf numFmtId="0" fontId="10" fillId="23" borderId="16" xfId="70" applyFont="1" applyFill="1" applyBorder="1" applyAlignment="1" applyProtection="1">
      <alignment horizontal="center" vertical="center" wrapText="1" shrinkToFit="1"/>
      <protection hidden="1"/>
    </xf>
    <xf numFmtId="0" fontId="10" fillId="23" borderId="10" xfId="70" applyFont="1" applyFill="1" applyBorder="1" applyAlignment="1" applyProtection="1">
      <alignment horizontal="center" vertical="center" wrapText="1" shrinkToFit="1"/>
      <protection hidden="1"/>
    </xf>
    <xf numFmtId="0" fontId="10" fillId="23" borderId="15" xfId="70" applyFont="1" applyFill="1" applyBorder="1" applyAlignment="1" applyProtection="1">
      <alignment horizontal="center" vertical="center" wrapText="1" shrinkToFit="1"/>
      <protection hidden="1"/>
    </xf>
    <xf numFmtId="0" fontId="7" fillId="23" borderId="19" xfId="70" applyFont="1" applyFill="1" applyBorder="1" applyAlignment="1" applyProtection="1">
      <alignment horizontal="center" vertical="center" wrapText="1" shrinkToFit="1"/>
      <protection hidden="1"/>
    </xf>
    <xf numFmtId="0" fontId="7" fillId="23" borderId="17" xfId="70" applyFont="1" applyFill="1" applyBorder="1" applyAlignment="1" applyProtection="1">
      <alignment horizontal="center" vertical="center" wrapText="1" shrinkToFit="1"/>
      <protection hidden="1"/>
    </xf>
    <xf numFmtId="0" fontId="7" fillId="23" borderId="18" xfId="70" applyFont="1" applyFill="1" applyBorder="1" applyAlignment="1" applyProtection="1">
      <alignment horizontal="center" vertical="center" wrapText="1" shrinkToFit="1"/>
      <protection hidden="1"/>
    </xf>
    <xf numFmtId="0" fontId="10" fillId="23" borderId="19" xfId="70" applyFont="1" applyFill="1" applyBorder="1" applyAlignment="1" applyProtection="1">
      <alignment horizontal="center" vertical="center" shrinkToFit="1"/>
      <protection hidden="1"/>
    </xf>
    <xf numFmtId="0" fontId="10" fillId="23" borderId="17" xfId="70" applyFont="1" applyFill="1" applyBorder="1" applyAlignment="1" applyProtection="1">
      <alignment horizontal="center" vertical="center" shrinkToFit="1"/>
      <protection hidden="1"/>
    </xf>
    <xf numFmtId="0" fontId="10" fillId="23" borderId="18" xfId="70" applyFont="1" applyFill="1" applyBorder="1" applyAlignment="1" applyProtection="1">
      <alignment horizontal="center" vertical="center" shrinkToFit="1"/>
      <protection hidden="1"/>
    </xf>
    <xf numFmtId="0" fontId="10" fillId="23" borderId="19" xfId="70" applyFont="1" applyFill="1" applyBorder="1" applyAlignment="1" applyProtection="1">
      <alignment horizontal="center" vertical="center" wrapText="1" shrinkToFit="1"/>
      <protection hidden="1"/>
    </xf>
    <xf numFmtId="0" fontId="10" fillId="23" borderId="17" xfId="70" applyFont="1" applyFill="1" applyBorder="1" applyAlignment="1" applyProtection="1">
      <alignment horizontal="center" vertical="center" wrapText="1" shrinkToFit="1"/>
      <protection hidden="1"/>
    </xf>
    <xf numFmtId="0" fontId="10" fillId="23" borderId="18" xfId="70" applyFont="1" applyFill="1" applyBorder="1" applyAlignment="1" applyProtection="1">
      <alignment horizontal="center" vertical="center" wrapText="1" shrinkToFit="1"/>
      <protection hidden="1"/>
    </xf>
    <xf numFmtId="0" fontId="13" fillId="24" borderId="0" xfId="0" applyFont="1" applyFill="1" applyBorder="1" applyAlignment="1" applyProtection="1">
      <alignment vertical="center" shrinkToFit="1"/>
      <protection hidden="1"/>
    </xf>
    <xf numFmtId="0" fontId="13" fillId="24" borderId="10" xfId="0" applyFont="1" applyFill="1" applyBorder="1" applyAlignment="1" applyProtection="1">
      <alignment horizontal="left" vertical="center"/>
      <protection hidden="1"/>
    </xf>
    <xf numFmtId="0" fontId="1" fillId="0" borderId="10" xfId="0" applyFont="1" applyFill="1" applyBorder="1" applyAlignment="1" applyProtection="1">
      <alignment vertical="center" shrinkToFit="1"/>
      <protection locked="0"/>
    </xf>
    <xf numFmtId="0" fontId="1" fillId="24" borderId="12" xfId="0" applyFont="1" applyFill="1" applyBorder="1" applyAlignment="1" applyProtection="1">
      <alignment horizontal="center" vertical="center" shrinkToFit="1"/>
      <protection locked="0"/>
    </xf>
    <xf numFmtId="0" fontId="1" fillId="24" borderId="11" xfId="0" applyFont="1" applyFill="1" applyBorder="1" applyAlignment="1" applyProtection="1">
      <alignment horizontal="center" vertical="center" shrinkToFit="1"/>
      <protection locked="0"/>
    </xf>
    <xf numFmtId="0" fontId="1" fillId="24" borderId="13" xfId="0" applyFont="1" applyFill="1" applyBorder="1" applyAlignment="1" applyProtection="1">
      <alignment horizontal="center" vertical="center" shrinkToFit="1"/>
      <protection locked="0"/>
    </xf>
    <xf numFmtId="0" fontId="1" fillId="0" borderId="12" xfId="0" applyFont="1" applyBorder="1" applyAlignment="1" applyProtection="1">
      <alignment horizontal="center" vertical="center" shrinkToFit="1"/>
      <protection locked="0"/>
    </xf>
    <xf numFmtId="0" fontId="1" fillId="0" borderId="11" xfId="0" applyFont="1" applyBorder="1" applyAlignment="1" applyProtection="1">
      <alignment horizontal="center" vertical="center" shrinkToFit="1"/>
      <protection locked="0"/>
    </xf>
    <xf numFmtId="0" fontId="1" fillId="0" borderId="13" xfId="0" applyFont="1" applyBorder="1" applyAlignment="1" applyProtection="1">
      <alignment horizontal="center" vertical="center" shrinkToFit="1"/>
      <protection locked="0"/>
    </xf>
    <xf numFmtId="0" fontId="1" fillId="0" borderId="14" xfId="0" applyFont="1" applyBorder="1" applyAlignment="1" applyProtection="1">
      <alignment horizontal="center" vertical="center" shrinkToFit="1"/>
      <protection locked="0"/>
    </xf>
    <xf numFmtId="0" fontId="1" fillId="0" borderId="0" xfId="0" applyFont="1" applyBorder="1" applyAlignment="1" applyProtection="1">
      <alignment horizontal="center" vertical="center" shrinkToFit="1"/>
      <protection locked="0"/>
    </xf>
    <xf numFmtId="0" fontId="1" fillId="0" borderId="20" xfId="0" applyFont="1" applyBorder="1" applyAlignment="1" applyProtection="1">
      <alignment horizontal="center" vertical="center" shrinkToFit="1"/>
      <protection locked="0"/>
    </xf>
    <xf numFmtId="0" fontId="1" fillId="24" borderId="26" xfId="0" applyFont="1" applyFill="1" applyBorder="1" applyAlignment="1" applyProtection="1">
      <alignment horizontal="center" vertical="center" shrinkToFit="1"/>
      <protection locked="0"/>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桁区切り 3" xfId="52"/>
    <cellStyle name="桁区切り 3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標準 5" xfId="67"/>
    <cellStyle name="標準 6" xfId="68"/>
    <cellStyle name="標準 7" xfId="69"/>
    <cellStyle name="標準_Sheet1" xfId="70"/>
    <cellStyle name="標準_新築・既築" xfId="71"/>
    <cellStyle name="良い" xfId="72"/>
  </cellStyles>
  <dxfs count="117">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22"/>
        </patternFill>
      </fill>
    </dxf>
    <dxf>
      <fill>
        <patternFill>
          <bgColor indexed="22"/>
        </patternFill>
      </fill>
    </dxf>
    <dxf>
      <fill>
        <patternFill>
          <bgColor indexed="13"/>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0"/>
        </patternFill>
      </fill>
    </dxf>
    <dxf>
      <fill>
        <patternFill>
          <bgColor indexed="10"/>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22"/>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22"/>
        </patternFill>
      </fill>
    </dxf>
    <dxf>
      <fill>
        <patternFill>
          <bgColor indexed="34"/>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22"/>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D104"/>
  <sheetViews>
    <sheetView showGridLines="0" showZeros="0" tabSelected="1" view="pageBreakPreview" zoomScale="85" zoomScaleNormal="75" zoomScaleSheetLayoutView="85" zoomScalePageLayoutView="0" workbookViewId="0" topLeftCell="A1">
      <selection activeCell="A1" sqref="A1"/>
    </sheetView>
  </sheetViews>
  <sheetFormatPr defaultColWidth="3.00390625" defaultRowHeight="18" customHeight="1"/>
  <cols>
    <col min="1" max="3" width="3.00390625" style="128" customWidth="1"/>
    <col min="4" max="5" width="3.00390625" style="135" customWidth="1"/>
    <col min="6" max="7" width="3.00390625" style="136" customWidth="1"/>
    <col min="8" max="56" width="3.00390625" style="128" customWidth="1"/>
    <col min="57" max="16384" width="3.00390625" style="128" customWidth="1"/>
  </cols>
  <sheetData>
    <row r="1" spans="1:43" ht="18" customHeight="1">
      <c r="A1" s="123" t="s">
        <v>36</v>
      </c>
      <c r="B1" s="124"/>
      <c r="C1" s="124"/>
      <c r="D1" s="125"/>
      <c r="E1" s="125"/>
      <c r="F1" s="126"/>
      <c r="G1" s="126"/>
      <c r="H1" s="124"/>
      <c r="I1" s="127"/>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row>
    <row r="2" spans="1:43" ht="18" customHeight="1">
      <c r="A2" s="129"/>
      <c r="B2" s="124"/>
      <c r="C2" s="124"/>
      <c r="D2" s="125"/>
      <c r="E2" s="125"/>
      <c r="F2" s="126"/>
      <c r="G2" s="126"/>
      <c r="H2" s="124"/>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30" t="s">
        <v>37</v>
      </c>
      <c r="AI2" s="271"/>
      <c r="AJ2" s="271"/>
      <c r="AK2" s="123" t="s">
        <v>38</v>
      </c>
      <c r="AL2" s="271"/>
      <c r="AM2" s="271"/>
      <c r="AN2" s="123" t="s">
        <v>39</v>
      </c>
      <c r="AO2" s="271"/>
      <c r="AP2" s="271"/>
      <c r="AQ2" s="123" t="s">
        <v>40</v>
      </c>
    </row>
    <row r="3" spans="1:43" ht="18" customHeight="1">
      <c r="A3" s="131" t="s">
        <v>211</v>
      </c>
      <c r="B3" s="132"/>
      <c r="C3" s="132"/>
      <c r="D3" s="132"/>
      <c r="E3" s="132"/>
      <c r="F3" s="132"/>
      <c r="G3" s="132"/>
      <c r="H3" s="132"/>
      <c r="I3" s="13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t="s">
        <v>200</v>
      </c>
      <c r="AK3" s="272" t="s">
        <v>210</v>
      </c>
      <c r="AL3" s="272"/>
      <c r="AM3" s="123" t="s">
        <v>199</v>
      </c>
      <c r="AN3" s="272" t="s">
        <v>198</v>
      </c>
      <c r="AO3" s="272"/>
      <c r="AP3" s="123" t="s">
        <v>41</v>
      </c>
      <c r="AQ3" s="123" t="s">
        <v>209</v>
      </c>
    </row>
    <row r="4" spans="1:43" ht="18" customHeight="1">
      <c r="A4" s="131" t="s">
        <v>208</v>
      </c>
      <c r="B4" s="124"/>
      <c r="C4" s="134"/>
      <c r="D4" s="134"/>
      <c r="E4" s="134"/>
      <c r="F4" s="134"/>
      <c r="G4" s="134"/>
      <c r="H4" s="134"/>
      <c r="I4" s="134"/>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row>
    <row r="5" spans="1:43" ht="9" customHeight="1">
      <c r="A5" s="119"/>
      <c r="B5" s="119"/>
      <c r="C5" s="119"/>
      <c r="D5" s="119"/>
      <c r="E5" s="119"/>
      <c r="F5" s="119"/>
      <c r="G5" s="119"/>
      <c r="H5" s="119"/>
      <c r="I5" s="119"/>
      <c r="S5" s="119"/>
      <c r="AC5" s="119"/>
      <c r="AD5" s="119"/>
      <c r="AE5" s="119"/>
      <c r="AF5" s="119"/>
      <c r="AG5" s="119"/>
      <c r="AH5" s="119"/>
      <c r="AI5" s="119"/>
      <c r="AJ5" s="119"/>
      <c r="AK5" s="119"/>
      <c r="AL5" s="119"/>
      <c r="AM5" s="119"/>
      <c r="AN5" s="119"/>
      <c r="AO5" s="119"/>
      <c r="AP5" s="119"/>
      <c r="AQ5" s="119"/>
    </row>
    <row r="6" spans="1:42" ht="26.25" customHeight="1">
      <c r="A6" s="119"/>
      <c r="B6" s="119"/>
      <c r="C6" s="119"/>
      <c r="O6" s="305" t="s">
        <v>42</v>
      </c>
      <c r="P6" s="305"/>
      <c r="Q6" s="305"/>
      <c r="R6" s="305"/>
      <c r="S6" s="273" t="s">
        <v>43</v>
      </c>
      <c r="T6" s="273"/>
      <c r="U6" s="273"/>
      <c r="V6" s="273"/>
      <c r="W6" s="273"/>
      <c r="X6" s="269"/>
      <c r="Y6" s="269"/>
      <c r="Z6" s="137" t="s">
        <v>243</v>
      </c>
      <c r="AA6" s="269"/>
      <c r="AB6" s="269"/>
      <c r="AC6" s="138"/>
      <c r="AD6" s="139"/>
      <c r="AE6" s="139"/>
      <c r="AF6" s="139"/>
      <c r="AG6" s="139"/>
      <c r="AH6" s="139"/>
      <c r="AI6" s="139"/>
      <c r="AJ6" s="139"/>
      <c r="AK6" s="139"/>
      <c r="AL6" s="139"/>
      <c r="AM6" s="139"/>
      <c r="AN6" s="139"/>
      <c r="AO6" s="139"/>
      <c r="AP6" s="139"/>
    </row>
    <row r="7" spans="1:43" ht="26.25" customHeight="1">
      <c r="A7" s="140"/>
      <c r="B7" s="140"/>
      <c r="C7" s="140"/>
      <c r="S7" s="273" t="s">
        <v>44</v>
      </c>
      <c r="T7" s="273"/>
      <c r="U7" s="273"/>
      <c r="V7" s="273"/>
      <c r="W7" s="273"/>
      <c r="X7" s="307"/>
      <c r="Y7" s="307"/>
      <c r="Z7" s="309"/>
      <c r="AA7" s="309"/>
      <c r="AB7" s="309"/>
      <c r="AC7" s="309"/>
      <c r="AD7" s="309"/>
      <c r="AE7" s="309"/>
      <c r="AF7" s="309"/>
      <c r="AG7" s="309"/>
      <c r="AH7" s="309"/>
      <c r="AI7" s="309"/>
      <c r="AJ7" s="309"/>
      <c r="AK7" s="309"/>
      <c r="AL7" s="309"/>
      <c r="AM7" s="309"/>
      <c r="AN7" s="309"/>
      <c r="AO7" s="309"/>
      <c r="AP7" s="309"/>
      <c r="AQ7" s="309"/>
    </row>
    <row r="8" spans="1:43" ht="18.75" customHeight="1">
      <c r="A8" s="140"/>
      <c r="B8" s="140"/>
      <c r="C8" s="140"/>
      <c r="S8" s="273" t="s">
        <v>207</v>
      </c>
      <c r="T8" s="273"/>
      <c r="U8" s="273"/>
      <c r="V8" s="273"/>
      <c r="W8" s="273"/>
      <c r="X8" s="270"/>
      <c r="Y8" s="270"/>
      <c r="Z8" s="270"/>
      <c r="AA8" s="270"/>
      <c r="AB8" s="270"/>
      <c r="AC8" s="270"/>
      <c r="AD8" s="270"/>
      <c r="AE8" s="270"/>
      <c r="AF8" s="270"/>
      <c r="AG8" s="270"/>
      <c r="AH8" s="270"/>
      <c r="AI8" s="270"/>
      <c r="AJ8" s="270"/>
      <c r="AK8" s="270"/>
      <c r="AL8" s="270"/>
      <c r="AM8" s="270"/>
      <c r="AN8" s="270"/>
      <c r="AO8" s="270"/>
      <c r="AP8" s="270"/>
      <c r="AQ8" s="124"/>
    </row>
    <row r="9" spans="1:43" ht="26.25" customHeight="1">
      <c r="A9" s="140"/>
      <c r="B9" s="140"/>
      <c r="C9" s="140"/>
      <c r="S9" s="273" t="s">
        <v>45</v>
      </c>
      <c r="T9" s="273"/>
      <c r="U9" s="273"/>
      <c r="V9" s="273"/>
      <c r="W9" s="273"/>
      <c r="X9" s="270"/>
      <c r="Y9" s="270"/>
      <c r="Z9" s="270"/>
      <c r="AA9" s="270"/>
      <c r="AB9" s="270"/>
      <c r="AC9" s="270"/>
      <c r="AD9" s="270"/>
      <c r="AE9" s="270"/>
      <c r="AF9" s="270"/>
      <c r="AG9" s="270"/>
      <c r="AH9" s="270"/>
      <c r="AI9" s="270"/>
      <c r="AJ9" s="270"/>
      <c r="AK9" s="270"/>
      <c r="AL9" s="270"/>
      <c r="AM9" s="270"/>
      <c r="AN9" s="270"/>
      <c r="AO9" s="270"/>
      <c r="AP9" s="270"/>
      <c r="AQ9" s="124" t="s">
        <v>46</v>
      </c>
    </row>
    <row r="10" spans="1:43" ht="26.25" customHeight="1">
      <c r="A10" s="140"/>
      <c r="B10" s="140"/>
      <c r="C10" s="140"/>
      <c r="S10" s="273" t="s">
        <v>47</v>
      </c>
      <c r="T10" s="273"/>
      <c r="U10" s="273"/>
      <c r="V10" s="273"/>
      <c r="W10" s="273"/>
      <c r="X10" s="274" t="s">
        <v>247</v>
      </c>
      <c r="Y10" s="274"/>
      <c r="Z10" s="271"/>
      <c r="AA10" s="271"/>
      <c r="AB10" s="139" t="s">
        <v>244</v>
      </c>
      <c r="AC10" s="271"/>
      <c r="AD10" s="271"/>
      <c r="AE10" s="139" t="s">
        <v>245</v>
      </c>
      <c r="AF10" s="271"/>
      <c r="AG10" s="271"/>
      <c r="AH10" s="139" t="s">
        <v>246</v>
      </c>
      <c r="AI10" s="139"/>
      <c r="AJ10" s="139"/>
      <c r="AK10" s="139"/>
      <c r="AL10" s="139"/>
      <c r="AM10" s="139"/>
      <c r="AN10" s="139"/>
      <c r="AO10" s="139"/>
      <c r="AP10" s="139"/>
      <c r="AQ10" s="124"/>
    </row>
    <row r="11" spans="1:43" ht="26.25" customHeight="1">
      <c r="A11" s="140"/>
      <c r="B11" s="140"/>
      <c r="C11" s="140"/>
      <c r="S11" s="273" t="s">
        <v>48</v>
      </c>
      <c r="T11" s="273"/>
      <c r="U11" s="273"/>
      <c r="V11" s="273"/>
      <c r="W11" s="273"/>
      <c r="X11" s="141" t="s">
        <v>200</v>
      </c>
      <c r="Y11" s="271"/>
      <c r="Z11" s="271"/>
      <c r="AA11" s="271"/>
      <c r="AB11" s="271"/>
      <c r="AC11" s="142" t="s">
        <v>232</v>
      </c>
      <c r="AD11" s="271"/>
      <c r="AE11" s="271"/>
      <c r="AF11" s="271"/>
      <c r="AG11" s="271"/>
      <c r="AH11" s="271"/>
      <c r="AI11" s="139" t="s">
        <v>233</v>
      </c>
      <c r="AJ11" s="271"/>
      <c r="AK11" s="271"/>
      <c r="AL11" s="271"/>
      <c r="AM11" s="271"/>
      <c r="AN11" s="271"/>
      <c r="AO11" s="139"/>
      <c r="AP11" s="139"/>
      <c r="AQ11" s="125"/>
    </row>
    <row r="12" spans="1:43" ht="18.75" customHeight="1">
      <c r="A12" s="140"/>
      <c r="B12" s="140"/>
      <c r="C12" s="140"/>
      <c r="S12" s="143"/>
      <c r="T12" s="144"/>
      <c r="U12" s="144"/>
      <c r="V12" s="144"/>
      <c r="W12" s="119"/>
      <c r="X12" s="145"/>
      <c r="Y12" s="145"/>
      <c r="Z12" s="145"/>
      <c r="AA12" s="145"/>
      <c r="AB12" s="137"/>
      <c r="AC12" s="146"/>
      <c r="AD12" s="139"/>
      <c r="AE12" s="139"/>
      <c r="AF12" s="139"/>
      <c r="AG12" s="139"/>
      <c r="AH12" s="139"/>
      <c r="AI12" s="139"/>
      <c r="AJ12" s="139"/>
      <c r="AK12" s="139"/>
      <c r="AL12" s="139"/>
      <c r="AM12" s="139"/>
      <c r="AN12" s="139"/>
      <c r="AO12" s="137"/>
      <c r="AP12" s="137"/>
      <c r="AQ12" s="125"/>
    </row>
    <row r="13" spans="1:42" ht="27" customHeight="1">
      <c r="A13" s="140"/>
      <c r="B13" s="140"/>
      <c r="C13" s="140"/>
      <c r="O13" s="305" t="s">
        <v>49</v>
      </c>
      <c r="P13" s="305"/>
      <c r="Q13" s="305"/>
      <c r="R13" s="305"/>
      <c r="S13" s="273" t="s">
        <v>43</v>
      </c>
      <c r="T13" s="273"/>
      <c r="U13" s="273"/>
      <c r="V13" s="273"/>
      <c r="W13" s="273"/>
      <c r="X13" s="269"/>
      <c r="Y13" s="269"/>
      <c r="Z13" s="137" t="s">
        <v>243</v>
      </c>
      <c r="AA13" s="269"/>
      <c r="AB13" s="269"/>
      <c r="AC13" s="139"/>
      <c r="AD13" s="139"/>
      <c r="AE13" s="139"/>
      <c r="AF13" s="139"/>
      <c r="AG13" s="139"/>
      <c r="AH13" s="139"/>
      <c r="AI13" s="139"/>
      <c r="AJ13" s="139"/>
      <c r="AK13" s="139"/>
      <c r="AL13" s="139"/>
      <c r="AM13" s="139"/>
      <c r="AN13" s="139"/>
      <c r="AO13" s="139"/>
      <c r="AP13" s="139"/>
    </row>
    <row r="14" spans="1:43" ht="27" customHeight="1">
      <c r="A14" s="119"/>
      <c r="B14" s="119"/>
      <c r="C14" s="119"/>
      <c r="D14" s="128"/>
      <c r="E14" s="128"/>
      <c r="S14" s="273" t="s">
        <v>44</v>
      </c>
      <c r="T14" s="273"/>
      <c r="U14" s="273"/>
      <c r="V14" s="273"/>
      <c r="W14" s="273"/>
      <c r="X14" s="307"/>
      <c r="Y14" s="307"/>
      <c r="Z14" s="307"/>
      <c r="AA14" s="307"/>
      <c r="AB14" s="307"/>
      <c r="AC14" s="307"/>
      <c r="AD14" s="307"/>
      <c r="AE14" s="307"/>
      <c r="AF14" s="307"/>
      <c r="AG14" s="307"/>
      <c r="AH14" s="307"/>
      <c r="AI14" s="307"/>
      <c r="AJ14" s="307"/>
      <c r="AK14" s="307"/>
      <c r="AL14" s="307"/>
      <c r="AM14" s="307"/>
      <c r="AN14" s="307"/>
      <c r="AO14" s="307"/>
      <c r="AP14" s="307"/>
      <c r="AQ14" s="307"/>
    </row>
    <row r="15" spans="1:43" ht="27" customHeight="1">
      <c r="A15" s="140"/>
      <c r="B15" s="140"/>
      <c r="C15" s="140"/>
      <c r="D15" s="128"/>
      <c r="E15" s="128"/>
      <c r="S15" s="273" t="s">
        <v>50</v>
      </c>
      <c r="T15" s="273"/>
      <c r="U15" s="273"/>
      <c r="V15" s="273"/>
      <c r="W15" s="273"/>
      <c r="X15" s="270"/>
      <c r="Y15" s="270"/>
      <c r="Z15" s="270"/>
      <c r="AA15" s="270"/>
      <c r="AB15" s="270"/>
      <c r="AC15" s="270"/>
      <c r="AD15" s="270"/>
      <c r="AE15" s="270"/>
      <c r="AF15" s="270"/>
      <c r="AG15" s="270"/>
      <c r="AH15" s="270"/>
      <c r="AI15" s="270"/>
      <c r="AJ15" s="270"/>
      <c r="AK15" s="270"/>
      <c r="AL15" s="270"/>
      <c r="AM15" s="270"/>
      <c r="AN15" s="270"/>
      <c r="AO15" s="270"/>
      <c r="AP15" s="270"/>
      <c r="AQ15" s="124"/>
    </row>
    <row r="16" spans="1:43" ht="27" customHeight="1">
      <c r="A16" s="140"/>
      <c r="B16" s="140"/>
      <c r="C16" s="140"/>
      <c r="D16" s="128"/>
      <c r="E16" s="128"/>
      <c r="S16" s="275" t="s">
        <v>61</v>
      </c>
      <c r="T16" s="275"/>
      <c r="U16" s="275"/>
      <c r="V16" s="275"/>
      <c r="W16" s="275"/>
      <c r="X16" s="270"/>
      <c r="Y16" s="270"/>
      <c r="Z16" s="270"/>
      <c r="AA16" s="270"/>
      <c r="AB16" s="270"/>
      <c r="AC16" s="270"/>
      <c r="AD16" s="270"/>
      <c r="AE16" s="270"/>
      <c r="AF16" s="270"/>
      <c r="AG16" s="270"/>
      <c r="AH16" s="270"/>
      <c r="AI16" s="270"/>
      <c r="AJ16" s="270"/>
      <c r="AK16" s="270"/>
      <c r="AL16" s="270"/>
      <c r="AM16" s="270"/>
      <c r="AN16" s="270"/>
      <c r="AO16" s="270"/>
      <c r="AP16" s="270"/>
      <c r="AQ16" s="124"/>
    </row>
    <row r="17" spans="1:43" ht="27" customHeight="1">
      <c r="A17" s="140"/>
      <c r="B17" s="140"/>
      <c r="C17" s="140"/>
      <c r="D17" s="128"/>
      <c r="E17" s="128"/>
      <c r="S17" s="273" t="s">
        <v>51</v>
      </c>
      <c r="T17" s="273"/>
      <c r="U17" s="273"/>
      <c r="V17" s="273"/>
      <c r="W17" s="273"/>
      <c r="X17" s="270"/>
      <c r="Y17" s="270"/>
      <c r="Z17" s="270"/>
      <c r="AA17" s="270"/>
      <c r="AB17" s="270"/>
      <c r="AC17" s="270"/>
      <c r="AD17" s="270"/>
      <c r="AE17" s="270"/>
      <c r="AF17" s="270"/>
      <c r="AG17" s="270"/>
      <c r="AH17" s="270"/>
      <c r="AI17" s="270"/>
      <c r="AJ17" s="270"/>
      <c r="AK17" s="270"/>
      <c r="AL17" s="270"/>
      <c r="AM17" s="270"/>
      <c r="AN17" s="270"/>
      <c r="AO17" s="270"/>
      <c r="AP17" s="270"/>
      <c r="AQ17" s="124" t="s">
        <v>46</v>
      </c>
    </row>
    <row r="18" spans="1:39" ht="18.75" customHeight="1">
      <c r="A18" s="147"/>
      <c r="B18" s="147"/>
      <c r="D18" s="128"/>
      <c r="E18" s="128"/>
      <c r="F18" s="128"/>
      <c r="G18" s="128"/>
      <c r="W18" s="148"/>
      <c r="X18" s="148"/>
      <c r="Y18" s="148"/>
      <c r="Z18" s="148"/>
      <c r="AA18" s="148"/>
      <c r="AM18" s="135"/>
    </row>
    <row r="19" spans="1:43" s="223" customFormat="1" ht="24.75" customHeight="1">
      <c r="A19" s="289" t="s">
        <v>52</v>
      </c>
      <c r="B19" s="289"/>
      <c r="C19" s="289"/>
      <c r="D19" s="289"/>
      <c r="E19" s="289"/>
      <c r="F19" s="289"/>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row>
    <row r="20" spans="1:43" s="223" customFormat="1" ht="24.75" customHeight="1">
      <c r="A20" s="290" t="s">
        <v>159</v>
      </c>
      <c r="B20" s="290"/>
      <c r="C20" s="290"/>
      <c r="D20" s="290"/>
      <c r="E20" s="290"/>
      <c r="F20" s="290"/>
      <c r="G20" s="290"/>
      <c r="H20" s="290"/>
      <c r="I20" s="290"/>
      <c r="J20" s="290"/>
      <c r="K20" s="290"/>
      <c r="L20" s="290"/>
      <c r="M20" s="290"/>
      <c r="N20" s="290"/>
      <c r="O20" s="290"/>
      <c r="P20" s="290"/>
      <c r="Q20" s="290"/>
      <c r="R20" s="290"/>
      <c r="S20" s="290"/>
      <c r="T20" s="290"/>
      <c r="U20" s="290"/>
      <c r="V20" s="290"/>
      <c r="W20" s="290"/>
      <c r="X20" s="290"/>
      <c r="Y20" s="290"/>
      <c r="Z20" s="290"/>
      <c r="AA20" s="290"/>
      <c r="AB20" s="290"/>
      <c r="AC20" s="290"/>
      <c r="AD20" s="290"/>
      <c r="AE20" s="290"/>
      <c r="AF20" s="290"/>
      <c r="AG20" s="290"/>
      <c r="AH20" s="290"/>
      <c r="AI20" s="290"/>
      <c r="AJ20" s="290"/>
      <c r="AK20" s="290"/>
      <c r="AL20" s="290"/>
      <c r="AM20" s="290"/>
      <c r="AN20" s="290"/>
      <c r="AO20" s="290"/>
      <c r="AP20" s="290"/>
      <c r="AQ20" s="290"/>
    </row>
    <row r="21" spans="1:43" s="223" customFormat="1" ht="24.75" customHeight="1">
      <c r="A21" s="291" t="s">
        <v>53</v>
      </c>
      <c r="B21" s="291"/>
      <c r="C21" s="291"/>
      <c r="D21" s="291"/>
      <c r="E21" s="291"/>
      <c r="F21" s="291"/>
      <c r="G21" s="291"/>
      <c r="H21" s="291"/>
      <c r="I21" s="291"/>
      <c r="J21" s="291"/>
      <c r="K21" s="291"/>
      <c r="L21" s="291"/>
      <c r="M21" s="291"/>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1"/>
      <c r="AM21" s="291"/>
      <c r="AN21" s="291"/>
      <c r="AO21" s="291"/>
      <c r="AP21" s="291"/>
      <c r="AQ21" s="291"/>
    </row>
    <row r="22" spans="1:9" s="223" customFormat="1" ht="22.5" customHeight="1">
      <c r="A22" s="224"/>
      <c r="B22" s="224"/>
      <c r="C22" s="225"/>
      <c r="D22" s="225"/>
      <c r="E22" s="226"/>
      <c r="F22" s="227"/>
      <c r="G22" s="227"/>
      <c r="H22" s="226"/>
      <c r="I22" s="226"/>
    </row>
    <row r="23" spans="1:56" s="223" customFormat="1" ht="57" customHeight="1">
      <c r="A23" s="306" t="s">
        <v>367</v>
      </c>
      <c r="B23" s="306"/>
      <c r="C23" s="306"/>
      <c r="D23" s="306"/>
      <c r="E23" s="306"/>
      <c r="F23" s="306"/>
      <c r="G23" s="306"/>
      <c r="H23" s="306"/>
      <c r="I23" s="306"/>
      <c r="J23" s="306"/>
      <c r="K23" s="306"/>
      <c r="L23" s="306"/>
      <c r="M23" s="306"/>
      <c r="N23" s="306"/>
      <c r="O23" s="306"/>
      <c r="P23" s="306"/>
      <c r="Q23" s="306"/>
      <c r="R23" s="306"/>
      <c r="S23" s="306"/>
      <c r="T23" s="306"/>
      <c r="U23" s="306"/>
      <c r="V23" s="306"/>
      <c r="W23" s="306"/>
      <c r="X23" s="306"/>
      <c r="Y23" s="306"/>
      <c r="Z23" s="306"/>
      <c r="AA23" s="306"/>
      <c r="AB23" s="306"/>
      <c r="AC23" s="306"/>
      <c r="AD23" s="306"/>
      <c r="AE23" s="306"/>
      <c r="AF23" s="306"/>
      <c r="AG23" s="306"/>
      <c r="AH23" s="306"/>
      <c r="AI23" s="306"/>
      <c r="AJ23" s="306"/>
      <c r="AK23" s="306"/>
      <c r="AL23" s="306"/>
      <c r="AM23" s="306"/>
      <c r="AN23" s="306"/>
      <c r="AO23" s="306"/>
      <c r="AP23" s="306"/>
      <c r="AQ23" s="306"/>
      <c r="BD23" s="228"/>
    </row>
    <row r="24" spans="1:56" s="223" customFormat="1" ht="44.25" customHeight="1">
      <c r="A24" s="306" t="s">
        <v>368</v>
      </c>
      <c r="B24" s="306"/>
      <c r="C24" s="306"/>
      <c r="D24" s="306"/>
      <c r="E24" s="306"/>
      <c r="F24" s="306"/>
      <c r="G24" s="306"/>
      <c r="H24" s="306"/>
      <c r="I24" s="306"/>
      <c r="J24" s="306"/>
      <c r="K24" s="306"/>
      <c r="L24" s="306"/>
      <c r="M24" s="306"/>
      <c r="N24" s="306"/>
      <c r="O24" s="306"/>
      <c r="P24" s="306"/>
      <c r="Q24" s="306"/>
      <c r="R24" s="306"/>
      <c r="S24" s="306"/>
      <c r="T24" s="306"/>
      <c r="U24" s="306"/>
      <c r="V24" s="306"/>
      <c r="W24" s="306"/>
      <c r="X24" s="306"/>
      <c r="Y24" s="306"/>
      <c r="Z24" s="306"/>
      <c r="AA24" s="306"/>
      <c r="AB24" s="306"/>
      <c r="AC24" s="306"/>
      <c r="AD24" s="306"/>
      <c r="AE24" s="306"/>
      <c r="AF24" s="306"/>
      <c r="AG24" s="306"/>
      <c r="AH24" s="306"/>
      <c r="AI24" s="306"/>
      <c r="AJ24" s="306"/>
      <c r="AK24" s="306"/>
      <c r="AL24" s="306"/>
      <c r="AM24" s="306"/>
      <c r="AN24" s="306"/>
      <c r="AO24" s="306"/>
      <c r="AP24" s="306"/>
      <c r="AQ24" s="306"/>
      <c r="BD24" s="228"/>
    </row>
    <row r="25" spans="1:23" ht="24.75" customHeight="1">
      <c r="A25" s="124"/>
      <c r="B25" s="147"/>
      <c r="C25" s="147"/>
      <c r="D25" s="149"/>
      <c r="E25" s="149"/>
      <c r="F25" s="150"/>
      <c r="G25" s="150"/>
      <c r="H25" s="149"/>
      <c r="I25" s="149"/>
      <c r="V25" s="292"/>
      <c r="W25" s="292"/>
    </row>
    <row r="26" spans="1:43" ht="18" customHeight="1">
      <c r="A26" s="308" t="s">
        <v>160</v>
      </c>
      <c r="B26" s="308"/>
      <c r="C26" s="308"/>
      <c r="D26" s="308"/>
      <c r="E26" s="308"/>
      <c r="F26" s="308"/>
      <c r="G26" s="308"/>
      <c r="H26" s="308"/>
      <c r="I26" s="308"/>
      <c r="J26" s="151"/>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c r="AN26" s="123"/>
      <c r="AO26" s="123"/>
      <c r="AP26" s="123"/>
      <c r="AQ26" s="123"/>
    </row>
    <row r="27" spans="1:43" ht="30" customHeight="1">
      <c r="A27" s="300" t="s">
        <v>161</v>
      </c>
      <c r="B27" s="239"/>
      <c r="C27" s="239"/>
      <c r="D27" s="239"/>
      <c r="E27" s="310"/>
      <c r="F27" s="311"/>
      <c r="G27" s="311"/>
      <c r="H27" s="312"/>
      <c r="I27" s="242" t="s">
        <v>67</v>
      </c>
      <c r="J27" s="242"/>
      <c r="K27" s="242"/>
      <c r="L27" s="242"/>
      <c r="M27" s="310"/>
      <c r="N27" s="311"/>
      <c r="O27" s="311"/>
      <c r="P27" s="312"/>
      <c r="Q27" s="242" t="s">
        <v>68</v>
      </c>
      <c r="R27" s="242"/>
      <c r="S27" s="242"/>
      <c r="T27" s="242"/>
      <c r="U27" s="297"/>
      <c r="V27" s="298"/>
      <c r="W27" s="298"/>
      <c r="X27" s="299"/>
      <c r="Y27" s="239" t="s">
        <v>162</v>
      </c>
      <c r="Z27" s="239"/>
      <c r="AA27" s="239"/>
      <c r="AB27" s="239"/>
      <c r="AC27" s="313" t="s">
        <v>378</v>
      </c>
      <c r="AD27" s="314"/>
      <c r="AE27" s="314"/>
      <c r="AF27" s="314"/>
      <c r="AG27" s="315"/>
      <c r="AH27" s="239" t="s">
        <v>163</v>
      </c>
      <c r="AI27" s="239"/>
      <c r="AJ27" s="239"/>
      <c r="AK27" s="239"/>
      <c r="AL27" s="246"/>
      <c r="AM27" s="247"/>
      <c r="AN27" s="247"/>
      <c r="AO27" s="303" t="s">
        <v>206</v>
      </c>
      <c r="AP27" s="303"/>
      <c r="AQ27" s="304"/>
    </row>
    <row r="28" spans="1:44" ht="15" customHeight="1">
      <c r="A28" s="251" t="s">
        <v>386</v>
      </c>
      <c r="B28" s="251"/>
      <c r="C28" s="251"/>
      <c r="D28" s="251"/>
      <c r="E28" s="251"/>
      <c r="F28" s="251"/>
      <c r="G28" s="251"/>
      <c r="H28" s="251"/>
      <c r="I28" s="251"/>
      <c r="J28" s="251"/>
      <c r="K28" s="251"/>
      <c r="L28" s="251"/>
      <c r="M28" s="251"/>
      <c r="N28" s="251"/>
      <c r="O28" s="251"/>
      <c r="P28" s="251"/>
      <c r="Q28" s="251"/>
      <c r="R28" s="251"/>
      <c r="S28" s="251"/>
      <c r="T28" s="251"/>
      <c r="U28" s="251"/>
      <c r="V28" s="251"/>
      <c r="W28" s="251"/>
      <c r="X28" s="251"/>
      <c r="Y28" s="251"/>
      <c r="Z28" s="251"/>
      <c r="AA28" s="251"/>
      <c r="AB28" s="251"/>
      <c r="AC28" s="251"/>
      <c r="AD28" s="251"/>
      <c r="AE28" s="251"/>
      <c r="AF28" s="251"/>
      <c r="AG28" s="251"/>
      <c r="AH28" s="251"/>
      <c r="AI28" s="251"/>
      <c r="AJ28" s="251"/>
      <c r="AK28" s="251"/>
      <c r="AL28" s="251"/>
      <c r="AM28" s="251"/>
      <c r="AN28" s="251"/>
      <c r="AO28" s="251"/>
      <c r="AP28" s="251"/>
      <c r="AQ28" s="251"/>
      <c r="AR28" s="124"/>
    </row>
    <row r="29" spans="1:43" ht="21" customHeight="1">
      <c r="A29" s="124"/>
      <c r="B29" s="123"/>
      <c r="C29" s="123"/>
      <c r="D29" s="152"/>
      <c r="E29" s="152"/>
      <c r="F29" s="153"/>
      <c r="G29" s="124"/>
      <c r="H29" s="124"/>
      <c r="I29" s="125"/>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row>
    <row r="30" spans="1:10" ht="18" customHeight="1">
      <c r="A30" s="296" t="s">
        <v>205</v>
      </c>
      <c r="B30" s="296"/>
      <c r="C30" s="296"/>
      <c r="D30" s="296"/>
      <c r="E30" s="296"/>
      <c r="F30" s="296"/>
      <c r="G30" s="296"/>
      <c r="H30" s="296"/>
      <c r="I30" s="296"/>
      <c r="J30" s="296"/>
    </row>
    <row r="31" spans="1:43" ht="15.75" customHeight="1">
      <c r="A31" s="154" t="s">
        <v>201</v>
      </c>
      <c r="B31" s="249"/>
      <c r="C31" s="249"/>
      <c r="D31" s="155" t="s">
        <v>243</v>
      </c>
      <c r="E31" s="249"/>
      <c r="F31" s="249"/>
      <c r="G31" s="156"/>
      <c r="H31" s="156"/>
      <c r="I31" s="156"/>
      <c r="J31" s="156"/>
      <c r="K31" s="156"/>
      <c r="L31" s="156"/>
      <c r="M31" s="156"/>
      <c r="N31" s="156"/>
      <c r="O31" s="156"/>
      <c r="P31" s="156"/>
      <c r="Q31" s="156"/>
      <c r="R31" s="156"/>
      <c r="S31" s="156"/>
      <c r="T31" s="156"/>
      <c r="U31" s="156"/>
      <c r="V31" s="156"/>
      <c r="W31" s="156"/>
      <c r="X31" s="156"/>
      <c r="Y31" s="156"/>
      <c r="Z31" s="156"/>
      <c r="AA31" s="156"/>
      <c r="AB31" s="156"/>
      <c r="AC31" s="156"/>
      <c r="AD31" s="156"/>
      <c r="AE31" s="156"/>
      <c r="AF31" s="156"/>
      <c r="AG31" s="156"/>
      <c r="AH31" s="156"/>
      <c r="AI31" s="156"/>
      <c r="AJ31" s="156"/>
      <c r="AK31" s="156"/>
      <c r="AL31" s="156"/>
      <c r="AM31" s="156"/>
      <c r="AN31" s="156"/>
      <c r="AO31" s="156"/>
      <c r="AP31" s="156"/>
      <c r="AQ31" s="157"/>
    </row>
    <row r="32" spans="1:46" ht="30.75" customHeight="1">
      <c r="A32" s="260"/>
      <c r="B32" s="261"/>
      <c r="C32" s="261"/>
      <c r="D32" s="261"/>
      <c r="E32" s="261"/>
      <c r="F32" s="261"/>
      <c r="G32" s="259" t="s">
        <v>375</v>
      </c>
      <c r="H32" s="259"/>
      <c r="I32" s="254"/>
      <c r="J32" s="254"/>
      <c r="K32" s="254"/>
      <c r="L32" s="254"/>
      <c r="M32" s="254"/>
      <c r="N32" s="254"/>
      <c r="O32" s="259" t="s">
        <v>376</v>
      </c>
      <c r="P32" s="259"/>
      <c r="Q32" s="255"/>
      <c r="R32" s="255"/>
      <c r="S32" s="255"/>
      <c r="T32" s="255"/>
      <c r="U32" s="255"/>
      <c r="V32" s="255"/>
      <c r="W32" s="255"/>
      <c r="X32" s="255"/>
      <c r="Y32" s="255"/>
      <c r="Z32" s="255"/>
      <c r="AA32" s="255"/>
      <c r="AB32" s="255"/>
      <c r="AC32" s="255"/>
      <c r="AD32" s="255"/>
      <c r="AE32" s="255"/>
      <c r="AF32" s="255"/>
      <c r="AG32" s="255"/>
      <c r="AH32" s="255"/>
      <c r="AI32" s="255"/>
      <c r="AJ32" s="255"/>
      <c r="AK32" s="255"/>
      <c r="AL32" s="255"/>
      <c r="AM32" s="255"/>
      <c r="AN32" s="255"/>
      <c r="AO32" s="255"/>
      <c r="AP32" s="255"/>
      <c r="AQ32" s="256"/>
      <c r="AS32" s="158"/>
      <c r="AT32" s="158"/>
    </row>
    <row r="33" spans="1:43" ht="21" customHeight="1">
      <c r="A33" s="123"/>
      <c r="B33" s="123"/>
      <c r="C33" s="152"/>
      <c r="D33" s="152"/>
      <c r="E33" s="153"/>
      <c r="G33" s="126"/>
      <c r="H33" s="125"/>
      <c r="I33" s="125"/>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3"/>
      <c r="AP33" s="123"/>
      <c r="AQ33" s="123"/>
    </row>
    <row r="34" spans="1:43" ht="18" customHeight="1">
      <c r="A34" s="248" t="s">
        <v>164</v>
      </c>
      <c r="B34" s="248"/>
      <c r="C34" s="248"/>
      <c r="D34" s="248"/>
      <c r="E34" s="248"/>
      <c r="F34" s="248"/>
      <c r="G34" s="248"/>
      <c r="H34" s="248"/>
      <c r="I34" s="159" t="s">
        <v>165</v>
      </c>
      <c r="J34" s="151"/>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row>
    <row r="35" spans="1:43" ht="30" customHeight="1">
      <c r="A35" s="262" t="s">
        <v>166</v>
      </c>
      <c r="B35" s="263"/>
      <c r="C35" s="263"/>
      <c r="D35" s="263"/>
      <c r="E35" s="263"/>
      <c r="F35" s="160"/>
      <c r="G35" s="161"/>
      <c r="H35" s="161"/>
      <c r="I35" s="161"/>
      <c r="J35" s="162" t="s">
        <v>37</v>
      </c>
      <c r="K35" s="250"/>
      <c r="L35" s="250"/>
      <c r="M35" s="163" t="s">
        <v>38</v>
      </c>
      <c r="N35" s="250"/>
      <c r="O35" s="250"/>
      <c r="P35" s="163" t="s">
        <v>39</v>
      </c>
      <c r="Q35" s="250"/>
      <c r="R35" s="250"/>
      <c r="S35" s="163" t="s">
        <v>204</v>
      </c>
      <c r="T35" s="163"/>
      <c r="U35" s="163"/>
      <c r="V35" s="163"/>
      <c r="W35" s="243" t="s">
        <v>54</v>
      </c>
      <c r="X35" s="244"/>
      <c r="Y35" s="244"/>
      <c r="Z35" s="244"/>
      <c r="AA35" s="245"/>
      <c r="AB35" s="163"/>
      <c r="AC35" s="163"/>
      <c r="AD35" s="163"/>
      <c r="AE35" s="163"/>
      <c r="AF35" s="162" t="s">
        <v>37</v>
      </c>
      <c r="AG35" s="250"/>
      <c r="AH35" s="250"/>
      <c r="AI35" s="163" t="s">
        <v>38</v>
      </c>
      <c r="AJ35" s="250"/>
      <c r="AK35" s="250"/>
      <c r="AL35" s="163" t="s">
        <v>39</v>
      </c>
      <c r="AM35" s="250"/>
      <c r="AN35" s="250"/>
      <c r="AO35" s="163" t="s">
        <v>204</v>
      </c>
      <c r="AP35" s="163"/>
      <c r="AQ35" s="164"/>
    </row>
    <row r="36" spans="1:43" ht="22.5" customHeight="1" thickBot="1">
      <c r="A36" s="124"/>
      <c r="B36" s="123"/>
      <c r="C36" s="123"/>
      <c r="D36" s="152"/>
      <c r="E36" s="152"/>
      <c r="F36" s="153"/>
      <c r="G36" s="124"/>
      <c r="H36" s="124"/>
      <c r="I36" s="125"/>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c r="AN36" s="123"/>
      <c r="AO36" s="123"/>
      <c r="AP36" s="123"/>
      <c r="AQ36" s="123"/>
    </row>
    <row r="37" spans="1:43" ht="33.75" customHeight="1" thickBot="1" thickTop="1">
      <c r="A37" s="296" t="s">
        <v>167</v>
      </c>
      <c r="B37" s="296"/>
      <c r="C37" s="296"/>
      <c r="D37" s="296"/>
      <c r="E37" s="296"/>
      <c r="F37" s="296"/>
      <c r="G37" s="296"/>
      <c r="H37" s="296"/>
      <c r="I37" s="296"/>
      <c r="J37" s="296"/>
      <c r="K37" s="293">
        <f>IF(OR(U27="",AL27=""),"",IF(U27&gt;3,1300000,IF(AL27&gt;0.25,1300000,1500000)))</f>
      </c>
      <c r="L37" s="294"/>
      <c r="M37" s="294"/>
      <c r="N37" s="294"/>
      <c r="O37" s="294"/>
      <c r="P37" s="294"/>
      <c r="Q37" s="294"/>
      <c r="R37" s="294"/>
      <c r="S37" s="294"/>
      <c r="T37" s="294"/>
      <c r="U37" s="294"/>
      <c r="V37" s="294"/>
      <c r="W37" s="294"/>
      <c r="X37" s="294"/>
      <c r="Y37" s="294"/>
      <c r="Z37" s="294"/>
      <c r="AA37" s="294"/>
      <c r="AB37" s="294"/>
      <c r="AC37" s="294"/>
      <c r="AD37" s="295"/>
      <c r="AE37" s="253" t="s">
        <v>203</v>
      </c>
      <c r="AF37" s="252"/>
      <c r="AG37" s="252"/>
      <c r="AH37" s="252"/>
      <c r="AI37" s="252"/>
      <c r="AJ37" s="252"/>
      <c r="AK37" s="252"/>
      <c r="AL37" s="252"/>
      <c r="AM37" s="252"/>
      <c r="AN37" s="252"/>
      <c r="AO37" s="252"/>
      <c r="AP37" s="252"/>
      <c r="AQ37" s="252"/>
    </row>
    <row r="38" spans="1:43" ht="21" customHeight="1" thickTop="1">
      <c r="A38" s="124"/>
      <c r="B38" s="124"/>
      <c r="C38" s="124"/>
      <c r="D38" s="124"/>
      <c r="E38" s="125"/>
      <c r="F38" s="165"/>
      <c r="I38" s="125"/>
      <c r="J38" s="123"/>
      <c r="K38" s="123"/>
      <c r="L38" s="123"/>
      <c r="M38" s="123"/>
      <c r="N38" s="123"/>
      <c r="O38" s="123"/>
      <c r="P38" s="123"/>
      <c r="Q38" s="123"/>
      <c r="R38" s="123"/>
      <c r="S38" s="123"/>
      <c r="T38" s="123"/>
      <c r="U38" s="123"/>
      <c r="V38" s="123"/>
      <c r="W38" s="123"/>
      <c r="X38" s="123"/>
      <c r="Y38" s="123"/>
      <c r="Z38" s="123"/>
      <c r="AA38" s="123"/>
      <c r="AB38" s="123"/>
      <c r="AC38" s="123"/>
      <c r="AD38" s="123"/>
      <c r="AE38" s="252"/>
      <c r="AF38" s="252"/>
      <c r="AG38" s="252"/>
      <c r="AH38" s="252"/>
      <c r="AI38" s="252"/>
      <c r="AJ38" s="252"/>
      <c r="AK38" s="252"/>
      <c r="AL38" s="252"/>
      <c r="AM38" s="252"/>
      <c r="AN38" s="252"/>
      <c r="AO38" s="252"/>
      <c r="AP38" s="252"/>
      <c r="AQ38" s="252"/>
    </row>
    <row r="39" spans="1:43" ht="18" customHeight="1">
      <c r="A39" s="302" t="s">
        <v>168</v>
      </c>
      <c r="B39" s="302"/>
      <c r="C39" s="302"/>
      <c r="D39" s="302"/>
      <c r="E39" s="302"/>
      <c r="F39" s="302"/>
      <c r="G39" s="302"/>
      <c r="H39" s="302"/>
      <c r="I39" s="302"/>
      <c r="J39" s="302"/>
      <c r="K39" s="302"/>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c r="AM39" s="148"/>
      <c r="AN39" s="148"/>
      <c r="AO39" s="148"/>
      <c r="AP39" s="148"/>
      <c r="AQ39" s="148"/>
    </row>
    <row r="40" spans="1:43" ht="18" customHeight="1">
      <c r="A40" s="301" t="s">
        <v>202</v>
      </c>
      <c r="B40" s="301"/>
      <c r="C40" s="301"/>
      <c r="D40" s="301"/>
      <c r="E40" s="301"/>
      <c r="F40" s="301"/>
      <c r="G40" s="301"/>
      <c r="H40" s="301"/>
      <c r="I40" s="301"/>
      <c r="J40" s="301"/>
      <c r="K40" s="301"/>
      <c r="L40" s="301"/>
      <c r="M40" s="301"/>
      <c r="N40" s="301"/>
      <c r="O40" s="301"/>
      <c r="P40" s="301"/>
      <c r="Q40" s="301"/>
      <c r="R40" s="301"/>
      <c r="S40" s="301"/>
      <c r="T40" s="301"/>
      <c r="U40" s="301"/>
      <c r="V40" s="301"/>
      <c r="W40" s="301"/>
      <c r="X40" s="301"/>
      <c r="Y40" s="301"/>
      <c r="Z40" s="301"/>
      <c r="AA40" s="301"/>
      <c r="AB40" s="301"/>
      <c r="AC40" s="301"/>
      <c r="AD40" s="301"/>
      <c r="AE40" s="301"/>
      <c r="AF40" s="301"/>
      <c r="AG40" s="301"/>
      <c r="AH40" s="301"/>
      <c r="AI40" s="301"/>
      <c r="AJ40" s="301"/>
      <c r="AK40" s="301"/>
      <c r="AL40" s="301"/>
      <c r="AM40" s="301"/>
      <c r="AN40" s="301"/>
      <c r="AO40" s="301"/>
      <c r="AP40" s="301"/>
      <c r="AQ40" s="301"/>
    </row>
    <row r="41" spans="1:43" ht="21" customHeight="1">
      <c r="A41" s="124"/>
      <c r="B41" s="124"/>
      <c r="C41" s="124"/>
      <c r="D41" s="125"/>
      <c r="E41" s="125"/>
      <c r="F41" s="126"/>
      <c r="G41" s="126"/>
      <c r="H41" s="124"/>
      <c r="I41" s="124"/>
      <c r="J41" s="123"/>
      <c r="K41" s="123"/>
      <c r="L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c r="AN41" s="123"/>
      <c r="AO41" s="123"/>
      <c r="AP41" s="123"/>
      <c r="AQ41" s="123"/>
    </row>
    <row r="42" spans="1:43" ht="18" customHeight="1">
      <c r="A42" s="248" t="s">
        <v>169</v>
      </c>
      <c r="B42" s="248"/>
      <c r="C42" s="248"/>
      <c r="D42" s="248"/>
      <c r="E42" s="248"/>
      <c r="F42" s="248"/>
      <c r="G42" s="248"/>
      <c r="H42" s="248"/>
      <c r="I42" s="248"/>
      <c r="J42" s="248"/>
      <c r="K42" s="248"/>
      <c r="L42" s="166" t="s">
        <v>170</v>
      </c>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c r="AN42" s="123"/>
      <c r="AO42" s="123"/>
      <c r="AP42" s="123"/>
      <c r="AQ42" s="123"/>
    </row>
    <row r="43" spans="1:43" ht="29.25" customHeight="1">
      <c r="A43" s="264" t="s">
        <v>55</v>
      </c>
      <c r="B43" s="265"/>
      <c r="C43" s="265"/>
      <c r="D43" s="265"/>
      <c r="E43" s="265"/>
      <c r="F43" s="287"/>
      <c r="G43" s="283"/>
      <c r="H43" s="283"/>
      <c r="I43" s="283"/>
      <c r="J43" s="283"/>
      <c r="K43" s="283"/>
      <c r="L43" s="283"/>
      <c r="M43" s="283"/>
      <c r="N43" s="283"/>
      <c r="O43" s="283"/>
      <c r="P43" s="283"/>
      <c r="Q43" s="283"/>
      <c r="R43" s="283"/>
      <c r="S43" s="283"/>
      <c r="T43" s="283"/>
      <c r="U43" s="283"/>
      <c r="V43" s="283"/>
      <c r="W43" s="280" t="s">
        <v>61</v>
      </c>
      <c r="X43" s="263"/>
      <c r="Y43" s="263"/>
      <c r="Z43" s="281"/>
      <c r="AA43" s="283"/>
      <c r="AB43" s="283"/>
      <c r="AC43" s="283"/>
      <c r="AD43" s="283"/>
      <c r="AE43" s="283"/>
      <c r="AF43" s="283"/>
      <c r="AG43" s="283"/>
      <c r="AH43" s="283"/>
      <c r="AI43" s="283"/>
      <c r="AJ43" s="283"/>
      <c r="AK43" s="283"/>
      <c r="AL43" s="283"/>
      <c r="AM43" s="283"/>
      <c r="AN43" s="283"/>
      <c r="AO43" s="283"/>
      <c r="AP43" s="283"/>
      <c r="AQ43" s="284"/>
    </row>
    <row r="44" spans="1:43" ht="14.25">
      <c r="A44" s="240" t="s">
        <v>56</v>
      </c>
      <c r="B44" s="241"/>
      <c r="C44" s="241"/>
      <c r="D44" s="241"/>
      <c r="E44" s="241"/>
      <c r="F44" s="167" t="s">
        <v>201</v>
      </c>
      <c r="G44" s="249"/>
      <c r="H44" s="249"/>
      <c r="I44" s="155" t="s">
        <v>243</v>
      </c>
      <c r="J44" s="249"/>
      <c r="K44" s="249"/>
      <c r="L44" s="156"/>
      <c r="M44" s="156"/>
      <c r="N44" s="156"/>
      <c r="O44" s="156"/>
      <c r="P44" s="156"/>
      <c r="Q44" s="156"/>
      <c r="R44" s="156"/>
      <c r="S44" s="156"/>
      <c r="T44" s="156"/>
      <c r="U44" s="156"/>
      <c r="V44" s="156"/>
      <c r="W44" s="156"/>
      <c r="X44" s="156"/>
      <c r="Y44" s="156"/>
      <c r="Z44" s="156"/>
      <c r="AA44" s="156"/>
      <c r="AB44" s="156"/>
      <c r="AC44" s="156"/>
      <c r="AD44" s="156"/>
      <c r="AE44" s="156"/>
      <c r="AF44" s="156"/>
      <c r="AG44" s="156"/>
      <c r="AH44" s="156"/>
      <c r="AI44" s="156"/>
      <c r="AJ44" s="156"/>
      <c r="AK44" s="156"/>
      <c r="AL44" s="156"/>
      <c r="AM44" s="156"/>
      <c r="AN44" s="156"/>
      <c r="AO44" s="156"/>
      <c r="AP44" s="156"/>
      <c r="AQ44" s="157"/>
    </row>
    <row r="45" spans="1:43" ht="30" customHeight="1">
      <c r="A45" s="257"/>
      <c r="B45" s="258"/>
      <c r="C45" s="258"/>
      <c r="D45" s="258"/>
      <c r="E45" s="258"/>
      <c r="F45" s="260"/>
      <c r="G45" s="261"/>
      <c r="H45" s="261"/>
      <c r="I45" s="261"/>
      <c r="J45" s="261"/>
      <c r="K45" s="259" t="s">
        <v>375</v>
      </c>
      <c r="L45" s="259"/>
      <c r="M45" s="254"/>
      <c r="N45" s="254"/>
      <c r="O45" s="254"/>
      <c r="P45" s="254"/>
      <c r="Q45" s="254"/>
      <c r="R45" s="254"/>
      <c r="S45" s="259" t="s">
        <v>376</v>
      </c>
      <c r="T45" s="259"/>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256"/>
    </row>
    <row r="46" spans="1:43" ht="30" customHeight="1">
      <c r="A46" s="264" t="s">
        <v>171</v>
      </c>
      <c r="B46" s="265"/>
      <c r="C46" s="265"/>
      <c r="D46" s="265"/>
      <c r="E46" s="265"/>
      <c r="F46" s="266"/>
      <c r="G46" s="267"/>
      <c r="H46" s="267"/>
      <c r="I46" s="267"/>
      <c r="J46" s="267"/>
      <c r="K46" s="267"/>
      <c r="L46" s="267"/>
      <c r="M46" s="267"/>
      <c r="N46" s="267"/>
      <c r="O46" s="267"/>
      <c r="P46" s="267"/>
      <c r="Q46" s="267"/>
      <c r="R46" s="267"/>
      <c r="S46" s="267"/>
      <c r="T46" s="267"/>
      <c r="U46" s="267"/>
      <c r="V46" s="268"/>
      <c r="W46" s="280" t="s">
        <v>172</v>
      </c>
      <c r="X46" s="263"/>
      <c r="Y46" s="263"/>
      <c r="Z46" s="281"/>
      <c r="AA46" s="266"/>
      <c r="AB46" s="267"/>
      <c r="AC46" s="267"/>
      <c r="AD46" s="267"/>
      <c r="AE46" s="267"/>
      <c r="AF46" s="267"/>
      <c r="AG46" s="267"/>
      <c r="AH46" s="267"/>
      <c r="AI46" s="267"/>
      <c r="AJ46" s="267"/>
      <c r="AK46" s="267"/>
      <c r="AL46" s="267"/>
      <c r="AM46" s="267"/>
      <c r="AN46" s="267"/>
      <c r="AO46" s="267"/>
      <c r="AP46" s="267"/>
      <c r="AQ46" s="288"/>
    </row>
    <row r="47" spans="1:43" ht="30" customHeight="1">
      <c r="A47" s="262" t="s">
        <v>57</v>
      </c>
      <c r="B47" s="263"/>
      <c r="C47" s="263"/>
      <c r="D47" s="263"/>
      <c r="E47" s="263"/>
      <c r="F47" s="168" t="s">
        <v>231</v>
      </c>
      <c r="G47" s="250"/>
      <c r="H47" s="250"/>
      <c r="I47" s="250"/>
      <c r="J47" s="250"/>
      <c r="K47" s="169" t="s">
        <v>232</v>
      </c>
      <c r="L47" s="250"/>
      <c r="M47" s="250"/>
      <c r="N47" s="250"/>
      <c r="O47" s="250"/>
      <c r="P47" s="250"/>
      <c r="Q47" s="170" t="s">
        <v>233</v>
      </c>
      <c r="R47" s="250"/>
      <c r="S47" s="250"/>
      <c r="T47" s="250"/>
      <c r="U47" s="250"/>
      <c r="V47" s="250"/>
      <c r="W47" s="280" t="s">
        <v>58</v>
      </c>
      <c r="X47" s="263"/>
      <c r="Y47" s="263"/>
      <c r="Z47" s="281"/>
      <c r="AA47" s="171" t="s">
        <v>234</v>
      </c>
      <c r="AB47" s="250"/>
      <c r="AC47" s="250"/>
      <c r="AD47" s="250"/>
      <c r="AE47" s="250"/>
      <c r="AF47" s="169" t="s">
        <v>235</v>
      </c>
      <c r="AG47" s="250"/>
      <c r="AH47" s="250"/>
      <c r="AI47" s="250"/>
      <c r="AJ47" s="250"/>
      <c r="AK47" s="250"/>
      <c r="AL47" s="170" t="s">
        <v>236</v>
      </c>
      <c r="AM47" s="250"/>
      <c r="AN47" s="250"/>
      <c r="AO47" s="250"/>
      <c r="AP47" s="250"/>
      <c r="AQ47" s="279"/>
    </row>
    <row r="48" spans="1:43" ht="30" customHeight="1">
      <c r="A48" s="285" t="s">
        <v>173</v>
      </c>
      <c r="B48" s="286"/>
      <c r="C48" s="286"/>
      <c r="D48" s="286"/>
      <c r="E48" s="286"/>
      <c r="F48" s="168" t="s">
        <v>237</v>
      </c>
      <c r="G48" s="250"/>
      <c r="H48" s="250"/>
      <c r="I48" s="250"/>
      <c r="J48" s="250"/>
      <c r="K48" s="169" t="s">
        <v>238</v>
      </c>
      <c r="L48" s="250"/>
      <c r="M48" s="250"/>
      <c r="N48" s="250"/>
      <c r="O48" s="250"/>
      <c r="P48" s="250"/>
      <c r="Q48" s="170" t="s">
        <v>239</v>
      </c>
      <c r="R48" s="250"/>
      <c r="S48" s="250"/>
      <c r="T48" s="250"/>
      <c r="U48" s="250"/>
      <c r="V48" s="250"/>
      <c r="W48" s="280" t="s">
        <v>240</v>
      </c>
      <c r="X48" s="263"/>
      <c r="Y48" s="263"/>
      <c r="Z48" s="281"/>
      <c r="AA48" s="250"/>
      <c r="AB48" s="250"/>
      <c r="AC48" s="250"/>
      <c r="AD48" s="250"/>
      <c r="AE48" s="250"/>
      <c r="AF48" s="250"/>
      <c r="AG48" s="250"/>
      <c r="AH48" s="122" t="s">
        <v>241</v>
      </c>
      <c r="AI48" s="250"/>
      <c r="AJ48" s="250"/>
      <c r="AK48" s="250"/>
      <c r="AL48" s="250"/>
      <c r="AM48" s="250"/>
      <c r="AN48" s="250"/>
      <c r="AO48" s="250"/>
      <c r="AP48" s="250"/>
      <c r="AQ48" s="279"/>
    </row>
    <row r="49" spans="1:43" ht="68.25" customHeight="1">
      <c r="A49" s="282" t="s">
        <v>242</v>
      </c>
      <c r="B49" s="282"/>
      <c r="C49" s="282"/>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282"/>
      <c r="AK49" s="282"/>
      <c r="AL49" s="282"/>
      <c r="AM49" s="282"/>
      <c r="AN49" s="282"/>
      <c r="AO49" s="282"/>
      <c r="AP49" s="282"/>
      <c r="AQ49" s="282"/>
    </row>
    <row r="50" spans="1:43" ht="18" customHeight="1">
      <c r="A50" s="123" t="s">
        <v>36</v>
      </c>
      <c r="B50" s="124"/>
      <c r="C50" s="124"/>
      <c r="D50" s="125"/>
      <c r="E50" s="125"/>
      <c r="F50" s="126"/>
      <c r="G50" s="126"/>
      <c r="H50" s="124"/>
      <c r="I50" s="127"/>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row>
    <row r="51" spans="1:43" ht="18" customHeight="1">
      <c r="A51" s="129"/>
      <c r="B51" s="124"/>
      <c r="C51" s="124"/>
      <c r="D51" s="125"/>
      <c r="E51" s="125"/>
      <c r="F51" s="126"/>
      <c r="G51" s="126"/>
      <c r="H51" s="124"/>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30" t="s">
        <v>37</v>
      </c>
      <c r="AI51" s="271"/>
      <c r="AJ51" s="271"/>
      <c r="AK51" s="123" t="s">
        <v>38</v>
      </c>
      <c r="AL51" s="271"/>
      <c r="AM51" s="271"/>
      <c r="AN51" s="123" t="s">
        <v>39</v>
      </c>
      <c r="AO51" s="271"/>
      <c r="AP51" s="271"/>
      <c r="AQ51" s="123" t="s">
        <v>40</v>
      </c>
    </row>
    <row r="52" spans="36:43" ht="18" customHeight="1">
      <c r="AJ52" s="123" t="s">
        <v>200</v>
      </c>
      <c r="AK52" s="272" t="s">
        <v>198</v>
      </c>
      <c r="AL52" s="272"/>
      <c r="AM52" s="172" t="s">
        <v>199</v>
      </c>
      <c r="AN52" s="272" t="s">
        <v>198</v>
      </c>
      <c r="AO52" s="272"/>
      <c r="AP52" s="123" t="s">
        <v>41</v>
      </c>
      <c r="AQ52" s="123" t="s">
        <v>197</v>
      </c>
    </row>
    <row r="53" spans="36:43" ht="18" customHeight="1">
      <c r="AJ53" s="123"/>
      <c r="AK53" s="152"/>
      <c r="AL53" s="152"/>
      <c r="AM53" s="123"/>
      <c r="AN53" s="152"/>
      <c r="AO53" s="152"/>
      <c r="AP53" s="123"/>
      <c r="AQ53" s="123"/>
    </row>
    <row r="54" spans="36:43" ht="18" customHeight="1">
      <c r="AJ54" s="123"/>
      <c r="AK54" s="152"/>
      <c r="AL54" s="152"/>
      <c r="AM54" s="123"/>
      <c r="AN54" s="152"/>
      <c r="AO54" s="152"/>
      <c r="AP54" s="123"/>
      <c r="AQ54" s="123"/>
    </row>
    <row r="55" spans="36:43" ht="18" customHeight="1">
      <c r="AJ55" s="123"/>
      <c r="AK55" s="152"/>
      <c r="AL55" s="152"/>
      <c r="AM55" s="123"/>
      <c r="AN55" s="152"/>
      <c r="AO55" s="152"/>
      <c r="AP55" s="123"/>
      <c r="AQ55" s="123"/>
    </row>
    <row r="56" spans="36:43" ht="18" customHeight="1">
      <c r="AJ56" s="123"/>
      <c r="AK56" s="152"/>
      <c r="AL56" s="152"/>
      <c r="AM56" s="123"/>
      <c r="AN56" s="152"/>
      <c r="AO56" s="152"/>
      <c r="AP56" s="123"/>
      <c r="AQ56" s="123"/>
    </row>
    <row r="57" spans="36:43" ht="18" customHeight="1">
      <c r="AJ57" s="123"/>
      <c r="AK57" s="152"/>
      <c r="AL57" s="152"/>
      <c r="AM57" s="123"/>
      <c r="AN57" s="152"/>
      <c r="AO57" s="152"/>
      <c r="AP57" s="123"/>
      <c r="AQ57" s="123"/>
    </row>
    <row r="58" spans="36:43" ht="18" customHeight="1">
      <c r="AJ58" s="123"/>
      <c r="AK58" s="152"/>
      <c r="AL58" s="152"/>
      <c r="AM58" s="123"/>
      <c r="AN58" s="152"/>
      <c r="AO58" s="152"/>
      <c r="AP58" s="123"/>
      <c r="AQ58" s="123"/>
    </row>
    <row r="60" spans="1:43" ht="18" customHeight="1">
      <c r="A60" s="277" t="s">
        <v>196</v>
      </c>
      <c r="B60" s="277"/>
      <c r="C60" s="277"/>
      <c r="D60" s="277"/>
      <c r="E60" s="277"/>
      <c r="F60" s="277"/>
      <c r="G60" s="277"/>
      <c r="H60" s="277"/>
      <c r="I60" s="277"/>
      <c r="J60" s="277"/>
      <c r="K60" s="277"/>
      <c r="L60" s="277"/>
      <c r="M60" s="277"/>
      <c r="N60" s="277"/>
      <c r="O60" s="277"/>
      <c r="P60" s="277"/>
      <c r="Q60" s="277"/>
      <c r="R60" s="277"/>
      <c r="S60" s="277"/>
      <c r="T60" s="277"/>
      <c r="U60" s="277"/>
      <c r="V60" s="277"/>
      <c r="W60" s="277"/>
      <c r="X60" s="277"/>
      <c r="Y60" s="277"/>
      <c r="Z60" s="277"/>
      <c r="AA60" s="277"/>
      <c r="AB60" s="277"/>
      <c r="AC60" s="277"/>
      <c r="AD60" s="277"/>
      <c r="AE60" s="277"/>
      <c r="AF60" s="277"/>
      <c r="AG60" s="277"/>
      <c r="AH60" s="277"/>
      <c r="AI60" s="277"/>
      <c r="AJ60" s="277"/>
      <c r="AK60" s="277"/>
      <c r="AL60" s="277"/>
      <c r="AM60" s="277"/>
      <c r="AN60" s="277"/>
      <c r="AO60" s="277"/>
      <c r="AP60" s="277"/>
      <c r="AQ60" s="277"/>
    </row>
    <row r="61" spans="1:43" ht="18" customHeight="1">
      <c r="A61" s="277"/>
      <c r="B61" s="277"/>
      <c r="C61" s="277"/>
      <c r="D61" s="277"/>
      <c r="E61" s="277"/>
      <c r="F61" s="277"/>
      <c r="G61" s="277"/>
      <c r="H61" s="277"/>
      <c r="I61" s="277"/>
      <c r="J61" s="277"/>
      <c r="K61" s="277"/>
      <c r="L61" s="277"/>
      <c r="M61" s="277"/>
      <c r="N61" s="277"/>
      <c r="O61" s="277"/>
      <c r="P61" s="277"/>
      <c r="Q61" s="277"/>
      <c r="R61" s="277"/>
      <c r="S61" s="277"/>
      <c r="T61" s="277"/>
      <c r="U61" s="277"/>
      <c r="V61" s="277"/>
      <c r="W61" s="277"/>
      <c r="X61" s="277"/>
      <c r="Y61" s="277"/>
      <c r="Z61" s="277"/>
      <c r="AA61" s="277"/>
      <c r="AB61" s="277"/>
      <c r="AC61" s="277"/>
      <c r="AD61" s="277"/>
      <c r="AE61" s="277"/>
      <c r="AF61" s="277"/>
      <c r="AG61" s="277"/>
      <c r="AH61" s="277"/>
      <c r="AI61" s="277"/>
      <c r="AJ61" s="277"/>
      <c r="AK61" s="277"/>
      <c r="AL61" s="277"/>
      <c r="AM61" s="277"/>
      <c r="AN61" s="277"/>
      <c r="AO61" s="277"/>
      <c r="AP61" s="277"/>
      <c r="AQ61" s="277"/>
    </row>
    <row r="67" spans="1:43" ht="18" customHeight="1">
      <c r="A67" s="276" t="s">
        <v>174</v>
      </c>
      <c r="B67" s="276"/>
      <c r="C67" s="276"/>
      <c r="D67" s="276"/>
      <c r="E67" s="276"/>
      <c r="F67" s="276"/>
      <c r="G67" s="276"/>
      <c r="H67" s="276"/>
      <c r="I67" s="276"/>
      <c r="J67" s="276"/>
      <c r="K67" s="276"/>
      <c r="L67" s="276"/>
      <c r="M67" s="276"/>
      <c r="N67" s="276"/>
      <c r="O67" s="276"/>
      <c r="P67" s="276"/>
      <c r="Q67" s="276"/>
      <c r="R67" s="276"/>
      <c r="S67" s="276"/>
      <c r="T67" s="276"/>
      <c r="U67" s="276"/>
      <c r="V67" s="276"/>
      <c r="W67" s="276"/>
      <c r="X67" s="276"/>
      <c r="Y67" s="276"/>
      <c r="Z67" s="276"/>
      <c r="AA67" s="276"/>
      <c r="AB67" s="276"/>
      <c r="AC67" s="276"/>
      <c r="AD67" s="276"/>
      <c r="AE67" s="276"/>
      <c r="AF67" s="276"/>
      <c r="AG67" s="276"/>
      <c r="AH67" s="276"/>
      <c r="AI67" s="276"/>
      <c r="AJ67" s="276"/>
      <c r="AK67" s="276"/>
      <c r="AL67" s="276"/>
      <c r="AM67" s="276"/>
      <c r="AN67" s="276"/>
      <c r="AO67" s="276"/>
      <c r="AP67" s="276"/>
      <c r="AQ67" s="276"/>
    </row>
    <row r="68" spans="1:43" ht="18" customHeight="1">
      <c r="A68" s="276"/>
      <c r="B68" s="276"/>
      <c r="C68" s="276"/>
      <c r="D68" s="276"/>
      <c r="E68" s="276"/>
      <c r="F68" s="276"/>
      <c r="G68" s="276"/>
      <c r="H68" s="276"/>
      <c r="I68" s="276"/>
      <c r="J68" s="276"/>
      <c r="K68" s="276"/>
      <c r="L68" s="276"/>
      <c r="M68" s="276"/>
      <c r="N68" s="276"/>
      <c r="O68" s="276"/>
      <c r="P68" s="276"/>
      <c r="Q68" s="276"/>
      <c r="R68" s="276"/>
      <c r="S68" s="276"/>
      <c r="T68" s="276"/>
      <c r="U68" s="276"/>
      <c r="V68" s="276"/>
      <c r="W68" s="276"/>
      <c r="X68" s="276"/>
      <c r="Y68" s="276"/>
      <c r="Z68" s="276"/>
      <c r="AA68" s="276"/>
      <c r="AB68" s="276"/>
      <c r="AC68" s="276"/>
      <c r="AD68" s="276"/>
      <c r="AE68" s="276"/>
      <c r="AF68" s="276"/>
      <c r="AG68" s="276"/>
      <c r="AH68" s="276"/>
      <c r="AI68" s="276"/>
      <c r="AJ68" s="276"/>
      <c r="AK68" s="276"/>
      <c r="AL68" s="276"/>
      <c r="AM68" s="276"/>
      <c r="AN68" s="276"/>
      <c r="AO68" s="276"/>
      <c r="AP68" s="276"/>
      <c r="AQ68" s="276"/>
    </row>
    <row r="69" spans="1:43" ht="18" customHeight="1">
      <c r="A69" s="276"/>
      <c r="B69" s="276"/>
      <c r="C69" s="276"/>
      <c r="D69" s="276"/>
      <c r="E69" s="276"/>
      <c r="F69" s="276"/>
      <c r="G69" s="276"/>
      <c r="H69" s="276"/>
      <c r="I69" s="276"/>
      <c r="J69" s="276"/>
      <c r="K69" s="276"/>
      <c r="L69" s="276"/>
      <c r="M69" s="276"/>
      <c r="N69" s="276"/>
      <c r="O69" s="276"/>
      <c r="P69" s="276"/>
      <c r="Q69" s="276"/>
      <c r="R69" s="276"/>
      <c r="S69" s="276"/>
      <c r="T69" s="276"/>
      <c r="U69" s="276"/>
      <c r="V69" s="276"/>
      <c r="W69" s="276"/>
      <c r="X69" s="276"/>
      <c r="Y69" s="276"/>
      <c r="Z69" s="276"/>
      <c r="AA69" s="276"/>
      <c r="AB69" s="276"/>
      <c r="AC69" s="276"/>
      <c r="AD69" s="276"/>
      <c r="AE69" s="276"/>
      <c r="AF69" s="276"/>
      <c r="AG69" s="276"/>
      <c r="AH69" s="276"/>
      <c r="AI69" s="276"/>
      <c r="AJ69" s="276"/>
      <c r="AK69" s="276"/>
      <c r="AL69" s="276"/>
      <c r="AM69" s="276"/>
      <c r="AN69" s="276"/>
      <c r="AO69" s="276"/>
      <c r="AP69" s="276"/>
      <c r="AQ69" s="276"/>
    </row>
    <row r="70" spans="1:43" ht="18" customHeight="1">
      <c r="A70" s="276"/>
      <c r="B70" s="276"/>
      <c r="C70" s="276"/>
      <c r="D70" s="276"/>
      <c r="E70" s="276"/>
      <c r="F70" s="276"/>
      <c r="G70" s="276"/>
      <c r="H70" s="276"/>
      <c r="I70" s="276"/>
      <c r="J70" s="276"/>
      <c r="K70" s="276"/>
      <c r="L70" s="276"/>
      <c r="M70" s="276"/>
      <c r="N70" s="276"/>
      <c r="O70" s="276"/>
      <c r="P70" s="276"/>
      <c r="Q70" s="276"/>
      <c r="R70" s="276"/>
      <c r="S70" s="276"/>
      <c r="T70" s="276"/>
      <c r="U70" s="276"/>
      <c r="V70" s="276"/>
      <c r="W70" s="276"/>
      <c r="X70" s="276"/>
      <c r="Y70" s="276"/>
      <c r="Z70" s="276"/>
      <c r="AA70" s="276"/>
      <c r="AB70" s="276"/>
      <c r="AC70" s="276"/>
      <c r="AD70" s="276"/>
      <c r="AE70" s="276"/>
      <c r="AF70" s="276"/>
      <c r="AG70" s="276"/>
      <c r="AH70" s="276"/>
      <c r="AI70" s="276"/>
      <c r="AJ70" s="276"/>
      <c r="AK70" s="276"/>
      <c r="AL70" s="276"/>
      <c r="AM70" s="276"/>
      <c r="AN70" s="276"/>
      <c r="AO70" s="276"/>
      <c r="AP70" s="276"/>
      <c r="AQ70" s="276"/>
    </row>
    <row r="71" spans="1:43" ht="18" customHeight="1">
      <c r="A71" s="276"/>
      <c r="B71" s="276"/>
      <c r="C71" s="276"/>
      <c r="D71" s="276"/>
      <c r="E71" s="276"/>
      <c r="F71" s="276"/>
      <c r="G71" s="276"/>
      <c r="H71" s="276"/>
      <c r="I71" s="276"/>
      <c r="J71" s="276"/>
      <c r="K71" s="276"/>
      <c r="L71" s="276"/>
      <c r="M71" s="276"/>
      <c r="N71" s="276"/>
      <c r="O71" s="276"/>
      <c r="P71" s="276"/>
      <c r="Q71" s="276"/>
      <c r="R71" s="276"/>
      <c r="S71" s="276"/>
      <c r="T71" s="276"/>
      <c r="U71" s="276"/>
      <c r="V71" s="276"/>
      <c r="W71" s="276"/>
      <c r="X71" s="276"/>
      <c r="Y71" s="276"/>
      <c r="Z71" s="276"/>
      <c r="AA71" s="276"/>
      <c r="AB71" s="276"/>
      <c r="AC71" s="276"/>
      <c r="AD71" s="276"/>
      <c r="AE71" s="276"/>
      <c r="AF71" s="276"/>
      <c r="AG71" s="276"/>
      <c r="AH71" s="276"/>
      <c r="AI71" s="276"/>
      <c r="AJ71" s="276"/>
      <c r="AK71" s="276"/>
      <c r="AL71" s="276"/>
      <c r="AM71" s="276"/>
      <c r="AN71" s="276"/>
      <c r="AO71" s="276"/>
      <c r="AP71" s="276"/>
      <c r="AQ71" s="276"/>
    </row>
    <row r="72" spans="1:43" ht="18" customHeight="1">
      <c r="A72" s="120"/>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20"/>
      <c r="AI72" s="120"/>
      <c r="AJ72" s="120"/>
      <c r="AK72" s="120"/>
      <c r="AL72" s="120"/>
      <c r="AM72" s="120"/>
      <c r="AN72" s="120"/>
      <c r="AO72" s="120"/>
      <c r="AP72" s="120"/>
      <c r="AQ72" s="120"/>
    </row>
    <row r="73" spans="1:43" ht="18" customHeight="1">
      <c r="A73" s="120"/>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c r="AD73" s="120"/>
      <c r="AE73" s="120"/>
      <c r="AF73" s="120"/>
      <c r="AG73" s="120"/>
      <c r="AH73" s="120"/>
      <c r="AI73" s="120"/>
      <c r="AJ73" s="120"/>
      <c r="AK73" s="120"/>
      <c r="AL73" s="120"/>
      <c r="AM73" s="120"/>
      <c r="AN73" s="120"/>
      <c r="AO73" s="120"/>
      <c r="AP73" s="120"/>
      <c r="AQ73" s="120"/>
    </row>
    <row r="74" spans="1:43" ht="18" customHeight="1">
      <c r="A74" s="173"/>
      <c r="B74" s="173"/>
      <c r="C74" s="173"/>
      <c r="D74" s="174"/>
      <c r="E74" s="174"/>
      <c r="F74" s="175"/>
      <c r="G74" s="175"/>
      <c r="H74" s="173"/>
      <c r="I74" s="173"/>
      <c r="J74" s="173"/>
      <c r="K74" s="173"/>
      <c r="L74" s="173"/>
      <c r="M74" s="173"/>
      <c r="N74" s="173"/>
      <c r="O74" s="173"/>
      <c r="P74" s="173"/>
      <c r="Q74" s="173"/>
      <c r="R74" s="173"/>
      <c r="S74" s="173"/>
      <c r="T74" s="173"/>
      <c r="U74" s="173"/>
      <c r="V74" s="173"/>
      <c r="W74" s="173"/>
      <c r="X74" s="173"/>
      <c r="Y74" s="173"/>
      <c r="Z74" s="173"/>
      <c r="AA74" s="173"/>
      <c r="AB74" s="173"/>
      <c r="AC74" s="173"/>
      <c r="AD74" s="173"/>
      <c r="AE74" s="173"/>
      <c r="AF74" s="173"/>
      <c r="AG74" s="173"/>
      <c r="AH74" s="173"/>
      <c r="AI74" s="173"/>
      <c r="AJ74" s="173"/>
      <c r="AK74" s="173"/>
      <c r="AL74" s="173"/>
      <c r="AM74" s="173"/>
      <c r="AN74" s="173"/>
      <c r="AO74" s="173"/>
      <c r="AP74" s="173"/>
      <c r="AQ74" s="173"/>
    </row>
    <row r="75" spans="1:43" ht="18" customHeight="1">
      <c r="A75" s="278" t="s">
        <v>195</v>
      </c>
      <c r="B75" s="278"/>
      <c r="C75" s="278"/>
      <c r="D75" s="278"/>
      <c r="E75" s="278"/>
      <c r="F75" s="278"/>
      <c r="G75" s="278"/>
      <c r="H75" s="278"/>
      <c r="I75" s="278"/>
      <c r="J75" s="278"/>
      <c r="K75" s="278"/>
      <c r="L75" s="278"/>
      <c r="M75" s="278"/>
      <c r="N75" s="278"/>
      <c r="O75" s="278"/>
      <c r="P75" s="278"/>
      <c r="Q75" s="278"/>
      <c r="R75" s="278"/>
      <c r="S75" s="278"/>
      <c r="T75" s="278"/>
      <c r="U75" s="278"/>
      <c r="V75" s="278"/>
      <c r="W75" s="278"/>
      <c r="X75" s="278"/>
      <c r="Y75" s="278"/>
      <c r="Z75" s="278"/>
      <c r="AA75" s="278"/>
      <c r="AB75" s="278"/>
      <c r="AC75" s="278"/>
      <c r="AD75" s="278"/>
      <c r="AE75" s="278"/>
      <c r="AF75" s="278"/>
      <c r="AG75" s="278"/>
      <c r="AH75" s="278"/>
      <c r="AI75" s="278"/>
      <c r="AJ75" s="278"/>
      <c r="AK75" s="278"/>
      <c r="AL75" s="278"/>
      <c r="AM75" s="278"/>
      <c r="AN75" s="278"/>
      <c r="AO75" s="278"/>
      <c r="AP75" s="278"/>
      <c r="AQ75" s="278"/>
    </row>
    <row r="76" spans="1:43" ht="18" customHeight="1">
      <c r="A76" s="278"/>
      <c r="B76" s="278"/>
      <c r="C76" s="278"/>
      <c r="D76" s="278"/>
      <c r="E76" s="278"/>
      <c r="F76" s="278"/>
      <c r="G76" s="278"/>
      <c r="H76" s="278"/>
      <c r="I76" s="278"/>
      <c r="J76" s="278"/>
      <c r="K76" s="278"/>
      <c r="L76" s="278"/>
      <c r="M76" s="278"/>
      <c r="N76" s="278"/>
      <c r="O76" s="278"/>
      <c r="P76" s="278"/>
      <c r="Q76" s="278"/>
      <c r="R76" s="278"/>
      <c r="S76" s="278"/>
      <c r="T76" s="278"/>
      <c r="U76" s="278"/>
      <c r="V76" s="278"/>
      <c r="W76" s="278"/>
      <c r="X76" s="278"/>
      <c r="Y76" s="278"/>
      <c r="Z76" s="278"/>
      <c r="AA76" s="278"/>
      <c r="AB76" s="278"/>
      <c r="AC76" s="278"/>
      <c r="AD76" s="278"/>
      <c r="AE76" s="278"/>
      <c r="AF76" s="278"/>
      <c r="AG76" s="278"/>
      <c r="AH76" s="278"/>
      <c r="AI76" s="278"/>
      <c r="AJ76" s="278"/>
      <c r="AK76" s="278"/>
      <c r="AL76" s="278"/>
      <c r="AM76" s="278"/>
      <c r="AN76" s="278"/>
      <c r="AO76" s="278"/>
      <c r="AP76" s="278"/>
      <c r="AQ76" s="278"/>
    </row>
    <row r="77" spans="1:43" ht="18" customHeight="1">
      <c r="A77" s="121"/>
      <c r="B77" s="121"/>
      <c r="C77" s="121"/>
      <c r="D77" s="121"/>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121"/>
      <c r="AD77" s="121"/>
      <c r="AE77" s="121"/>
      <c r="AF77" s="121"/>
      <c r="AG77" s="121"/>
      <c r="AH77" s="121"/>
      <c r="AI77" s="121"/>
      <c r="AJ77" s="121"/>
      <c r="AK77" s="121"/>
      <c r="AL77" s="121"/>
      <c r="AM77" s="121"/>
      <c r="AN77" s="121"/>
      <c r="AO77" s="121"/>
      <c r="AP77" s="121"/>
      <c r="AQ77" s="121"/>
    </row>
    <row r="78" spans="1:43" ht="18" customHeight="1">
      <c r="A78" s="174"/>
      <c r="B78" s="174"/>
      <c r="C78" s="174"/>
      <c r="D78" s="174"/>
      <c r="E78" s="174"/>
      <c r="F78" s="174"/>
      <c r="G78" s="174"/>
      <c r="H78" s="174"/>
      <c r="I78" s="174"/>
      <c r="J78" s="174"/>
      <c r="K78" s="174"/>
      <c r="L78" s="174"/>
      <c r="M78" s="174"/>
      <c r="N78" s="174"/>
      <c r="O78" s="174"/>
      <c r="P78" s="174"/>
      <c r="Q78" s="174"/>
      <c r="R78" s="174"/>
      <c r="S78" s="174"/>
      <c r="T78" s="174"/>
      <c r="U78" s="174"/>
      <c r="V78" s="174"/>
      <c r="W78" s="174"/>
      <c r="X78" s="174"/>
      <c r="Y78" s="174"/>
      <c r="Z78" s="174"/>
      <c r="AA78" s="174"/>
      <c r="AB78" s="174"/>
      <c r="AC78" s="174"/>
      <c r="AD78" s="174"/>
      <c r="AE78" s="174"/>
      <c r="AF78" s="174"/>
      <c r="AG78" s="174"/>
      <c r="AH78" s="174"/>
      <c r="AI78" s="174"/>
      <c r="AJ78" s="174"/>
      <c r="AK78" s="174"/>
      <c r="AL78" s="174"/>
      <c r="AM78" s="174"/>
      <c r="AN78" s="174"/>
      <c r="AO78" s="174"/>
      <c r="AP78" s="174"/>
      <c r="AQ78" s="174"/>
    </row>
    <row r="79" spans="1:43" ht="18" customHeight="1">
      <c r="A79" s="174"/>
      <c r="B79" s="174"/>
      <c r="C79" s="174"/>
      <c r="D79" s="174"/>
      <c r="E79" s="174"/>
      <c r="F79" s="174"/>
      <c r="G79" s="174"/>
      <c r="H79" s="174"/>
      <c r="I79" s="174"/>
      <c r="J79" s="174"/>
      <c r="K79" s="174"/>
      <c r="L79" s="174"/>
      <c r="M79" s="174"/>
      <c r="N79" s="174"/>
      <c r="O79" s="174"/>
      <c r="P79" s="174"/>
      <c r="Q79" s="174"/>
      <c r="R79" s="174"/>
      <c r="S79" s="174"/>
      <c r="T79" s="174"/>
      <c r="U79" s="174"/>
      <c r="V79" s="174"/>
      <c r="W79" s="174"/>
      <c r="X79" s="174"/>
      <c r="Y79" s="174"/>
      <c r="Z79" s="174"/>
      <c r="AA79" s="174"/>
      <c r="AB79" s="174"/>
      <c r="AC79" s="174"/>
      <c r="AD79" s="174"/>
      <c r="AE79" s="174"/>
      <c r="AF79" s="174"/>
      <c r="AG79" s="174"/>
      <c r="AH79" s="174"/>
      <c r="AI79" s="174"/>
      <c r="AJ79" s="174"/>
      <c r="AK79" s="174"/>
      <c r="AL79" s="174"/>
      <c r="AM79" s="174"/>
      <c r="AN79" s="174"/>
      <c r="AO79" s="174"/>
      <c r="AP79" s="174"/>
      <c r="AQ79" s="174"/>
    </row>
    <row r="80" spans="1:43" ht="18" customHeight="1">
      <c r="A80" s="173"/>
      <c r="B80" s="173"/>
      <c r="C80" s="173"/>
      <c r="D80" s="174"/>
      <c r="E80" s="174"/>
      <c r="F80" s="175"/>
      <c r="G80" s="175"/>
      <c r="H80" s="173"/>
      <c r="I80" s="173"/>
      <c r="J80" s="173"/>
      <c r="K80" s="173"/>
      <c r="L80" s="173"/>
      <c r="M80" s="173"/>
      <c r="N80" s="173"/>
      <c r="O80" s="173"/>
      <c r="P80" s="173"/>
      <c r="Q80" s="173"/>
      <c r="R80" s="173"/>
      <c r="S80" s="173"/>
      <c r="T80" s="173"/>
      <c r="U80" s="173"/>
      <c r="V80" s="173"/>
      <c r="W80" s="173"/>
      <c r="X80" s="173"/>
      <c r="Y80" s="173"/>
      <c r="Z80" s="173"/>
      <c r="AA80" s="173"/>
      <c r="AB80" s="173"/>
      <c r="AC80" s="173"/>
      <c r="AD80" s="173"/>
      <c r="AE80" s="173"/>
      <c r="AF80" s="173"/>
      <c r="AG80" s="173"/>
      <c r="AH80" s="173"/>
      <c r="AI80" s="173"/>
      <c r="AJ80" s="173"/>
      <c r="AK80" s="173"/>
      <c r="AL80" s="173"/>
      <c r="AM80" s="173"/>
      <c r="AN80" s="173"/>
      <c r="AO80" s="173"/>
      <c r="AP80" s="173"/>
      <c r="AQ80" s="173"/>
    </row>
    <row r="81" spans="1:43" ht="18" customHeight="1">
      <c r="A81" s="276" t="s">
        <v>175</v>
      </c>
      <c r="B81" s="276"/>
      <c r="C81" s="276"/>
      <c r="D81" s="276"/>
      <c r="E81" s="276"/>
      <c r="F81" s="276"/>
      <c r="G81" s="276"/>
      <c r="H81" s="276"/>
      <c r="I81" s="276"/>
      <c r="J81" s="276"/>
      <c r="K81" s="276"/>
      <c r="L81" s="276"/>
      <c r="M81" s="276"/>
      <c r="N81" s="276"/>
      <c r="O81" s="276"/>
      <c r="P81" s="276"/>
      <c r="Q81" s="276"/>
      <c r="R81" s="276"/>
      <c r="S81" s="276"/>
      <c r="T81" s="276"/>
      <c r="U81" s="276"/>
      <c r="V81" s="276"/>
      <c r="W81" s="276"/>
      <c r="X81" s="276"/>
      <c r="Y81" s="276"/>
      <c r="Z81" s="276"/>
      <c r="AA81" s="276"/>
      <c r="AB81" s="276"/>
      <c r="AC81" s="276"/>
      <c r="AD81" s="276"/>
      <c r="AE81" s="276"/>
      <c r="AF81" s="276"/>
      <c r="AG81" s="276"/>
      <c r="AH81" s="276"/>
      <c r="AI81" s="276"/>
      <c r="AJ81" s="276"/>
      <c r="AK81" s="276"/>
      <c r="AL81" s="276"/>
      <c r="AM81" s="276"/>
      <c r="AN81" s="276"/>
      <c r="AO81" s="276"/>
      <c r="AP81" s="276"/>
      <c r="AQ81" s="276"/>
    </row>
    <row r="82" spans="1:43" ht="18" customHeight="1">
      <c r="A82" s="276"/>
      <c r="B82" s="276"/>
      <c r="C82" s="276"/>
      <c r="D82" s="276"/>
      <c r="E82" s="276"/>
      <c r="F82" s="276"/>
      <c r="G82" s="276"/>
      <c r="H82" s="276"/>
      <c r="I82" s="276"/>
      <c r="J82" s="276"/>
      <c r="K82" s="276"/>
      <c r="L82" s="276"/>
      <c r="M82" s="276"/>
      <c r="N82" s="276"/>
      <c r="O82" s="276"/>
      <c r="P82" s="276"/>
      <c r="Q82" s="276"/>
      <c r="R82" s="276"/>
      <c r="S82" s="276"/>
      <c r="T82" s="276"/>
      <c r="U82" s="276"/>
      <c r="V82" s="276"/>
      <c r="W82" s="276"/>
      <c r="X82" s="276"/>
      <c r="Y82" s="276"/>
      <c r="Z82" s="276"/>
      <c r="AA82" s="276"/>
      <c r="AB82" s="276"/>
      <c r="AC82" s="276"/>
      <c r="AD82" s="276"/>
      <c r="AE82" s="276"/>
      <c r="AF82" s="276"/>
      <c r="AG82" s="276"/>
      <c r="AH82" s="276"/>
      <c r="AI82" s="276"/>
      <c r="AJ82" s="276"/>
      <c r="AK82" s="276"/>
      <c r="AL82" s="276"/>
      <c r="AM82" s="276"/>
      <c r="AN82" s="276"/>
      <c r="AO82" s="276"/>
      <c r="AP82" s="276"/>
      <c r="AQ82" s="276"/>
    </row>
    <row r="83" spans="1:43" ht="18" customHeight="1">
      <c r="A83" s="276"/>
      <c r="B83" s="276"/>
      <c r="C83" s="276"/>
      <c r="D83" s="276"/>
      <c r="E83" s="276"/>
      <c r="F83" s="276"/>
      <c r="G83" s="276"/>
      <c r="H83" s="276"/>
      <c r="I83" s="276"/>
      <c r="J83" s="276"/>
      <c r="K83" s="276"/>
      <c r="L83" s="276"/>
      <c r="M83" s="276"/>
      <c r="N83" s="276"/>
      <c r="O83" s="276"/>
      <c r="P83" s="276"/>
      <c r="Q83" s="276"/>
      <c r="R83" s="276"/>
      <c r="S83" s="276"/>
      <c r="T83" s="276"/>
      <c r="U83" s="276"/>
      <c r="V83" s="276"/>
      <c r="W83" s="276"/>
      <c r="X83" s="276"/>
      <c r="Y83" s="276"/>
      <c r="Z83" s="276"/>
      <c r="AA83" s="276"/>
      <c r="AB83" s="276"/>
      <c r="AC83" s="276"/>
      <c r="AD83" s="276"/>
      <c r="AE83" s="276"/>
      <c r="AF83" s="276"/>
      <c r="AG83" s="276"/>
      <c r="AH83" s="276"/>
      <c r="AI83" s="276"/>
      <c r="AJ83" s="276"/>
      <c r="AK83" s="276"/>
      <c r="AL83" s="276"/>
      <c r="AM83" s="276"/>
      <c r="AN83" s="276"/>
      <c r="AO83" s="276"/>
      <c r="AP83" s="276"/>
      <c r="AQ83" s="276"/>
    </row>
    <row r="84" spans="1:43" ht="18" customHeight="1">
      <c r="A84" s="276"/>
      <c r="B84" s="276"/>
      <c r="C84" s="276"/>
      <c r="D84" s="276"/>
      <c r="E84" s="276"/>
      <c r="F84" s="276"/>
      <c r="G84" s="276"/>
      <c r="H84" s="276"/>
      <c r="I84" s="276"/>
      <c r="J84" s="276"/>
      <c r="K84" s="276"/>
      <c r="L84" s="276"/>
      <c r="M84" s="276"/>
      <c r="N84" s="276"/>
      <c r="O84" s="276"/>
      <c r="P84" s="276"/>
      <c r="Q84" s="276"/>
      <c r="R84" s="276"/>
      <c r="S84" s="276"/>
      <c r="T84" s="276"/>
      <c r="U84" s="276"/>
      <c r="V84" s="276"/>
      <c r="W84" s="276"/>
      <c r="X84" s="276"/>
      <c r="Y84" s="276"/>
      <c r="Z84" s="276"/>
      <c r="AA84" s="276"/>
      <c r="AB84" s="276"/>
      <c r="AC84" s="276"/>
      <c r="AD84" s="276"/>
      <c r="AE84" s="276"/>
      <c r="AF84" s="276"/>
      <c r="AG84" s="276"/>
      <c r="AH84" s="276"/>
      <c r="AI84" s="276"/>
      <c r="AJ84" s="276"/>
      <c r="AK84" s="276"/>
      <c r="AL84" s="276"/>
      <c r="AM84" s="276"/>
      <c r="AN84" s="276"/>
      <c r="AO84" s="276"/>
      <c r="AP84" s="276"/>
      <c r="AQ84" s="276"/>
    </row>
    <row r="85" spans="1:43" ht="18" customHeight="1">
      <c r="A85" s="276"/>
      <c r="B85" s="276"/>
      <c r="C85" s="276"/>
      <c r="D85" s="276"/>
      <c r="E85" s="276"/>
      <c r="F85" s="276"/>
      <c r="G85" s="276"/>
      <c r="H85" s="276"/>
      <c r="I85" s="276"/>
      <c r="J85" s="276"/>
      <c r="K85" s="276"/>
      <c r="L85" s="276"/>
      <c r="M85" s="276"/>
      <c r="N85" s="276"/>
      <c r="O85" s="276"/>
      <c r="P85" s="276"/>
      <c r="Q85" s="276"/>
      <c r="R85" s="276"/>
      <c r="S85" s="276"/>
      <c r="T85" s="276"/>
      <c r="U85" s="276"/>
      <c r="V85" s="276"/>
      <c r="W85" s="276"/>
      <c r="X85" s="276"/>
      <c r="Y85" s="276"/>
      <c r="Z85" s="276"/>
      <c r="AA85" s="276"/>
      <c r="AB85" s="276"/>
      <c r="AC85" s="276"/>
      <c r="AD85" s="276"/>
      <c r="AE85" s="276"/>
      <c r="AF85" s="276"/>
      <c r="AG85" s="276"/>
      <c r="AH85" s="276"/>
      <c r="AI85" s="276"/>
      <c r="AJ85" s="276"/>
      <c r="AK85" s="276"/>
      <c r="AL85" s="276"/>
      <c r="AM85" s="276"/>
      <c r="AN85" s="276"/>
      <c r="AO85" s="276"/>
      <c r="AP85" s="276"/>
      <c r="AQ85" s="276"/>
    </row>
    <row r="86" spans="1:43" ht="18" customHeight="1">
      <c r="A86" s="173" t="s">
        <v>194</v>
      </c>
      <c r="B86" s="173"/>
      <c r="C86" s="173"/>
      <c r="D86" s="174"/>
      <c r="E86" s="174"/>
      <c r="F86" s="175"/>
      <c r="G86" s="175"/>
      <c r="H86" s="173"/>
      <c r="I86" s="173"/>
      <c r="J86" s="173"/>
      <c r="K86" s="173"/>
      <c r="L86" s="173"/>
      <c r="M86" s="173"/>
      <c r="N86" s="173"/>
      <c r="O86" s="173"/>
      <c r="P86" s="173"/>
      <c r="Q86" s="173"/>
      <c r="R86" s="173"/>
      <c r="S86" s="173"/>
      <c r="T86" s="173"/>
      <c r="U86" s="173"/>
      <c r="V86" s="173"/>
      <c r="W86" s="173"/>
      <c r="X86" s="173"/>
      <c r="Y86" s="173"/>
      <c r="Z86" s="173"/>
      <c r="AA86" s="173"/>
      <c r="AB86" s="173"/>
      <c r="AC86" s="173"/>
      <c r="AD86" s="173"/>
      <c r="AE86" s="173"/>
      <c r="AF86" s="173"/>
      <c r="AG86" s="173"/>
      <c r="AH86" s="173"/>
      <c r="AI86" s="173"/>
      <c r="AJ86" s="173"/>
      <c r="AK86" s="173"/>
      <c r="AL86" s="173"/>
      <c r="AM86" s="173"/>
      <c r="AN86" s="173"/>
      <c r="AO86" s="173"/>
      <c r="AP86" s="173"/>
      <c r="AQ86" s="173"/>
    </row>
    <row r="87" spans="1:43" ht="18" customHeight="1">
      <c r="A87" s="276" t="s">
        <v>176</v>
      </c>
      <c r="B87" s="276"/>
      <c r="C87" s="276"/>
      <c r="D87" s="276"/>
      <c r="E87" s="276"/>
      <c r="F87" s="276"/>
      <c r="G87" s="276"/>
      <c r="H87" s="276"/>
      <c r="I87" s="276"/>
      <c r="J87" s="276"/>
      <c r="K87" s="276"/>
      <c r="L87" s="276"/>
      <c r="M87" s="276"/>
      <c r="N87" s="276"/>
      <c r="O87" s="276"/>
      <c r="P87" s="276"/>
      <c r="Q87" s="276"/>
      <c r="R87" s="276"/>
      <c r="S87" s="276"/>
      <c r="T87" s="276"/>
      <c r="U87" s="276"/>
      <c r="V87" s="276"/>
      <c r="W87" s="276"/>
      <c r="X87" s="276"/>
      <c r="Y87" s="276"/>
      <c r="Z87" s="276"/>
      <c r="AA87" s="276"/>
      <c r="AB87" s="276"/>
      <c r="AC87" s="276"/>
      <c r="AD87" s="276"/>
      <c r="AE87" s="276"/>
      <c r="AF87" s="276"/>
      <c r="AG87" s="276"/>
      <c r="AH87" s="276"/>
      <c r="AI87" s="276"/>
      <c r="AJ87" s="276"/>
      <c r="AK87" s="276"/>
      <c r="AL87" s="276"/>
      <c r="AM87" s="276"/>
      <c r="AN87" s="276"/>
      <c r="AO87" s="276"/>
      <c r="AP87" s="276"/>
      <c r="AQ87" s="276"/>
    </row>
    <row r="88" spans="1:43" ht="18" customHeight="1">
      <c r="A88" s="276"/>
      <c r="B88" s="276"/>
      <c r="C88" s="276"/>
      <c r="D88" s="276"/>
      <c r="E88" s="276"/>
      <c r="F88" s="276"/>
      <c r="G88" s="276"/>
      <c r="H88" s="276"/>
      <c r="I88" s="276"/>
      <c r="J88" s="276"/>
      <c r="K88" s="276"/>
      <c r="L88" s="276"/>
      <c r="M88" s="276"/>
      <c r="N88" s="276"/>
      <c r="O88" s="276"/>
      <c r="P88" s="276"/>
      <c r="Q88" s="276"/>
      <c r="R88" s="276"/>
      <c r="S88" s="276"/>
      <c r="T88" s="276"/>
      <c r="U88" s="276"/>
      <c r="V88" s="276"/>
      <c r="W88" s="276"/>
      <c r="X88" s="276"/>
      <c r="Y88" s="276"/>
      <c r="Z88" s="276"/>
      <c r="AA88" s="276"/>
      <c r="AB88" s="276"/>
      <c r="AC88" s="276"/>
      <c r="AD88" s="276"/>
      <c r="AE88" s="276"/>
      <c r="AF88" s="276"/>
      <c r="AG88" s="276"/>
      <c r="AH88" s="276"/>
      <c r="AI88" s="276"/>
      <c r="AJ88" s="276"/>
      <c r="AK88" s="276"/>
      <c r="AL88" s="276"/>
      <c r="AM88" s="276"/>
      <c r="AN88" s="276"/>
      <c r="AO88" s="276"/>
      <c r="AP88" s="276"/>
      <c r="AQ88" s="276"/>
    </row>
    <row r="89" spans="1:43" ht="18" customHeight="1">
      <c r="A89" s="276"/>
      <c r="B89" s="276"/>
      <c r="C89" s="276"/>
      <c r="D89" s="276"/>
      <c r="E89" s="276"/>
      <c r="F89" s="276"/>
      <c r="G89" s="276"/>
      <c r="H89" s="276"/>
      <c r="I89" s="276"/>
      <c r="J89" s="276"/>
      <c r="K89" s="276"/>
      <c r="L89" s="276"/>
      <c r="M89" s="276"/>
      <c r="N89" s="276"/>
      <c r="O89" s="276"/>
      <c r="P89" s="276"/>
      <c r="Q89" s="276"/>
      <c r="R89" s="276"/>
      <c r="S89" s="276"/>
      <c r="T89" s="276"/>
      <c r="U89" s="276"/>
      <c r="V89" s="276"/>
      <c r="W89" s="276"/>
      <c r="X89" s="276"/>
      <c r="Y89" s="276"/>
      <c r="Z89" s="276"/>
      <c r="AA89" s="276"/>
      <c r="AB89" s="276"/>
      <c r="AC89" s="276"/>
      <c r="AD89" s="276"/>
      <c r="AE89" s="276"/>
      <c r="AF89" s="276"/>
      <c r="AG89" s="276"/>
      <c r="AH89" s="276"/>
      <c r="AI89" s="276"/>
      <c r="AJ89" s="276"/>
      <c r="AK89" s="276"/>
      <c r="AL89" s="276"/>
      <c r="AM89" s="276"/>
      <c r="AN89" s="276"/>
      <c r="AO89" s="276"/>
      <c r="AP89" s="276"/>
      <c r="AQ89" s="276"/>
    </row>
    <row r="90" spans="1:43" ht="18" customHeight="1">
      <c r="A90" s="276"/>
      <c r="B90" s="276"/>
      <c r="C90" s="276"/>
      <c r="D90" s="276"/>
      <c r="E90" s="276"/>
      <c r="F90" s="276"/>
      <c r="G90" s="276"/>
      <c r="H90" s="276"/>
      <c r="I90" s="276"/>
      <c r="J90" s="276"/>
      <c r="K90" s="276"/>
      <c r="L90" s="276"/>
      <c r="M90" s="276"/>
      <c r="N90" s="276"/>
      <c r="O90" s="276"/>
      <c r="P90" s="276"/>
      <c r="Q90" s="276"/>
      <c r="R90" s="276"/>
      <c r="S90" s="276"/>
      <c r="T90" s="276"/>
      <c r="U90" s="276"/>
      <c r="V90" s="276"/>
      <c r="W90" s="276"/>
      <c r="X90" s="276"/>
      <c r="Y90" s="276"/>
      <c r="Z90" s="276"/>
      <c r="AA90" s="276"/>
      <c r="AB90" s="276"/>
      <c r="AC90" s="276"/>
      <c r="AD90" s="276"/>
      <c r="AE90" s="276"/>
      <c r="AF90" s="276"/>
      <c r="AG90" s="276"/>
      <c r="AH90" s="276"/>
      <c r="AI90" s="276"/>
      <c r="AJ90" s="276"/>
      <c r="AK90" s="276"/>
      <c r="AL90" s="276"/>
      <c r="AM90" s="276"/>
      <c r="AN90" s="276"/>
      <c r="AO90" s="276"/>
      <c r="AP90" s="276"/>
      <c r="AQ90" s="276"/>
    </row>
    <row r="91" spans="1:43" ht="18" customHeight="1">
      <c r="A91" s="276"/>
      <c r="B91" s="276"/>
      <c r="C91" s="276"/>
      <c r="D91" s="276"/>
      <c r="E91" s="276"/>
      <c r="F91" s="276"/>
      <c r="G91" s="276"/>
      <c r="H91" s="276"/>
      <c r="I91" s="276"/>
      <c r="J91" s="276"/>
      <c r="K91" s="276"/>
      <c r="L91" s="276"/>
      <c r="M91" s="276"/>
      <c r="N91" s="276"/>
      <c r="O91" s="276"/>
      <c r="P91" s="276"/>
      <c r="Q91" s="276"/>
      <c r="R91" s="276"/>
      <c r="S91" s="276"/>
      <c r="T91" s="276"/>
      <c r="U91" s="276"/>
      <c r="V91" s="276"/>
      <c r="W91" s="276"/>
      <c r="X91" s="276"/>
      <c r="Y91" s="276"/>
      <c r="Z91" s="276"/>
      <c r="AA91" s="276"/>
      <c r="AB91" s="276"/>
      <c r="AC91" s="276"/>
      <c r="AD91" s="276"/>
      <c r="AE91" s="276"/>
      <c r="AF91" s="276"/>
      <c r="AG91" s="276"/>
      <c r="AH91" s="276"/>
      <c r="AI91" s="276"/>
      <c r="AJ91" s="276"/>
      <c r="AK91" s="276"/>
      <c r="AL91" s="276"/>
      <c r="AM91" s="276"/>
      <c r="AN91" s="276"/>
      <c r="AO91" s="276"/>
      <c r="AP91" s="276"/>
      <c r="AQ91" s="276"/>
    </row>
    <row r="92" spans="1:43" ht="18" customHeight="1">
      <c r="A92" s="120"/>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120"/>
      <c r="AL92" s="120"/>
      <c r="AM92" s="120"/>
      <c r="AN92" s="120"/>
      <c r="AO92" s="120"/>
      <c r="AP92" s="120"/>
      <c r="AQ92" s="120"/>
    </row>
    <row r="93" spans="1:43" ht="18" customHeight="1">
      <c r="A93" s="276" t="s">
        <v>59</v>
      </c>
      <c r="B93" s="276"/>
      <c r="C93" s="276"/>
      <c r="D93" s="276"/>
      <c r="E93" s="276"/>
      <c r="F93" s="276"/>
      <c r="G93" s="276"/>
      <c r="H93" s="276"/>
      <c r="I93" s="276"/>
      <c r="J93" s="276"/>
      <c r="K93" s="276"/>
      <c r="L93" s="276"/>
      <c r="M93" s="276"/>
      <c r="N93" s="276"/>
      <c r="O93" s="276"/>
      <c r="P93" s="276"/>
      <c r="Q93" s="276"/>
      <c r="R93" s="276"/>
      <c r="S93" s="276"/>
      <c r="T93" s="276"/>
      <c r="U93" s="276"/>
      <c r="V93" s="276"/>
      <c r="W93" s="276"/>
      <c r="X93" s="276"/>
      <c r="Y93" s="276"/>
      <c r="Z93" s="276"/>
      <c r="AA93" s="276"/>
      <c r="AB93" s="276"/>
      <c r="AC93" s="276"/>
      <c r="AD93" s="276"/>
      <c r="AE93" s="276"/>
      <c r="AF93" s="276"/>
      <c r="AG93" s="276"/>
      <c r="AH93" s="276"/>
      <c r="AI93" s="276"/>
      <c r="AJ93" s="276"/>
      <c r="AK93" s="276"/>
      <c r="AL93" s="276"/>
      <c r="AM93" s="276"/>
      <c r="AN93" s="276"/>
      <c r="AO93" s="276"/>
      <c r="AP93" s="276"/>
      <c r="AQ93" s="276"/>
    </row>
    <row r="94" spans="1:43" ht="18" customHeight="1">
      <c r="A94" s="276"/>
      <c r="B94" s="276"/>
      <c r="C94" s="276"/>
      <c r="D94" s="276"/>
      <c r="E94" s="276"/>
      <c r="F94" s="276"/>
      <c r="G94" s="276"/>
      <c r="H94" s="276"/>
      <c r="I94" s="276"/>
      <c r="J94" s="276"/>
      <c r="K94" s="276"/>
      <c r="L94" s="276"/>
      <c r="M94" s="276"/>
      <c r="N94" s="276"/>
      <c r="O94" s="276"/>
      <c r="P94" s="276"/>
      <c r="Q94" s="276"/>
      <c r="R94" s="276"/>
      <c r="S94" s="276"/>
      <c r="T94" s="276"/>
      <c r="U94" s="276"/>
      <c r="V94" s="276"/>
      <c r="W94" s="276"/>
      <c r="X94" s="276"/>
      <c r="Y94" s="276"/>
      <c r="Z94" s="276"/>
      <c r="AA94" s="276"/>
      <c r="AB94" s="276"/>
      <c r="AC94" s="276"/>
      <c r="AD94" s="276"/>
      <c r="AE94" s="276"/>
      <c r="AF94" s="276"/>
      <c r="AG94" s="276"/>
      <c r="AH94" s="276"/>
      <c r="AI94" s="276"/>
      <c r="AJ94" s="276"/>
      <c r="AK94" s="276"/>
      <c r="AL94" s="276"/>
      <c r="AM94" s="276"/>
      <c r="AN94" s="276"/>
      <c r="AO94" s="276"/>
      <c r="AP94" s="276"/>
      <c r="AQ94" s="276"/>
    </row>
    <row r="95" spans="1:43" ht="18" customHeight="1">
      <c r="A95" s="276"/>
      <c r="B95" s="276"/>
      <c r="C95" s="276"/>
      <c r="D95" s="276"/>
      <c r="E95" s="276"/>
      <c r="F95" s="276"/>
      <c r="G95" s="276"/>
      <c r="H95" s="276"/>
      <c r="I95" s="276"/>
      <c r="J95" s="276"/>
      <c r="K95" s="276"/>
      <c r="L95" s="276"/>
      <c r="M95" s="276"/>
      <c r="N95" s="276"/>
      <c r="O95" s="276"/>
      <c r="P95" s="276"/>
      <c r="Q95" s="276"/>
      <c r="R95" s="276"/>
      <c r="S95" s="276"/>
      <c r="T95" s="276"/>
      <c r="U95" s="276"/>
      <c r="V95" s="276"/>
      <c r="W95" s="276"/>
      <c r="X95" s="276"/>
      <c r="Y95" s="276"/>
      <c r="Z95" s="276"/>
      <c r="AA95" s="276"/>
      <c r="AB95" s="276"/>
      <c r="AC95" s="276"/>
      <c r="AD95" s="276"/>
      <c r="AE95" s="276"/>
      <c r="AF95" s="276"/>
      <c r="AG95" s="276"/>
      <c r="AH95" s="276"/>
      <c r="AI95" s="276"/>
      <c r="AJ95" s="276"/>
      <c r="AK95" s="276"/>
      <c r="AL95" s="276"/>
      <c r="AM95" s="276"/>
      <c r="AN95" s="276"/>
      <c r="AO95" s="276"/>
      <c r="AP95" s="276"/>
      <c r="AQ95" s="276"/>
    </row>
    <row r="96" spans="1:43" ht="18" customHeight="1">
      <c r="A96" s="276"/>
      <c r="B96" s="276"/>
      <c r="C96" s="276"/>
      <c r="D96" s="276"/>
      <c r="E96" s="276"/>
      <c r="F96" s="276"/>
      <c r="G96" s="276"/>
      <c r="H96" s="276"/>
      <c r="I96" s="276"/>
      <c r="J96" s="276"/>
      <c r="K96" s="276"/>
      <c r="L96" s="276"/>
      <c r="M96" s="276"/>
      <c r="N96" s="276"/>
      <c r="O96" s="276"/>
      <c r="P96" s="276"/>
      <c r="Q96" s="276"/>
      <c r="R96" s="276"/>
      <c r="S96" s="276"/>
      <c r="T96" s="276"/>
      <c r="U96" s="276"/>
      <c r="V96" s="276"/>
      <c r="W96" s="276"/>
      <c r="X96" s="276"/>
      <c r="Y96" s="276"/>
      <c r="Z96" s="276"/>
      <c r="AA96" s="276"/>
      <c r="AB96" s="276"/>
      <c r="AC96" s="276"/>
      <c r="AD96" s="276"/>
      <c r="AE96" s="276"/>
      <c r="AF96" s="276"/>
      <c r="AG96" s="276"/>
      <c r="AH96" s="276"/>
      <c r="AI96" s="276"/>
      <c r="AJ96" s="276"/>
      <c r="AK96" s="276"/>
      <c r="AL96" s="276"/>
      <c r="AM96" s="276"/>
      <c r="AN96" s="276"/>
      <c r="AO96" s="276"/>
      <c r="AP96" s="276"/>
      <c r="AQ96" s="276"/>
    </row>
    <row r="97" spans="1:43" ht="18" customHeight="1">
      <c r="A97" s="173"/>
      <c r="B97" s="173"/>
      <c r="C97" s="173"/>
      <c r="D97" s="174"/>
      <c r="E97" s="174"/>
      <c r="F97" s="175"/>
      <c r="G97" s="175"/>
      <c r="H97" s="173"/>
      <c r="I97" s="173"/>
      <c r="J97" s="173"/>
      <c r="K97" s="173"/>
      <c r="L97" s="173"/>
      <c r="M97" s="173"/>
      <c r="N97" s="173"/>
      <c r="O97" s="173"/>
      <c r="P97" s="173"/>
      <c r="Q97" s="173"/>
      <c r="R97" s="173"/>
      <c r="S97" s="173"/>
      <c r="T97" s="173"/>
      <c r="U97" s="173"/>
      <c r="V97" s="173"/>
      <c r="W97" s="173"/>
      <c r="X97" s="173"/>
      <c r="Y97" s="173"/>
      <c r="Z97" s="173"/>
      <c r="AA97" s="173"/>
      <c r="AB97" s="173"/>
      <c r="AC97" s="173"/>
      <c r="AD97" s="173"/>
      <c r="AE97" s="173"/>
      <c r="AF97" s="173"/>
      <c r="AG97" s="173"/>
      <c r="AH97" s="173"/>
      <c r="AI97" s="173"/>
      <c r="AJ97" s="173"/>
      <c r="AK97" s="173"/>
      <c r="AL97" s="173"/>
      <c r="AM97" s="173"/>
      <c r="AN97" s="173"/>
      <c r="AO97" s="173"/>
      <c r="AP97" s="173"/>
      <c r="AQ97" s="173"/>
    </row>
    <row r="98" spans="1:43" ht="18" customHeight="1">
      <c r="A98" s="276" t="s">
        <v>60</v>
      </c>
      <c r="B98" s="276"/>
      <c r="C98" s="276"/>
      <c r="D98" s="276"/>
      <c r="E98" s="276"/>
      <c r="F98" s="276"/>
      <c r="G98" s="276"/>
      <c r="H98" s="276"/>
      <c r="I98" s="276"/>
      <c r="J98" s="276"/>
      <c r="K98" s="276"/>
      <c r="L98" s="276"/>
      <c r="M98" s="276"/>
      <c r="N98" s="276"/>
      <c r="O98" s="276"/>
      <c r="P98" s="276"/>
      <c r="Q98" s="276"/>
      <c r="R98" s="276"/>
      <c r="S98" s="276"/>
      <c r="T98" s="276"/>
      <c r="U98" s="276"/>
      <c r="V98" s="276"/>
      <c r="W98" s="276"/>
      <c r="X98" s="276"/>
      <c r="Y98" s="276"/>
      <c r="Z98" s="276"/>
      <c r="AA98" s="276"/>
      <c r="AB98" s="276"/>
      <c r="AC98" s="276"/>
      <c r="AD98" s="276"/>
      <c r="AE98" s="276"/>
      <c r="AF98" s="276"/>
      <c r="AG98" s="276"/>
      <c r="AH98" s="276"/>
      <c r="AI98" s="276"/>
      <c r="AJ98" s="276"/>
      <c r="AK98" s="276"/>
      <c r="AL98" s="276"/>
      <c r="AM98" s="276"/>
      <c r="AN98" s="276"/>
      <c r="AO98" s="276"/>
      <c r="AP98" s="276"/>
      <c r="AQ98" s="276"/>
    </row>
    <row r="99" spans="1:43" ht="18" customHeight="1">
      <c r="A99" s="276"/>
      <c r="B99" s="276"/>
      <c r="C99" s="276"/>
      <c r="D99" s="276"/>
      <c r="E99" s="276"/>
      <c r="F99" s="276"/>
      <c r="G99" s="276"/>
      <c r="H99" s="276"/>
      <c r="I99" s="276"/>
      <c r="J99" s="276"/>
      <c r="K99" s="276"/>
      <c r="L99" s="276"/>
      <c r="M99" s="276"/>
      <c r="N99" s="276"/>
      <c r="O99" s="276"/>
      <c r="P99" s="276"/>
      <c r="Q99" s="276"/>
      <c r="R99" s="276"/>
      <c r="S99" s="276"/>
      <c r="T99" s="276"/>
      <c r="U99" s="276"/>
      <c r="V99" s="276"/>
      <c r="W99" s="276"/>
      <c r="X99" s="276"/>
      <c r="Y99" s="276"/>
      <c r="Z99" s="276"/>
      <c r="AA99" s="276"/>
      <c r="AB99" s="276"/>
      <c r="AC99" s="276"/>
      <c r="AD99" s="276"/>
      <c r="AE99" s="276"/>
      <c r="AF99" s="276"/>
      <c r="AG99" s="276"/>
      <c r="AH99" s="276"/>
      <c r="AI99" s="276"/>
      <c r="AJ99" s="276"/>
      <c r="AK99" s="276"/>
      <c r="AL99" s="276"/>
      <c r="AM99" s="276"/>
      <c r="AN99" s="276"/>
      <c r="AO99" s="276"/>
      <c r="AP99" s="276"/>
      <c r="AQ99" s="276"/>
    </row>
    <row r="100" spans="1:43" ht="18" customHeight="1">
      <c r="A100" s="276"/>
      <c r="B100" s="276"/>
      <c r="C100" s="276"/>
      <c r="D100" s="276"/>
      <c r="E100" s="276"/>
      <c r="F100" s="276"/>
      <c r="G100" s="276"/>
      <c r="H100" s="276"/>
      <c r="I100" s="276"/>
      <c r="J100" s="276"/>
      <c r="K100" s="276"/>
      <c r="L100" s="276"/>
      <c r="M100" s="276"/>
      <c r="N100" s="276"/>
      <c r="O100" s="276"/>
      <c r="P100" s="276"/>
      <c r="Q100" s="276"/>
      <c r="R100" s="276"/>
      <c r="S100" s="276"/>
      <c r="T100" s="276"/>
      <c r="U100" s="276"/>
      <c r="V100" s="276"/>
      <c r="W100" s="276"/>
      <c r="X100" s="276"/>
      <c r="Y100" s="276"/>
      <c r="Z100" s="276"/>
      <c r="AA100" s="276"/>
      <c r="AB100" s="276"/>
      <c r="AC100" s="276"/>
      <c r="AD100" s="276"/>
      <c r="AE100" s="276"/>
      <c r="AF100" s="276"/>
      <c r="AG100" s="276"/>
      <c r="AH100" s="276"/>
      <c r="AI100" s="276"/>
      <c r="AJ100" s="276"/>
      <c r="AK100" s="276"/>
      <c r="AL100" s="276"/>
      <c r="AM100" s="276"/>
      <c r="AN100" s="276"/>
      <c r="AO100" s="276"/>
      <c r="AP100" s="276"/>
      <c r="AQ100" s="276"/>
    </row>
    <row r="101" spans="1:43" ht="18" customHeight="1">
      <c r="A101" s="276"/>
      <c r="B101" s="276"/>
      <c r="C101" s="276"/>
      <c r="D101" s="276"/>
      <c r="E101" s="276"/>
      <c r="F101" s="276"/>
      <c r="G101" s="276"/>
      <c r="H101" s="276"/>
      <c r="I101" s="276"/>
      <c r="J101" s="276"/>
      <c r="K101" s="276"/>
      <c r="L101" s="276"/>
      <c r="M101" s="276"/>
      <c r="N101" s="276"/>
      <c r="O101" s="276"/>
      <c r="P101" s="276"/>
      <c r="Q101" s="276"/>
      <c r="R101" s="276"/>
      <c r="S101" s="276"/>
      <c r="T101" s="276"/>
      <c r="U101" s="276"/>
      <c r="V101" s="276"/>
      <c r="W101" s="276"/>
      <c r="X101" s="276"/>
      <c r="Y101" s="276"/>
      <c r="Z101" s="276"/>
      <c r="AA101" s="276"/>
      <c r="AB101" s="276"/>
      <c r="AC101" s="276"/>
      <c r="AD101" s="276"/>
      <c r="AE101" s="276"/>
      <c r="AF101" s="276"/>
      <c r="AG101" s="276"/>
      <c r="AH101" s="276"/>
      <c r="AI101" s="276"/>
      <c r="AJ101" s="276"/>
      <c r="AK101" s="276"/>
      <c r="AL101" s="276"/>
      <c r="AM101" s="276"/>
      <c r="AN101" s="276"/>
      <c r="AO101" s="276"/>
      <c r="AP101" s="276"/>
      <c r="AQ101" s="276"/>
    </row>
    <row r="102" spans="1:43" ht="18" customHeight="1">
      <c r="A102" s="173"/>
      <c r="B102" s="173"/>
      <c r="C102" s="173"/>
      <c r="D102" s="174"/>
      <c r="E102" s="174"/>
      <c r="F102" s="175"/>
      <c r="G102" s="175"/>
      <c r="H102" s="173"/>
      <c r="I102" s="173"/>
      <c r="J102" s="173"/>
      <c r="K102" s="173"/>
      <c r="L102" s="173"/>
      <c r="M102" s="173"/>
      <c r="N102" s="173"/>
      <c r="O102" s="173"/>
      <c r="P102" s="173"/>
      <c r="Q102" s="173"/>
      <c r="R102" s="173"/>
      <c r="S102" s="173"/>
      <c r="T102" s="173"/>
      <c r="U102" s="173"/>
      <c r="V102" s="173"/>
      <c r="W102" s="173"/>
      <c r="X102" s="173"/>
      <c r="Y102" s="173"/>
      <c r="Z102" s="173"/>
      <c r="AA102" s="173"/>
      <c r="AB102" s="173"/>
      <c r="AC102" s="173"/>
      <c r="AD102" s="173"/>
      <c r="AE102" s="173"/>
      <c r="AF102" s="173"/>
      <c r="AG102" s="173"/>
      <c r="AH102" s="173"/>
      <c r="AI102" s="173"/>
      <c r="AJ102" s="173"/>
      <c r="AK102" s="173"/>
      <c r="AL102" s="173"/>
      <c r="AM102" s="173"/>
      <c r="AN102" s="173"/>
      <c r="AO102" s="173"/>
      <c r="AP102" s="173"/>
      <c r="AQ102" s="173"/>
    </row>
    <row r="104" spans="35:38" ht="18" customHeight="1">
      <c r="AI104" s="173"/>
      <c r="AJ104" s="123"/>
      <c r="AK104" s="173"/>
      <c r="AL104" s="173" t="s">
        <v>177</v>
      </c>
    </row>
  </sheetData>
  <sheetProtection password="A009" sheet="1"/>
  <mergeCells count="123">
    <mergeCell ref="X7:AQ7"/>
    <mergeCell ref="E27:H27"/>
    <mergeCell ref="M27:P27"/>
    <mergeCell ref="AC27:AG27"/>
    <mergeCell ref="S14:W14"/>
    <mergeCell ref="S9:W9"/>
    <mergeCell ref="O13:R13"/>
    <mergeCell ref="X9:AP9"/>
    <mergeCell ref="S15:W15"/>
    <mergeCell ref="X13:Y13"/>
    <mergeCell ref="A23:AQ23"/>
    <mergeCell ref="A24:AQ24"/>
    <mergeCell ref="A32:F32"/>
    <mergeCell ref="S11:W11"/>
    <mergeCell ref="AA13:AB13"/>
    <mergeCell ref="S13:W13"/>
    <mergeCell ref="X14:AQ14"/>
    <mergeCell ref="S17:W17"/>
    <mergeCell ref="A30:J30"/>
    <mergeCell ref="A26:I26"/>
    <mergeCell ref="O6:R6"/>
    <mergeCell ref="S6:W6"/>
    <mergeCell ref="S7:W7"/>
    <mergeCell ref="S8:W8"/>
    <mergeCell ref="A42:K42"/>
    <mergeCell ref="U27:X27"/>
    <mergeCell ref="A27:D27"/>
    <mergeCell ref="A35:E35"/>
    <mergeCell ref="A40:AQ40"/>
    <mergeCell ref="A39:K39"/>
    <mergeCell ref="Q32:AQ32"/>
    <mergeCell ref="AO27:AQ27"/>
    <mergeCell ref="I32:N32"/>
    <mergeCell ref="O32:P32"/>
    <mergeCell ref="A19:AQ19"/>
    <mergeCell ref="A20:AQ20"/>
    <mergeCell ref="A21:AQ21"/>
    <mergeCell ref="AE38:AQ38"/>
    <mergeCell ref="V25:W25"/>
    <mergeCell ref="K37:AD37"/>
    <mergeCell ref="I27:L27"/>
    <mergeCell ref="A37:J37"/>
    <mergeCell ref="G32:H32"/>
    <mergeCell ref="Y27:AB27"/>
    <mergeCell ref="AM47:AQ47"/>
    <mergeCell ref="W47:Z47"/>
    <mergeCell ref="AG47:AK47"/>
    <mergeCell ref="W43:Z43"/>
    <mergeCell ref="AA46:AQ46"/>
    <mergeCell ref="J44:K44"/>
    <mergeCell ref="AA43:AQ43"/>
    <mergeCell ref="A48:E48"/>
    <mergeCell ref="G48:J48"/>
    <mergeCell ref="R47:V47"/>
    <mergeCell ref="AB47:AE47"/>
    <mergeCell ref="R48:V48"/>
    <mergeCell ref="W46:Z46"/>
    <mergeCell ref="F43:V43"/>
    <mergeCell ref="A43:E43"/>
    <mergeCell ref="AK52:AL52"/>
    <mergeCell ref="AI48:AQ48"/>
    <mergeCell ref="AN52:AO52"/>
    <mergeCell ref="W48:Z48"/>
    <mergeCell ref="AA48:AG48"/>
    <mergeCell ref="A49:AQ49"/>
    <mergeCell ref="AI51:AJ51"/>
    <mergeCell ref="AL51:AM51"/>
    <mergeCell ref="AO51:AP51"/>
    <mergeCell ref="L48:P48"/>
    <mergeCell ref="A98:AQ101"/>
    <mergeCell ref="A60:AQ61"/>
    <mergeCell ref="A67:AQ71"/>
    <mergeCell ref="A75:AQ76"/>
    <mergeCell ref="A81:AQ85"/>
    <mergeCell ref="A87:AQ91"/>
    <mergeCell ref="A93:AQ96"/>
    <mergeCell ref="S10:W10"/>
    <mergeCell ref="X10:Y10"/>
    <mergeCell ref="Z10:AA10"/>
    <mergeCell ref="X16:AP16"/>
    <mergeCell ref="S16:W16"/>
    <mergeCell ref="AI2:AJ2"/>
    <mergeCell ref="AL2:AM2"/>
    <mergeCell ref="AO2:AP2"/>
    <mergeCell ref="AK3:AL3"/>
    <mergeCell ref="AN3:AO3"/>
    <mergeCell ref="X6:Y6"/>
    <mergeCell ref="AA6:AB6"/>
    <mergeCell ref="X17:AP17"/>
    <mergeCell ref="X8:AP8"/>
    <mergeCell ref="X15:AP15"/>
    <mergeCell ref="AJ11:AN11"/>
    <mergeCell ref="AC10:AD10"/>
    <mergeCell ref="AF10:AG10"/>
    <mergeCell ref="Y11:AB11"/>
    <mergeCell ref="AD11:AH11"/>
    <mergeCell ref="A44:E45"/>
    <mergeCell ref="K45:L45"/>
    <mergeCell ref="F45:J45"/>
    <mergeCell ref="A47:E47"/>
    <mergeCell ref="G47:J47"/>
    <mergeCell ref="L47:P47"/>
    <mergeCell ref="G44:H44"/>
    <mergeCell ref="A46:E46"/>
    <mergeCell ref="F46:V46"/>
    <mergeCell ref="S45:T45"/>
    <mergeCell ref="AL27:AN27"/>
    <mergeCell ref="Q27:T27"/>
    <mergeCell ref="AH27:AK27"/>
    <mergeCell ref="AJ35:AK35"/>
    <mergeCell ref="AM35:AN35"/>
    <mergeCell ref="K35:L35"/>
    <mergeCell ref="A28:AQ28"/>
    <mergeCell ref="A34:H34"/>
    <mergeCell ref="E31:F31"/>
    <mergeCell ref="B31:C31"/>
    <mergeCell ref="W35:AA35"/>
    <mergeCell ref="Q35:R35"/>
    <mergeCell ref="M45:R45"/>
    <mergeCell ref="U45:AQ45"/>
    <mergeCell ref="AE37:AQ37"/>
    <mergeCell ref="AG35:AH35"/>
    <mergeCell ref="N35:O35"/>
  </mergeCells>
  <conditionalFormatting sqref="X6:Y6">
    <cfRule type="expression" priority="1" dxfId="7" stopIfTrue="1">
      <formula>$X$6=""</formula>
    </cfRule>
  </conditionalFormatting>
  <conditionalFormatting sqref="AA6:AB6">
    <cfRule type="expression" priority="2" dxfId="7" stopIfTrue="1">
      <formula>$AA$6=""</formula>
    </cfRule>
  </conditionalFormatting>
  <conditionalFormatting sqref="X7:Y7">
    <cfRule type="expression" priority="3" dxfId="7" stopIfTrue="1">
      <formula>$X$7=""</formula>
    </cfRule>
  </conditionalFormatting>
  <conditionalFormatting sqref="AI2:AJ2 AL2:AM2 AO2:AP2 Z10:AA10 AC10:AD10 AF10:AG10 Y11:AB11 AD11:AE11 AJ11:AK11 AI51:AJ51 AL51:AM51 AO51:AP51">
    <cfRule type="expression" priority="6" dxfId="7" stopIfTrue="1">
      <formula>Y2=""</formula>
    </cfRule>
  </conditionalFormatting>
  <conditionalFormatting sqref="X8:AP8">
    <cfRule type="expression" priority="7" dxfId="7" stopIfTrue="1">
      <formula>$X$8=""</formula>
    </cfRule>
  </conditionalFormatting>
  <conditionalFormatting sqref="X9:AP9">
    <cfRule type="expression" priority="8" dxfId="7" stopIfTrue="1">
      <formula>$X$9=""</formula>
    </cfRule>
  </conditionalFormatting>
  <conditionalFormatting sqref="E27:H27">
    <cfRule type="expression" priority="9" dxfId="7" stopIfTrue="1">
      <formula>$E$27=""</formula>
    </cfRule>
  </conditionalFormatting>
  <conditionalFormatting sqref="M27:P27">
    <cfRule type="expression" priority="10" dxfId="7" stopIfTrue="1">
      <formula>$M$27=""</formula>
    </cfRule>
  </conditionalFormatting>
  <conditionalFormatting sqref="U27:X27">
    <cfRule type="expression" priority="11" dxfId="7" stopIfTrue="1">
      <formula>$U$27=""</formula>
    </cfRule>
  </conditionalFormatting>
  <conditionalFormatting sqref="AL27:AN27">
    <cfRule type="expression" priority="12" dxfId="7" stopIfTrue="1">
      <formula>$AL$27=""</formula>
    </cfRule>
  </conditionalFormatting>
  <conditionalFormatting sqref="F35:J35 M35 P35 S35:V35">
    <cfRule type="expression" priority="13" dxfId="0" stopIfTrue="1">
      <formula>$M$27="建売"</formula>
    </cfRule>
  </conditionalFormatting>
  <conditionalFormatting sqref="B31:C31">
    <cfRule type="expression" priority="14" dxfId="7" stopIfTrue="1">
      <formula>$B$31=""</formula>
    </cfRule>
  </conditionalFormatting>
  <conditionalFormatting sqref="E31:F31">
    <cfRule type="expression" priority="15" dxfId="7" stopIfTrue="1">
      <formula>$E$31=""</formula>
    </cfRule>
  </conditionalFormatting>
  <conditionalFormatting sqref="A32:F32">
    <cfRule type="expression" priority="16" dxfId="7" stopIfTrue="1">
      <formula>$A$32=""</formula>
    </cfRule>
  </conditionalFormatting>
  <conditionalFormatting sqref="I32:N32">
    <cfRule type="expression" priority="17" dxfId="7" stopIfTrue="1">
      <formula>$I$32=""</formula>
    </cfRule>
  </conditionalFormatting>
  <conditionalFormatting sqref="Q32:AQ32">
    <cfRule type="expression" priority="18" dxfId="7" stopIfTrue="1">
      <formula>$Q$32=""</formula>
    </cfRule>
  </conditionalFormatting>
  <conditionalFormatting sqref="G32:H32">
    <cfRule type="expression" priority="19" dxfId="7" stopIfTrue="1">
      <formula>$G$32=""</formula>
    </cfRule>
  </conditionalFormatting>
  <conditionalFormatting sqref="O32:P32">
    <cfRule type="expression" priority="20" dxfId="7" stopIfTrue="1">
      <formula>$O$32=""</formula>
    </cfRule>
  </conditionalFormatting>
  <conditionalFormatting sqref="K35:L35">
    <cfRule type="expression" priority="21" dxfId="0" stopIfTrue="1">
      <formula>$M$27="建売"</formula>
    </cfRule>
    <cfRule type="expression" priority="22" dxfId="7" stopIfTrue="1">
      <formula>$K$35=""</formula>
    </cfRule>
  </conditionalFormatting>
  <conditionalFormatting sqref="N35:O35">
    <cfRule type="expression" priority="23" dxfId="0" stopIfTrue="1">
      <formula>$M$27="建売"</formula>
    </cfRule>
    <cfRule type="expression" priority="24" dxfId="7" stopIfTrue="1">
      <formula>$N$35=""</formula>
    </cfRule>
  </conditionalFormatting>
  <conditionalFormatting sqref="Q35:R35">
    <cfRule type="expression" priority="25" dxfId="0" stopIfTrue="1">
      <formula>$M$27="建売"</formula>
    </cfRule>
    <cfRule type="expression" priority="26" dxfId="7" stopIfTrue="1">
      <formula>$Q$35=""</formula>
    </cfRule>
  </conditionalFormatting>
  <conditionalFormatting sqref="AG35:AH35">
    <cfRule type="expression" priority="27" dxfId="7" stopIfTrue="1">
      <formula>$AG$35=""</formula>
    </cfRule>
  </conditionalFormatting>
  <conditionalFormatting sqref="AJ35:AK35">
    <cfRule type="expression" priority="28" dxfId="7" stopIfTrue="1">
      <formula>$AJ$35=""</formula>
    </cfRule>
  </conditionalFormatting>
  <conditionalFormatting sqref="AM35:AN35">
    <cfRule type="expression" priority="29" dxfId="7" stopIfTrue="1">
      <formula>$AM$35=""</formula>
    </cfRule>
  </conditionalFormatting>
  <dataValidations count="9">
    <dataValidation type="list" allowBlank="1" showInputMessage="1" showErrorMessage="1" sqref="E27:H27">
      <formula1>"一次公募,二次公募,三次公募"</formula1>
    </dataValidation>
    <dataValidation type="list" allowBlank="1" showInputMessage="1" showErrorMessage="1" sqref="M27:P27">
      <formula1>"新築,既築,建売"</formula1>
    </dataValidation>
    <dataValidation type="list" allowBlank="1" showInputMessage="1" showErrorMessage="1" sqref="U27:X27">
      <formula1>"1,2,3,4,5,6,7,8"</formula1>
    </dataValidation>
    <dataValidation type="list" allowBlank="1" showInputMessage="1" showErrorMessage="1" sqref="G32:H32 K45:L45">
      <formula1>"都,道,府,県"</formula1>
    </dataValidation>
    <dataValidation type="list" allowBlank="1" showInputMessage="1" showErrorMessage="1" sqref="O32:P32 S45:T45">
      <formula1>"市,区,町,村"</formula1>
    </dataValidation>
    <dataValidation operator="lessThanOrEqual" allowBlank="1" showInputMessage="1" showErrorMessage="1" errorTitle="入力エラー" error="補助限度額３５０万円以下を入力して下さい。" imeMode="disabled" sqref="K37:AD37"/>
    <dataValidation allowBlank="1" showInputMessage="1" showErrorMessage="1" imeMode="disabled" sqref="X6:Y6 AA6:AB6 Z10:AA10 AC10:AD10 AF10:AG10 Y11:AB11 J44:K44 AD11:AE11 X13:Y13 AA13:AB13 AI2:AJ2 AL2:AM2 AO2:AP2 B31:C31 E31:F31 AO51:AP51 K35:L35 N35:O35 Q35:R35 AG35:AH35 AJ35:AK35 AM35:AN35 G47:J48 L47:P48 R47:V48 AB47:AE47 AA48:AG48 AG47:AK47 AM47:AQ47 AI48:AQ48 G44:H44 AJ11:AK11 AI51:AJ51 AL51:AM51"/>
    <dataValidation type="list" allowBlank="1" showInputMessage="1" showErrorMessage="1" sqref="X10:Y10">
      <formula1>"大正,昭和,平成"</formula1>
    </dataValidation>
    <dataValidation type="custom" allowBlank="1" showInputMessage="1" showErrorMessage="1" errorTitle="入力エラー" error="小数点は第二位まで、三位以下切り上げで入力して下さい。" imeMode="disabled" sqref="AL27:AN27">
      <formula1>AL27-ROUNDUP(AL27,2)=0</formula1>
    </dataValidation>
  </dataValidations>
  <printOptions horizontalCentered="1"/>
  <pageMargins left="0.6299212598425197" right="0.6299212598425197" top="0.3937007874015748" bottom="0.3937007874015748" header="0.3937007874015748" footer="0.31496062992125984"/>
  <pageSetup horizontalDpi="600" verticalDpi="600" orientation="portrait" paperSize="9" scale="70" r:id="rId1"/>
  <rowBreaks count="1" manualBreakCount="1">
    <brk id="49" max="42" man="1"/>
  </rowBreaks>
  <ignoredErrors>
    <ignoredError sqref="AK3:AO3 AK52:AO52" numberStoredAsText="1"/>
  </ignoredErrors>
</worksheet>
</file>

<file path=xl/worksheets/sheet2.xml><?xml version="1.0" encoding="utf-8"?>
<worksheet xmlns="http://schemas.openxmlformats.org/spreadsheetml/2006/main" xmlns:r="http://schemas.openxmlformats.org/officeDocument/2006/relationships">
  <dimension ref="A1:IU211"/>
  <sheetViews>
    <sheetView showGridLines="0" view="pageBreakPreview" zoomScale="85" zoomScaleNormal="70" zoomScaleSheetLayoutView="85" zoomScalePageLayoutView="0" workbookViewId="0" topLeftCell="A1">
      <selection activeCell="A1" sqref="A1"/>
    </sheetView>
  </sheetViews>
  <sheetFormatPr defaultColWidth="9.00390625" defaultRowHeight="13.5"/>
  <cols>
    <col min="1" max="36" width="3.125" style="201" customWidth="1"/>
  </cols>
  <sheetData>
    <row r="1" spans="1:35" ht="13.5" customHeight="1">
      <c r="A1" s="44"/>
      <c r="B1" s="2"/>
      <c r="C1" s="2"/>
      <c r="D1" s="2"/>
      <c r="E1" s="2"/>
      <c r="F1" s="2"/>
      <c r="G1" s="2"/>
      <c r="H1" s="2"/>
      <c r="I1" s="2"/>
      <c r="J1" s="2"/>
      <c r="K1" s="2"/>
      <c r="L1" s="2"/>
      <c r="M1" s="2"/>
      <c r="N1" s="2"/>
      <c r="O1" s="2"/>
      <c r="P1" s="2"/>
      <c r="Q1" s="2"/>
      <c r="R1" s="2"/>
      <c r="S1" s="2"/>
      <c r="T1" s="2"/>
      <c r="U1" s="2"/>
      <c r="V1" s="2"/>
      <c r="W1" s="2"/>
      <c r="X1" s="60"/>
      <c r="Y1" s="60"/>
      <c r="Z1" s="60"/>
      <c r="AA1" s="60"/>
      <c r="AB1" s="60"/>
      <c r="AC1" s="60"/>
      <c r="AD1" s="60"/>
      <c r="AE1" s="60"/>
      <c r="AF1" s="60"/>
      <c r="AG1" s="60"/>
      <c r="AH1" s="61"/>
      <c r="AI1" s="3">
        <f>IF(OR($Q$8&lt;&gt;"",$Q$10&lt;&gt;""),$Q$8&amp;"邸"&amp;RIGHT(TRIM($Q$10),4),"")</f>
      </c>
    </row>
    <row r="2" spans="1:35" ht="18" customHeight="1">
      <c r="A2" s="4"/>
      <c r="B2" s="5"/>
      <c r="C2" s="5"/>
      <c r="D2" s="5"/>
      <c r="E2" s="5"/>
      <c r="F2" s="5"/>
      <c r="G2" s="5"/>
      <c r="H2" s="5"/>
      <c r="I2" s="5"/>
      <c r="J2" s="5"/>
      <c r="K2" s="5"/>
      <c r="L2" s="5"/>
      <c r="M2" s="5"/>
      <c r="N2" s="5"/>
      <c r="O2" s="5"/>
      <c r="P2" s="5"/>
      <c r="Q2" s="5"/>
      <c r="R2" s="5"/>
      <c r="S2" s="5"/>
      <c r="T2" s="5"/>
      <c r="U2" s="5"/>
      <c r="V2" s="5"/>
      <c r="W2" s="5"/>
      <c r="X2" s="2"/>
      <c r="Y2" s="62"/>
      <c r="Z2" s="62"/>
      <c r="AA2" s="62"/>
      <c r="AC2" s="62"/>
      <c r="AD2" s="62"/>
      <c r="AE2" s="62"/>
      <c r="AF2" s="62"/>
      <c r="AG2" s="62"/>
      <c r="AI2" s="53" t="s">
        <v>145</v>
      </c>
    </row>
    <row r="3" spans="1:35" ht="15" customHeight="1">
      <c r="A3" s="4"/>
      <c r="B3" s="5"/>
      <c r="C3" s="5"/>
      <c r="D3" s="5"/>
      <c r="E3" s="5"/>
      <c r="F3" s="5"/>
      <c r="G3" s="5"/>
      <c r="H3" s="5"/>
      <c r="I3" s="5"/>
      <c r="J3" s="5"/>
      <c r="K3" s="5"/>
      <c r="L3" s="5"/>
      <c r="M3" s="5"/>
      <c r="N3" s="5"/>
      <c r="O3" s="5"/>
      <c r="P3" s="5"/>
      <c r="Q3" s="5"/>
      <c r="R3" s="5"/>
      <c r="S3" s="5"/>
      <c r="T3" s="5"/>
      <c r="U3" s="5"/>
      <c r="V3" s="5"/>
      <c r="W3" s="5"/>
      <c r="X3" s="2"/>
      <c r="Y3" s="62"/>
      <c r="Z3" s="62"/>
      <c r="AA3" s="62"/>
      <c r="AB3" s="62"/>
      <c r="AC3" s="62"/>
      <c r="AD3" s="62"/>
      <c r="AE3" s="62"/>
      <c r="AF3" s="62"/>
      <c r="AG3" s="62"/>
      <c r="AH3" s="53"/>
      <c r="AI3" s="5"/>
    </row>
    <row r="4" spans="1:36" ht="21" customHeight="1">
      <c r="A4" s="587" t="s">
        <v>141</v>
      </c>
      <c r="B4" s="587"/>
      <c r="C4" s="587"/>
      <c r="D4" s="587"/>
      <c r="E4" s="587"/>
      <c r="F4" s="587"/>
      <c r="G4" s="587"/>
      <c r="H4" s="587"/>
      <c r="I4" s="587"/>
      <c r="J4" s="587"/>
      <c r="K4" s="587"/>
      <c r="L4" s="587"/>
      <c r="M4" s="587"/>
      <c r="N4" s="587"/>
      <c r="O4" s="587"/>
      <c r="P4" s="587"/>
      <c r="Q4" s="587"/>
      <c r="R4" s="587"/>
      <c r="S4" s="587"/>
      <c r="T4" s="587"/>
      <c r="U4" s="587"/>
      <c r="V4" s="587"/>
      <c r="W4" s="587"/>
      <c r="X4" s="587"/>
      <c r="Y4" s="587"/>
      <c r="Z4" s="587"/>
      <c r="AA4" s="587"/>
      <c r="AB4" s="587"/>
      <c r="AC4" s="587"/>
      <c r="AD4" s="587"/>
      <c r="AE4" s="587"/>
      <c r="AF4" s="587"/>
      <c r="AG4" s="587"/>
      <c r="AH4" s="587"/>
      <c r="AI4" s="587"/>
      <c r="AJ4" s="587"/>
    </row>
    <row r="5" spans="1:40" s="2" customFormat="1" ht="17.25" customHeight="1">
      <c r="A5" s="97"/>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6"/>
      <c r="AL5" s="6"/>
      <c r="AM5" s="6"/>
      <c r="AN5" s="6"/>
    </row>
    <row r="6" spans="1:40" s="2" customFormat="1" ht="24" customHeight="1">
      <c r="A6" s="89"/>
      <c r="B6" s="89"/>
      <c r="C6" s="89"/>
      <c r="D6" s="89"/>
      <c r="E6" s="89"/>
      <c r="F6" s="89"/>
      <c r="G6" s="89"/>
      <c r="H6" s="89"/>
      <c r="I6" s="89"/>
      <c r="J6" s="89"/>
      <c r="K6" s="89"/>
      <c r="L6" s="89"/>
      <c r="M6" s="89"/>
      <c r="N6" s="588" t="s">
        <v>62</v>
      </c>
      <c r="O6" s="588"/>
      <c r="P6" s="588"/>
      <c r="Q6" s="588"/>
      <c r="R6" s="588"/>
      <c r="S6" s="581">
        <f>IF('様式第１　交付申請書'!E27="","",'様式第１　交付申請書'!E27)</f>
      </c>
      <c r="T6" s="581"/>
      <c r="U6" s="581"/>
      <c r="V6" s="581"/>
      <c r="W6" s="581"/>
      <c r="X6" s="89"/>
      <c r="Y6" s="89"/>
      <c r="AH6" s="89"/>
      <c r="AI6" s="89"/>
      <c r="AJ6" s="89"/>
      <c r="AK6" s="6"/>
      <c r="AL6" s="6"/>
      <c r="AM6" s="6"/>
      <c r="AN6" s="6"/>
    </row>
    <row r="7" spans="1:35" ht="33" customHeight="1">
      <c r="A7" s="89"/>
      <c r="B7" s="89"/>
      <c r="C7" s="89"/>
      <c r="D7" s="89"/>
      <c r="E7" s="89"/>
      <c r="F7" s="89"/>
      <c r="G7" s="89"/>
      <c r="H7" s="89"/>
      <c r="I7" s="589"/>
      <c r="J7" s="589"/>
      <c r="K7" s="589"/>
      <c r="L7" s="589"/>
      <c r="M7" s="89"/>
      <c r="N7" s="89"/>
      <c r="O7" s="89"/>
      <c r="P7" s="590"/>
      <c r="Q7" s="590"/>
      <c r="R7" s="2"/>
      <c r="S7" s="177" t="str">
        <f>IF(S6="","↑「様式第１　交付申請書」シートで選択してください。","")</f>
        <v>↑「様式第１　交付申請書」シートで選択してください。</v>
      </c>
      <c r="T7" s="42"/>
      <c r="U7" s="42"/>
      <c r="V7" s="42"/>
      <c r="W7" s="42"/>
      <c r="X7" s="89"/>
      <c r="Y7" s="89"/>
      <c r="Z7" s="89"/>
      <c r="AA7" s="89"/>
      <c r="AB7" s="89"/>
      <c r="AC7" s="89"/>
      <c r="AD7" s="89"/>
      <c r="AE7" s="89"/>
      <c r="AF7" s="89"/>
      <c r="AG7" s="89"/>
      <c r="AH7" s="89"/>
      <c r="AI7" s="89"/>
    </row>
    <row r="8" spans="1:36" ht="24.75" customHeight="1">
      <c r="A8" s="9" t="s">
        <v>13</v>
      </c>
      <c r="B8" s="10" t="s">
        <v>63</v>
      </c>
      <c r="C8" s="8"/>
      <c r="D8" s="8"/>
      <c r="E8" s="8"/>
      <c r="F8" s="8"/>
      <c r="G8" s="8"/>
      <c r="H8" s="76" t="s">
        <v>142</v>
      </c>
      <c r="I8" s="56"/>
      <c r="J8" s="56"/>
      <c r="K8" s="76" t="s">
        <v>64</v>
      </c>
      <c r="M8" s="8"/>
      <c r="N8" s="8"/>
      <c r="O8" s="8"/>
      <c r="P8" s="8"/>
      <c r="Q8" s="584">
        <f>IF('様式第１　交付申請書'!X9="","",'様式第１　交付申請書'!X9)</f>
      </c>
      <c r="R8" s="584"/>
      <c r="S8" s="584"/>
      <c r="T8" s="584"/>
      <c r="U8" s="584"/>
      <c r="V8" s="584"/>
      <c r="W8" s="584"/>
      <c r="X8" s="584"/>
      <c r="Y8" s="584"/>
      <c r="Z8" s="8"/>
      <c r="AA8" s="8"/>
      <c r="AB8" s="8"/>
      <c r="AC8" s="8"/>
      <c r="AD8" s="8"/>
      <c r="AE8" s="8"/>
      <c r="AF8" s="8"/>
      <c r="AG8" s="8"/>
      <c r="AH8" s="8"/>
      <c r="AI8" s="8"/>
      <c r="AJ8" s="8"/>
    </row>
    <row r="9" spans="1:36" ht="24.75" customHeight="1">
      <c r="A9" s="45"/>
      <c r="B9" s="8"/>
      <c r="C9" s="8"/>
      <c r="D9" s="8"/>
      <c r="E9" s="8"/>
      <c r="F9" s="8"/>
      <c r="G9" s="8"/>
      <c r="H9" s="8"/>
      <c r="I9" s="56"/>
      <c r="J9" s="56"/>
      <c r="K9" s="56"/>
      <c r="L9" s="56"/>
      <c r="M9" s="8"/>
      <c r="N9" s="8"/>
      <c r="O9" s="8"/>
      <c r="P9" s="8"/>
      <c r="Q9" s="8"/>
      <c r="R9" s="8"/>
      <c r="S9" s="8"/>
      <c r="T9" s="8"/>
      <c r="U9" s="8"/>
      <c r="V9" s="8"/>
      <c r="W9" s="8"/>
      <c r="X9" s="8"/>
      <c r="Y9" s="8"/>
      <c r="Z9" s="8"/>
      <c r="AA9" s="8"/>
      <c r="AB9" s="8"/>
      <c r="AC9" s="8"/>
      <c r="AD9" s="8"/>
      <c r="AE9" s="8"/>
      <c r="AF9" s="8"/>
      <c r="AG9" s="8"/>
      <c r="AH9" s="8"/>
      <c r="AI9" s="8"/>
      <c r="AJ9" s="8"/>
    </row>
    <row r="10" spans="5:36" ht="24.75" customHeight="1">
      <c r="E10" s="45"/>
      <c r="F10" s="45"/>
      <c r="G10" s="45"/>
      <c r="H10" s="574" t="s">
        <v>48</v>
      </c>
      <c r="I10" s="574"/>
      <c r="J10" s="574"/>
      <c r="K10" s="574"/>
      <c r="M10" s="45"/>
      <c r="N10" s="45"/>
      <c r="O10" s="45"/>
      <c r="P10" s="45"/>
      <c r="Q10" s="584">
        <f>IF(AND('様式第１　交付申請書'!Y11="",'様式第１　交付申請書'!AD11="",'様式第１　交付申請書'!AJ11=""),"",'様式第１　交付申請書'!X11&amp;'様式第１　交付申請書'!Y11&amp;'様式第１　交付申請書'!AC11&amp;'様式第１　交付申請書'!AD11&amp;'様式第１　交付申請書'!AI11&amp;'様式第１　交付申請書'!AJ11)</f>
      </c>
      <c r="R10" s="584"/>
      <c r="S10" s="584"/>
      <c r="T10" s="584"/>
      <c r="U10" s="584"/>
      <c r="V10" s="584"/>
      <c r="W10" s="584"/>
      <c r="X10" s="584"/>
      <c r="Y10" s="584"/>
      <c r="Z10" s="45"/>
      <c r="AA10" s="45"/>
      <c r="AB10" s="45"/>
      <c r="AC10" s="45"/>
      <c r="AD10" s="45"/>
      <c r="AE10" s="45"/>
      <c r="AF10" s="45"/>
      <c r="AG10" s="45"/>
      <c r="AH10" s="45"/>
      <c r="AI10" s="45"/>
      <c r="AJ10" s="45"/>
    </row>
    <row r="11" spans="1:36" ht="24.75" customHeight="1">
      <c r="A11" s="7"/>
      <c r="B11" s="8"/>
      <c r="C11" s="8"/>
      <c r="D11" s="8"/>
      <c r="E11" s="8"/>
      <c r="F11" s="8"/>
      <c r="G11" s="8"/>
      <c r="H11" s="8"/>
      <c r="I11" s="56"/>
      <c r="J11" s="56"/>
      <c r="K11" s="56"/>
      <c r="L11" s="56"/>
      <c r="M11" s="8"/>
      <c r="N11" s="8"/>
      <c r="O11" s="8"/>
      <c r="P11" s="8"/>
      <c r="Q11" s="8"/>
      <c r="R11" s="8"/>
      <c r="S11" s="8"/>
      <c r="T11" s="8"/>
      <c r="U11" s="8"/>
      <c r="V11" s="8"/>
      <c r="W11" s="8"/>
      <c r="X11" s="8"/>
      <c r="Y11" s="8"/>
      <c r="Z11" s="8"/>
      <c r="AA11" s="8"/>
      <c r="AB11" s="8"/>
      <c r="AC11" s="8"/>
      <c r="AD11" s="8"/>
      <c r="AE11" s="8"/>
      <c r="AF11" s="8"/>
      <c r="AG11" s="8"/>
      <c r="AH11" s="8"/>
      <c r="AI11" s="8"/>
      <c r="AJ11" s="8"/>
    </row>
    <row r="12" spans="1:36" ht="24.75" customHeight="1">
      <c r="A12" s="9" t="s">
        <v>65</v>
      </c>
      <c r="B12" s="10" t="s">
        <v>66</v>
      </c>
      <c r="C12" s="8"/>
      <c r="D12" s="8"/>
      <c r="E12" s="8"/>
      <c r="F12" s="8"/>
      <c r="G12" s="41"/>
      <c r="H12" s="585" t="s">
        <v>67</v>
      </c>
      <c r="I12" s="585"/>
      <c r="J12" s="585"/>
      <c r="K12" s="585"/>
      <c r="M12" s="8"/>
      <c r="N12" s="8"/>
      <c r="O12" s="8"/>
      <c r="P12" s="8"/>
      <c r="Q12" s="586">
        <f>IF('様式第１　交付申請書'!M27="","",'様式第１　交付申請書'!M27)</f>
      </c>
      <c r="R12" s="586"/>
      <c r="S12" s="586"/>
      <c r="T12" s="586"/>
      <c r="U12" s="41"/>
      <c r="V12" s="8"/>
      <c r="W12" s="8"/>
      <c r="X12" s="8"/>
      <c r="Y12" s="8"/>
      <c r="Z12" s="8"/>
      <c r="AA12" s="8"/>
      <c r="AB12" s="8"/>
      <c r="AC12" s="8"/>
      <c r="AD12" s="2"/>
      <c r="AE12" s="8"/>
      <c r="AF12" s="8"/>
      <c r="AG12" s="8"/>
      <c r="AH12" s="8"/>
      <c r="AI12" s="8"/>
      <c r="AJ12" s="8"/>
    </row>
    <row r="13" spans="1:36" ht="24.75" customHeight="1">
      <c r="A13" s="9"/>
      <c r="B13" s="10"/>
      <c r="C13" s="8"/>
      <c r="D13" s="8"/>
      <c r="E13" s="8"/>
      <c r="F13" s="8"/>
      <c r="G13" s="8"/>
      <c r="H13" s="5"/>
      <c r="M13" s="8"/>
      <c r="N13" s="8"/>
      <c r="O13" s="8"/>
      <c r="P13" s="8"/>
      <c r="Q13" s="177" t="str">
        <f>IF(Q12="","↑「様式第１　交付申請書」シートで選択してください。","")</f>
        <v>↑「様式第１　交付申請書」シートで選択してください。</v>
      </c>
      <c r="R13" s="8"/>
      <c r="S13" s="8"/>
      <c r="T13" s="8"/>
      <c r="U13" s="8"/>
      <c r="V13" s="8"/>
      <c r="W13" s="8"/>
      <c r="X13" s="8"/>
      <c r="Y13" s="8"/>
      <c r="Z13" s="8"/>
      <c r="AA13" s="8"/>
      <c r="AB13" s="8"/>
      <c r="AC13" s="8"/>
      <c r="AD13" s="8"/>
      <c r="AE13" s="8"/>
      <c r="AF13" s="8"/>
      <c r="AG13" s="8"/>
      <c r="AH13" s="8"/>
      <c r="AI13" s="8"/>
      <c r="AJ13" s="8"/>
    </row>
    <row r="14" spans="1:36" ht="24.75" customHeight="1">
      <c r="A14" s="45"/>
      <c r="B14" s="8"/>
      <c r="C14" s="8"/>
      <c r="D14" s="8"/>
      <c r="E14" s="8"/>
      <c r="F14" s="8"/>
      <c r="G14" s="8"/>
      <c r="H14" s="574" t="s">
        <v>68</v>
      </c>
      <c r="I14" s="574"/>
      <c r="J14" s="574"/>
      <c r="K14" s="574"/>
      <c r="M14" s="8"/>
      <c r="N14" s="8"/>
      <c r="O14" s="8"/>
      <c r="P14" s="8"/>
      <c r="Q14" s="581">
        <f>IF('様式第１　交付申請書'!U27="","",'様式第１　交付申請書'!U27)</f>
      </c>
      <c r="R14" s="581"/>
      <c r="S14" s="581"/>
      <c r="T14" s="581"/>
      <c r="U14" s="8"/>
      <c r="V14" s="8"/>
      <c r="W14" s="8"/>
      <c r="X14" s="8"/>
      <c r="Y14" s="8"/>
      <c r="Z14" s="8"/>
      <c r="AA14" s="8"/>
      <c r="AB14" s="8"/>
      <c r="AC14" s="8"/>
      <c r="AD14" s="8"/>
      <c r="AE14" s="8"/>
      <c r="AF14" s="8"/>
      <c r="AG14" s="8"/>
      <c r="AH14" s="8"/>
      <c r="AI14" s="8"/>
      <c r="AJ14" s="8"/>
    </row>
    <row r="15" spans="1:36" ht="24.75" customHeight="1">
      <c r="A15" s="45"/>
      <c r="B15" s="8"/>
      <c r="C15" s="8"/>
      <c r="D15" s="8"/>
      <c r="E15" s="8"/>
      <c r="F15" s="8"/>
      <c r="G15" s="8"/>
      <c r="H15" s="8"/>
      <c r="M15" s="8"/>
      <c r="N15" s="8"/>
      <c r="O15" s="8"/>
      <c r="P15" s="8"/>
      <c r="Q15" s="177" t="str">
        <f>IF(Q14="","↑「様式第１　交付申請書」シートで選択してください。","")</f>
        <v>↑「様式第１　交付申請書」シートで選択してください。</v>
      </c>
      <c r="R15" s="8"/>
      <c r="S15" s="8"/>
      <c r="T15" s="8"/>
      <c r="U15" s="8"/>
      <c r="V15" s="8"/>
      <c r="W15" s="8"/>
      <c r="X15" s="8"/>
      <c r="Y15" s="8"/>
      <c r="Z15" s="8"/>
      <c r="AA15" s="8"/>
      <c r="AB15" s="8"/>
      <c r="AC15" s="8"/>
      <c r="AD15" s="8"/>
      <c r="AE15" s="8"/>
      <c r="AF15" s="8"/>
      <c r="AG15" s="8"/>
      <c r="AH15" s="8"/>
      <c r="AI15" s="8"/>
      <c r="AJ15" s="8"/>
    </row>
    <row r="16" spans="1:36" s="191" customFormat="1" ht="24.75" customHeight="1">
      <c r="A16" s="45"/>
      <c r="B16" s="8"/>
      <c r="C16" s="8"/>
      <c r="D16" s="8"/>
      <c r="E16" s="8"/>
      <c r="F16" s="8"/>
      <c r="G16" s="8"/>
      <c r="H16" s="76" t="s">
        <v>291</v>
      </c>
      <c r="I16" s="56"/>
      <c r="J16" s="56"/>
      <c r="K16" s="76" t="s">
        <v>69</v>
      </c>
      <c r="L16" s="186"/>
      <c r="M16" s="8"/>
      <c r="N16" s="8"/>
      <c r="O16" s="8"/>
      <c r="P16" s="8"/>
      <c r="Q16" s="104" t="s">
        <v>346</v>
      </c>
      <c r="R16" s="591" t="s">
        <v>0</v>
      </c>
      <c r="S16" s="591"/>
      <c r="T16" s="591"/>
      <c r="U16" s="591"/>
      <c r="V16" s="591"/>
      <c r="W16" s="591"/>
      <c r="X16" s="104" t="s">
        <v>248</v>
      </c>
      <c r="Y16" s="105" t="s">
        <v>249</v>
      </c>
      <c r="Z16" s="56"/>
      <c r="AA16" s="106"/>
      <c r="AB16" s="104" t="s">
        <v>248</v>
      </c>
      <c r="AC16" s="592" t="s">
        <v>250</v>
      </c>
      <c r="AD16" s="592"/>
      <c r="AE16" s="56"/>
      <c r="AF16" s="56"/>
      <c r="AG16" s="56"/>
      <c r="AH16" s="56"/>
      <c r="AI16" s="56"/>
      <c r="AJ16" s="8"/>
    </row>
    <row r="17" spans="1:36" s="191" customFormat="1" ht="24.75" customHeight="1">
      <c r="A17" s="45"/>
      <c r="B17" s="8"/>
      <c r="C17" s="8"/>
      <c r="D17" s="8"/>
      <c r="E17" s="8"/>
      <c r="F17" s="8"/>
      <c r="G17" s="583" t="s">
        <v>218</v>
      </c>
      <c r="H17" s="583"/>
      <c r="I17" s="583"/>
      <c r="J17" s="583"/>
      <c r="K17" s="583"/>
      <c r="L17" s="583"/>
      <c r="M17" s="8"/>
      <c r="N17" s="8"/>
      <c r="O17" s="8"/>
      <c r="P17" s="8"/>
      <c r="Q17" s="104" t="s">
        <v>251</v>
      </c>
      <c r="R17" s="592" t="s">
        <v>16</v>
      </c>
      <c r="S17" s="592"/>
      <c r="T17" s="592"/>
      <c r="U17" s="592"/>
      <c r="V17" s="592"/>
      <c r="W17" s="592"/>
      <c r="X17" s="104" t="s">
        <v>346</v>
      </c>
      <c r="Y17" s="593" t="s">
        <v>252</v>
      </c>
      <c r="Z17" s="593"/>
      <c r="AA17" s="593"/>
      <c r="AB17" s="594"/>
      <c r="AC17" s="594"/>
      <c r="AD17" s="594"/>
      <c r="AE17" s="594"/>
      <c r="AF17" s="594"/>
      <c r="AG17" s="594"/>
      <c r="AH17" s="594"/>
      <c r="AI17" s="56" t="s">
        <v>253</v>
      </c>
      <c r="AJ17" s="8"/>
    </row>
    <row r="18" spans="1:36" s="191" customFormat="1" ht="24.75" customHeight="1">
      <c r="A18" s="45"/>
      <c r="B18" s="8"/>
      <c r="C18" s="8"/>
      <c r="D18" s="8"/>
      <c r="E18" s="8"/>
      <c r="F18" s="8"/>
      <c r="G18" s="8"/>
      <c r="H18" s="8"/>
      <c r="I18" s="56"/>
      <c r="J18" s="56"/>
      <c r="K18" s="56"/>
      <c r="L18" s="56"/>
      <c r="M18" s="8"/>
      <c r="N18" s="8"/>
      <c r="O18" s="8"/>
      <c r="P18" s="8"/>
      <c r="Q18" s="77"/>
      <c r="R18" s="8"/>
      <c r="S18" s="8"/>
      <c r="T18" s="8"/>
      <c r="U18" s="8"/>
      <c r="V18" s="8"/>
      <c r="W18" s="8"/>
      <c r="X18" s="8"/>
      <c r="Y18" s="8"/>
      <c r="Z18" s="8"/>
      <c r="AA18" s="8"/>
      <c r="AB18" s="8"/>
      <c r="AC18" s="8"/>
      <c r="AD18" s="8"/>
      <c r="AE18" s="8"/>
      <c r="AF18" s="8"/>
      <c r="AG18" s="8"/>
      <c r="AH18" s="8"/>
      <c r="AI18" s="8"/>
      <c r="AJ18" s="8"/>
    </row>
    <row r="19" spans="1:36" s="191" customFormat="1" ht="25.5" customHeight="1">
      <c r="A19" s="45"/>
      <c r="B19" s="8"/>
      <c r="C19" s="8"/>
      <c r="D19" s="8"/>
      <c r="E19" s="8"/>
      <c r="F19" s="8"/>
      <c r="G19" s="8"/>
      <c r="H19" s="574" t="s">
        <v>71</v>
      </c>
      <c r="I19" s="574"/>
      <c r="J19" s="574"/>
      <c r="K19" s="574"/>
      <c r="L19" s="186"/>
      <c r="M19" s="8"/>
      <c r="N19" s="8"/>
      <c r="O19" s="8"/>
      <c r="P19" s="8"/>
      <c r="Q19" s="575"/>
      <c r="R19" s="575"/>
      <c r="S19" s="575"/>
      <c r="T19" s="575"/>
      <c r="U19" s="575"/>
      <c r="V19" s="575"/>
      <c r="W19" s="575"/>
      <c r="X19" s="575"/>
      <c r="Y19" s="575"/>
      <c r="Z19" s="45" t="s">
        <v>292</v>
      </c>
      <c r="AA19" s="13" t="s">
        <v>72</v>
      </c>
      <c r="AB19" s="45"/>
      <c r="AC19" s="45"/>
      <c r="AD19" s="13"/>
      <c r="AE19" s="8"/>
      <c r="AF19" s="8"/>
      <c r="AG19" s="8"/>
      <c r="AH19" s="8"/>
      <c r="AI19" s="8"/>
      <c r="AJ19" s="8"/>
    </row>
    <row r="20" spans="1:36" s="191" customFormat="1" ht="24.75" customHeight="1">
      <c r="A20" s="12"/>
      <c r="B20" s="8"/>
      <c r="C20" s="8"/>
      <c r="D20" s="8"/>
      <c r="E20" s="8"/>
      <c r="F20" s="8"/>
      <c r="G20" s="8"/>
      <c r="H20" s="8"/>
      <c r="I20" s="188"/>
      <c r="J20" s="188"/>
      <c r="K20" s="188"/>
      <c r="L20" s="188"/>
      <c r="M20" s="8"/>
      <c r="N20" s="8"/>
      <c r="O20" s="8"/>
      <c r="P20" s="8"/>
      <c r="Q20" s="13"/>
      <c r="R20" s="8"/>
      <c r="S20" s="8"/>
      <c r="T20" s="8"/>
      <c r="U20" s="8"/>
      <c r="V20" s="8"/>
      <c r="W20" s="8"/>
      <c r="X20" s="8"/>
      <c r="Y20" s="8"/>
      <c r="Z20" s="8"/>
      <c r="AA20" s="8"/>
      <c r="AB20" s="8"/>
      <c r="AC20" s="8"/>
      <c r="AD20" s="8"/>
      <c r="AE20" s="8"/>
      <c r="AF20" s="8"/>
      <c r="AG20" s="8"/>
      <c r="AH20" s="8"/>
      <c r="AI20" s="8"/>
      <c r="AJ20" s="8"/>
    </row>
    <row r="21" spans="1:36" s="191" customFormat="1" ht="25.5" customHeight="1">
      <c r="A21" s="45"/>
      <c r="B21" s="8"/>
      <c r="C21" s="8"/>
      <c r="D21" s="8"/>
      <c r="E21" s="8"/>
      <c r="F21" s="8"/>
      <c r="G21" s="8"/>
      <c r="H21" s="8"/>
      <c r="I21" s="582"/>
      <c r="J21" s="582"/>
      <c r="K21" s="582"/>
      <c r="L21" s="582"/>
      <c r="M21" s="8"/>
      <c r="N21" s="8"/>
      <c r="O21" s="8"/>
      <c r="P21" s="8"/>
      <c r="Q21" s="568" t="s">
        <v>73</v>
      </c>
      <c r="R21" s="568"/>
      <c r="S21" s="569"/>
      <c r="T21" s="569"/>
      <c r="U21" s="568" t="s">
        <v>74</v>
      </c>
      <c r="V21" s="568"/>
      <c r="W21" s="569"/>
      <c r="X21" s="569"/>
      <c r="Y21" s="568" t="s">
        <v>75</v>
      </c>
      <c r="Z21" s="568"/>
      <c r="AA21" s="569"/>
      <c r="AB21" s="569"/>
      <c r="AC21" s="568" t="s">
        <v>76</v>
      </c>
      <c r="AD21" s="568"/>
      <c r="AE21" s="568"/>
      <c r="AF21" s="569"/>
      <c r="AG21" s="569"/>
      <c r="AH21" s="107" t="s">
        <v>293</v>
      </c>
      <c r="AI21" s="107"/>
      <c r="AJ21" s="8"/>
    </row>
    <row r="22" spans="1:36" s="191" customFormat="1" ht="24.75" customHeight="1">
      <c r="A22" s="12"/>
      <c r="B22" s="8"/>
      <c r="C22" s="8"/>
      <c r="D22" s="8"/>
      <c r="E22" s="8"/>
      <c r="F22" s="8"/>
      <c r="G22" s="8"/>
      <c r="H22" s="8"/>
      <c r="I22" s="8"/>
      <c r="J22" s="8"/>
      <c r="K22" s="8"/>
      <c r="L22" s="8"/>
      <c r="M22" s="8"/>
      <c r="N22" s="8"/>
      <c r="O22" s="8"/>
      <c r="P22" s="8"/>
      <c r="Q22" s="63"/>
      <c r="R22" s="8"/>
      <c r="S22" s="15"/>
      <c r="T22" s="8"/>
      <c r="U22" s="8"/>
      <c r="V22" s="15"/>
      <c r="W22" s="8"/>
      <c r="X22" s="8"/>
      <c r="Y22" s="8"/>
      <c r="Z22" s="570" t="s">
        <v>77</v>
      </c>
      <c r="AA22" s="570"/>
      <c r="AB22" s="570"/>
      <c r="AC22" s="570"/>
      <c r="AD22" s="570"/>
      <c r="AE22" s="570"/>
      <c r="AF22" s="570"/>
      <c r="AG22" s="570"/>
      <c r="AH22" s="570"/>
      <c r="AI22" s="570"/>
      <c r="AJ22" s="8"/>
    </row>
    <row r="23" spans="1:36" s="191" customFormat="1" ht="24.75" customHeight="1">
      <c r="A23" s="12"/>
      <c r="B23" s="8"/>
      <c r="C23" s="8"/>
      <c r="D23" s="8"/>
      <c r="E23" s="8"/>
      <c r="F23" s="8"/>
      <c r="G23" s="8"/>
      <c r="H23" s="8"/>
      <c r="I23" s="28"/>
      <c r="J23" s="28"/>
      <c r="K23" s="28"/>
      <c r="L23" s="28"/>
      <c r="M23" s="28"/>
      <c r="N23" s="28"/>
      <c r="O23" s="28"/>
      <c r="P23" s="48"/>
      <c r="Q23" s="8"/>
      <c r="R23" s="15"/>
      <c r="S23" s="8"/>
      <c r="T23" s="8"/>
      <c r="U23" s="15"/>
      <c r="V23" s="8"/>
      <c r="W23" s="8"/>
      <c r="X23" s="8"/>
      <c r="Y23" s="8"/>
      <c r="Z23" s="8"/>
      <c r="AA23" s="108"/>
      <c r="AB23" s="108"/>
      <c r="AC23" s="108"/>
      <c r="AD23" s="108"/>
      <c r="AE23" s="108"/>
      <c r="AF23" s="108"/>
      <c r="AG23" s="108"/>
      <c r="AH23" s="108"/>
      <c r="AI23" s="8"/>
      <c r="AJ23" s="181"/>
    </row>
    <row r="24" spans="1:36" s="191" customFormat="1" ht="24.75" customHeight="1">
      <c r="A24" s="12"/>
      <c r="B24" s="8"/>
      <c r="C24" s="8"/>
      <c r="D24" s="8"/>
      <c r="E24" s="8"/>
      <c r="F24" s="8"/>
      <c r="G24" s="8"/>
      <c r="H24" s="8"/>
      <c r="I24" s="8"/>
      <c r="J24" s="8"/>
      <c r="K24" s="8"/>
      <c r="L24" s="8"/>
      <c r="M24" s="8"/>
      <c r="N24" s="8"/>
      <c r="O24" s="8"/>
      <c r="P24" s="63"/>
      <c r="Q24" s="178"/>
      <c r="R24" s="8"/>
      <c r="S24" s="8"/>
      <c r="T24" s="15"/>
      <c r="U24" s="8"/>
      <c r="V24" s="8"/>
      <c r="W24" s="8"/>
      <c r="X24" s="8"/>
      <c r="Y24" s="8"/>
      <c r="Z24" s="8"/>
      <c r="AA24" s="108"/>
      <c r="AB24" s="108"/>
      <c r="AC24" s="108"/>
      <c r="AD24" s="108"/>
      <c r="AE24" s="108"/>
      <c r="AF24" s="108"/>
      <c r="AG24" s="108"/>
      <c r="AH24" s="108"/>
      <c r="AI24" s="8"/>
      <c r="AJ24" s="181"/>
    </row>
    <row r="25" spans="1:36" s="191" customFormat="1" ht="27" customHeight="1">
      <c r="A25" s="9" t="s">
        <v>294</v>
      </c>
      <c r="B25" s="10" t="s">
        <v>78</v>
      </c>
      <c r="C25" s="8"/>
      <c r="D25" s="8"/>
      <c r="E25" s="8"/>
      <c r="F25" s="8"/>
      <c r="G25" s="8"/>
      <c r="H25" s="229" t="s">
        <v>79</v>
      </c>
      <c r="I25" s="230"/>
      <c r="J25" s="231"/>
      <c r="K25" s="231"/>
      <c r="L25" s="231"/>
      <c r="M25" s="232"/>
      <c r="N25" s="233"/>
      <c r="O25" s="233"/>
      <c r="P25" s="234"/>
      <c r="Q25" s="576"/>
      <c r="R25" s="576"/>
      <c r="S25" s="576"/>
      <c r="T25" s="576"/>
      <c r="U25" s="576"/>
      <c r="V25" s="576"/>
      <c r="W25" s="576"/>
      <c r="X25" s="576"/>
      <c r="Y25" s="571" t="s">
        <v>295</v>
      </c>
      <c r="Z25" s="571"/>
      <c r="AA25" s="571"/>
      <c r="AB25" s="571"/>
      <c r="AC25" s="99"/>
      <c r="AD25" s="99"/>
      <c r="AE25" s="99"/>
      <c r="AF25" s="99"/>
      <c r="AG25" s="99"/>
      <c r="AH25" s="99"/>
      <c r="AI25" s="8"/>
      <c r="AJ25" s="181"/>
    </row>
    <row r="26" spans="1:36" s="191" customFormat="1" ht="24.75" customHeight="1">
      <c r="A26" s="9"/>
      <c r="B26" s="10"/>
      <c r="C26" s="8"/>
      <c r="D26" s="8"/>
      <c r="E26" s="8"/>
      <c r="F26" s="8"/>
      <c r="G26" s="8"/>
      <c r="H26" s="56"/>
      <c r="I26" s="186"/>
      <c r="J26" s="8"/>
      <c r="K26" s="8"/>
      <c r="L26" s="8"/>
      <c r="M26" s="77"/>
      <c r="N26" s="79"/>
      <c r="O26" s="79"/>
      <c r="P26" s="80"/>
      <c r="Q26" s="80"/>
      <c r="R26" s="80"/>
      <c r="S26" s="80"/>
      <c r="T26" s="80"/>
      <c r="U26" s="80"/>
      <c r="V26" s="80"/>
      <c r="W26" s="80"/>
      <c r="X26" s="80"/>
      <c r="Y26" s="572" t="s">
        <v>80</v>
      </c>
      <c r="Z26" s="572"/>
      <c r="AA26" s="572"/>
      <c r="AB26" s="572"/>
      <c r="AC26" s="572"/>
      <c r="AD26" s="572"/>
      <c r="AE26" s="572"/>
      <c r="AF26" s="572"/>
      <c r="AG26" s="572"/>
      <c r="AH26" s="572"/>
      <c r="AI26" s="8"/>
      <c r="AJ26" s="181"/>
    </row>
    <row r="27" spans="1:36" s="191" customFormat="1" ht="27" customHeight="1">
      <c r="A27" s="9"/>
      <c r="B27" s="10"/>
      <c r="C27" s="8"/>
      <c r="D27" s="8"/>
      <c r="E27" s="8"/>
      <c r="F27" s="8"/>
      <c r="G27" s="8"/>
      <c r="H27" s="56" t="s">
        <v>81</v>
      </c>
      <c r="I27" s="186"/>
      <c r="J27" s="8"/>
      <c r="K27" s="8"/>
      <c r="L27" s="8"/>
      <c r="M27" s="2"/>
      <c r="N27" s="79"/>
      <c r="O27" s="79"/>
      <c r="P27" s="39"/>
      <c r="Q27" s="577"/>
      <c r="R27" s="577"/>
      <c r="S27" s="577"/>
      <c r="T27" s="577"/>
      <c r="U27" s="577"/>
      <c r="V27" s="577"/>
      <c r="W27" s="577"/>
      <c r="X27" s="577"/>
      <c r="Y27" s="573" t="s">
        <v>296</v>
      </c>
      <c r="Z27" s="573"/>
      <c r="AA27" s="573"/>
      <c r="AB27" s="573"/>
      <c r="AC27" s="573"/>
      <c r="AD27" s="573"/>
      <c r="AE27" s="573"/>
      <c r="AF27" s="573"/>
      <c r="AG27" s="573"/>
      <c r="AH27" s="573"/>
      <c r="AI27" s="8"/>
      <c r="AJ27" s="181"/>
    </row>
    <row r="28" spans="1:36" s="191" customFormat="1" ht="24.75" customHeight="1">
      <c r="A28" s="12"/>
      <c r="B28" s="8"/>
      <c r="C28" s="8"/>
      <c r="D28" s="8"/>
      <c r="E28" s="8"/>
      <c r="F28" s="8"/>
      <c r="G28" s="8"/>
      <c r="H28" s="8"/>
      <c r="I28" s="8"/>
      <c r="J28" s="8"/>
      <c r="K28" s="8"/>
      <c r="L28" s="8"/>
      <c r="M28" s="8"/>
      <c r="N28" s="8"/>
      <c r="O28" s="8"/>
      <c r="P28" s="13"/>
      <c r="Q28" s="8"/>
      <c r="R28" s="8"/>
      <c r="S28" s="8"/>
      <c r="T28" s="8"/>
      <c r="U28" s="8"/>
      <c r="V28" s="8"/>
      <c r="W28" s="8"/>
      <c r="X28" s="8"/>
      <c r="Y28" s="109"/>
      <c r="Z28" s="8"/>
      <c r="AA28" s="8"/>
      <c r="AB28" s="8"/>
      <c r="AC28" s="8"/>
      <c r="AD28" s="8"/>
      <c r="AE28" s="8"/>
      <c r="AF28" s="8"/>
      <c r="AG28" s="8"/>
      <c r="AH28" s="8"/>
      <c r="AI28" s="8"/>
      <c r="AJ28" s="181"/>
    </row>
    <row r="29" spans="1:36" s="191" customFormat="1" ht="24.75" customHeight="1">
      <c r="A29" s="12"/>
      <c r="B29" s="8"/>
      <c r="C29" s="8"/>
      <c r="D29" s="8"/>
      <c r="E29" s="8"/>
      <c r="F29" s="8"/>
      <c r="G29" s="8"/>
      <c r="H29" s="8"/>
      <c r="I29" s="8"/>
      <c r="J29" s="8"/>
      <c r="K29" s="8"/>
      <c r="L29" s="8"/>
      <c r="M29" s="8"/>
      <c r="N29" s="8"/>
      <c r="O29" s="8"/>
      <c r="P29" s="13"/>
      <c r="Q29" s="8"/>
      <c r="R29" s="8"/>
      <c r="S29" s="8"/>
      <c r="T29" s="8"/>
      <c r="U29" s="8"/>
      <c r="V29" s="8"/>
      <c r="W29" s="8"/>
      <c r="X29" s="8"/>
      <c r="Y29" s="109"/>
      <c r="Z29" s="8"/>
      <c r="AA29" s="8"/>
      <c r="AB29" s="8"/>
      <c r="AC29" s="8"/>
      <c r="AD29" s="8"/>
      <c r="AE29" s="8"/>
      <c r="AF29" s="8"/>
      <c r="AG29" s="8"/>
      <c r="AH29" s="8"/>
      <c r="AI29" s="8"/>
      <c r="AJ29" s="181"/>
    </row>
    <row r="30" spans="1:36" s="191" customFormat="1" ht="24.75" customHeight="1">
      <c r="A30" s="9" t="s">
        <v>178</v>
      </c>
      <c r="B30" s="19" t="s">
        <v>179</v>
      </c>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181"/>
    </row>
    <row r="31" spans="1:36" s="191" customFormat="1" ht="24.75" customHeight="1">
      <c r="A31" s="16"/>
      <c r="B31" s="2"/>
      <c r="C31" s="17"/>
      <c r="D31" s="8"/>
      <c r="E31" s="8"/>
      <c r="F31" s="8"/>
      <c r="G31" s="8"/>
      <c r="H31" s="8"/>
      <c r="I31" s="8"/>
      <c r="J31" s="8"/>
      <c r="K31" s="8"/>
      <c r="L31" s="8"/>
      <c r="M31" s="2"/>
      <c r="N31" s="8"/>
      <c r="O31" s="8"/>
      <c r="P31" s="8"/>
      <c r="Q31" s="8"/>
      <c r="R31" s="8"/>
      <c r="S31" s="45"/>
      <c r="T31" s="45"/>
      <c r="U31" s="45"/>
      <c r="V31" s="45"/>
      <c r="W31" s="45"/>
      <c r="X31" s="45"/>
      <c r="Y31" s="13"/>
      <c r="Z31" s="8"/>
      <c r="AA31" s="8"/>
      <c r="AB31" s="8"/>
      <c r="AC31" s="8"/>
      <c r="AD31" s="8"/>
      <c r="AE31" s="8"/>
      <c r="AF31" s="8"/>
      <c r="AG31" s="110"/>
      <c r="AH31" s="110"/>
      <c r="AI31" s="8"/>
      <c r="AJ31" s="181"/>
    </row>
    <row r="32" spans="1:37" s="191" customFormat="1" ht="27" customHeight="1">
      <c r="A32" s="16"/>
      <c r="B32" s="2"/>
      <c r="C32" s="57" t="s">
        <v>82</v>
      </c>
      <c r="D32" s="18"/>
      <c r="E32" s="8"/>
      <c r="F32" s="8"/>
      <c r="G32" s="8"/>
      <c r="H32" s="8"/>
      <c r="I32" s="8"/>
      <c r="J32" s="8"/>
      <c r="K32" s="8"/>
      <c r="L32" s="20"/>
      <c r="M32" s="5"/>
      <c r="N32" s="21"/>
      <c r="O32" s="21"/>
      <c r="P32" s="21"/>
      <c r="Q32" s="578">
        <f>IF(U208="","",U208)</f>
      </c>
      <c r="R32" s="579"/>
      <c r="S32" s="579"/>
      <c r="T32" s="579"/>
      <c r="U32" s="579"/>
      <c r="V32" s="580"/>
      <c r="W32" s="182"/>
      <c r="X32" s="105" t="s">
        <v>83</v>
      </c>
      <c r="Y32" s="45"/>
      <c r="Z32" s="45"/>
      <c r="AA32" s="529" t="s">
        <v>190</v>
      </c>
      <c r="AB32" s="529"/>
      <c r="AC32" s="529"/>
      <c r="AD32" s="529"/>
      <c r="AE32" s="529"/>
      <c r="AF32" s="529"/>
      <c r="AG32" s="529"/>
      <c r="AH32" s="529"/>
      <c r="AI32" s="529"/>
      <c r="AJ32" s="529"/>
      <c r="AK32" s="11"/>
    </row>
    <row r="33" spans="1:37" s="191" customFormat="1" ht="24.75" customHeight="1">
      <c r="A33" s="16"/>
      <c r="B33" s="65"/>
      <c r="C33" s="78"/>
      <c r="D33" s="66"/>
      <c r="E33" s="194"/>
      <c r="F33" s="194"/>
      <c r="G33" s="194"/>
      <c r="H33" s="194"/>
      <c r="I33" s="194"/>
      <c r="J33" s="194"/>
      <c r="K33" s="194"/>
      <c r="L33" s="194"/>
      <c r="M33" s="194"/>
      <c r="N33" s="194"/>
      <c r="O33" s="194"/>
      <c r="P33" s="194"/>
      <c r="Q33" s="50"/>
      <c r="R33" s="50"/>
      <c r="S33" s="50"/>
      <c r="T33" s="50"/>
      <c r="U33" s="2"/>
      <c r="V33" s="50"/>
      <c r="W33" s="182"/>
      <c r="X33" s="195"/>
      <c r="Y33" s="195"/>
      <c r="Z33" s="195"/>
      <c r="AA33" s="111"/>
      <c r="AB33" s="202"/>
      <c r="AC33" s="111"/>
      <c r="AD33" s="111"/>
      <c r="AE33" s="111"/>
      <c r="AF33" s="111"/>
      <c r="AG33" s="111"/>
      <c r="AH33" s="111"/>
      <c r="AI33" s="111"/>
      <c r="AJ33" s="111"/>
      <c r="AK33" s="11"/>
    </row>
    <row r="34" spans="1:37" s="191" customFormat="1" ht="27" customHeight="1">
      <c r="A34" s="16"/>
      <c r="B34" s="2"/>
      <c r="C34" s="57" t="s">
        <v>84</v>
      </c>
      <c r="D34" s="18"/>
      <c r="E34" s="8"/>
      <c r="F34" s="8"/>
      <c r="G34" s="8"/>
      <c r="H34" s="8"/>
      <c r="I34" s="8"/>
      <c r="J34" s="8"/>
      <c r="K34" s="8"/>
      <c r="L34" s="22"/>
      <c r="M34" s="5"/>
      <c r="N34" s="21"/>
      <c r="O34" s="21"/>
      <c r="P34" s="21"/>
      <c r="Q34" s="526">
        <f>IF(U209="","",U209)</f>
      </c>
      <c r="R34" s="527"/>
      <c r="S34" s="527"/>
      <c r="T34" s="527"/>
      <c r="U34" s="527"/>
      <c r="V34" s="528"/>
      <c r="W34" s="182"/>
      <c r="X34" s="106" t="s">
        <v>297</v>
      </c>
      <c r="Y34" s="77"/>
      <c r="Z34" s="77"/>
      <c r="AA34" s="529" t="s">
        <v>191</v>
      </c>
      <c r="AB34" s="529"/>
      <c r="AC34" s="529"/>
      <c r="AD34" s="529"/>
      <c r="AE34" s="529"/>
      <c r="AF34" s="529"/>
      <c r="AG34" s="529"/>
      <c r="AH34" s="529"/>
      <c r="AI34" s="529"/>
      <c r="AJ34" s="529"/>
      <c r="AK34" s="11"/>
    </row>
    <row r="35" spans="1:37" s="191" customFormat="1" ht="24.75" customHeight="1">
      <c r="A35" s="16"/>
      <c r="B35" s="2"/>
      <c r="C35" s="78"/>
      <c r="D35" s="66"/>
      <c r="E35" s="194"/>
      <c r="F35" s="194"/>
      <c r="G35" s="194"/>
      <c r="H35" s="194"/>
      <c r="I35" s="194"/>
      <c r="J35" s="194"/>
      <c r="K35" s="194"/>
      <c r="L35" s="2"/>
      <c r="M35" s="64"/>
      <c r="N35" s="64"/>
      <c r="O35" s="64"/>
      <c r="P35" s="64"/>
      <c r="Q35" s="51"/>
      <c r="R35" s="50"/>
      <c r="S35" s="50"/>
      <c r="T35" s="50"/>
      <c r="U35" s="2"/>
      <c r="V35" s="50"/>
      <c r="W35" s="181"/>
      <c r="X35" s="110"/>
      <c r="Y35" s="110"/>
      <c r="Z35" s="110"/>
      <c r="AA35" s="111"/>
      <c r="AB35" s="202"/>
      <c r="AC35" s="111"/>
      <c r="AD35" s="111"/>
      <c r="AE35" s="111"/>
      <c r="AF35" s="111"/>
      <c r="AG35" s="111"/>
      <c r="AH35" s="111"/>
      <c r="AI35" s="111"/>
      <c r="AJ35" s="111"/>
      <c r="AK35" s="11"/>
    </row>
    <row r="36" spans="1:37" s="191" customFormat="1" ht="27" customHeight="1">
      <c r="A36" s="16"/>
      <c r="B36" s="2"/>
      <c r="C36" s="58" t="s">
        <v>85</v>
      </c>
      <c r="D36" s="24"/>
      <c r="E36" s="24"/>
      <c r="F36" s="24"/>
      <c r="G36" s="24"/>
      <c r="H36" s="24"/>
      <c r="I36" s="24"/>
      <c r="J36" s="24"/>
      <c r="K36" s="24"/>
      <c r="L36" s="24"/>
      <c r="M36" s="24"/>
      <c r="N36" s="24"/>
      <c r="O36" s="24"/>
      <c r="P36" s="24"/>
      <c r="Q36" s="526">
        <f>IF(U210="","",U210)</f>
      </c>
      <c r="R36" s="527"/>
      <c r="S36" s="527"/>
      <c r="T36" s="527"/>
      <c r="U36" s="527"/>
      <c r="V36" s="528"/>
      <c r="W36" s="182"/>
      <c r="X36" s="106" t="s">
        <v>298</v>
      </c>
      <c r="Y36" s="45"/>
      <c r="Z36" s="45"/>
      <c r="AA36" s="529" t="s">
        <v>192</v>
      </c>
      <c r="AB36" s="529"/>
      <c r="AC36" s="529"/>
      <c r="AD36" s="529"/>
      <c r="AE36" s="529"/>
      <c r="AF36" s="529"/>
      <c r="AG36" s="529"/>
      <c r="AH36" s="529"/>
      <c r="AI36" s="529"/>
      <c r="AJ36" s="529"/>
      <c r="AK36" s="11"/>
    </row>
    <row r="37" spans="1:42" s="2" customFormat="1" ht="15" customHeight="1">
      <c r="A37" s="483">
        <f>IF(OR(Q34="",Q36=""),"",IF(OR(Q34&lt;100,Q36&lt;20),"※事業の要件を満たしていないので申請できません。",""))</f>
      </c>
      <c r="B37" s="483"/>
      <c r="C37" s="483"/>
      <c r="D37" s="483"/>
      <c r="E37" s="483"/>
      <c r="F37" s="483"/>
      <c r="G37" s="483"/>
      <c r="H37" s="483"/>
      <c r="I37" s="483"/>
      <c r="J37" s="483"/>
      <c r="K37" s="483"/>
      <c r="L37" s="483"/>
      <c r="M37" s="483"/>
      <c r="N37" s="483"/>
      <c r="O37" s="483"/>
      <c r="P37" s="483"/>
      <c r="Q37" s="483"/>
      <c r="R37" s="483"/>
      <c r="S37" s="483"/>
      <c r="T37" s="483"/>
      <c r="U37" s="483"/>
      <c r="V37" s="483"/>
      <c r="W37" s="483"/>
      <c r="X37" s="483"/>
      <c r="Y37" s="483"/>
      <c r="Z37" s="483"/>
      <c r="AA37" s="483"/>
      <c r="AB37" s="483"/>
      <c r="AC37" s="483"/>
      <c r="AD37" s="483"/>
      <c r="AE37" s="483"/>
      <c r="AF37" s="483"/>
      <c r="AG37" s="483"/>
      <c r="AH37" s="483"/>
      <c r="AI37" s="483"/>
      <c r="AJ37" s="483"/>
      <c r="AK37" s="8"/>
      <c r="AL37" s="8"/>
      <c r="AM37" s="8"/>
      <c r="AN37" s="8"/>
      <c r="AP37" s="47"/>
    </row>
    <row r="38" spans="1:40" s="2" customFormat="1" ht="24" customHeight="1">
      <c r="A38" s="9" t="s">
        <v>356</v>
      </c>
      <c r="B38" s="10" t="s">
        <v>347</v>
      </c>
      <c r="C38" s="10"/>
      <c r="D38" s="10"/>
      <c r="E38" s="8"/>
      <c r="F38" s="8"/>
      <c r="G38" s="8"/>
      <c r="H38" s="8"/>
      <c r="I38" s="8"/>
      <c r="J38" s="8"/>
      <c r="K38" s="8"/>
      <c r="L38" s="8"/>
      <c r="M38" s="8"/>
      <c r="N38" s="8"/>
      <c r="O38" s="8"/>
      <c r="P38" s="8"/>
      <c r="Q38" s="8"/>
      <c r="R38" s="8"/>
      <c r="S38" s="8"/>
      <c r="T38" s="8"/>
      <c r="U38" s="8"/>
      <c r="V38" s="8"/>
      <c r="W38" s="8"/>
      <c r="X38" s="8"/>
      <c r="Y38" s="8"/>
      <c r="Z38" s="8"/>
      <c r="AA38" s="8"/>
      <c r="AB38" s="8"/>
      <c r="AC38" s="5"/>
      <c r="AD38" s="208"/>
      <c r="AE38" s="208"/>
      <c r="AF38" s="208"/>
      <c r="AG38" s="8"/>
      <c r="AH38" s="8"/>
      <c r="AI38" s="9"/>
      <c r="AJ38" s="8"/>
      <c r="AK38" s="8"/>
      <c r="AL38" s="8"/>
      <c r="AM38" s="8"/>
      <c r="AN38" s="8"/>
    </row>
    <row r="39" spans="1:40" s="2" customFormat="1" ht="24" customHeight="1">
      <c r="A39" s="9"/>
      <c r="B39" s="57" t="s">
        <v>348</v>
      </c>
      <c r="C39" s="10"/>
      <c r="D39" s="10"/>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9"/>
      <c r="AJ39" s="8"/>
      <c r="AK39" s="8"/>
      <c r="AL39" s="8"/>
      <c r="AM39" s="8"/>
      <c r="AN39" s="8"/>
    </row>
    <row r="40" spans="1:40" s="2" customFormat="1" ht="21" customHeight="1">
      <c r="A40" s="45"/>
      <c r="B40" s="209"/>
      <c r="C40" s="210" t="s">
        <v>346</v>
      </c>
      <c r="D40" s="540" t="s">
        <v>349</v>
      </c>
      <c r="E40" s="540"/>
      <c r="F40" s="540"/>
      <c r="G40" s="540"/>
      <c r="H40" s="540"/>
      <c r="I40" s="540"/>
      <c r="J40" s="540"/>
      <c r="K40" s="540"/>
      <c r="L40" s="540"/>
      <c r="M40" s="540"/>
      <c r="N40" s="540"/>
      <c r="O40" s="540"/>
      <c r="P40" s="540"/>
      <c r="Q40" s="540"/>
      <c r="R40" s="540"/>
      <c r="S40" s="540"/>
      <c r="T40" s="540"/>
      <c r="U40" s="540"/>
      <c r="V40" s="540"/>
      <c r="W40" s="540"/>
      <c r="X40" s="211"/>
      <c r="Y40" s="27"/>
      <c r="Z40" s="27"/>
      <c r="AA40" s="210" t="s">
        <v>346</v>
      </c>
      <c r="AB40" s="540" t="s">
        <v>350</v>
      </c>
      <c r="AC40" s="540"/>
      <c r="AD40" s="540"/>
      <c r="AE40" s="540"/>
      <c r="AF40" s="540"/>
      <c r="AG40" s="540"/>
      <c r="AH40" s="211"/>
      <c r="AI40" s="212"/>
      <c r="AJ40" s="45"/>
      <c r="AK40" s="45"/>
      <c r="AL40" s="45"/>
      <c r="AM40" s="45"/>
      <c r="AN40" s="8"/>
    </row>
    <row r="41" spans="1:40" s="2" customFormat="1" ht="21" customHeight="1">
      <c r="A41" s="45"/>
      <c r="B41" s="179"/>
      <c r="C41" s="58"/>
      <c r="D41" s="213" t="s">
        <v>351</v>
      </c>
      <c r="E41" s="58"/>
      <c r="F41" s="58"/>
      <c r="G41" s="58"/>
      <c r="H41" s="58"/>
      <c r="I41" s="58"/>
      <c r="J41" s="58"/>
      <c r="K41" s="58"/>
      <c r="L41" s="58"/>
      <c r="M41" s="58"/>
      <c r="N41" s="58"/>
      <c r="O41" s="58"/>
      <c r="P41" s="58"/>
      <c r="Q41" s="58"/>
      <c r="R41" s="58"/>
      <c r="S41" s="58"/>
      <c r="T41" s="213"/>
      <c r="U41" s="58"/>
      <c r="V41" s="58"/>
      <c r="W41" s="58"/>
      <c r="X41" s="58"/>
      <c r="AG41" s="58"/>
      <c r="AH41" s="58"/>
      <c r="AI41" s="214"/>
      <c r="AJ41" s="45"/>
      <c r="AK41" s="45"/>
      <c r="AL41" s="45"/>
      <c r="AM41" s="45"/>
      <c r="AN41" s="8"/>
    </row>
    <row r="42" spans="1:40" s="2" customFormat="1" ht="21" customHeight="1">
      <c r="A42" s="45"/>
      <c r="B42" s="179"/>
      <c r="C42" s="215" t="s">
        <v>346</v>
      </c>
      <c r="D42" s="648" t="s">
        <v>352</v>
      </c>
      <c r="E42" s="648"/>
      <c r="F42" s="648"/>
      <c r="G42" s="648"/>
      <c r="H42" s="648"/>
      <c r="I42" s="648"/>
      <c r="J42" s="648"/>
      <c r="K42" s="648"/>
      <c r="L42" s="648"/>
      <c r="M42" s="648"/>
      <c r="N42" s="648"/>
      <c r="O42" s="648"/>
      <c r="AI42" s="214"/>
      <c r="AJ42" s="45"/>
      <c r="AK42" s="45"/>
      <c r="AL42" s="45"/>
      <c r="AM42" s="45"/>
      <c r="AN42" s="8"/>
    </row>
    <row r="43" spans="1:40" s="2" customFormat="1" ht="21" customHeight="1">
      <c r="A43" s="45"/>
      <c r="B43" s="216"/>
      <c r="C43" s="217" t="s">
        <v>346</v>
      </c>
      <c r="D43" s="649" t="s">
        <v>353</v>
      </c>
      <c r="E43" s="649"/>
      <c r="F43" s="649"/>
      <c r="G43" s="650"/>
      <c r="H43" s="650"/>
      <c r="I43" s="650"/>
      <c r="J43" s="650"/>
      <c r="K43" s="650"/>
      <c r="L43" s="650"/>
      <c r="M43" s="650"/>
      <c r="N43" s="650"/>
      <c r="O43" s="650"/>
      <c r="P43" s="650"/>
      <c r="Q43" s="650"/>
      <c r="R43" s="650"/>
      <c r="S43" s="650"/>
      <c r="T43" s="650"/>
      <c r="U43" s="650"/>
      <c r="V43" s="650"/>
      <c r="W43" s="650"/>
      <c r="X43" s="650"/>
      <c r="Y43" s="650"/>
      <c r="Z43" s="650"/>
      <c r="AA43" s="650"/>
      <c r="AB43" s="650"/>
      <c r="AC43" s="650"/>
      <c r="AD43" s="650"/>
      <c r="AE43" s="650"/>
      <c r="AF43" s="650"/>
      <c r="AG43" s="650"/>
      <c r="AH43" s="218" t="s">
        <v>354</v>
      </c>
      <c r="AI43" s="43"/>
      <c r="AJ43" s="45"/>
      <c r="AK43" s="45"/>
      <c r="AL43" s="45"/>
      <c r="AM43" s="45"/>
      <c r="AN43" s="8"/>
    </row>
    <row r="44" spans="1:40" s="2" customFormat="1" ht="21.75" customHeight="1">
      <c r="A44" s="45"/>
      <c r="B44" s="8" t="s">
        <v>355</v>
      </c>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45"/>
      <c r="AJ44" s="45"/>
      <c r="AK44" s="45"/>
      <c r="AL44" s="45"/>
      <c r="AM44" s="8"/>
      <c r="AN44" s="8"/>
    </row>
    <row r="45" spans="1:41" s="2" customFormat="1" ht="15" customHeight="1">
      <c r="A45" s="207"/>
      <c r="B45" s="207"/>
      <c r="C45" s="207"/>
      <c r="D45" s="207"/>
      <c r="E45" s="207"/>
      <c r="F45" s="207"/>
      <c r="G45" s="207"/>
      <c r="H45" s="207"/>
      <c r="I45" s="207"/>
      <c r="J45" s="207"/>
      <c r="K45" s="207"/>
      <c r="L45" s="207"/>
      <c r="M45" s="207"/>
      <c r="N45" s="207"/>
      <c r="O45" s="207"/>
      <c r="P45" s="207"/>
      <c r="Q45" s="207"/>
      <c r="R45" s="207"/>
      <c r="S45" s="207"/>
      <c r="T45" s="207"/>
      <c r="U45" s="207"/>
      <c r="V45" s="207"/>
      <c r="W45" s="207"/>
      <c r="X45" s="207"/>
      <c r="Y45" s="207"/>
      <c r="Z45" s="207"/>
      <c r="AA45" s="207"/>
      <c r="AB45" s="207"/>
      <c r="AC45" s="207"/>
      <c r="AD45" s="207"/>
      <c r="AE45" s="207"/>
      <c r="AF45" s="207"/>
      <c r="AG45" s="207"/>
      <c r="AH45" s="207"/>
      <c r="AI45" s="207"/>
      <c r="AJ45" s="8"/>
      <c r="AK45" s="8"/>
      <c r="AL45" s="8"/>
      <c r="AM45" s="8"/>
      <c r="AO45" s="47"/>
    </row>
    <row r="46" spans="1:36" s="191" customFormat="1" ht="14.25">
      <c r="A46" s="16"/>
      <c r="B46" s="17"/>
      <c r="C46" s="8"/>
      <c r="D46" s="8"/>
      <c r="E46" s="8"/>
      <c r="F46" s="8"/>
      <c r="G46" s="8"/>
      <c r="H46" s="8"/>
      <c r="I46" s="8"/>
      <c r="J46" s="8"/>
      <c r="K46" s="8"/>
      <c r="L46" s="8"/>
      <c r="M46" s="79"/>
      <c r="N46" s="79"/>
      <c r="O46" s="79"/>
      <c r="P46" s="79"/>
      <c r="Q46" s="79"/>
      <c r="R46" s="45"/>
      <c r="S46" s="45"/>
      <c r="T46" s="45"/>
      <c r="U46" s="13"/>
      <c r="V46" s="8"/>
      <c r="W46" s="8"/>
      <c r="X46" s="8"/>
      <c r="Y46" s="8"/>
      <c r="Z46" s="8"/>
      <c r="AA46" s="13"/>
      <c r="AB46" s="8"/>
      <c r="AC46" s="8"/>
      <c r="AD46" s="8"/>
      <c r="AE46" s="8"/>
      <c r="AF46" s="8"/>
      <c r="AG46" s="8"/>
      <c r="AH46" s="53"/>
      <c r="AI46" s="3">
        <f>IF(OR($Q$8&lt;&gt;"",$Q$10&lt;&gt;""),$Q$8&amp;"邸"&amp;RIGHT(TRIM($Q$10),4),"")</f>
      </c>
      <c r="AJ46" s="188"/>
    </row>
    <row r="47" spans="1:36" s="190" customFormat="1" ht="14.25">
      <c r="A47" s="16"/>
      <c r="B47" s="8"/>
      <c r="C47" s="8"/>
      <c r="D47" s="8"/>
      <c r="E47" s="8"/>
      <c r="F47" s="8"/>
      <c r="G47" s="8"/>
      <c r="H47" s="8"/>
      <c r="I47" s="8"/>
      <c r="J47" s="8"/>
      <c r="K47" s="8"/>
      <c r="L47" s="8"/>
      <c r="M47" s="8"/>
      <c r="N47" s="8"/>
      <c r="O47" s="8"/>
      <c r="P47" s="8"/>
      <c r="Q47" s="8"/>
      <c r="R47" s="8"/>
      <c r="S47" s="8"/>
      <c r="T47" s="8"/>
      <c r="U47" s="8"/>
      <c r="V47" s="8"/>
      <c r="W47" s="8"/>
      <c r="X47" s="28"/>
      <c r="Y47" s="28"/>
      <c r="Z47" s="28"/>
      <c r="AA47" s="28"/>
      <c r="AB47" s="28"/>
      <c r="AC47" s="28"/>
      <c r="AD47" s="28"/>
      <c r="AE47" s="28"/>
      <c r="AF47" s="28"/>
      <c r="AG47" s="28"/>
      <c r="AH47" s="188"/>
      <c r="AI47" s="53" t="s">
        <v>144</v>
      </c>
      <c r="AJ47" s="186"/>
    </row>
    <row r="48" spans="1:36" s="191" customFormat="1" ht="21.75" customHeight="1">
      <c r="A48" s="9" t="s">
        <v>390</v>
      </c>
      <c r="B48" s="19" t="s">
        <v>86</v>
      </c>
      <c r="C48" s="8"/>
      <c r="D48" s="8"/>
      <c r="E48" s="8"/>
      <c r="F48" s="8"/>
      <c r="G48" s="8"/>
      <c r="H48" s="8"/>
      <c r="I48" s="25"/>
      <c r="J48" s="8"/>
      <c r="K48" s="8"/>
      <c r="L48" s="8"/>
      <c r="M48" s="8"/>
      <c r="N48" s="8"/>
      <c r="O48" s="8"/>
      <c r="P48" s="8"/>
      <c r="Q48" s="8"/>
      <c r="R48" s="8"/>
      <c r="S48" s="8"/>
      <c r="T48" s="8"/>
      <c r="U48" s="8"/>
      <c r="V48" s="8"/>
      <c r="W48" s="8"/>
      <c r="X48" s="8"/>
      <c r="Y48" s="8"/>
      <c r="Z48" s="8"/>
      <c r="AA48" s="8"/>
      <c r="AB48" s="8"/>
      <c r="AC48" s="8"/>
      <c r="AD48" s="8"/>
      <c r="AE48" s="8"/>
      <c r="AF48" s="8"/>
      <c r="AG48" s="8"/>
      <c r="AH48" s="8"/>
      <c r="AI48" s="8"/>
      <c r="AJ48" s="188"/>
    </row>
    <row r="49" spans="1:36" s="191" customFormat="1" ht="8.25" customHeight="1">
      <c r="A49" s="5"/>
      <c r="B49" s="4"/>
      <c r="C49" s="8"/>
      <c r="D49" s="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5"/>
      <c r="AI49" s="5"/>
      <c r="AJ49" s="188"/>
    </row>
    <row r="50" spans="1:36" s="191" customFormat="1" ht="18" customHeight="1">
      <c r="A50" s="52" t="s">
        <v>87</v>
      </c>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188"/>
    </row>
    <row r="51" spans="1:36" s="191" customFormat="1" ht="3" customHeight="1">
      <c r="A51" s="52"/>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188"/>
    </row>
    <row r="52" spans="1:36" s="191" customFormat="1" ht="8.25" customHeight="1">
      <c r="A52" s="67"/>
      <c r="B52" s="29"/>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30"/>
      <c r="AJ52" s="5"/>
    </row>
    <row r="53" spans="1:36" s="191" customFormat="1" ht="21.75" customHeight="1">
      <c r="A53" s="67"/>
      <c r="B53" s="31"/>
      <c r="C53" s="530" t="s">
        <v>88</v>
      </c>
      <c r="D53" s="530"/>
      <c r="E53" s="530"/>
      <c r="F53" s="530"/>
      <c r="G53" s="530"/>
      <c r="H53" s="530"/>
      <c r="I53" s="530"/>
      <c r="J53" s="530"/>
      <c r="K53" s="531"/>
      <c r="L53" s="532"/>
      <c r="M53" s="532"/>
      <c r="N53" s="532"/>
      <c r="O53" s="533"/>
      <c r="P53" s="237" t="s">
        <v>299</v>
      </c>
      <c r="Q53" s="237"/>
      <c r="R53" s="237"/>
      <c r="S53" s="2"/>
      <c r="T53" s="534" t="s">
        <v>89</v>
      </c>
      <c r="U53" s="534"/>
      <c r="V53" s="534"/>
      <c r="W53" s="534"/>
      <c r="X53" s="534"/>
      <c r="Y53" s="534"/>
      <c r="Z53" s="535">
        <f>IF(Q27="","",Q27)</f>
      </c>
      <c r="AA53" s="536"/>
      <c r="AB53" s="536"/>
      <c r="AC53" s="536"/>
      <c r="AD53" s="537"/>
      <c r="AE53" s="538" t="s">
        <v>189</v>
      </c>
      <c r="AF53" s="538"/>
      <c r="AG53" s="538"/>
      <c r="AH53" s="538"/>
      <c r="AI53" s="539"/>
      <c r="AJ53" s="5"/>
    </row>
    <row r="54" spans="1:36" s="191" customFormat="1" ht="9" customHeight="1">
      <c r="A54" s="67"/>
      <c r="B54" s="68"/>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43"/>
      <c r="AJ54" s="5"/>
    </row>
    <row r="55" spans="1:36" s="191" customFormat="1" ht="16.5" customHeight="1">
      <c r="A55" s="67"/>
      <c r="B55" s="5"/>
      <c r="C55" s="5"/>
      <c r="D55" s="40"/>
      <c r="E55" s="40"/>
      <c r="F55" s="40"/>
      <c r="G55" s="94"/>
      <c r="H55" s="94"/>
      <c r="I55" s="94"/>
      <c r="J55" s="94"/>
      <c r="K55" s="94"/>
      <c r="L55" s="94"/>
      <c r="M55" s="94"/>
      <c r="N55" s="94"/>
      <c r="O55" s="5"/>
      <c r="P55" s="5"/>
      <c r="Q55" s="5"/>
      <c r="R55" s="40"/>
      <c r="S55" s="40"/>
      <c r="T55" s="40"/>
      <c r="U55" s="40"/>
      <c r="V55" s="40"/>
      <c r="W55" s="5"/>
      <c r="X55" s="5"/>
      <c r="Y55" s="5"/>
      <c r="Z55" s="28"/>
      <c r="AA55" s="5"/>
      <c r="AB55" s="5"/>
      <c r="AC55" s="5"/>
      <c r="AD55" s="5"/>
      <c r="AE55" s="5"/>
      <c r="AF55" s="5"/>
      <c r="AG55" s="5"/>
      <c r="AH55" s="5"/>
      <c r="AI55" s="5"/>
      <c r="AJ55" s="188"/>
    </row>
    <row r="56" spans="1:36" s="191" customFormat="1" ht="21.75" customHeight="1">
      <c r="A56" s="52" t="s">
        <v>90</v>
      </c>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188"/>
    </row>
    <row r="57" spans="1:36" s="191" customFormat="1" ht="21" customHeight="1">
      <c r="A57" s="4"/>
      <c r="B57" s="5" t="s">
        <v>91</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2"/>
      <c r="AH57" s="5"/>
      <c r="AI57" s="5"/>
      <c r="AJ57" s="188"/>
    </row>
    <row r="58" spans="1:37" s="23" customFormat="1" ht="27" customHeight="1">
      <c r="A58" s="32"/>
      <c r="B58" s="366" t="s">
        <v>1</v>
      </c>
      <c r="C58" s="367"/>
      <c r="D58" s="367"/>
      <c r="E58" s="367"/>
      <c r="F58" s="367"/>
      <c r="G58" s="367"/>
      <c r="H58" s="367"/>
      <c r="I58" s="367"/>
      <c r="J58" s="368"/>
      <c r="K58" s="366" t="s">
        <v>32</v>
      </c>
      <c r="L58" s="367"/>
      <c r="M58" s="367"/>
      <c r="N58" s="367"/>
      <c r="O58" s="367"/>
      <c r="P58" s="367"/>
      <c r="Q58" s="367"/>
      <c r="R58" s="367"/>
      <c r="S58" s="367"/>
      <c r="T58" s="367"/>
      <c r="U58" s="367"/>
      <c r="V58" s="367"/>
      <c r="W58" s="367"/>
      <c r="X58" s="367"/>
      <c r="Y58" s="367"/>
      <c r="Z58" s="368"/>
      <c r="AA58" s="541" t="s">
        <v>2</v>
      </c>
      <c r="AB58" s="542"/>
      <c r="AC58" s="543"/>
      <c r="AD58" s="556" t="s">
        <v>254</v>
      </c>
      <c r="AE58" s="557"/>
      <c r="AF58" s="558"/>
      <c r="AG58" s="541" t="s">
        <v>228</v>
      </c>
      <c r="AH58" s="542"/>
      <c r="AI58" s="543"/>
      <c r="AJ58" s="33"/>
      <c r="AK58" s="33"/>
    </row>
    <row r="59" spans="1:37" s="23" customFormat="1" ht="22.5" customHeight="1">
      <c r="A59" s="32"/>
      <c r="B59" s="544" t="s">
        <v>3</v>
      </c>
      <c r="C59" s="545"/>
      <c r="D59" s="545"/>
      <c r="E59" s="545"/>
      <c r="F59" s="545"/>
      <c r="G59" s="545"/>
      <c r="H59" s="545"/>
      <c r="I59" s="545"/>
      <c r="J59" s="546"/>
      <c r="K59" s="553"/>
      <c r="L59" s="554"/>
      <c r="M59" s="554"/>
      <c r="N59" s="554"/>
      <c r="O59" s="554"/>
      <c r="P59" s="554"/>
      <c r="Q59" s="554"/>
      <c r="R59" s="554"/>
      <c r="S59" s="554"/>
      <c r="T59" s="554"/>
      <c r="U59" s="554"/>
      <c r="V59" s="554"/>
      <c r="W59" s="554"/>
      <c r="X59" s="554"/>
      <c r="Y59" s="554"/>
      <c r="Z59" s="555"/>
      <c r="AA59" s="553"/>
      <c r="AB59" s="554"/>
      <c r="AC59" s="555"/>
      <c r="AD59" s="553"/>
      <c r="AE59" s="554"/>
      <c r="AF59" s="555"/>
      <c r="AG59" s="553"/>
      <c r="AH59" s="554"/>
      <c r="AI59" s="555"/>
      <c r="AJ59" s="33"/>
      <c r="AK59" s="33"/>
    </row>
    <row r="60" spans="1:37" s="23" customFormat="1" ht="22.5" customHeight="1">
      <c r="A60" s="32"/>
      <c r="B60" s="547"/>
      <c r="C60" s="548"/>
      <c r="D60" s="548"/>
      <c r="E60" s="548"/>
      <c r="F60" s="548"/>
      <c r="G60" s="548"/>
      <c r="H60" s="548"/>
      <c r="I60" s="548"/>
      <c r="J60" s="549"/>
      <c r="K60" s="553"/>
      <c r="L60" s="554"/>
      <c r="M60" s="554"/>
      <c r="N60" s="554"/>
      <c r="O60" s="554"/>
      <c r="P60" s="554"/>
      <c r="Q60" s="554"/>
      <c r="R60" s="554"/>
      <c r="S60" s="554"/>
      <c r="T60" s="554"/>
      <c r="U60" s="554"/>
      <c r="V60" s="554"/>
      <c r="W60" s="554"/>
      <c r="X60" s="554"/>
      <c r="Y60" s="554"/>
      <c r="Z60" s="555"/>
      <c r="AA60" s="553"/>
      <c r="AB60" s="554"/>
      <c r="AC60" s="555"/>
      <c r="AD60" s="553"/>
      <c r="AE60" s="554"/>
      <c r="AF60" s="555"/>
      <c r="AG60" s="553"/>
      <c r="AH60" s="554"/>
      <c r="AI60" s="555"/>
      <c r="AJ60" s="33"/>
      <c r="AK60" s="33"/>
    </row>
    <row r="61" spans="1:37" s="23" customFormat="1" ht="22.5" customHeight="1">
      <c r="A61" s="32"/>
      <c r="B61" s="550"/>
      <c r="C61" s="551"/>
      <c r="D61" s="551"/>
      <c r="E61" s="551"/>
      <c r="F61" s="551"/>
      <c r="G61" s="551"/>
      <c r="H61" s="551"/>
      <c r="I61" s="551"/>
      <c r="J61" s="552"/>
      <c r="K61" s="553"/>
      <c r="L61" s="554"/>
      <c r="M61" s="554"/>
      <c r="N61" s="554"/>
      <c r="O61" s="554"/>
      <c r="P61" s="554"/>
      <c r="Q61" s="554"/>
      <c r="R61" s="554"/>
      <c r="S61" s="554"/>
      <c r="T61" s="554"/>
      <c r="U61" s="554"/>
      <c r="V61" s="554"/>
      <c r="W61" s="554"/>
      <c r="X61" s="554"/>
      <c r="Y61" s="554"/>
      <c r="Z61" s="555"/>
      <c r="AA61" s="553"/>
      <c r="AB61" s="554"/>
      <c r="AC61" s="555"/>
      <c r="AD61" s="553"/>
      <c r="AE61" s="554"/>
      <c r="AF61" s="555"/>
      <c r="AG61" s="553"/>
      <c r="AH61" s="554"/>
      <c r="AI61" s="555"/>
      <c r="AJ61" s="33"/>
      <c r="AK61" s="33"/>
    </row>
    <row r="62" spans="1:37" s="23" customFormat="1" ht="22.5" customHeight="1">
      <c r="A62" s="32"/>
      <c r="B62" s="559" t="s">
        <v>4</v>
      </c>
      <c r="C62" s="560"/>
      <c r="D62" s="560"/>
      <c r="E62" s="560"/>
      <c r="F62" s="560"/>
      <c r="G62" s="560"/>
      <c r="H62" s="560"/>
      <c r="I62" s="560"/>
      <c r="J62" s="561"/>
      <c r="K62" s="322"/>
      <c r="L62" s="323"/>
      <c r="M62" s="323"/>
      <c r="N62" s="323"/>
      <c r="O62" s="323"/>
      <c r="P62" s="323"/>
      <c r="Q62" s="323"/>
      <c r="R62" s="323"/>
      <c r="S62" s="323"/>
      <c r="T62" s="323"/>
      <c r="U62" s="323"/>
      <c r="V62" s="323"/>
      <c r="W62" s="323"/>
      <c r="X62" s="323"/>
      <c r="Y62" s="323"/>
      <c r="Z62" s="324"/>
      <c r="AA62" s="322"/>
      <c r="AB62" s="323"/>
      <c r="AC62" s="324"/>
      <c r="AD62" s="322"/>
      <c r="AE62" s="323"/>
      <c r="AF62" s="324"/>
      <c r="AG62" s="322"/>
      <c r="AH62" s="323"/>
      <c r="AI62" s="324"/>
      <c r="AJ62" s="33"/>
      <c r="AK62" s="33"/>
    </row>
    <row r="63" spans="1:37" s="23" customFormat="1" ht="22.5" customHeight="1">
      <c r="A63" s="32"/>
      <c r="B63" s="562"/>
      <c r="C63" s="563"/>
      <c r="D63" s="563"/>
      <c r="E63" s="563"/>
      <c r="F63" s="563"/>
      <c r="G63" s="563"/>
      <c r="H63" s="563"/>
      <c r="I63" s="563"/>
      <c r="J63" s="564"/>
      <c r="K63" s="322"/>
      <c r="L63" s="323"/>
      <c r="M63" s="323"/>
      <c r="N63" s="323"/>
      <c r="O63" s="323"/>
      <c r="P63" s="323"/>
      <c r="Q63" s="323"/>
      <c r="R63" s="323"/>
      <c r="S63" s="323"/>
      <c r="T63" s="323"/>
      <c r="U63" s="323"/>
      <c r="V63" s="323"/>
      <c r="W63" s="323"/>
      <c r="X63" s="323"/>
      <c r="Y63" s="323"/>
      <c r="Z63" s="324"/>
      <c r="AA63" s="322"/>
      <c r="AB63" s="323"/>
      <c r="AC63" s="324"/>
      <c r="AD63" s="322"/>
      <c r="AE63" s="323"/>
      <c r="AF63" s="324"/>
      <c r="AG63" s="322"/>
      <c r="AH63" s="323"/>
      <c r="AI63" s="324"/>
      <c r="AJ63" s="33"/>
      <c r="AK63" s="33"/>
    </row>
    <row r="64" spans="1:37" s="23" customFormat="1" ht="22.5" customHeight="1">
      <c r="A64" s="32"/>
      <c r="B64" s="565"/>
      <c r="C64" s="566"/>
      <c r="D64" s="566"/>
      <c r="E64" s="566"/>
      <c r="F64" s="566"/>
      <c r="G64" s="566"/>
      <c r="H64" s="566"/>
      <c r="I64" s="566"/>
      <c r="J64" s="567"/>
      <c r="K64" s="322"/>
      <c r="L64" s="323"/>
      <c r="M64" s="323"/>
      <c r="N64" s="323"/>
      <c r="O64" s="323"/>
      <c r="P64" s="323"/>
      <c r="Q64" s="323"/>
      <c r="R64" s="323"/>
      <c r="S64" s="323"/>
      <c r="T64" s="323"/>
      <c r="U64" s="323"/>
      <c r="V64" s="323"/>
      <c r="W64" s="323"/>
      <c r="X64" s="323"/>
      <c r="Y64" s="323"/>
      <c r="Z64" s="324"/>
      <c r="AA64" s="322"/>
      <c r="AB64" s="323"/>
      <c r="AC64" s="324"/>
      <c r="AD64" s="322"/>
      <c r="AE64" s="323"/>
      <c r="AF64" s="324"/>
      <c r="AG64" s="322"/>
      <c r="AH64" s="323"/>
      <c r="AI64" s="324"/>
      <c r="AJ64" s="33"/>
      <c r="AK64" s="33"/>
    </row>
    <row r="65" spans="1:37" s="23" customFormat="1" ht="22.5" customHeight="1">
      <c r="A65" s="32"/>
      <c r="B65" s="544" t="s">
        <v>5</v>
      </c>
      <c r="C65" s="545"/>
      <c r="D65" s="546"/>
      <c r="E65" s="559" t="s">
        <v>6</v>
      </c>
      <c r="F65" s="560"/>
      <c r="G65" s="560"/>
      <c r="H65" s="560"/>
      <c r="I65" s="560"/>
      <c r="J65" s="561"/>
      <c r="K65" s="322"/>
      <c r="L65" s="323"/>
      <c r="M65" s="323"/>
      <c r="N65" s="323"/>
      <c r="O65" s="323"/>
      <c r="P65" s="323"/>
      <c r="Q65" s="323"/>
      <c r="R65" s="323"/>
      <c r="S65" s="323"/>
      <c r="T65" s="323"/>
      <c r="U65" s="323"/>
      <c r="V65" s="323"/>
      <c r="W65" s="323"/>
      <c r="X65" s="323"/>
      <c r="Y65" s="323"/>
      <c r="Z65" s="324"/>
      <c r="AA65" s="322"/>
      <c r="AB65" s="323"/>
      <c r="AC65" s="324"/>
      <c r="AD65" s="322"/>
      <c r="AE65" s="323"/>
      <c r="AF65" s="324"/>
      <c r="AG65" s="322"/>
      <c r="AH65" s="323"/>
      <c r="AI65" s="324"/>
      <c r="AJ65" s="33"/>
      <c r="AK65" s="33"/>
    </row>
    <row r="66" spans="1:37" s="23" customFormat="1" ht="22.5" customHeight="1">
      <c r="A66" s="32"/>
      <c r="B66" s="547"/>
      <c r="C66" s="548"/>
      <c r="D66" s="549"/>
      <c r="E66" s="562"/>
      <c r="F66" s="563"/>
      <c r="G66" s="563"/>
      <c r="H66" s="563"/>
      <c r="I66" s="563"/>
      <c r="J66" s="564"/>
      <c r="K66" s="553"/>
      <c r="L66" s="554"/>
      <c r="M66" s="554"/>
      <c r="N66" s="554"/>
      <c r="O66" s="554"/>
      <c r="P66" s="554"/>
      <c r="Q66" s="554"/>
      <c r="R66" s="554"/>
      <c r="S66" s="554"/>
      <c r="T66" s="554"/>
      <c r="U66" s="554"/>
      <c r="V66" s="554"/>
      <c r="W66" s="554"/>
      <c r="X66" s="554"/>
      <c r="Y66" s="554"/>
      <c r="Z66" s="555"/>
      <c r="AA66" s="553"/>
      <c r="AB66" s="554"/>
      <c r="AC66" s="555"/>
      <c r="AD66" s="553"/>
      <c r="AE66" s="554"/>
      <c r="AF66" s="555"/>
      <c r="AG66" s="553"/>
      <c r="AH66" s="554"/>
      <c r="AI66" s="555"/>
      <c r="AJ66" s="33"/>
      <c r="AK66" s="33"/>
    </row>
    <row r="67" spans="1:37" s="23" customFormat="1" ht="22.5" customHeight="1">
      <c r="A67" s="32"/>
      <c r="B67" s="547"/>
      <c r="C67" s="548"/>
      <c r="D67" s="549"/>
      <c r="E67" s="565"/>
      <c r="F67" s="566"/>
      <c r="G67" s="566"/>
      <c r="H67" s="566"/>
      <c r="I67" s="566"/>
      <c r="J67" s="567"/>
      <c r="K67" s="553"/>
      <c r="L67" s="554"/>
      <c r="M67" s="554"/>
      <c r="N67" s="554"/>
      <c r="O67" s="554"/>
      <c r="P67" s="554"/>
      <c r="Q67" s="554"/>
      <c r="R67" s="554"/>
      <c r="S67" s="554"/>
      <c r="T67" s="554"/>
      <c r="U67" s="554"/>
      <c r="V67" s="554"/>
      <c r="W67" s="554"/>
      <c r="X67" s="554"/>
      <c r="Y67" s="554"/>
      <c r="Z67" s="555"/>
      <c r="AA67" s="553"/>
      <c r="AB67" s="554"/>
      <c r="AC67" s="555"/>
      <c r="AD67" s="553"/>
      <c r="AE67" s="554"/>
      <c r="AF67" s="555"/>
      <c r="AG67" s="553"/>
      <c r="AH67" s="554"/>
      <c r="AI67" s="555"/>
      <c r="AJ67" s="33"/>
      <c r="AK67" s="33"/>
    </row>
    <row r="68" spans="1:37" s="23" customFormat="1" ht="22.5" customHeight="1">
      <c r="A68" s="32"/>
      <c r="B68" s="547"/>
      <c r="C68" s="548"/>
      <c r="D68" s="549"/>
      <c r="E68" s="559" t="s">
        <v>7</v>
      </c>
      <c r="F68" s="560"/>
      <c r="G68" s="560"/>
      <c r="H68" s="560"/>
      <c r="I68" s="560"/>
      <c r="J68" s="561"/>
      <c r="K68" s="553"/>
      <c r="L68" s="554"/>
      <c r="M68" s="554"/>
      <c r="N68" s="554"/>
      <c r="O68" s="554"/>
      <c r="P68" s="554"/>
      <c r="Q68" s="554"/>
      <c r="R68" s="554"/>
      <c r="S68" s="554"/>
      <c r="T68" s="554"/>
      <c r="U68" s="554"/>
      <c r="V68" s="554"/>
      <c r="W68" s="554"/>
      <c r="X68" s="554"/>
      <c r="Y68" s="554"/>
      <c r="Z68" s="555"/>
      <c r="AA68" s="553"/>
      <c r="AB68" s="554"/>
      <c r="AC68" s="555"/>
      <c r="AD68" s="553"/>
      <c r="AE68" s="554"/>
      <c r="AF68" s="555"/>
      <c r="AG68" s="553"/>
      <c r="AH68" s="554"/>
      <c r="AI68" s="555"/>
      <c r="AJ68" s="33"/>
      <c r="AK68" s="33"/>
    </row>
    <row r="69" spans="1:37" s="23" customFormat="1" ht="22.5" customHeight="1">
      <c r="A69" s="32"/>
      <c r="B69" s="550"/>
      <c r="C69" s="551"/>
      <c r="D69" s="552"/>
      <c r="E69" s="565"/>
      <c r="F69" s="566"/>
      <c r="G69" s="566"/>
      <c r="H69" s="566"/>
      <c r="I69" s="566"/>
      <c r="J69" s="567"/>
      <c r="K69" s="553"/>
      <c r="L69" s="554"/>
      <c r="M69" s="554"/>
      <c r="N69" s="554"/>
      <c r="O69" s="554"/>
      <c r="P69" s="554"/>
      <c r="Q69" s="554"/>
      <c r="R69" s="554"/>
      <c r="S69" s="554"/>
      <c r="T69" s="554"/>
      <c r="U69" s="554"/>
      <c r="V69" s="554"/>
      <c r="W69" s="554"/>
      <c r="X69" s="554"/>
      <c r="Y69" s="554"/>
      <c r="Z69" s="555"/>
      <c r="AA69" s="553"/>
      <c r="AB69" s="554"/>
      <c r="AC69" s="555"/>
      <c r="AD69" s="553"/>
      <c r="AE69" s="554"/>
      <c r="AF69" s="555"/>
      <c r="AG69" s="553"/>
      <c r="AH69" s="554"/>
      <c r="AI69" s="555"/>
      <c r="AJ69" s="33"/>
      <c r="AK69" s="33"/>
    </row>
    <row r="70" spans="1:37" s="23" customFormat="1" ht="22.5" customHeight="1">
      <c r="A70" s="32"/>
      <c r="B70" s="559" t="s">
        <v>8</v>
      </c>
      <c r="C70" s="560"/>
      <c r="D70" s="561"/>
      <c r="E70" s="559" t="s">
        <v>6</v>
      </c>
      <c r="F70" s="560"/>
      <c r="G70" s="560"/>
      <c r="H70" s="560"/>
      <c r="I70" s="560"/>
      <c r="J70" s="561"/>
      <c r="K70" s="322"/>
      <c r="L70" s="323"/>
      <c r="M70" s="323"/>
      <c r="N70" s="323"/>
      <c r="O70" s="323"/>
      <c r="P70" s="323"/>
      <c r="Q70" s="323"/>
      <c r="R70" s="323"/>
      <c r="S70" s="323"/>
      <c r="T70" s="323"/>
      <c r="U70" s="323"/>
      <c r="V70" s="323"/>
      <c r="W70" s="323"/>
      <c r="X70" s="323"/>
      <c r="Y70" s="323"/>
      <c r="Z70" s="324"/>
      <c r="AA70" s="322"/>
      <c r="AB70" s="323"/>
      <c r="AC70" s="324"/>
      <c r="AD70" s="322"/>
      <c r="AE70" s="323"/>
      <c r="AF70" s="324"/>
      <c r="AG70" s="322"/>
      <c r="AH70" s="323"/>
      <c r="AI70" s="324"/>
      <c r="AJ70" s="33"/>
      <c r="AK70" s="33"/>
    </row>
    <row r="71" spans="1:37" s="23" customFormat="1" ht="22.5" customHeight="1">
      <c r="A71" s="32"/>
      <c r="B71" s="562"/>
      <c r="C71" s="563"/>
      <c r="D71" s="564"/>
      <c r="E71" s="562"/>
      <c r="F71" s="563"/>
      <c r="G71" s="563"/>
      <c r="H71" s="563"/>
      <c r="I71" s="563"/>
      <c r="J71" s="564"/>
      <c r="K71" s="553"/>
      <c r="L71" s="554"/>
      <c r="M71" s="554"/>
      <c r="N71" s="554"/>
      <c r="O71" s="554"/>
      <c r="P71" s="554"/>
      <c r="Q71" s="554"/>
      <c r="R71" s="554"/>
      <c r="S71" s="554"/>
      <c r="T71" s="554"/>
      <c r="U71" s="554"/>
      <c r="V71" s="554"/>
      <c r="W71" s="554"/>
      <c r="X71" s="554"/>
      <c r="Y71" s="554"/>
      <c r="Z71" s="555"/>
      <c r="AA71" s="553"/>
      <c r="AB71" s="554"/>
      <c r="AC71" s="555"/>
      <c r="AD71" s="553"/>
      <c r="AE71" s="554"/>
      <c r="AF71" s="555"/>
      <c r="AG71" s="553"/>
      <c r="AH71" s="554"/>
      <c r="AI71" s="555"/>
      <c r="AJ71" s="33"/>
      <c r="AK71" s="33"/>
    </row>
    <row r="72" spans="1:37" s="23" customFormat="1" ht="22.5" customHeight="1">
      <c r="A72" s="32"/>
      <c r="B72" s="562"/>
      <c r="C72" s="563"/>
      <c r="D72" s="564"/>
      <c r="E72" s="565"/>
      <c r="F72" s="566"/>
      <c r="G72" s="566"/>
      <c r="H72" s="566"/>
      <c r="I72" s="566"/>
      <c r="J72" s="567"/>
      <c r="K72" s="553"/>
      <c r="L72" s="554"/>
      <c r="M72" s="554"/>
      <c r="N72" s="554"/>
      <c r="O72" s="554"/>
      <c r="P72" s="554"/>
      <c r="Q72" s="554"/>
      <c r="R72" s="554"/>
      <c r="S72" s="554"/>
      <c r="T72" s="554"/>
      <c r="U72" s="554"/>
      <c r="V72" s="554"/>
      <c r="W72" s="554"/>
      <c r="X72" s="554"/>
      <c r="Y72" s="554"/>
      <c r="Z72" s="555"/>
      <c r="AA72" s="553"/>
      <c r="AB72" s="554"/>
      <c r="AC72" s="555"/>
      <c r="AD72" s="553"/>
      <c r="AE72" s="554"/>
      <c r="AF72" s="555"/>
      <c r="AG72" s="553"/>
      <c r="AH72" s="554"/>
      <c r="AI72" s="555"/>
      <c r="AJ72" s="33"/>
      <c r="AK72" s="33"/>
    </row>
    <row r="73" spans="1:37" s="23" customFormat="1" ht="22.5" customHeight="1">
      <c r="A73" s="32"/>
      <c r="B73" s="562"/>
      <c r="C73" s="563"/>
      <c r="D73" s="564"/>
      <c r="E73" s="547" t="s">
        <v>186</v>
      </c>
      <c r="F73" s="563"/>
      <c r="G73" s="563"/>
      <c r="H73" s="563"/>
      <c r="I73" s="563"/>
      <c r="J73" s="564"/>
      <c r="K73" s="322"/>
      <c r="L73" s="323"/>
      <c r="M73" s="323"/>
      <c r="N73" s="323"/>
      <c r="O73" s="323"/>
      <c r="P73" s="323"/>
      <c r="Q73" s="323"/>
      <c r="R73" s="323"/>
      <c r="S73" s="323"/>
      <c r="T73" s="323"/>
      <c r="U73" s="323"/>
      <c r="V73" s="323"/>
      <c r="W73" s="323"/>
      <c r="X73" s="323"/>
      <c r="Y73" s="323"/>
      <c r="Z73" s="324"/>
      <c r="AA73" s="322"/>
      <c r="AB73" s="323"/>
      <c r="AC73" s="324"/>
      <c r="AD73" s="322"/>
      <c r="AE73" s="323"/>
      <c r="AF73" s="324"/>
      <c r="AG73" s="553"/>
      <c r="AH73" s="554"/>
      <c r="AI73" s="555"/>
      <c r="AJ73" s="33"/>
      <c r="AK73" s="33"/>
    </row>
    <row r="74" spans="1:37" s="23" customFormat="1" ht="22.5" customHeight="1">
      <c r="A74" s="32"/>
      <c r="B74" s="562"/>
      <c r="C74" s="563"/>
      <c r="D74" s="564"/>
      <c r="E74" s="562"/>
      <c r="F74" s="563"/>
      <c r="G74" s="563"/>
      <c r="H74" s="563"/>
      <c r="I74" s="563"/>
      <c r="J74" s="564"/>
      <c r="K74" s="595"/>
      <c r="L74" s="596"/>
      <c r="M74" s="596"/>
      <c r="N74" s="596"/>
      <c r="O74" s="596"/>
      <c r="P74" s="596"/>
      <c r="Q74" s="596"/>
      <c r="R74" s="596"/>
      <c r="S74" s="596"/>
      <c r="T74" s="596"/>
      <c r="U74" s="596"/>
      <c r="V74" s="596"/>
      <c r="W74" s="596"/>
      <c r="X74" s="596"/>
      <c r="Y74" s="596"/>
      <c r="Z74" s="597"/>
      <c r="AA74" s="595"/>
      <c r="AB74" s="596"/>
      <c r="AC74" s="597"/>
      <c r="AD74" s="595"/>
      <c r="AE74" s="596"/>
      <c r="AF74" s="597"/>
      <c r="AG74" s="595"/>
      <c r="AH74" s="596"/>
      <c r="AI74" s="597"/>
      <c r="AJ74" s="33"/>
      <c r="AK74" s="33"/>
    </row>
    <row r="75" spans="1:37" s="23" customFormat="1" ht="21.75" customHeight="1">
      <c r="A75" s="32"/>
      <c r="B75" s="103"/>
      <c r="C75" s="103"/>
      <c r="D75" s="103"/>
      <c r="E75" s="103"/>
      <c r="F75" s="103"/>
      <c r="G75" s="103"/>
      <c r="H75" s="103"/>
      <c r="I75" s="103"/>
      <c r="J75" s="103"/>
      <c r="K75" s="180"/>
      <c r="L75" s="180"/>
      <c r="M75" s="180"/>
      <c r="N75" s="180"/>
      <c r="O75" s="180"/>
      <c r="P75" s="180"/>
      <c r="Q75" s="180"/>
      <c r="R75" s="180"/>
      <c r="S75" s="180"/>
      <c r="T75" s="180"/>
      <c r="U75" s="180"/>
      <c r="V75" s="180"/>
      <c r="W75" s="180"/>
      <c r="X75" s="180"/>
      <c r="Y75" s="180"/>
      <c r="Z75" s="180"/>
      <c r="AA75" s="180"/>
      <c r="AB75" s="180"/>
      <c r="AC75" s="180"/>
      <c r="AD75" s="180"/>
      <c r="AE75" s="180"/>
      <c r="AF75" s="180"/>
      <c r="AG75" s="180"/>
      <c r="AH75" s="180"/>
      <c r="AI75" s="180"/>
      <c r="AJ75" s="33"/>
      <c r="AK75" s="33"/>
    </row>
    <row r="76" spans="1:37" s="23" customFormat="1" ht="27" customHeight="1">
      <c r="A76" s="32"/>
      <c r="B76" s="366" t="s">
        <v>1</v>
      </c>
      <c r="C76" s="367"/>
      <c r="D76" s="367"/>
      <c r="E76" s="367"/>
      <c r="F76" s="367"/>
      <c r="G76" s="367"/>
      <c r="H76" s="367"/>
      <c r="I76" s="367"/>
      <c r="J76" s="368"/>
      <c r="K76" s="366" t="s">
        <v>32</v>
      </c>
      <c r="L76" s="367"/>
      <c r="M76" s="367"/>
      <c r="N76" s="367"/>
      <c r="O76" s="367"/>
      <c r="P76" s="367"/>
      <c r="Q76" s="367"/>
      <c r="R76" s="367"/>
      <c r="S76" s="367"/>
      <c r="T76" s="367"/>
      <c r="U76" s="367"/>
      <c r="V76" s="367"/>
      <c r="W76" s="367"/>
      <c r="X76" s="367"/>
      <c r="Y76" s="367"/>
      <c r="Z76" s="368"/>
      <c r="AA76" s="541" t="s">
        <v>2</v>
      </c>
      <c r="AB76" s="542"/>
      <c r="AC76" s="543"/>
      <c r="AD76" s="556" t="s">
        <v>254</v>
      </c>
      <c r="AE76" s="557"/>
      <c r="AF76" s="558"/>
      <c r="AG76" s="556" t="s">
        <v>180</v>
      </c>
      <c r="AH76" s="557"/>
      <c r="AI76" s="558"/>
      <c r="AJ76" s="33"/>
      <c r="AK76" s="33"/>
    </row>
    <row r="77" spans="1:37" s="23" customFormat="1" ht="22.5" customHeight="1">
      <c r="A77" s="32"/>
      <c r="B77" s="598" t="s">
        <v>182</v>
      </c>
      <c r="C77" s="601" t="s">
        <v>181</v>
      </c>
      <c r="D77" s="602"/>
      <c r="E77" s="607" t="s">
        <v>9</v>
      </c>
      <c r="F77" s="608"/>
      <c r="G77" s="608"/>
      <c r="H77" s="608"/>
      <c r="I77" s="608"/>
      <c r="J77" s="609"/>
      <c r="K77" s="322"/>
      <c r="L77" s="323"/>
      <c r="M77" s="323"/>
      <c r="N77" s="323"/>
      <c r="O77" s="323"/>
      <c r="P77" s="323"/>
      <c r="Q77" s="323"/>
      <c r="R77" s="323"/>
      <c r="S77" s="323"/>
      <c r="T77" s="323"/>
      <c r="U77" s="323"/>
      <c r="V77" s="323"/>
      <c r="W77" s="323"/>
      <c r="X77" s="323"/>
      <c r="Y77" s="323"/>
      <c r="Z77" s="324"/>
      <c r="AA77" s="322"/>
      <c r="AB77" s="323"/>
      <c r="AC77" s="324"/>
      <c r="AD77" s="322"/>
      <c r="AE77" s="323"/>
      <c r="AF77" s="324"/>
      <c r="AG77" s="322"/>
      <c r="AH77" s="323"/>
      <c r="AI77" s="324"/>
      <c r="AJ77" s="33"/>
      <c r="AK77" s="33"/>
    </row>
    <row r="78" spans="1:37" s="23" customFormat="1" ht="22.5" customHeight="1">
      <c r="A78" s="32"/>
      <c r="B78" s="599"/>
      <c r="C78" s="603"/>
      <c r="D78" s="604"/>
      <c r="E78" s="610"/>
      <c r="F78" s="611"/>
      <c r="G78" s="611"/>
      <c r="H78" s="611"/>
      <c r="I78" s="611"/>
      <c r="J78" s="612"/>
      <c r="K78" s="616"/>
      <c r="L78" s="617"/>
      <c r="M78" s="617"/>
      <c r="N78" s="617"/>
      <c r="O78" s="617"/>
      <c r="P78" s="617"/>
      <c r="Q78" s="617"/>
      <c r="R78" s="617"/>
      <c r="S78" s="617"/>
      <c r="T78" s="617"/>
      <c r="U78" s="617"/>
      <c r="V78" s="617"/>
      <c r="W78" s="617"/>
      <c r="X78" s="617"/>
      <c r="Y78" s="617"/>
      <c r="Z78" s="618"/>
      <c r="AA78" s="616"/>
      <c r="AB78" s="617"/>
      <c r="AC78" s="618"/>
      <c r="AD78" s="616"/>
      <c r="AE78" s="617"/>
      <c r="AF78" s="618"/>
      <c r="AG78" s="616"/>
      <c r="AH78" s="617"/>
      <c r="AI78" s="618"/>
      <c r="AJ78" s="33"/>
      <c r="AK78" s="33"/>
    </row>
    <row r="79" spans="1:37" s="23" customFormat="1" ht="22.5" customHeight="1">
      <c r="A79" s="32"/>
      <c r="B79" s="599"/>
      <c r="C79" s="605"/>
      <c r="D79" s="606"/>
      <c r="E79" s="613" t="s">
        <v>31</v>
      </c>
      <c r="F79" s="614"/>
      <c r="G79" s="614"/>
      <c r="H79" s="614"/>
      <c r="I79" s="614"/>
      <c r="J79" s="615"/>
      <c r="K79" s="322"/>
      <c r="L79" s="323"/>
      <c r="M79" s="323"/>
      <c r="N79" s="323"/>
      <c r="O79" s="323"/>
      <c r="P79" s="323"/>
      <c r="Q79" s="323"/>
      <c r="R79" s="323"/>
      <c r="S79" s="323"/>
      <c r="T79" s="323"/>
      <c r="U79" s="323"/>
      <c r="V79" s="323"/>
      <c r="W79" s="323"/>
      <c r="X79" s="323"/>
      <c r="Y79" s="323"/>
      <c r="Z79" s="324"/>
      <c r="AA79" s="322"/>
      <c r="AB79" s="323"/>
      <c r="AC79" s="324"/>
      <c r="AD79" s="322"/>
      <c r="AE79" s="323"/>
      <c r="AF79" s="324"/>
      <c r="AG79" s="322"/>
      <c r="AH79" s="323"/>
      <c r="AI79" s="324"/>
      <c r="AJ79" s="33"/>
      <c r="AK79" s="33"/>
    </row>
    <row r="80" spans="1:37" s="23" customFormat="1" ht="22.5" customHeight="1">
      <c r="A80" s="32"/>
      <c r="B80" s="599"/>
      <c r="C80" s="619" t="s">
        <v>255</v>
      </c>
      <c r="D80" s="620"/>
      <c r="E80" s="607" t="s">
        <v>9</v>
      </c>
      <c r="F80" s="608"/>
      <c r="G80" s="608"/>
      <c r="H80" s="608"/>
      <c r="I80" s="608"/>
      <c r="J80" s="609"/>
      <c r="K80" s="322"/>
      <c r="L80" s="323"/>
      <c r="M80" s="323"/>
      <c r="N80" s="323"/>
      <c r="O80" s="323"/>
      <c r="P80" s="323"/>
      <c r="Q80" s="323"/>
      <c r="R80" s="323"/>
      <c r="S80" s="323"/>
      <c r="T80" s="323"/>
      <c r="U80" s="323"/>
      <c r="V80" s="323"/>
      <c r="W80" s="323"/>
      <c r="X80" s="323"/>
      <c r="Y80" s="323"/>
      <c r="Z80" s="324"/>
      <c r="AA80" s="322"/>
      <c r="AB80" s="323"/>
      <c r="AC80" s="324"/>
      <c r="AD80" s="322"/>
      <c r="AE80" s="323"/>
      <c r="AF80" s="324"/>
      <c r="AG80" s="322"/>
      <c r="AH80" s="323"/>
      <c r="AI80" s="324"/>
      <c r="AJ80" s="33"/>
      <c r="AK80" s="33"/>
    </row>
    <row r="81" spans="1:37" s="23" customFormat="1" ht="22.5" customHeight="1">
      <c r="A81" s="32"/>
      <c r="B81" s="599"/>
      <c r="C81" s="621"/>
      <c r="D81" s="620"/>
      <c r="E81" s="624"/>
      <c r="F81" s="625"/>
      <c r="G81" s="625"/>
      <c r="H81" s="625"/>
      <c r="I81" s="625"/>
      <c r="J81" s="626"/>
      <c r="K81" s="595"/>
      <c r="L81" s="596"/>
      <c r="M81" s="596"/>
      <c r="N81" s="596"/>
      <c r="O81" s="596"/>
      <c r="P81" s="596"/>
      <c r="Q81" s="596"/>
      <c r="R81" s="596"/>
      <c r="S81" s="596"/>
      <c r="T81" s="596"/>
      <c r="U81" s="596"/>
      <c r="V81" s="596"/>
      <c r="W81" s="596"/>
      <c r="X81" s="596"/>
      <c r="Y81" s="596"/>
      <c r="Z81" s="597"/>
      <c r="AA81" s="595"/>
      <c r="AB81" s="596"/>
      <c r="AC81" s="597"/>
      <c r="AD81" s="595"/>
      <c r="AE81" s="596"/>
      <c r="AF81" s="597"/>
      <c r="AG81" s="595"/>
      <c r="AH81" s="596"/>
      <c r="AI81" s="597"/>
      <c r="AJ81" s="33"/>
      <c r="AK81" s="33"/>
    </row>
    <row r="82" spans="1:37" s="23" customFormat="1" ht="22.5" customHeight="1">
      <c r="A82" s="32"/>
      <c r="B82" s="600"/>
      <c r="C82" s="622"/>
      <c r="D82" s="623"/>
      <c r="E82" s="550" t="s">
        <v>31</v>
      </c>
      <c r="F82" s="551"/>
      <c r="G82" s="551"/>
      <c r="H82" s="551"/>
      <c r="I82" s="551"/>
      <c r="J82" s="552"/>
      <c r="K82" s="322"/>
      <c r="L82" s="323"/>
      <c r="M82" s="323"/>
      <c r="N82" s="323"/>
      <c r="O82" s="323"/>
      <c r="P82" s="323"/>
      <c r="Q82" s="323"/>
      <c r="R82" s="323"/>
      <c r="S82" s="323"/>
      <c r="T82" s="323"/>
      <c r="U82" s="323"/>
      <c r="V82" s="323"/>
      <c r="W82" s="323"/>
      <c r="X82" s="323"/>
      <c r="Y82" s="323"/>
      <c r="Z82" s="324"/>
      <c r="AA82" s="322"/>
      <c r="AB82" s="323"/>
      <c r="AC82" s="324"/>
      <c r="AD82" s="322"/>
      <c r="AE82" s="323"/>
      <c r="AF82" s="324"/>
      <c r="AG82" s="322"/>
      <c r="AH82" s="323"/>
      <c r="AI82" s="324"/>
      <c r="AJ82" s="33"/>
      <c r="AK82" s="33"/>
    </row>
    <row r="83" spans="1:37" s="23" customFormat="1" ht="21.75" customHeight="1">
      <c r="A83" s="32"/>
      <c r="B83" s="100"/>
      <c r="C83" s="100"/>
      <c r="D83" s="100"/>
      <c r="E83" s="101"/>
      <c r="F83" s="101"/>
      <c r="G83" s="101"/>
      <c r="H83" s="101"/>
      <c r="I83" s="101"/>
      <c r="J83" s="101"/>
      <c r="K83" s="102"/>
      <c r="L83" s="102"/>
      <c r="M83" s="102"/>
      <c r="N83" s="102"/>
      <c r="O83" s="102"/>
      <c r="P83" s="102"/>
      <c r="Q83" s="102"/>
      <c r="R83" s="102"/>
      <c r="S83" s="102"/>
      <c r="T83" s="102"/>
      <c r="U83" s="102"/>
      <c r="V83" s="102"/>
      <c r="W83" s="102"/>
      <c r="X83" s="102"/>
      <c r="Y83" s="102"/>
      <c r="Z83" s="102"/>
      <c r="AA83" s="102"/>
      <c r="AB83" s="102"/>
      <c r="AC83" s="102"/>
      <c r="AD83" s="102"/>
      <c r="AE83" s="102"/>
      <c r="AF83" s="102"/>
      <c r="AG83" s="102"/>
      <c r="AH83" s="102"/>
      <c r="AI83" s="102"/>
      <c r="AJ83" s="33"/>
      <c r="AK83" s="33"/>
    </row>
    <row r="84" spans="1:37" s="23" customFormat="1" ht="27.75" customHeight="1">
      <c r="A84" s="32"/>
      <c r="B84" s="633" t="s">
        <v>219</v>
      </c>
      <c r="C84" s="634"/>
      <c r="D84" s="635"/>
      <c r="E84" s="633" t="s">
        <v>14</v>
      </c>
      <c r="F84" s="634"/>
      <c r="G84" s="634"/>
      <c r="H84" s="634"/>
      <c r="I84" s="634"/>
      <c r="J84" s="635"/>
      <c r="K84" s="366" t="s">
        <v>220</v>
      </c>
      <c r="L84" s="367"/>
      <c r="M84" s="367"/>
      <c r="N84" s="367"/>
      <c r="O84" s="367"/>
      <c r="P84" s="367"/>
      <c r="Q84" s="366" t="s">
        <v>221</v>
      </c>
      <c r="R84" s="367"/>
      <c r="S84" s="367"/>
      <c r="T84" s="367"/>
      <c r="U84" s="367"/>
      <c r="V84" s="367"/>
      <c r="W84" s="368"/>
      <c r="X84" s="627" t="s">
        <v>12</v>
      </c>
      <c r="Y84" s="628"/>
      <c r="Z84" s="629"/>
      <c r="AA84" s="630" t="s">
        <v>183</v>
      </c>
      <c r="AB84" s="631"/>
      <c r="AC84" s="632"/>
      <c r="AD84" s="630" t="s">
        <v>15</v>
      </c>
      <c r="AE84" s="631"/>
      <c r="AF84" s="632"/>
      <c r="AG84" s="636" t="s">
        <v>223</v>
      </c>
      <c r="AH84" s="637"/>
      <c r="AI84" s="638"/>
      <c r="AJ84" s="33"/>
      <c r="AK84" s="33"/>
    </row>
    <row r="85" spans="1:37" s="23" customFormat="1" ht="22.5" customHeight="1">
      <c r="A85" s="32"/>
      <c r="B85" s="544" t="s">
        <v>300</v>
      </c>
      <c r="C85" s="545"/>
      <c r="D85" s="546"/>
      <c r="E85" s="322"/>
      <c r="F85" s="323"/>
      <c r="G85" s="323"/>
      <c r="H85" s="323"/>
      <c r="I85" s="323"/>
      <c r="J85" s="324"/>
      <c r="K85" s="322"/>
      <c r="L85" s="323"/>
      <c r="M85" s="323"/>
      <c r="N85" s="323"/>
      <c r="O85" s="323"/>
      <c r="P85" s="324"/>
      <c r="Q85" s="322"/>
      <c r="R85" s="323"/>
      <c r="S85" s="323"/>
      <c r="T85" s="323"/>
      <c r="U85" s="323"/>
      <c r="V85" s="323"/>
      <c r="W85" s="324"/>
      <c r="X85" s="322"/>
      <c r="Y85" s="323"/>
      <c r="Z85" s="324"/>
      <c r="AA85" s="322"/>
      <c r="AB85" s="323"/>
      <c r="AC85" s="324"/>
      <c r="AD85" s="322"/>
      <c r="AE85" s="323"/>
      <c r="AF85" s="324"/>
      <c r="AG85" s="322"/>
      <c r="AH85" s="323"/>
      <c r="AI85" s="324"/>
      <c r="AJ85" s="33"/>
      <c r="AK85" s="33"/>
    </row>
    <row r="86" spans="1:37" s="2" customFormat="1" ht="22.5" customHeight="1">
      <c r="A86" s="4"/>
      <c r="B86" s="547"/>
      <c r="C86" s="548"/>
      <c r="D86" s="549"/>
      <c r="E86" s="322"/>
      <c r="F86" s="323"/>
      <c r="G86" s="323"/>
      <c r="H86" s="323"/>
      <c r="I86" s="323"/>
      <c r="J86" s="324"/>
      <c r="K86" s="322"/>
      <c r="L86" s="323"/>
      <c r="M86" s="323"/>
      <c r="N86" s="323"/>
      <c r="O86" s="323"/>
      <c r="P86" s="324"/>
      <c r="Q86" s="322"/>
      <c r="R86" s="323"/>
      <c r="S86" s="323"/>
      <c r="T86" s="323"/>
      <c r="U86" s="323"/>
      <c r="V86" s="323"/>
      <c r="W86" s="324"/>
      <c r="X86" s="322"/>
      <c r="Y86" s="323"/>
      <c r="Z86" s="324"/>
      <c r="AA86" s="322"/>
      <c r="AB86" s="323"/>
      <c r="AC86" s="324"/>
      <c r="AD86" s="322"/>
      <c r="AE86" s="323"/>
      <c r="AF86" s="324"/>
      <c r="AG86" s="322"/>
      <c r="AH86" s="323"/>
      <c r="AI86" s="324"/>
      <c r="AJ86" s="5"/>
      <c r="AK86" s="5"/>
    </row>
    <row r="87" spans="1:37" s="2" customFormat="1" ht="22.5" customHeight="1">
      <c r="A87" s="4"/>
      <c r="B87" s="547"/>
      <c r="C87" s="548"/>
      <c r="D87" s="549"/>
      <c r="E87" s="553"/>
      <c r="F87" s="554"/>
      <c r="G87" s="554"/>
      <c r="H87" s="554"/>
      <c r="I87" s="554"/>
      <c r="J87" s="555"/>
      <c r="K87" s="322"/>
      <c r="L87" s="323"/>
      <c r="M87" s="323"/>
      <c r="N87" s="323"/>
      <c r="O87" s="323"/>
      <c r="P87" s="324"/>
      <c r="Q87" s="553"/>
      <c r="R87" s="554"/>
      <c r="S87" s="554"/>
      <c r="T87" s="554"/>
      <c r="U87" s="554"/>
      <c r="V87" s="554"/>
      <c r="W87" s="555"/>
      <c r="X87" s="553"/>
      <c r="Y87" s="554"/>
      <c r="Z87" s="555"/>
      <c r="AA87" s="553"/>
      <c r="AB87" s="554"/>
      <c r="AC87" s="555"/>
      <c r="AD87" s="553"/>
      <c r="AE87" s="554"/>
      <c r="AF87" s="555"/>
      <c r="AG87" s="553"/>
      <c r="AH87" s="554"/>
      <c r="AI87" s="555"/>
      <c r="AJ87" s="5"/>
      <c r="AK87" s="5"/>
    </row>
    <row r="88" spans="1:37" s="2" customFormat="1" ht="22.5" customHeight="1">
      <c r="A88" s="4"/>
      <c r="B88" s="547"/>
      <c r="C88" s="548"/>
      <c r="D88" s="549"/>
      <c r="E88" s="553"/>
      <c r="F88" s="554"/>
      <c r="G88" s="554"/>
      <c r="H88" s="554"/>
      <c r="I88" s="554"/>
      <c r="J88" s="555"/>
      <c r="K88" s="322"/>
      <c r="L88" s="323"/>
      <c r="M88" s="323"/>
      <c r="N88" s="323"/>
      <c r="O88" s="323"/>
      <c r="P88" s="324"/>
      <c r="Q88" s="553"/>
      <c r="R88" s="554"/>
      <c r="S88" s="554"/>
      <c r="T88" s="554"/>
      <c r="U88" s="554"/>
      <c r="V88" s="554"/>
      <c r="W88" s="555"/>
      <c r="X88" s="553"/>
      <c r="Y88" s="554"/>
      <c r="Z88" s="555"/>
      <c r="AA88" s="553"/>
      <c r="AB88" s="554"/>
      <c r="AC88" s="555"/>
      <c r="AD88" s="553"/>
      <c r="AE88" s="554"/>
      <c r="AF88" s="555"/>
      <c r="AG88" s="553"/>
      <c r="AH88" s="554"/>
      <c r="AI88" s="555"/>
      <c r="AJ88" s="5"/>
      <c r="AK88" s="5"/>
    </row>
    <row r="89" spans="1:37" s="2" customFormat="1" ht="22.5" customHeight="1">
      <c r="A89" s="4"/>
      <c r="B89" s="550"/>
      <c r="C89" s="551"/>
      <c r="D89" s="552"/>
      <c r="E89" s="553"/>
      <c r="F89" s="554"/>
      <c r="G89" s="554"/>
      <c r="H89" s="554"/>
      <c r="I89" s="554"/>
      <c r="J89" s="555"/>
      <c r="K89" s="322"/>
      <c r="L89" s="323"/>
      <c r="M89" s="323"/>
      <c r="N89" s="323"/>
      <c r="O89" s="323"/>
      <c r="P89" s="324"/>
      <c r="Q89" s="553"/>
      <c r="R89" s="554"/>
      <c r="S89" s="554"/>
      <c r="T89" s="554"/>
      <c r="U89" s="554"/>
      <c r="V89" s="554"/>
      <c r="W89" s="555"/>
      <c r="X89" s="553"/>
      <c r="Y89" s="554"/>
      <c r="Z89" s="555"/>
      <c r="AA89" s="553"/>
      <c r="AB89" s="554"/>
      <c r="AC89" s="555"/>
      <c r="AD89" s="553"/>
      <c r="AE89" s="554"/>
      <c r="AF89" s="555"/>
      <c r="AG89" s="553"/>
      <c r="AH89" s="554"/>
      <c r="AI89" s="555"/>
      <c r="AJ89" s="5"/>
      <c r="AK89" s="5"/>
    </row>
    <row r="90" spans="1:37" s="2" customFormat="1" ht="21.75" customHeight="1">
      <c r="A90" s="4"/>
      <c r="B90" s="113"/>
      <c r="C90" s="113"/>
      <c r="D90" s="113"/>
      <c r="E90" s="180"/>
      <c r="F90" s="180"/>
      <c r="G90" s="180"/>
      <c r="H90" s="180"/>
      <c r="I90" s="180"/>
      <c r="J90" s="180"/>
      <c r="K90" s="180"/>
      <c r="L90" s="180"/>
      <c r="M90" s="180"/>
      <c r="N90" s="180"/>
      <c r="O90" s="180"/>
      <c r="P90" s="180"/>
      <c r="Q90" s="180"/>
      <c r="R90" s="180"/>
      <c r="S90" s="180"/>
      <c r="T90" s="180"/>
      <c r="U90" s="180"/>
      <c r="V90" s="180"/>
      <c r="W90" s="180"/>
      <c r="X90" s="180"/>
      <c r="Y90" s="180"/>
      <c r="Z90" s="180"/>
      <c r="AA90" s="180"/>
      <c r="AB90" s="180"/>
      <c r="AC90" s="180"/>
      <c r="AD90" s="180"/>
      <c r="AE90" s="180"/>
      <c r="AF90" s="180"/>
      <c r="AG90" s="180"/>
      <c r="AH90" s="180"/>
      <c r="AI90" s="180"/>
      <c r="AJ90" s="5"/>
      <c r="AK90" s="5"/>
    </row>
    <row r="91" spans="1:37" s="23" customFormat="1" ht="27.75" customHeight="1">
      <c r="A91" s="32"/>
      <c r="B91" s="366" t="s">
        <v>219</v>
      </c>
      <c r="C91" s="367"/>
      <c r="D91" s="368"/>
      <c r="E91" s="366" t="s">
        <v>14</v>
      </c>
      <c r="F91" s="367"/>
      <c r="G91" s="367"/>
      <c r="H91" s="367"/>
      <c r="I91" s="367"/>
      <c r="J91" s="368"/>
      <c r="K91" s="366" t="s">
        <v>220</v>
      </c>
      <c r="L91" s="367"/>
      <c r="M91" s="367"/>
      <c r="N91" s="367"/>
      <c r="O91" s="367"/>
      <c r="P91" s="367"/>
      <c r="Q91" s="642" t="s">
        <v>222</v>
      </c>
      <c r="R91" s="643"/>
      <c r="S91" s="643"/>
      <c r="T91" s="643"/>
      <c r="U91" s="643"/>
      <c r="V91" s="643"/>
      <c r="W91" s="643"/>
      <c r="X91" s="643"/>
      <c r="Y91" s="643"/>
      <c r="Z91" s="643"/>
      <c r="AA91" s="643"/>
      <c r="AB91" s="643"/>
      <c r="AC91" s="644"/>
      <c r="AD91" s="639" t="s">
        <v>183</v>
      </c>
      <c r="AE91" s="640"/>
      <c r="AF91" s="641"/>
      <c r="AG91" s="645" t="s">
        <v>223</v>
      </c>
      <c r="AH91" s="646"/>
      <c r="AI91" s="647"/>
      <c r="AJ91" s="33"/>
      <c r="AK91" s="33"/>
    </row>
    <row r="92" spans="1:37" s="2" customFormat="1" ht="22.5" customHeight="1">
      <c r="A92" s="4"/>
      <c r="B92" s="559" t="s">
        <v>301</v>
      </c>
      <c r="C92" s="560"/>
      <c r="D92" s="561"/>
      <c r="E92" s="322"/>
      <c r="F92" s="323"/>
      <c r="G92" s="323"/>
      <c r="H92" s="323"/>
      <c r="I92" s="323"/>
      <c r="J92" s="324"/>
      <c r="K92" s="322"/>
      <c r="L92" s="323"/>
      <c r="M92" s="323"/>
      <c r="N92" s="323"/>
      <c r="O92" s="323"/>
      <c r="P92" s="324"/>
      <c r="Q92" s="322"/>
      <c r="R92" s="323"/>
      <c r="S92" s="323"/>
      <c r="T92" s="323"/>
      <c r="U92" s="323"/>
      <c r="V92" s="323"/>
      <c r="W92" s="323"/>
      <c r="X92" s="323"/>
      <c r="Y92" s="323"/>
      <c r="Z92" s="323"/>
      <c r="AA92" s="323"/>
      <c r="AB92" s="323"/>
      <c r="AC92" s="324"/>
      <c r="AD92" s="322"/>
      <c r="AE92" s="323"/>
      <c r="AF92" s="324"/>
      <c r="AG92" s="322"/>
      <c r="AH92" s="323"/>
      <c r="AI92" s="324"/>
      <c r="AJ92" s="5"/>
      <c r="AK92" s="5"/>
    </row>
    <row r="93" spans="1:37" s="2" customFormat="1" ht="22.5" customHeight="1">
      <c r="A93" s="4"/>
      <c r="B93" s="565"/>
      <c r="C93" s="566"/>
      <c r="D93" s="567"/>
      <c r="E93" s="322"/>
      <c r="F93" s="323"/>
      <c r="G93" s="323"/>
      <c r="H93" s="323"/>
      <c r="I93" s="323"/>
      <c r="J93" s="324"/>
      <c r="K93" s="322"/>
      <c r="L93" s="323"/>
      <c r="M93" s="323"/>
      <c r="N93" s="323"/>
      <c r="O93" s="323"/>
      <c r="P93" s="324"/>
      <c r="Q93" s="322"/>
      <c r="R93" s="323"/>
      <c r="S93" s="323"/>
      <c r="T93" s="323"/>
      <c r="U93" s="323"/>
      <c r="V93" s="323"/>
      <c r="W93" s="323"/>
      <c r="X93" s="323"/>
      <c r="Y93" s="323"/>
      <c r="Z93" s="323"/>
      <c r="AA93" s="323"/>
      <c r="AB93" s="323"/>
      <c r="AC93" s="324"/>
      <c r="AD93" s="322"/>
      <c r="AE93" s="323"/>
      <c r="AF93" s="324"/>
      <c r="AG93" s="322"/>
      <c r="AH93" s="323"/>
      <c r="AI93" s="324"/>
      <c r="AJ93" s="5"/>
      <c r="AK93" s="5"/>
    </row>
    <row r="94" spans="1:36" s="191" customFormat="1" ht="59.25" customHeight="1">
      <c r="A94" s="4"/>
      <c r="B94" s="82"/>
      <c r="C94" s="82"/>
      <c r="D94" s="82"/>
      <c r="E94" s="93"/>
      <c r="F94" s="93"/>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c r="AG94" s="93"/>
      <c r="AH94" s="93"/>
      <c r="AI94" s="93"/>
      <c r="AJ94" s="5"/>
    </row>
    <row r="95" spans="1:36" s="192" customFormat="1" ht="13.5" customHeight="1">
      <c r="A95" s="81"/>
      <c r="B95" s="82"/>
      <c r="C95" s="82"/>
      <c r="D95" s="82"/>
      <c r="E95" s="82"/>
      <c r="F95" s="82"/>
      <c r="G95" s="82"/>
      <c r="H95" s="82"/>
      <c r="I95" s="82"/>
      <c r="J95" s="82"/>
      <c r="K95" s="79"/>
      <c r="L95" s="79"/>
      <c r="M95" s="79"/>
      <c r="N95" s="79"/>
      <c r="O95" s="79"/>
      <c r="P95" s="79"/>
      <c r="Q95" s="79"/>
      <c r="R95" s="79"/>
      <c r="S95" s="79"/>
      <c r="T95" s="79"/>
      <c r="U95" s="79"/>
      <c r="V95" s="79"/>
      <c r="W95" s="79"/>
      <c r="X95" s="79"/>
      <c r="Y95" s="79"/>
      <c r="Z95" s="79"/>
      <c r="AA95" s="79"/>
      <c r="AB95" s="79"/>
      <c r="AC95" s="79"/>
      <c r="AD95" s="79"/>
      <c r="AE95" s="79"/>
      <c r="AF95" s="79"/>
      <c r="AG95" s="79"/>
      <c r="AH95" s="79"/>
      <c r="AI95" s="3">
        <f>IF(OR($Q$8&lt;&gt;"",$Q$10&lt;&gt;""),$Q$8&amp;"邸"&amp;RIGHT(TRIM($Q$10),4),"")</f>
      </c>
      <c r="AJ95" s="181"/>
    </row>
    <row r="96" spans="1:36" s="193" customFormat="1" ht="14.25" customHeight="1">
      <c r="A96" s="81"/>
      <c r="B96" s="82"/>
      <c r="C96" s="82"/>
      <c r="D96" s="82"/>
      <c r="E96" s="82"/>
      <c r="F96" s="82"/>
      <c r="G96" s="82"/>
      <c r="H96" s="82"/>
      <c r="I96" s="82"/>
      <c r="J96" s="82"/>
      <c r="K96" s="79"/>
      <c r="L96" s="79"/>
      <c r="M96" s="79"/>
      <c r="N96" s="79"/>
      <c r="O96" s="79"/>
      <c r="P96" s="79"/>
      <c r="Q96" s="79"/>
      <c r="R96" s="79"/>
      <c r="S96" s="79"/>
      <c r="T96" s="79"/>
      <c r="U96" s="79"/>
      <c r="V96" s="79"/>
      <c r="W96" s="79"/>
      <c r="X96" s="79"/>
      <c r="Y96" s="79"/>
      <c r="Z96" s="79"/>
      <c r="AA96" s="79"/>
      <c r="AB96" s="79"/>
      <c r="AC96" s="79"/>
      <c r="AD96" s="79"/>
      <c r="AE96" s="79"/>
      <c r="AF96" s="79"/>
      <c r="AG96" s="79"/>
      <c r="AH96" s="79"/>
      <c r="AI96" s="53" t="s">
        <v>143</v>
      </c>
      <c r="AJ96" s="182"/>
    </row>
    <row r="97" spans="1:36" s="192" customFormat="1" ht="22.5" customHeight="1">
      <c r="A97" s="9" t="s">
        <v>391</v>
      </c>
      <c r="B97" s="19" t="s">
        <v>34</v>
      </c>
      <c r="C97" s="82"/>
      <c r="D97" s="82"/>
      <c r="E97" s="82"/>
      <c r="F97" s="82"/>
      <c r="G97" s="82"/>
      <c r="H97" s="82"/>
      <c r="I97" s="82"/>
      <c r="J97" s="82"/>
      <c r="K97" s="79"/>
      <c r="L97" s="79"/>
      <c r="M97" s="79"/>
      <c r="N97" s="79"/>
      <c r="O97" s="79"/>
      <c r="P97" s="79"/>
      <c r="Q97" s="79"/>
      <c r="R97" s="79"/>
      <c r="S97" s="79"/>
      <c r="T97" s="79"/>
      <c r="U97" s="79"/>
      <c r="V97" s="79"/>
      <c r="W97" s="79"/>
      <c r="X97" s="79"/>
      <c r="Y97" s="79"/>
      <c r="Z97" s="79"/>
      <c r="AA97" s="79"/>
      <c r="AB97" s="79"/>
      <c r="AC97" s="79"/>
      <c r="AD97" s="79"/>
      <c r="AE97" s="79"/>
      <c r="AF97" s="79"/>
      <c r="AG97" s="79"/>
      <c r="AH97" s="79"/>
      <c r="AI97" s="79"/>
      <c r="AJ97" s="181"/>
    </row>
    <row r="98" spans="1:36" s="192" customFormat="1" ht="22.5" customHeight="1">
      <c r="A98" s="5"/>
      <c r="B98" s="91" t="s">
        <v>377</v>
      </c>
      <c r="C98" s="82"/>
      <c r="D98" s="82"/>
      <c r="E98" s="82"/>
      <c r="F98" s="82"/>
      <c r="G98" s="82"/>
      <c r="H98" s="82"/>
      <c r="I98" s="82"/>
      <c r="J98" s="82"/>
      <c r="K98" s="79"/>
      <c r="L98" s="79"/>
      <c r="M98" s="79"/>
      <c r="N98" s="79"/>
      <c r="O98" s="79"/>
      <c r="P98" s="79"/>
      <c r="Q98" s="79"/>
      <c r="R98" s="79"/>
      <c r="S98" s="79"/>
      <c r="T98" s="79"/>
      <c r="U98" s="79"/>
      <c r="V98" s="79"/>
      <c r="W98" s="79"/>
      <c r="X98" s="79"/>
      <c r="Y98" s="79"/>
      <c r="Z98" s="79"/>
      <c r="AA98" s="79"/>
      <c r="AB98" s="79"/>
      <c r="AC98" s="79"/>
      <c r="AD98" s="79"/>
      <c r="AE98" s="79"/>
      <c r="AF98" s="79"/>
      <c r="AG98" s="79"/>
      <c r="AH98" s="79"/>
      <c r="AI98" s="79"/>
      <c r="AJ98" s="181"/>
    </row>
    <row r="99" spans="1:36" s="192" customFormat="1" ht="17.25" customHeight="1">
      <c r="A99" s="5"/>
      <c r="B99" s="91"/>
      <c r="C99" s="82"/>
      <c r="D99" s="82"/>
      <c r="E99" s="82"/>
      <c r="F99" s="82"/>
      <c r="G99" s="82"/>
      <c r="H99" s="82"/>
      <c r="I99" s="82"/>
      <c r="J99" s="82"/>
      <c r="K99" s="79"/>
      <c r="L99" s="79"/>
      <c r="M99" s="79"/>
      <c r="N99" s="79"/>
      <c r="O99" s="79"/>
      <c r="P99" s="79"/>
      <c r="Q99" s="79"/>
      <c r="R99" s="79"/>
      <c r="S99" s="79"/>
      <c r="T99" s="79"/>
      <c r="U99" s="79"/>
      <c r="V99" s="79"/>
      <c r="W99" s="79"/>
      <c r="X99" s="79"/>
      <c r="Y99" s="79"/>
      <c r="Z99" s="79"/>
      <c r="AA99" s="79"/>
      <c r="AB99" s="79"/>
      <c r="AC99" s="79"/>
      <c r="AD99" s="79"/>
      <c r="AE99" s="79"/>
      <c r="AF99" s="79"/>
      <c r="AG99" s="79"/>
      <c r="AH99" s="79"/>
      <c r="AI99" s="79"/>
      <c r="AJ99" s="181"/>
    </row>
    <row r="100" spans="1:36" s="192" customFormat="1" ht="24.75" customHeight="1">
      <c r="A100" s="90" t="s">
        <v>256</v>
      </c>
      <c r="B100" s="91" t="s">
        <v>157</v>
      </c>
      <c r="C100" s="82"/>
      <c r="D100" s="82"/>
      <c r="E100" s="82"/>
      <c r="F100" s="82"/>
      <c r="G100" s="82"/>
      <c r="H100" s="82"/>
      <c r="I100" s="82"/>
      <c r="J100" s="82"/>
      <c r="K100" s="79"/>
      <c r="L100" s="79"/>
      <c r="M100" s="79"/>
      <c r="N100" s="79"/>
      <c r="O100" s="79"/>
      <c r="P100" s="79"/>
      <c r="Q100" s="79"/>
      <c r="R100" s="79"/>
      <c r="S100" s="79"/>
      <c r="T100" s="79"/>
      <c r="U100" s="79"/>
      <c r="V100" s="79"/>
      <c r="W100" s="79"/>
      <c r="X100" s="79"/>
      <c r="Y100" s="79"/>
      <c r="Z100" s="79"/>
      <c r="AA100" s="79"/>
      <c r="AB100" s="79"/>
      <c r="AC100" s="79"/>
      <c r="AD100" s="79"/>
      <c r="AE100" s="79"/>
      <c r="AF100" s="79"/>
      <c r="AG100" s="79"/>
      <c r="AH100" s="79"/>
      <c r="AI100" s="79"/>
      <c r="AJ100" s="181"/>
    </row>
    <row r="101" spans="1:36" s="192" customFormat="1" ht="24.75" customHeight="1">
      <c r="A101" s="90"/>
      <c r="B101" s="91" t="s">
        <v>217</v>
      </c>
      <c r="C101" s="82"/>
      <c r="D101" s="82"/>
      <c r="E101" s="82"/>
      <c r="F101" s="82"/>
      <c r="G101" s="82"/>
      <c r="H101" s="82"/>
      <c r="I101" s="82"/>
      <c r="J101" s="82"/>
      <c r="K101" s="79"/>
      <c r="L101" s="79"/>
      <c r="M101" s="79"/>
      <c r="N101" s="79"/>
      <c r="O101" s="79"/>
      <c r="P101" s="79"/>
      <c r="Q101" s="79"/>
      <c r="R101" s="79"/>
      <c r="S101" s="79"/>
      <c r="T101" s="79"/>
      <c r="U101" s="79"/>
      <c r="V101" s="79"/>
      <c r="W101" s="79"/>
      <c r="X101" s="79"/>
      <c r="Y101" s="79"/>
      <c r="Z101" s="79"/>
      <c r="AA101" s="79"/>
      <c r="AB101" s="79"/>
      <c r="AC101" s="79"/>
      <c r="AD101" s="79"/>
      <c r="AE101" s="79"/>
      <c r="AF101" s="79"/>
      <c r="AG101" s="79"/>
      <c r="AH101" s="79"/>
      <c r="AI101" s="79"/>
      <c r="AJ101" s="181"/>
    </row>
    <row r="102" spans="1:36" s="193" customFormat="1" ht="27" customHeight="1">
      <c r="A102" s="316" t="s">
        <v>213</v>
      </c>
      <c r="B102" s="318"/>
      <c r="C102" s="332" t="s">
        <v>146</v>
      </c>
      <c r="D102" s="333"/>
      <c r="E102" s="333"/>
      <c r="F102" s="333"/>
      <c r="G102" s="333"/>
      <c r="H102" s="334"/>
      <c r="I102" s="332" t="s">
        <v>147</v>
      </c>
      <c r="J102" s="333"/>
      <c r="K102" s="333"/>
      <c r="L102" s="333"/>
      <c r="M102" s="333"/>
      <c r="N102" s="333"/>
      <c r="O102" s="334"/>
      <c r="P102" s="332" t="s">
        <v>185</v>
      </c>
      <c r="Q102" s="333"/>
      <c r="R102" s="333"/>
      <c r="S102" s="333"/>
      <c r="T102" s="333"/>
      <c r="U102" s="333"/>
      <c r="V102" s="333"/>
      <c r="W102" s="333"/>
      <c r="X102" s="334"/>
      <c r="Y102" s="325" t="s">
        <v>214</v>
      </c>
      <c r="Z102" s="326"/>
      <c r="AA102" s="327"/>
      <c r="AB102" s="316" t="s">
        <v>158</v>
      </c>
      <c r="AC102" s="317"/>
      <c r="AD102" s="318"/>
      <c r="AE102" s="316" t="s">
        <v>187</v>
      </c>
      <c r="AF102" s="317"/>
      <c r="AG102" s="318"/>
      <c r="AH102" s="325" t="s">
        <v>257</v>
      </c>
      <c r="AI102" s="326"/>
      <c r="AJ102" s="327"/>
    </row>
    <row r="103" spans="1:36" s="192" customFormat="1" ht="27" customHeight="1">
      <c r="A103" s="347" t="s">
        <v>370</v>
      </c>
      <c r="B103" s="348"/>
      <c r="C103" s="651"/>
      <c r="D103" s="652"/>
      <c r="E103" s="652"/>
      <c r="F103" s="652"/>
      <c r="G103" s="652"/>
      <c r="H103" s="653"/>
      <c r="I103" s="654"/>
      <c r="J103" s="655"/>
      <c r="K103" s="655"/>
      <c r="L103" s="655"/>
      <c r="M103" s="655"/>
      <c r="N103" s="655"/>
      <c r="O103" s="656"/>
      <c r="P103" s="654"/>
      <c r="Q103" s="655"/>
      <c r="R103" s="655"/>
      <c r="S103" s="655"/>
      <c r="T103" s="655"/>
      <c r="U103" s="655"/>
      <c r="V103" s="655"/>
      <c r="W103" s="655"/>
      <c r="X103" s="656"/>
      <c r="Y103" s="351" t="s">
        <v>155</v>
      </c>
      <c r="Z103" s="352"/>
      <c r="AA103" s="353"/>
      <c r="AB103" s="319"/>
      <c r="AC103" s="320"/>
      <c r="AD103" s="321"/>
      <c r="AE103" s="319"/>
      <c r="AF103" s="320"/>
      <c r="AG103" s="321"/>
      <c r="AH103" s="394">
        <f>IF(OR(AB103="",AE103=""),"",ROUND(AB103/AE103*1000,2))</f>
      </c>
      <c r="AI103" s="395"/>
      <c r="AJ103" s="396"/>
    </row>
    <row r="104" spans="1:36" s="192" customFormat="1" ht="27" customHeight="1">
      <c r="A104" s="349"/>
      <c r="B104" s="350"/>
      <c r="C104" s="517"/>
      <c r="D104" s="518"/>
      <c r="E104" s="518"/>
      <c r="F104" s="518"/>
      <c r="G104" s="518"/>
      <c r="H104" s="519"/>
      <c r="I104" s="328"/>
      <c r="J104" s="329"/>
      <c r="K104" s="329"/>
      <c r="L104" s="329"/>
      <c r="M104" s="329"/>
      <c r="N104" s="329"/>
      <c r="O104" s="330"/>
      <c r="P104" s="328"/>
      <c r="Q104" s="329"/>
      <c r="R104" s="329"/>
      <c r="S104" s="329"/>
      <c r="T104" s="329"/>
      <c r="U104" s="329"/>
      <c r="V104" s="329"/>
      <c r="W104" s="329"/>
      <c r="X104" s="330"/>
      <c r="Y104" s="335" t="s">
        <v>156</v>
      </c>
      <c r="Z104" s="336"/>
      <c r="AA104" s="337"/>
      <c r="AB104" s="319"/>
      <c r="AC104" s="320"/>
      <c r="AD104" s="321"/>
      <c r="AE104" s="319"/>
      <c r="AF104" s="320"/>
      <c r="AG104" s="321"/>
      <c r="AH104" s="394">
        <f>IF(OR(AB104="",AE104=""),"",ROUND(AB104/AE104*1000,2))</f>
      </c>
      <c r="AI104" s="395"/>
      <c r="AJ104" s="396"/>
    </row>
    <row r="105" spans="1:36" s="192" customFormat="1" ht="27" customHeight="1">
      <c r="A105" s="354" t="s">
        <v>372</v>
      </c>
      <c r="B105" s="355"/>
      <c r="C105" s="651"/>
      <c r="D105" s="652"/>
      <c r="E105" s="652"/>
      <c r="F105" s="652"/>
      <c r="G105" s="652"/>
      <c r="H105" s="653"/>
      <c r="I105" s="657"/>
      <c r="J105" s="658"/>
      <c r="K105" s="658"/>
      <c r="L105" s="658"/>
      <c r="M105" s="658"/>
      <c r="N105" s="658"/>
      <c r="O105" s="659"/>
      <c r="P105" s="654"/>
      <c r="Q105" s="655"/>
      <c r="R105" s="655"/>
      <c r="S105" s="655"/>
      <c r="T105" s="655"/>
      <c r="U105" s="655"/>
      <c r="V105" s="655"/>
      <c r="W105" s="655"/>
      <c r="X105" s="656"/>
      <c r="Y105" s="335" t="s">
        <v>155</v>
      </c>
      <c r="Z105" s="336"/>
      <c r="AA105" s="337"/>
      <c r="AB105" s="328"/>
      <c r="AC105" s="329"/>
      <c r="AD105" s="330"/>
      <c r="AE105" s="328"/>
      <c r="AF105" s="329"/>
      <c r="AG105" s="330"/>
      <c r="AH105" s="394">
        <f>IF(OR(AB105="",AE105=""),"",ROUND(AB105/AE105*1000,2))</f>
      </c>
      <c r="AI105" s="395"/>
      <c r="AJ105" s="396"/>
    </row>
    <row r="106" spans="1:36" s="192" customFormat="1" ht="27" customHeight="1">
      <c r="A106" s="349"/>
      <c r="B106" s="350"/>
      <c r="C106" s="517"/>
      <c r="D106" s="518"/>
      <c r="E106" s="518"/>
      <c r="F106" s="518"/>
      <c r="G106" s="518"/>
      <c r="H106" s="519"/>
      <c r="I106" s="328"/>
      <c r="J106" s="329"/>
      <c r="K106" s="329"/>
      <c r="L106" s="329"/>
      <c r="M106" s="329"/>
      <c r="N106" s="329"/>
      <c r="O106" s="330"/>
      <c r="P106" s="328"/>
      <c r="Q106" s="329"/>
      <c r="R106" s="329"/>
      <c r="S106" s="329"/>
      <c r="T106" s="329"/>
      <c r="U106" s="329"/>
      <c r="V106" s="329"/>
      <c r="W106" s="329"/>
      <c r="X106" s="330"/>
      <c r="Y106" s="335" t="s">
        <v>156</v>
      </c>
      <c r="Z106" s="336"/>
      <c r="AA106" s="337"/>
      <c r="AB106" s="328"/>
      <c r="AC106" s="329"/>
      <c r="AD106" s="330"/>
      <c r="AE106" s="328"/>
      <c r="AF106" s="329"/>
      <c r="AG106" s="330"/>
      <c r="AH106" s="394">
        <f>IF(OR(AB106="",AE106=""),"",ROUND(AB106/AE106*1000,2))</f>
      </c>
      <c r="AI106" s="395"/>
      <c r="AJ106" s="396"/>
    </row>
    <row r="107" spans="1:36" s="197" customFormat="1" ht="14.25" customHeight="1">
      <c r="A107" s="114"/>
      <c r="B107" s="115" t="s">
        <v>229</v>
      </c>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4"/>
      <c r="AB107" s="114"/>
      <c r="AC107" s="114"/>
      <c r="AD107" s="114"/>
      <c r="AE107" s="114"/>
      <c r="AF107" s="114"/>
      <c r="AG107" s="114"/>
      <c r="AH107" s="114"/>
      <c r="AI107" s="117"/>
      <c r="AJ107" s="183"/>
    </row>
    <row r="108" spans="1:36" s="192" customFormat="1" ht="17.25" customHeight="1">
      <c r="A108" s="110"/>
      <c r="B108" s="110"/>
      <c r="C108" s="110"/>
      <c r="D108" s="110"/>
      <c r="E108" s="110"/>
      <c r="F108" s="110"/>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row>
    <row r="109" spans="1:36" s="193" customFormat="1" ht="24.75" customHeight="1">
      <c r="A109" s="184"/>
      <c r="B109" s="185" t="s">
        <v>302</v>
      </c>
      <c r="C109" s="186"/>
      <c r="D109" s="186"/>
      <c r="E109" s="186"/>
      <c r="F109" s="186"/>
      <c r="G109" s="186"/>
      <c r="H109" s="186"/>
      <c r="I109" s="186"/>
      <c r="J109" s="186"/>
      <c r="K109" s="186"/>
      <c r="L109" s="186"/>
      <c r="M109" s="186"/>
      <c r="N109" s="186"/>
      <c r="O109" s="186"/>
      <c r="P109" s="186"/>
      <c r="Q109" s="186"/>
      <c r="R109" s="186"/>
      <c r="S109" s="186"/>
      <c r="T109" s="186"/>
      <c r="U109" s="186"/>
      <c r="V109" s="186"/>
      <c r="W109" s="186"/>
      <c r="X109" s="186"/>
      <c r="Y109" s="186"/>
      <c r="Z109" s="186"/>
      <c r="AA109" s="186"/>
      <c r="AB109" s="186"/>
      <c r="AC109" s="186"/>
      <c r="AD109" s="186"/>
      <c r="AE109" s="186"/>
      <c r="AF109" s="186"/>
      <c r="AG109" s="186"/>
      <c r="AH109" s="186"/>
      <c r="AI109" s="186"/>
      <c r="AJ109" s="186"/>
    </row>
    <row r="110" spans="1:36" s="192" customFormat="1" ht="27" customHeight="1">
      <c r="A110" s="316" t="s">
        <v>213</v>
      </c>
      <c r="B110" s="318"/>
      <c r="C110" s="333" t="s">
        <v>146</v>
      </c>
      <c r="D110" s="333"/>
      <c r="E110" s="333"/>
      <c r="F110" s="333"/>
      <c r="G110" s="333"/>
      <c r="H110" s="334"/>
      <c r="I110" s="524" t="s">
        <v>147</v>
      </c>
      <c r="J110" s="524"/>
      <c r="K110" s="524"/>
      <c r="L110" s="524"/>
      <c r="M110" s="524"/>
      <c r="N110" s="524"/>
      <c r="O110" s="524"/>
      <c r="P110" s="332" t="s">
        <v>185</v>
      </c>
      <c r="Q110" s="333"/>
      <c r="R110" s="333"/>
      <c r="S110" s="333"/>
      <c r="T110" s="333"/>
      <c r="U110" s="333"/>
      <c r="V110" s="333"/>
      <c r="W110" s="333"/>
      <c r="X110" s="334"/>
      <c r="Y110" s="316" t="s">
        <v>148</v>
      </c>
      <c r="Z110" s="317"/>
      <c r="AA110" s="318"/>
      <c r="AB110" s="316" t="s">
        <v>149</v>
      </c>
      <c r="AC110" s="317"/>
      <c r="AD110" s="318"/>
      <c r="AE110" s="510" t="s">
        <v>150</v>
      </c>
      <c r="AF110" s="510"/>
      <c r="AG110" s="510"/>
      <c r="AH110" s="525" t="s">
        <v>184</v>
      </c>
      <c r="AI110" s="525"/>
      <c r="AJ110" s="525"/>
    </row>
    <row r="111" spans="1:36" s="192" customFormat="1" ht="27" customHeight="1">
      <c r="A111" s="520" t="s">
        <v>369</v>
      </c>
      <c r="B111" s="521"/>
      <c r="C111" s="473"/>
      <c r="D111" s="474"/>
      <c r="E111" s="474"/>
      <c r="F111" s="474"/>
      <c r="G111" s="474"/>
      <c r="H111" s="475"/>
      <c r="I111" s="522"/>
      <c r="J111" s="522"/>
      <c r="K111" s="522"/>
      <c r="L111" s="522"/>
      <c r="M111" s="522"/>
      <c r="N111" s="522"/>
      <c r="O111" s="522"/>
      <c r="P111" s="319"/>
      <c r="Q111" s="320"/>
      <c r="R111" s="320"/>
      <c r="S111" s="320"/>
      <c r="T111" s="320"/>
      <c r="U111" s="320"/>
      <c r="V111" s="320"/>
      <c r="W111" s="320"/>
      <c r="X111" s="321"/>
      <c r="Y111" s="319"/>
      <c r="Z111" s="320"/>
      <c r="AA111" s="321"/>
      <c r="AB111" s="328"/>
      <c r="AC111" s="329"/>
      <c r="AD111" s="330"/>
      <c r="AE111" s="394">
        <f>IF(OR(Y111="",AB111=""),"",ROUND(Y111/AB111*1000,2))</f>
      </c>
      <c r="AF111" s="395"/>
      <c r="AG111" s="396"/>
      <c r="AH111" s="319"/>
      <c r="AI111" s="320"/>
      <c r="AJ111" s="321"/>
    </row>
    <row r="112" spans="1:36" s="191" customFormat="1" ht="27" customHeight="1">
      <c r="A112" s="515" t="s">
        <v>371</v>
      </c>
      <c r="B112" s="516"/>
      <c r="C112" s="517"/>
      <c r="D112" s="518"/>
      <c r="E112" s="518"/>
      <c r="F112" s="518"/>
      <c r="G112" s="518"/>
      <c r="H112" s="519"/>
      <c r="I112" s="523"/>
      <c r="J112" s="523"/>
      <c r="K112" s="523"/>
      <c r="L112" s="523"/>
      <c r="M112" s="523"/>
      <c r="N112" s="523"/>
      <c r="O112" s="523"/>
      <c r="P112" s="328"/>
      <c r="Q112" s="329"/>
      <c r="R112" s="329"/>
      <c r="S112" s="329"/>
      <c r="T112" s="329"/>
      <c r="U112" s="329"/>
      <c r="V112" s="329"/>
      <c r="W112" s="329"/>
      <c r="X112" s="330"/>
      <c r="Y112" s="319"/>
      <c r="Z112" s="320"/>
      <c r="AA112" s="321"/>
      <c r="AB112" s="328"/>
      <c r="AC112" s="329"/>
      <c r="AD112" s="330"/>
      <c r="AE112" s="394">
        <f>IF(OR(Y112="",AB112=""),"",ROUND(Y112/AB112*1000,2))</f>
      </c>
      <c r="AF112" s="395"/>
      <c r="AG112" s="396"/>
      <c r="AH112" s="319"/>
      <c r="AI112" s="320"/>
      <c r="AJ112" s="321"/>
    </row>
    <row r="113" spans="1:36" s="197" customFormat="1" ht="14.25" customHeight="1">
      <c r="A113" s="114"/>
      <c r="B113" s="115" t="s">
        <v>380</v>
      </c>
      <c r="C113" s="116"/>
      <c r="D113" s="116"/>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4"/>
      <c r="AB113" s="114"/>
      <c r="AC113" s="114"/>
      <c r="AD113" s="114"/>
      <c r="AE113" s="114"/>
      <c r="AF113" s="114"/>
      <c r="AG113" s="114"/>
      <c r="AH113" s="114"/>
      <c r="AI113" s="117"/>
      <c r="AJ113" s="183"/>
    </row>
    <row r="114" spans="1:36" s="197" customFormat="1" ht="14.25" customHeight="1">
      <c r="A114" s="114"/>
      <c r="B114" s="115" t="s">
        <v>224</v>
      </c>
      <c r="C114" s="116"/>
      <c r="D114" s="116"/>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4"/>
      <c r="AB114" s="114"/>
      <c r="AC114" s="114"/>
      <c r="AD114" s="114"/>
      <c r="AE114" s="114"/>
      <c r="AF114" s="114"/>
      <c r="AG114" s="114"/>
      <c r="AH114" s="114"/>
      <c r="AI114" s="117"/>
      <c r="AJ114" s="183"/>
    </row>
    <row r="115" spans="1:36" s="197" customFormat="1" ht="14.25" customHeight="1">
      <c r="A115" s="114"/>
      <c r="B115" s="115" t="s">
        <v>225</v>
      </c>
      <c r="C115" s="116"/>
      <c r="D115" s="116"/>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4"/>
      <c r="AB115" s="114"/>
      <c r="AC115" s="114"/>
      <c r="AD115" s="114"/>
      <c r="AE115" s="114"/>
      <c r="AF115" s="114"/>
      <c r="AG115" s="114"/>
      <c r="AH115" s="114"/>
      <c r="AI115" s="117"/>
      <c r="AJ115" s="183"/>
    </row>
    <row r="116" spans="1:255" s="198" customFormat="1" ht="14.25" customHeight="1">
      <c r="A116" s="183"/>
      <c r="B116" s="115" t="s">
        <v>226</v>
      </c>
      <c r="C116" s="187"/>
      <c r="D116" s="187"/>
      <c r="E116" s="187"/>
      <c r="F116" s="187"/>
      <c r="G116" s="187"/>
      <c r="H116" s="187"/>
      <c r="I116" s="187"/>
      <c r="J116" s="187"/>
      <c r="K116" s="187"/>
      <c r="L116" s="187"/>
      <c r="M116" s="187"/>
      <c r="N116" s="187"/>
      <c r="O116" s="187"/>
      <c r="P116" s="187"/>
      <c r="Q116" s="187"/>
      <c r="R116" s="187"/>
      <c r="S116" s="187"/>
      <c r="T116" s="187"/>
      <c r="U116" s="187"/>
      <c r="V116" s="187"/>
      <c r="W116" s="187"/>
      <c r="X116" s="187"/>
      <c r="Y116" s="187"/>
      <c r="Z116" s="187"/>
      <c r="AA116" s="187"/>
      <c r="AB116" s="187"/>
      <c r="AC116" s="187"/>
      <c r="AD116" s="187"/>
      <c r="AE116" s="187"/>
      <c r="AF116" s="187"/>
      <c r="AG116" s="187"/>
      <c r="AH116" s="187"/>
      <c r="AI116" s="187"/>
      <c r="AJ116" s="187"/>
      <c r="AK116" s="118"/>
      <c r="AL116" s="118"/>
      <c r="AM116" s="118"/>
      <c r="AN116" s="118"/>
      <c r="AO116" s="118"/>
      <c r="AP116" s="118"/>
      <c r="AQ116" s="118"/>
      <c r="AR116" s="118"/>
      <c r="AS116" s="118"/>
      <c r="AT116" s="118"/>
      <c r="AU116" s="118"/>
      <c r="AV116" s="118"/>
      <c r="AW116" s="118"/>
      <c r="AX116" s="118"/>
      <c r="AY116" s="118"/>
      <c r="AZ116" s="118"/>
      <c r="BA116" s="118"/>
      <c r="BB116" s="118"/>
      <c r="BC116" s="118"/>
      <c r="BD116" s="118"/>
      <c r="BE116" s="118"/>
      <c r="BF116" s="118"/>
      <c r="BG116" s="118"/>
      <c r="BH116" s="118"/>
      <c r="BI116" s="118"/>
      <c r="BJ116" s="118"/>
      <c r="BK116" s="118"/>
      <c r="BL116" s="118"/>
      <c r="BM116" s="118"/>
      <c r="BN116" s="118"/>
      <c r="BO116" s="118"/>
      <c r="BP116" s="118"/>
      <c r="BQ116" s="118"/>
      <c r="BR116" s="118"/>
      <c r="BS116" s="118"/>
      <c r="BT116" s="118"/>
      <c r="BU116" s="118"/>
      <c r="BV116" s="118"/>
      <c r="BW116" s="118"/>
      <c r="BX116" s="118"/>
      <c r="BY116" s="118"/>
      <c r="BZ116" s="118"/>
      <c r="CA116" s="118"/>
      <c r="CB116" s="118"/>
      <c r="CC116" s="118"/>
      <c r="CD116" s="118"/>
      <c r="CE116" s="118"/>
      <c r="CF116" s="118"/>
      <c r="CG116" s="118"/>
      <c r="CH116" s="118"/>
      <c r="CI116" s="118"/>
      <c r="CJ116" s="118"/>
      <c r="CK116" s="118"/>
      <c r="CL116" s="118"/>
      <c r="CM116" s="118"/>
      <c r="CN116" s="118"/>
      <c r="CO116" s="118"/>
      <c r="CP116" s="118"/>
      <c r="CQ116" s="118"/>
      <c r="CR116" s="118"/>
      <c r="CS116" s="118"/>
      <c r="CT116" s="118"/>
      <c r="CU116" s="118"/>
      <c r="CV116" s="118"/>
      <c r="CW116" s="118"/>
      <c r="CX116" s="118"/>
      <c r="CY116" s="118"/>
      <c r="CZ116" s="118"/>
      <c r="DA116" s="118"/>
      <c r="DB116" s="118"/>
      <c r="DC116" s="118"/>
      <c r="DD116" s="118"/>
      <c r="DE116" s="118"/>
      <c r="DF116" s="118"/>
      <c r="DG116" s="118"/>
      <c r="DH116" s="118"/>
      <c r="DI116" s="118"/>
      <c r="DJ116" s="118"/>
      <c r="DK116" s="118"/>
      <c r="DL116" s="118"/>
      <c r="DM116" s="118"/>
      <c r="DN116" s="118"/>
      <c r="DO116" s="118"/>
      <c r="DP116" s="118"/>
      <c r="DQ116" s="118"/>
      <c r="DR116" s="118"/>
      <c r="DS116" s="118"/>
      <c r="DT116" s="118"/>
      <c r="DU116" s="118"/>
      <c r="DV116" s="118"/>
      <c r="DW116" s="118"/>
      <c r="DX116" s="118"/>
      <c r="DY116" s="118"/>
      <c r="DZ116" s="118"/>
      <c r="EA116" s="118"/>
      <c r="EB116" s="118"/>
      <c r="EC116" s="118"/>
      <c r="ED116" s="118"/>
      <c r="EE116" s="118"/>
      <c r="EF116" s="118"/>
      <c r="EG116" s="118"/>
      <c r="EH116" s="118"/>
      <c r="EI116" s="118"/>
      <c r="EJ116" s="118"/>
      <c r="EK116" s="118"/>
      <c r="EL116" s="118"/>
      <c r="EM116" s="118"/>
      <c r="EN116" s="118"/>
      <c r="EO116" s="118"/>
      <c r="EP116" s="118"/>
      <c r="EQ116" s="118"/>
      <c r="ER116" s="118"/>
      <c r="ES116" s="118"/>
      <c r="ET116" s="118"/>
      <c r="EU116" s="118"/>
      <c r="EV116" s="118"/>
      <c r="EW116" s="118"/>
      <c r="EX116" s="118"/>
      <c r="EY116" s="118"/>
      <c r="EZ116" s="118"/>
      <c r="FA116" s="118"/>
      <c r="FB116" s="118"/>
      <c r="FC116" s="118"/>
      <c r="FD116" s="118"/>
      <c r="FE116" s="118"/>
      <c r="FF116" s="118"/>
      <c r="FG116" s="118"/>
      <c r="FH116" s="118"/>
      <c r="FI116" s="118"/>
      <c r="FJ116" s="118"/>
      <c r="FK116" s="118"/>
      <c r="FL116" s="118"/>
      <c r="FM116" s="118"/>
      <c r="FN116" s="118"/>
      <c r="FO116" s="118"/>
      <c r="FP116" s="118"/>
      <c r="FQ116" s="118"/>
      <c r="FR116" s="118"/>
      <c r="FS116" s="118"/>
      <c r="FT116" s="118"/>
      <c r="FU116" s="118"/>
      <c r="FV116" s="118"/>
      <c r="FW116" s="118"/>
      <c r="FX116" s="118"/>
      <c r="FY116" s="118"/>
      <c r="FZ116" s="118"/>
      <c r="GA116" s="118"/>
      <c r="GB116" s="118"/>
      <c r="GC116" s="118"/>
      <c r="GD116" s="118"/>
      <c r="GE116" s="118"/>
      <c r="GF116" s="118"/>
      <c r="GG116" s="118"/>
      <c r="GH116" s="118"/>
      <c r="GI116" s="118"/>
      <c r="GJ116" s="118"/>
      <c r="GK116" s="118"/>
      <c r="GL116" s="118"/>
      <c r="GM116" s="118"/>
      <c r="GN116" s="118"/>
      <c r="GO116" s="118"/>
      <c r="GP116" s="118"/>
      <c r="GQ116" s="118"/>
      <c r="GR116" s="118"/>
      <c r="GS116" s="118"/>
      <c r="GT116" s="118"/>
      <c r="GU116" s="118"/>
      <c r="GV116" s="118"/>
      <c r="GW116" s="118"/>
      <c r="GX116" s="118"/>
      <c r="GY116" s="118"/>
      <c r="GZ116" s="118"/>
      <c r="HA116" s="118"/>
      <c r="HB116" s="118"/>
      <c r="HC116" s="118"/>
      <c r="HD116" s="118"/>
      <c r="HE116" s="118"/>
      <c r="HF116" s="118"/>
      <c r="HG116" s="118"/>
      <c r="HH116" s="118"/>
      <c r="HI116" s="118"/>
      <c r="HJ116" s="118"/>
      <c r="HK116" s="118"/>
      <c r="HL116" s="118"/>
      <c r="HM116" s="118"/>
      <c r="HN116" s="118"/>
      <c r="HO116" s="118"/>
      <c r="HP116" s="118"/>
      <c r="HQ116" s="118"/>
      <c r="HR116" s="118"/>
      <c r="HS116" s="118"/>
      <c r="HT116" s="118"/>
      <c r="HU116" s="118"/>
      <c r="HV116" s="118"/>
      <c r="HW116" s="118"/>
      <c r="HX116" s="118"/>
      <c r="HY116" s="118"/>
      <c r="HZ116" s="118"/>
      <c r="IA116" s="118"/>
      <c r="IB116" s="118"/>
      <c r="IC116" s="118"/>
      <c r="ID116" s="118"/>
      <c r="IE116" s="118"/>
      <c r="IF116" s="118"/>
      <c r="IG116" s="118"/>
      <c r="IH116" s="118"/>
      <c r="II116" s="118"/>
      <c r="IJ116" s="118"/>
      <c r="IK116" s="118"/>
      <c r="IL116" s="118"/>
      <c r="IM116" s="118"/>
      <c r="IN116" s="118"/>
      <c r="IO116" s="118"/>
      <c r="IP116" s="118"/>
      <c r="IQ116" s="118"/>
      <c r="IR116" s="118"/>
      <c r="IS116" s="118"/>
      <c r="IT116" s="118"/>
      <c r="IU116" s="118"/>
    </row>
    <row r="117" spans="1:36" s="193" customFormat="1" ht="17.25" customHeight="1">
      <c r="A117" s="186"/>
      <c r="B117" s="186"/>
      <c r="C117" s="186"/>
      <c r="D117" s="186"/>
      <c r="E117" s="186"/>
      <c r="F117" s="186"/>
      <c r="G117" s="186"/>
      <c r="H117" s="186"/>
      <c r="I117" s="186"/>
      <c r="J117" s="186"/>
      <c r="K117" s="186"/>
      <c r="L117" s="186"/>
      <c r="M117" s="186"/>
      <c r="N117" s="186"/>
      <c r="O117" s="186"/>
      <c r="P117" s="186"/>
      <c r="Q117" s="186"/>
      <c r="R117" s="186"/>
      <c r="S117" s="186"/>
      <c r="T117" s="186"/>
      <c r="U117" s="186"/>
      <c r="V117" s="186"/>
      <c r="W117" s="186"/>
      <c r="X117" s="186"/>
      <c r="Y117" s="186"/>
      <c r="Z117" s="186"/>
      <c r="AA117" s="186"/>
      <c r="AB117" s="186"/>
      <c r="AC117" s="186"/>
      <c r="AD117" s="186"/>
      <c r="AE117" s="186"/>
      <c r="AF117" s="186"/>
      <c r="AG117" s="186"/>
      <c r="AH117" s="186"/>
      <c r="AI117" s="186"/>
      <c r="AJ117" s="186"/>
    </row>
    <row r="118" spans="1:36" s="193" customFormat="1" ht="24.75" customHeight="1">
      <c r="A118" s="185" t="s">
        <v>258</v>
      </c>
      <c r="B118" s="185" t="s">
        <v>259</v>
      </c>
      <c r="C118" s="186"/>
      <c r="D118" s="186"/>
      <c r="E118" s="186"/>
      <c r="F118" s="186"/>
      <c r="G118" s="186"/>
      <c r="H118" s="186"/>
      <c r="I118" s="186"/>
      <c r="J118" s="186"/>
      <c r="K118" s="186"/>
      <c r="L118" s="186"/>
      <c r="M118" s="186"/>
      <c r="N118" s="186"/>
      <c r="O118" s="186"/>
      <c r="P118" s="186"/>
      <c r="Q118" s="186"/>
      <c r="R118" s="186"/>
      <c r="S118" s="186"/>
      <c r="T118" s="186"/>
      <c r="U118" s="186"/>
      <c r="V118" s="186"/>
      <c r="W118" s="186"/>
      <c r="X118" s="186"/>
      <c r="Y118" s="186"/>
      <c r="Z118" s="186"/>
      <c r="AA118" s="186"/>
      <c r="AB118" s="186"/>
      <c r="AC118" s="186"/>
      <c r="AD118" s="186"/>
      <c r="AE118" s="186"/>
      <c r="AF118" s="186"/>
      <c r="AG118" s="186"/>
      <c r="AH118" s="186"/>
      <c r="AI118" s="186"/>
      <c r="AJ118" s="186"/>
    </row>
    <row r="119" spans="1:36" s="192" customFormat="1" ht="27" customHeight="1">
      <c r="A119" s="332" t="s">
        <v>146</v>
      </c>
      <c r="B119" s="333"/>
      <c r="C119" s="333"/>
      <c r="D119" s="333"/>
      <c r="E119" s="333"/>
      <c r="F119" s="333"/>
      <c r="G119" s="333"/>
      <c r="H119" s="334"/>
      <c r="I119" s="332" t="s">
        <v>147</v>
      </c>
      <c r="J119" s="333"/>
      <c r="K119" s="333"/>
      <c r="L119" s="333"/>
      <c r="M119" s="333"/>
      <c r="N119" s="333"/>
      <c r="O119" s="334"/>
      <c r="P119" s="332" t="s">
        <v>185</v>
      </c>
      <c r="Q119" s="333"/>
      <c r="R119" s="333"/>
      <c r="S119" s="333"/>
      <c r="T119" s="333"/>
      <c r="U119" s="333"/>
      <c r="V119" s="333"/>
      <c r="W119" s="333"/>
      <c r="X119" s="334"/>
      <c r="Y119" s="325" t="s">
        <v>227</v>
      </c>
      <c r="Z119" s="326"/>
      <c r="AA119" s="327"/>
      <c r="AB119" s="316" t="s">
        <v>379</v>
      </c>
      <c r="AC119" s="317"/>
      <c r="AD119" s="318"/>
      <c r="AE119" s="316" t="s">
        <v>260</v>
      </c>
      <c r="AF119" s="317"/>
      <c r="AG119" s="318"/>
      <c r="AH119" s="316" t="s">
        <v>261</v>
      </c>
      <c r="AI119" s="317"/>
      <c r="AJ119" s="318"/>
    </row>
    <row r="120" spans="1:36" s="192" customFormat="1" ht="27" customHeight="1">
      <c r="A120" s="473"/>
      <c r="B120" s="474"/>
      <c r="C120" s="474"/>
      <c r="D120" s="474"/>
      <c r="E120" s="474"/>
      <c r="F120" s="474"/>
      <c r="G120" s="474"/>
      <c r="H120" s="475"/>
      <c r="I120" s="319"/>
      <c r="J120" s="320"/>
      <c r="K120" s="320"/>
      <c r="L120" s="320"/>
      <c r="M120" s="320"/>
      <c r="N120" s="320"/>
      <c r="O120" s="321"/>
      <c r="P120" s="319"/>
      <c r="Q120" s="320"/>
      <c r="R120" s="320"/>
      <c r="S120" s="320"/>
      <c r="T120" s="320"/>
      <c r="U120" s="320"/>
      <c r="V120" s="320"/>
      <c r="W120" s="320"/>
      <c r="X120" s="321"/>
      <c r="Y120" s="331"/>
      <c r="Z120" s="331"/>
      <c r="AA120" s="331"/>
      <c r="AB120" s="328"/>
      <c r="AC120" s="329"/>
      <c r="AD120" s="330"/>
      <c r="AE120" s="507"/>
      <c r="AF120" s="508"/>
      <c r="AG120" s="509"/>
      <c r="AH120" s="328"/>
      <c r="AI120" s="329"/>
      <c r="AJ120" s="330"/>
    </row>
    <row r="121" spans="1:36" s="192" customFormat="1" ht="27" customHeight="1">
      <c r="A121" s="473"/>
      <c r="B121" s="474"/>
      <c r="C121" s="474"/>
      <c r="D121" s="474"/>
      <c r="E121" s="474"/>
      <c r="F121" s="474"/>
      <c r="G121" s="474"/>
      <c r="H121" s="475"/>
      <c r="I121" s="319"/>
      <c r="J121" s="320"/>
      <c r="K121" s="320"/>
      <c r="L121" s="320"/>
      <c r="M121" s="320"/>
      <c r="N121" s="320"/>
      <c r="O121" s="321"/>
      <c r="P121" s="319"/>
      <c r="Q121" s="320"/>
      <c r="R121" s="320"/>
      <c r="S121" s="320"/>
      <c r="T121" s="320"/>
      <c r="U121" s="320"/>
      <c r="V121" s="320"/>
      <c r="W121" s="320"/>
      <c r="X121" s="321"/>
      <c r="Y121" s="331"/>
      <c r="Z121" s="331"/>
      <c r="AA121" s="331"/>
      <c r="AB121" s="328"/>
      <c r="AC121" s="329"/>
      <c r="AD121" s="330"/>
      <c r="AE121" s="507"/>
      <c r="AF121" s="508"/>
      <c r="AG121" s="509"/>
      <c r="AH121" s="328"/>
      <c r="AI121" s="329"/>
      <c r="AJ121" s="330"/>
    </row>
    <row r="122" spans="1:36" s="192" customFormat="1" ht="27" customHeight="1" thickBot="1">
      <c r="A122" s="473"/>
      <c r="B122" s="474"/>
      <c r="C122" s="474"/>
      <c r="D122" s="474"/>
      <c r="E122" s="474"/>
      <c r="F122" s="474"/>
      <c r="G122" s="474"/>
      <c r="H122" s="475"/>
      <c r="I122" s="319"/>
      <c r="J122" s="320"/>
      <c r="K122" s="320"/>
      <c r="L122" s="320"/>
      <c r="M122" s="320"/>
      <c r="N122" s="320"/>
      <c r="O122" s="321"/>
      <c r="P122" s="319"/>
      <c r="Q122" s="320"/>
      <c r="R122" s="320"/>
      <c r="S122" s="320"/>
      <c r="T122" s="320"/>
      <c r="U122" s="320"/>
      <c r="V122" s="320"/>
      <c r="W122" s="320"/>
      <c r="X122" s="321"/>
      <c r="Y122" s="331"/>
      <c r="Z122" s="331"/>
      <c r="AA122" s="331"/>
      <c r="AB122" s="328"/>
      <c r="AC122" s="329"/>
      <c r="AD122" s="330"/>
      <c r="AE122" s="507"/>
      <c r="AF122" s="508"/>
      <c r="AG122" s="509"/>
      <c r="AH122" s="328"/>
      <c r="AI122" s="329"/>
      <c r="AJ122" s="330"/>
    </row>
    <row r="123" spans="1:36" s="192" customFormat="1" ht="27" customHeight="1" thickBot="1" thickTop="1">
      <c r="A123" s="176"/>
      <c r="B123" s="176"/>
      <c r="C123" s="176"/>
      <c r="D123" s="176"/>
      <c r="E123" s="176"/>
      <c r="F123" s="176"/>
      <c r="G123" s="176"/>
      <c r="H123" s="176"/>
      <c r="I123" s="50"/>
      <c r="J123" s="50"/>
      <c r="K123" s="50"/>
      <c r="L123" s="50"/>
      <c r="M123" s="50"/>
      <c r="N123" s="50"/>
      <c r="O123" s="50"/>
      <c r="P123" s="50"/>
      <c r="Q123" s="50"/>
      <c r="R123" s="50"/>
      <c r="S123" s="50"/>
      <c r="T123" s="50"/>
      <c r="U123" s="50"/>
      <c r="V123" s="50"/>
      <c r="W123" s="50"/>
      <c r="X123" s="50"/>
      <c r="Y123" s="50"/>
      <c r="Z123" s="50"/>
      <c r="AA123" s="50"/>
      <c r="AB123" s="408" t="s">
        <v>212</v>
      </c>
      <c r="AC123" s="409"/>
      <c r="AD123" s="410"/>
      <c r="AE123" s="511">
        <f>IF(OR(AND(Y120&gt;0,AE120&gt;0,AH120&gt;0),AND(Y121&gt;0,AE121&gt;0,AH121&gt;0),AND(Y122&gt;0,AE122&gt;0,AH122&gt;0)),ROUNDUP(((IF(Y120="",0,Y120)*IF(AE120="",0,AE120))+(IF(Y121="",0,Y121)*IF(AE121="",0,AE121))+(IF(Y122="",0,Y122)*IF(AE122="",0,AE122)))/((IF(Y120="",0,Y120)*IF(AH120="",0,AH120))+(IF(Y121="",0,Y121)*IF(AH121="",0,AH121))+(IF(Y122="",0,Y122)*IF(AH122="",0,AH122))),2),"")</f>
      </c>
      <c r="AF123" s="512"/>
      <c r="AG123" s="512"/>
      <c r="AH123" s="513" t="s">
        <v>262</v>
      </c>
      <c r="AI123" s="513"/>
      <c r="AJ123" s="514"/>
    </row>
    <row r="124" spans="1:36" s="192" customFormat="1" ht="17.25" customHeight="1" thickTop="1">
      <c r="A124" s="188"/>
      <c r="B124" s="188"/>
      <c r="C124" s="188"/>
      <c r="D124" s="188"/>
      <c r="E124" s="188"/>
      <c r="F124" s="188"/>
      <c r="G124" s="188"/>
      <c r="H124" s="188"/>
      <c r="I124" s="188"/>
      <c r="J124" s="188"/>
      <c r="K124" s="188"/>
      <c r="L124" s="188"/>
      <c r="M124" s="188"/>
      <c r="N124" s="188"/>
      <c r="O124" s="188"/>
      <c r="P124" s="188"/>
      <c r="Q124" s="188"/>
      <c r="R124" s="188"/>
      <c r="S124" s="188"/>
      <c r="T124" s="188"/>
      <c r="U124" s="188"/>
      <c r="V124" s="188"/>
      <c r="W124" s="188"/>
      <c r="X124" s="188"/>
      <c r="Y124" s="188"/>
      <c r="Z124" s="188"/>
      <c r="AA124" s="188"/>
      <c r="AB124" s="188"/>
      <c r="AC124" s="188"/>
      <c r="AD124" s="188"/>
      <c r="AE124" s="188"/>
      <c r="AF124" s="188"/>
      <c r="AG124" s="188"/>
      <c r="AH124" s="188"/>
      <c r="AI124" s="188"/>
      <c r="AJ124" s="188"/>
    </row>
    <row r="125" spans="1:36" s="193" customFormat="1" ht="24.75" customHeight="1">
      <c r="A125" s="185" t="s">
        <v>303</v>
      </c>
      <c r="B125" s="185" t="s">
        <v>151</v>
      </c>
      <c r="C125" s="186"/>
      <c r="D125" s="186"/>
      <c r="E125" s="182"/>
      <c r="F125" s="189" t="s">
        <v>263</v>
      </c>
      <c r="G125" s="186"/>
      <c r="H125" s="186"/>
      <c r="I125" s="186"/>
      <c r="J125" s="186"/>
      <c r="K125" s="186"/>
      <c r="L125" s="186"/>
      <c r="M125" s="186"/>
      <c r="N125" s="186"/>
      <c r="O125" s="186"/>
      <c r="P125" s="186"/>
      <c r="Q125" s="186"/>
      <c r="R125" s="186"/>
      <c r="S125" s="186"/>
      <c r="T125" s="186"/>
      <c r="U125" s="186"/>
      <c r="V125" s="186"/>
      <c r="W125" s="186"/>
      <c r="X125" s="186"/>
      <c r="Y125" s="186"/>
      <c r="Z125" s="186"/>
      <c r="AA125" s="186"/>
      <c r="AB125" s="186"/>
      <c r="AC125" s="186"/>
      <c r="AD125" s="186"/>
      <c r="AE125" s="186"/>
      <c r="AF125" s="186"/>
      <c r="AG125" s="186"/>
      <c r="AH125" s="186"/>
      <c r="AI125" s="186"/>
      <c r="AJ125" s="186"/>
    </row>
    <row r="126" spans="1:36" s="219" customFormat="1" ht="18.75" customHeight="1">
      <c r="A126" s="340" t="s">
        <v>389</v>
      </c>
      <c r="B126" s="341"/>
      <c r="C126" s="491" t="s">
        <v>146</v>
      </c>
      <c r="D126" s="491"/>
      <c r="E126" s="491"/>
      <c r="F126" s="491"/>
      <c r="G126" s="491"/>
      <c r="H126" s="492"/>
      <c r="I126" s="497" t="s">
        <v>147</v>
      </c>
      <c r="J126" s="491"/>
      <c r="K126" s="491"/>
      <c r="L126" s="491"/>
      <c r="M126" s="491"/>
      <c r="N126" s="491"/>
      <c r="O126" s="492"/>
      <c r="P126" s="497" t="s">
        <v>185</v>
      </c>
      <c r="Q126" s="491"/>
      <c r="R126" s="491"/>
      <c r="S126" s="491"/>
      <c r="T126" s="491"/>
      <c r="U126" s="491"/>
      <c r="V126" s="491"/>
      <c r="W126" s="491"/>
      <c r="X126" s="492"/>
      <c r="Y126" s="325" t="s">
        <v>362</v>
      </c>
      <c r="Z126" s="326"/>
      <c r="AA126" s="326"/>
      <c r="AB126" s="326"/>
      <c r="AC126" s="326"/>
      <c r="AD126" s="326"/>
      <c r="AE126" s="326"/>
      <c r="AF126" s="326"/>
      <c r="AG126" s="326"/>
      <c r="AH126" s="326"/>
      <c r="AI126" s="326"/>
      <c r="AJ126" s="327"/>
    </row>
    <row r="127" spans="1:36" s="219" customFormat="1" ht="18.75" customHeight="1">
      <c r="A127" s="341"/>
      <c r="B127" s="341"/>
      <c r="C127" s="493"/>
      <c r="D127" s="493"/>
      <c r="E127" s="493"/>
      <c r="F127" s="493"/>
      <c r="G127" s="493"/>
      <c r="H127" s="494"/>
      <c r="I127" s="498"/>
      <c r="J127" s="493"/>
      <c r="K127" s="493"/>
      <c r="L127" s="493"/>
      <c r="M127" s="493"/>
      <c r="N127" s="493"/>
      <c r="O127" s="494"/>
      <c r="P127" s="498"/>
      <c r="Q127" s="493"/>
      <c r="R127" s="493"/>
      <c r="S127" s="493"/>
      <c r="T127" s="493"/>
      <c r="U127" s="493"/>
      <c r="V127" s="493"/>
      <c r="W127" s="493"/>
      <c r="X127" s="494"/>
      <c r="Y127" s="325" t="s">
        <v>363</v>
      </c>
      <c r="Z127" s="326"/>
      <c r="AA127" s="326"/>
      <c r="AB127" s="326"/>
      <c r="AC127" s="326"/>
      <c r="AD127" s="327"/>
      <c r="AE127" s="510" t="s">
        <v>364</v>
      </c>
      <c r="AF127" s="510"/>
      <c r="AG127" s="510"/>
      <c r="AH127" s="510" t="s">
        <v>365</v>
      </c>
      <c r="AI127" s="510"/>
      <c r="AJ127" s="510"/>
    </row>
    <row r="128" spans="1:36" s="192" customFormat="1" ht="30.75" customHeight="1">
      <c r="A128" s="341"/>
      <c r="B128" s="341"/>
      <c r="C128" s="495"/>
      <c r="D128" s="495"/>
      <c r="E128" s="495"/>
      <c r="F128" s="495"/>
      <c r="G128" s="495"/>
      <c r="H128" s="496"/>
      <c r="I128" s="499"/>
      <c r="J128" s="495"/>
      <c r="K128" s="495"/>
      <c r="L128" s="495"/>
      <c r="M128" s="495"/>
      <c r="N128" s="495"/>
      <c r="O128" s="496"/>
      <c r="P128" s="499"/>
      <c r="Q128" s="495"/>
      <c r="R128" s="495"/>
      <c r="S128" s="495"/>
      <c r="T128" s="495"/>
      <c r="U128" s="495"/>
      <c r="V128" s="495"/>
      <c r="W128" s="495"/>
      <c r="X128" s="496"/>
      <c r="Y128" s="500" t="s">
        <v>188</v>
      </c>
      <c r="Z128" s="501"/>
      <c r="AA128" s="502"/>
      <c r="AB128" s="500" t="s">
        <v>152</v>
      </c>
      <c r="AC128" s="501"/>
      <c r="AD128" s="501"/>
      <c r="AE128" s="503" t="s">
        <v>153</v>
      </c>
      <c r="AF128" s="503"/>
      <c r="AG128" s="503"/>
      <c r="AH128" s="503" t="s">
        <v>153</v>
      </c>
      <c r="AI128" s="503"/>
      <c r="AJ128" s="503"/>
    </row>
    <row r="129" spans="1:36" s="192" customFormat="1" ht="27" customHeight="1">
      <c r="A129" s="369" t="s">
        <v>70</v>
      </c>
      <c r="B129" s="369"/>
      <c r="C129" s="473"/>
      <c r="D129" s="474"/>
      <c r="E129" s="474"/>
      <c r="F129" s="474"/>
      <c r="G129" s="474"/>
      <c r="H129" s="475"/>
      <c r="I129" s="328"/>
      <c r="J129" s="329"/>
      <c r="K129" s="329"/>
      <c r="L129" s="329"/>
      <c r="M129" s="329"/>
      <c r="N129" s="329"/>
      <c r="O129" s="330"/>
      <c r="P129" s="328"/>
      <c r="Q129" s="329"/>
      <c r="R129" s="329"/>
      <c r="S129" s="329"/>
      <c r="T129" s="329"/>
      <c r="U129" s="329"/>
      <c r="V129" s="329"/>
      <c r="W129" s="329"/>
      <c r="X129" s="330"/>
      <c r="Y129" s="328"/>
      <c r="Z129" s="329"/>
      <c r="AA129" s="330"/>
      <c r="AB129" s="328"/>
      <c r="AC129" s="329"/>
      <c r="AD129" s="329"/>
      <c r="AE129" s="328"/>
      <c r="AF129" s="329"/>
      <c r="AG129" s="330"/>
      <c r="AH129" s="328"/>
      <c r="AI129" s="329"/>
      <c r="AJ129" s="330"/>
    </row>
    <row r="130" spans="1:36" s="192" customFormat="1" ht="27" customHeight="1">
      <c r="A130" s="369" t="s">
        <v>70</v>
      </c>
      <c r="B130" s="369"/>
      <c r="C130" s="473"/>
      <c r="D130" s="474"/>
      <c r="E130" s="474"/>
      <c r="F130" s="474"/>
      <c r="G130" s="474"/>
      <c r="H130" s="475"/>
      <c r="I130" s="328"/>
      <c r="J130" s="329"/>
      <c r="K130" s="329"/>
      <c r="L130" s="329"/>
      <c r="M130" s="329"/>
      <c r="N130" s="329"/>
      <c r="O130" s="330"/>
      <c r="P130" s="319"/>
      <c r="Q130" s="320"/>
      <c r="R130" s="320"/>
      <c r="S130" s="320"/>
      <c r="T130" s="320"/>
      <c r="U130" s="320"/>
      <c r="V130" s="320"/>
      <c r="W130" s="320"/>
      <c r="X130" s="321"/>
      <c r="Y130" s="328"/>
      <c r="Z130" s="329"/>
      <c r="AA130" s="330"/>
      <c r="AB130" s="328"/>
      <c r="AC130" s="329"/>
      <c r="AD130" s="329"/>
      <c r="AE130" s="328"/>
      <c r="AF130" s="329"/>
      <c r="AG130" s="330"/>
      <c r="AH130" s="328"/>
      <c r="AI130" s="329"/>
      <c r="AJ130" s="330"/>
    </row>
    <row r="131" spans="1:36" s="196" customFormat="1" ht="14.25" customHeight="1">
      <c r="A131" s="114"/>
      <c r="B131" s="115" t="s">
        <v>366</v>
      </c>
      <c r="C131" s="116"/>
      <c r="D131" s="116"/>
      <c r="E131" s="116"/>
      <c r="F131" s="116"/>
      <c r="G131" s="116"/>
      <c r="H131" s="116"/>
      <c r="I131" s="116"/>
      <c r="J131" s="116"/>
      <c r="K131" s="116"/>
      <c r="L131" s="116"/>
      <c r="M131" s="116"/>
      <c r="N131" s="116"/>
      <c r="O131" s="116"/>
      <c r="P131" s="116"/>
      <c r="Q131" s="116"/>
      <c r="R131" s="116"/>
      <c r="S131" s="116"/>
      <c r="T131" s="116"/>
      <c r="U131" s="116"/>
      <c r="V131" s="116"/>
      <c r="W131" s="116"/>
      <c r="X131" s="116"/>
      <c r="Y131" s="116"/>
      <c r="Z131" s="116"/>
      <c r="AA131" s="114"/>
      <c r="AB131" s="114"/>
      <c r="AC131" s="114"/>
      <c r="AD131" s="114"/>
      <c r="AE131" s="114"/>
      <c r="AF131" s="114"/>
      <c r="AG131" s="114"/>
      <c r="AH131" s="114"/>
      <c r="AI131" s="117"/>
      <c r="AJ131" s="183"/>
    </row>
    <row r="132" spans="1:36" s="192" customFormat="1" ht="17.25" customHeight="1">
      <c r="A132" s="188"/>
      <c r="B132" s="188"/>
      <c r="C132" s="188"/>
      <c r="D132" s="188"/>
      <c r="E132" s="188"/>
      <c r="F132" s="188"/>
      <c r="G132" s="188"/>
      <c r="H132" s="188"/>
      <c r="I132" s="188"/>
      <c r="J132" s="188"/>
      <c r="K132" s="188"/>
      <c r="L132" s="188"/>
      <c r="M132" s="188"/>
      <c r="N132" s="188"/>
      <c r="O132" s="188"/>
      <c r="P132" s="188"/>
      <c r="Q132" s="188"/>
      <c r="R132" s="188"/>
      <c r="S132" s="188"/>
      <c r="T132" s="188"/>
      <c r="U132" s="188"/>
      <c r="V132" s="188"/>
      <c r="W132" s="188"/>
      <c r="X132" s="188"/>
      <c r="Y132" s="188"/>
      <c r="Z132" s="188"/>
      <c r="AA132" s="188"/>
      <c r="AB132" s="188"/>
      <c r="AC132" s="188"/>
      <c r="AD132" s="188"/>
      <c r="AE132" s="188"/>
      <c r="AF132" s="188"/>
      <c r="AG132" s="188"/>
      <c r="AH132" s="188"/>
      <c r="AI132" s="188"/>
      <c r="AJ132" s="188"/>
    </row>
    <row r="133" spans="1:36" s="193" customFormat="1" ht="24.75" customHeight="1">
      <c r="A133" s="185" t="s">
        <v>264</v>
      </c>
      <c r="B133" s="185" t="s">
        <v>154</v>
      </c>
      <c r="C133" s="186"/>
      <c r="D133" s="186"/>
      <c r="E133" s="186"/>
      <c r="F133" s="186"/>
      <c r="G133" s="186"/>
      <c r="H133" s="186"/>
      <c r="I133" s="186"/>
      <c r="J133" s="186"/>
      <c r="K133" s="186"/>
      <c r="L133" s="186"/>
      <c r="M133" s="186"/>
      <c r="N133" s="186"/>
      <c r="O133" s="186"/>
      <c r="P133" s="186"/>
      <c r="Q133" s="186"/>
      <c r="R133" s="186"/>
      <c r="S133" s="186"/>
      <c r="T133" s="186"/>
      <c r="U133" s="186"/>
      <c r="V133" s="186"/>
      <c r="W133" s="186"/>
      <c r="X133" s="186"/>
      <c r="Y133" s="186"/>
      <c r="Z133" s="186"/>
      <c r="AA133" s="186"/>
      <c r="AB133" s="186"/>
      <c r="AC133" s="186"/>
      <c r="AD133" s="186"/>
      <c r="AE133" s="186"/>
      <c r="AF133" s="186"/>
      <c r="AG133" s="186"/>
      <c r="AH133" s="186"/>
      <c r="AI133" s="186"/>
      <c r="AJ133" s="186"/>
    </row>
    <row r="134" spans="1:38" s="193" customFormat="1" ht="27" customHeight="1">
      <c r="A134" s="332" t="s">
        <v>265</v>
      </c>
      <c r="B134" s="333"/>
      <c r="C134" s="333"/>
      <c r="D134" s="333"/>
      <c r="E134" s="333"/>
      <c r="F134" s="333"/>
      <c r="G134" s="333"/>
      <c r="H134" s="334"/>
      <c r="I134" s="332" t="s">
        <v>266</v>
      </c>
      <c r="J134" s="333"/>
      <c r="K134" s="333"/>
      <c r="L134" s="333"/>
      <c r="M134" s="333"/>
      <c r="N134" s="333"/>
      <c r="O134" s="333"/>
      <c r="P134" s="333"/>
      <c r="Q134" s="334"/>
      <c r="R134" s="504" t="s">
        <v>373</v>
      </c>
      <c r="S134" s="505"/>
      <c r="T134" s="505"/>
      <c r="U134" s="505"/>
      <c r="V134" s="505"/>
      <c r="W134" s="505"/>
      <c r="X134" s="506"/>
      <c r="Y134" s="112"/>
      <c r="Z134" s="18"/>
      <c r="AA134" s="18"/>
      <c r="AB134" s="18"/>
      <c r="AC134" s="18"/>
      <c r="AD134" s="186"/>
      <c r="AE134" s="186"/>
      <c r="AF134" s="186"/>
      <c r="AG134" s="186"/>
      <c r="AH134" s="186"/>
      <c r="AI134" s="186"/>
      <c r="AJ134" s="186"/>
      <c r="AK134" s="190"/>
      <c r="AL134" s="190"/>
    </row>
    <row r="135" spans="1:38" s="192" customFormat="1" ht="27" customHeight="1">
      <c r="A135" s="473"/>
      <c r="B135" s="474"/>
      <c r="C135" s="474"/>
      <c r="D135" s="474"/>
      <c r="E135" s="474"/>
      <c r="F135" s="474"/>
      <c r="G135" s="474"/>
      <c r="H135" s="475"/>
      <c r="I135" s="473"/>
      <c r="J135" s="474"/>
      <c r="K135" s="474"/>
      <c r="L135" s="474"/>
      <c r="M135" s="474"/>
      <c r="N135" s="474"/>
      <c r="O135" s="474"/>
      <c r="P135" s="474"/>
      <c r="Q135" s="475"/>
      <c r="R135" s="473"/>
      <c r="S135" s="474"/>
      <c r="T135" s="474"/>
      <c r="U135" s="474"/>
      <c r="V135" s="474"/>
      <c r="W135" s="474"/>
      <c r="X135" s="475"/>
      <c r="Y135" s="179"/>
      <c r="Z135" s="8"/>
      <c r="AA135" s="8"/>
      <c r="AB135" s="8"/>
      <c r="AC135" s="8"/>
      <c r="AD135" s="188"/>
      <c r="AE135" s="188"/>
      <c r="AF135" s="188"/>
      <c r="AG135" s="188"/>
      <c r="AH135" s="188"/>
      <c r="AI135" s="188"/>
      <c r="AJ135" s="188"/>
      <c r="AK135" s="191"/>
      <c r="AL135" s="191"/>
    </row>
    <row r="136" spans="2:37" s="219" customFormat="1" ht="18.75" customHeight="1">
      <c r="B136" s="201"/>
      <c r="C136" s="201"/>
      <c r="D136" s="201"/>
      <c r="E136" s="201"/>
      <c r="F136" s="201"/>
      <c r="G136" s="201"/>
      <c r="H136" s="201"/>
      <c r="I136" s="201"/>
      <c r="J136" s="201"/>
      <c r="K136" s="201"/>
      <c r="L136" s="201"/>
      <c r="M136" s="201"/>
      <c r="N136" s="201"/>
      <c r="O136" s="201"/>
      <c r="P136" s="201"/>
      <c r="Q136" s="201"/>
      <c r="R136" s="201"/>
      <c r="S136" s="201"/>
      <c r="T136" s="201"/>
      <c r="U136" s="201"/>
      <c r="V136" s="201"/>
      <c r="W136" s="201"/>
      <c r="X136" s="201"/>
      <c r="Y136" s="201"/>
      <c r="Z136" s="201"/>
      <c r="AA136" s="201"/>
      <c r="AB136" s="201"/>
      <c r="AC136" s="201"/>
      <c r="AD136" s="201"/>
      <c r="AE136" s="201"/>
      <c r="AF136" s="201"/>
      <c r="AG136" s="201"/>
      <c r="AH136" s="201"/>
      <c r="AI136" s="201"/>
      <c r="AJ136" s="201"/>
      <c r="AK136" s="201"/>
    </row>
    <row r="137" spans="1:36" s="219" customFormat="1" ht="24.75" customHeight="1">
      <c r="A137" s="220" t="s">
        <v>357</v>
      </c>
      <c r="B137" s="220" t="s">
        <v>358</v>
      </c>
      <c r="C137" s="201"/>
      <c r="D137" s="201"/>
      <c r="E137" s="201"/>
      <c r="F137" s="201"/>
      <c r="G137" s="201"/>
      <c r="H137" s="201"/>
      <c r="I137" s="238" t="s">
        <v>387</v>
      </c>
      <c r="J137" s="201"/>
      <c r="K137" s="201"/>
      <c r="L137" s="201"/>
      <c r="M137" s="201"/>
      <c r="N137" s="201"/>
      <c r="O137" s="201"/>
      <c r="P137" s="201"/>
      <c r="Q137" s="201"/>
      <c r="R137" s="201"/>
      <c r="S137" s="201"/>
      <c r="T137" s="201"/>
      <c r="U137" s="201"/>
      <c r="V137" s="201"/>
      <c r="W137" s="201"/>
      <c r="X137" s="201"/>
      <c r="Y137" s="201"/>
      <c r="Z137" s="201"/>
      <c r="AA137" s="201"/>
      <c r="AB137" s="201"/>
      <c r="AC137" s="201"/>
      <c r="AD137" s="201"/>
      <c r="AE137" s="201"/>
      <c r="AF137" s="201"/>
      <c r="AG137" s="201"/>
      <c r="AH137" s="201"/>
      <c r="AI137" s="201"/>
      <c r="AJ137" s="201"/>
    </row>
    <row r="138" spans="1:36" s="219" customFormat="1" ht="27" customHeight="1">
      <c r="A138" s="504" t="s">
        <v>14</v>
      </c>
      <c r="B138" s="505"/>
      <c r="C138" s="505"/>
      <c r="D138" s="505"/>
      <c r="E138" s="505"/>
      <c r="F138" s="505"/>
      <c r="G138" s="505"/>
      <c r="H138" s="506"/>
      <c r="I138" s="524" t="s">
        <v>359</v>
      </c>
      <c r="J138" s="524"/>
      <c r="K138" s="524"/>
      <c r="L138" s="524"/>
      <c r="M138" s="524"/>
      <c r="N138" s="524"/>
      <c r="O138" s="524"/>
      <c r="P138" s="524"/>
      <c r="Q138" s="524"/>
      <c r="R138" s="524" t="s">
        <v>360</v>
      </c>
      <c r="S138" s="524"/>
      <c r="T138" s="524"/>
      <c r="U138" s="524"/>
      <c r="V138" s="333" t="s">
        <v>361</v>
      </c>
      <c r="W138" s="333"/>
      <c r="X138" s="334"/>
      <c r="Y138" s="504" t="s">
        <v>374</v>
      </c>
      <c r="Z138" s="505"/>
      <c r="AA138" s="505"/>
      <c r="AB138" s="505"/>
      <c r="AC138" s="505"/>
      <c r="AD138" s="506"/>
      <c r="AE138" s="221"/>
      <c r="AF138" s="221"/>
      <c r="AG138" s="221"/>
      <c r="AH138" s="221"/>
      <c r="AI138" s="221"/>
      <c r="AJ138" s="221"/>
    </row>
    <row r="139" spans="1:36" s="181" customFormat="1" ht="27" customHeight="1">
      <c r="A139" s="322"/>
      <c r="B139" s="323"/>
      <c r="C139" s="323"/>
      <c r="D139" s="323"/>
      <c r="E139" s="323"/>
      <c r="F139" s="323"/>
      <c r="G139" s="323"/>
      <c r="H139" s="324"/>
      <c r="I139" s="660"/>
      <c r="J139" s="660"/>
      <c r="K139" s="660"/>
      <c r="L139" s="660"/>
      <c r="M139" s="660"/>
      <c r="N139" s="660"/>
      <c r="O139" s="660"/>
      <c r="P139" s="660"/>
      <c r="Q139" s="660"/>
      <c r="R139" s="319"/>
      <c r="S139" s="320"/>
      <c r="T139" s="320"/>
      <c r="U139" s="321"/>
      <c r="V139" s="474"/>
      <c r="W139" s="474"/>
      <c r="X139" s="475"/>
      <c r="Y139" s="360">
        <f>R139*V139+R140*V140</f>
        <v>0</v>
      </c>
      <c r="Z139" s="361"/>
      <c r="AA139" s="361"/>
      <c r="AB139" s="361"/>
      <c r="AC139" s="361"/>
      <c r="AD139" s="362"/>
      <c r="AE139" s="222"/>
      <c r="AF139" s="222"/>
      <c r="AG139" s="222"/>
      <c r="AH139" s="222"/>
      <c r="AI139" s="222"/>
      <c r="AJ139" s="222"/>
    </row>
    <row r="140" spans="1:36" s="181" customFormat="1" ht="27" customHeight="1">
      <c r="A140" s="322"/>
      <c r="B140" s="323"/>
      <c r="C140" s="323"/>
      <c r="D140" s="323"/>
      <c r="E140" s="323"/>
      <c r="F140" s="323"/>
      <c r="G140" s="323"/>
      <c r="H140" s="324"/>
      <c r="I140" s="660"/>
      <c r="J140" s="660"/>
      <c r="K140" s="660"/>
      <c r="L140" s="660"/>
      <c r="M140" s="660"/>
      <c r="N140" s="660"/>
      <c r="O140" s="660"/>
      <c r="P140" s="660"/>
      <c r="Q140" s="660"/>
      <c r="R140" s="319"/>
      <c r="S140" s="320"/>
      <c r="T140" s="320"/>
      <c r="U140" s="321"/>
      <c r="V140" s="474"/>
      <c r="W140" s="474"/>
      <c r="X140" s="475"/>
      <c r="Y140" s="363"/>
      <c r="Z140" s="364"/>
      <c r="AA140" s="364"/>
      <c r="AB140" s="364"/>
      <c r="AC140" s="364"/>
      <c r="AD140" s="365"/>
      <c r="AE140" s="222"/>
      <c r="AF140" s="222"/>
      <c r="AG140" s="222"/>
      <c r="AH140" s="222"/>
      <c r="AI140" s="222"/>
      <c r="AJ140" s="222"/>
    </row>
    <row r="141" spans="1:38" s="192" customFormat="1" ht="24" customHeight="1">
      <c r="A141" s="483">
        <f>IF(AND(R135&gt;=10,Y139&gt;=10),IF('様式第１　交付申請書'!M27="既築","※事業の要件を確認してください。","※事業の要件を満たしていないので申請できません。"),"")</f>
      </c>
      <c r="B141" s="483"/>
      <c r="C141" s="483"/>
      <c r="D141" s="483"/>
      <c r="E141" s="483"/>
      <c r="F141" s="483"/>
      <c r="G141" s="483"/>
      <c r="H141" s="483"/>
      <c r="I141" s="483"/>
      <c r="J141" s="483"/>
      <c r="K141" s="483"/>
      <c r="L141" s="483"/>
      <c r="M141" s="483"/>
      <c r="N141" s="483"/>
      <c r="O141" s="483"/>
      <c r="P141" s="483"/>
      <c r="Q141" s="483"/>
      <c r="R141" s="483"/>
      <c r="S141" s="483"/>
      <c r="T141" s="483"/>
      <c r="U141" s="483"/>
      <c r="V141" s="483"/>
      <c r="W141" s="483"/>
      <c r="X141" s="483"/>
      <c r="Y141" s="483"/>
      <c r="Z141" s="483"/>
      <c r="AA141" s="483"/>
      <c r="AB141" s="483"/>
      <c r="AC141" s="483"/>
      <c r="AD141" s="483"/>
      <c r="AE141" s="483"/>
      <c r="AF141" s="483"/>
      <c r="AG141" s="483"/>
      <c r="AH141" s="483"/>
      <c r="AI141" s="483"/>
      <c r="AJ141" s="483"/>
      <c r="AK141" s="191"/>
      <c r="AL141" s="191"/>
    </row>
    <row r="142" spans="1:36" s="191" customFormat="1" ht="13.5" customHeight="1">
      <c r="A142" s="1"/>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188"/>
      <c r="AH142" s="188"/>
      <c r="AI142" s="3">
        <f>IF(OR($Q$8&lt;&gt;"",$Q$10&lt;&gt;""),$Q$8&amp;"邸"&amp;RIGHT(TRIM($Q$10),4),"")</f>
      </c>
      <c r="AJ142" s="188"/>
    </row>
    <row r="143" spans="1:36" s="190" customFormat="1" ht="13.5" customHeight="1">
      <c r="A143" s="16"/>
      <c r="B143" s="8"/>
      <c r="C143" s="8"/>
      <c r="D143" s="8"/>
      <c r="E143" s="8"/>
      <c r="F143" s="8"/>
      <c r="G143" s="8"/>
      <c r="H143" s="8"/>
      <c r="I143" s="8"/>
      <c r="J143" s="8"/>
      <c r="K143" s="8"/>
      <c r="L143" s="8"/>
      <c r="M143" s="8"/>
      <c r="N143" s="8"/>
      <c r="O143" s="8"/>
      <c r="P143" s="8"/>
      <c r="Q143" s="8"/>
      <c r="R143" s="8"/>
      <c r="S143" s="8"/>
      <c r="T143" s="8"/>
      <c r="U143" s="8"/>
      <c r="V143" s="8"/>
      <c r="W143" s="8"/>
      <c r="X143" s="28"/>
      <c r="Y143" s="28"/>
      <c r="Z143" s="28"/>
      <c r="AA143" s="28"/>
      <c r="AB143" s="28"/>
      <c r="AC143" s="28"/>
      <c r="AD143" s="28"/>
      <c r="AE143" s="28"/>
      <c r="AF143" s="28"/>
      <c r="AG143" s="28"/>
      <c r="AH143" s="49"/>
      <c r="AI143" s="53" t="s">
        <v>35</v>
      </c>
      <c r="AJ143" s="186"/>
    </row>
    <row r="144" spans="1:36" s="191" customFormat="1" ht="21.75" customHeight="1">
      <c r="A144" s="9" t="s">
        <v>392</v>
      </c>
      <c r="B144" s="19" t="s">
        <v>17</v>
      </c>
      <c r="C144" s="8"/>
      <c r="D144" s="8"/>
      <c r="E144" s="8"/>
      <c r="F144" s="8"/>
      <c r="G144" s="8"/>
      <c r="H144" s="8"/>
      <c r="I144" s="8"/>
      <c r="J144" s="8"/>
      <c r="K144" s="8"/>
      <c r="L144" s="8"/>
      <c r="M144" s="8"/>
      <c r="N144" s="8"/>
      <c r="O144" s="8"/>
      <c r="P144" s="8"/>
      <c r="Q144" s="8"/>
      <c r="R144" s="8"/>
      <c r="S144" s="8"/>
      <c r="T144" s="8"/>
      <c r="U144" s="8"/>
      <c r="V144" s="8"/>
      <c r="W144" s="8"/>
      <c r="X144" s="28"/>
      <c r="Y144" s="28"/>
      <c r="Z144" s="28"/>
      <c r="AA144" s="28"/>
      <c r="AB144" s="28"/>
      <c r="AC144" s="28"/>
      <c r="AD144" s="28"/>
      <c r="AE144" s="28"/>
      <c r="AF144" s="28"/>
      <c r="AG144" s="28"/>
      <c r="AH144" s="2"/>
      <c r="AI144" s="8"/>
      <c r="AJ144" s="188"/>
    </row>
    <row r="145" spans="1:36" s="191" customFormat="1" ht="14.25" customHeight="1">
      <c r="A145" s="9"/>
      <c r="B145" s="19"/>
      <c r="C145" s="8"/>
      <c r="D145" s="8"/>
      <c r="E145" s="8"/>
      <c r="F145" s="8"/>
      <c r="G145" s="8"/>
      <c r="H145" s="8"/>
      <c r="I145" s="8"/>
      <c r="J145" s="8"/>
      <c r="K145" s="8"/>
      <c r="L145" s="8"/>
      <c r="M145" s="8"/>
      <c r="N145" s="8"/>
      <c r="O145" s="8"/>
      <c r="P145" s="8"/>
      <c r="Q145" s="8"/>
      <c r="R145" s="8"/>
      <c r="S145" s="8"/>
      <c r="T145" s="8"/>
      <c r="U145" s="8"/>
      <c r="V145" s="8"/>
      <c r="W145" s="8"/>
      <c r="X145" s="28"/>
      <c r="Y145" s="28"/>
      <c r="Z145" s="28"/>
      <c r="AA145" s="28"/>
      <c r="AB145" s="28"/>
      <c r="AC145" s="28"/>
      <c r="AD145" s="28"/>
      <c r="AE145" s="28"/>
      <c r="AF145" s="28"/>
      <c r="AG145" s="28"/>
      <c r="AH145" s="2"/>
      <c r="AI145" s="8"/>
      <c r="AJ145" s="188"/>
    </row>
    <row r="146" spans="1:36" s="191" customFormat="1" ht="16.5" customHeight="1">
      <c r="A146" s="26"/>
      <c r="B146" s="34" t="s">
        <v>230</v>
      </c>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2"/>
      <c r="AC146" s="2"/>
      <c r="AD146" s="2"/>
      <c r="AE146" s="2"/>
      <c r="AF146" s="2"/>
      <c r="AG146" s="2"/>
      <c r="AH146" s="2"/>
      <c r="AI146" s="8"/>
      <c r="AJ146" s="188"/>
    </row>
    <row r="147" spans="1:36" s="191" customFormat="1" ht="16.5" customHeight="1">
      <c r="A147" s="26"/>
      <c r="B147" s="34" t="s">
        <v>193</v>
      </c>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35"/>
      <c r="AC147" s="8"/>
      <c r="AD147" s="26"/>
      <c r="AE147" s="26"/>
      <c r="AF147" s="26"/>
      <c r="AG147" s="26"/>
      <c r="AH147" s="26"/>
      <c r="AI147" s="8"/>
      <c r="AJ147" s="188"/>
    </row>
    <row r="148" spans="1:36" s="191" customFormat="1" ht="16.5" customHeight="1" thickBot="1">
      <c r="A148" s="26"/>
      <c r="B148" s="95"/>
      <c r="C148" s="95"/>
      <c r="D148" s="95"/>
      <c r="E148" s="95"/>
      <c r="F148" s="95"/>
      <c r="G148" s="95"/>
      <c r="H148" s="95"/>
      <c r="I148" s="95"/>
      <c r="J148" s="95"/>
      <c r="K148" s="95"/>
      <c r="L148" s="95"/>
      <c r="M148" s="95"/>
      <c r="N148" s="95"/>
      <c r="O148" s="95"/>
      <c r="P148" s="95"/>
      <c r="Q148" s="95"/>
      <c r="R148" s="95"/>
      <c r="S148" s="95"/>
      <c r="T148" s="95"/>
      <c r="U148" s="95"/>
      <c r="V148" s="95"/>
      <c r="W148" s="95"/>
      <c r="X148" s="95"/>
      <c r="Y148" s="95"/>
      <c r="Z148" s="95"/>
      <c r="AA148" s="95"/>
      <c r="AB148" s="35"/>
      <c r="AC148" s="8"/>
      <c r="AD148" s="26"/>
      <c r="AE148" s="26"/>
      <c r="AF148" s="26"/>
      <c r="AG148" s="26"/>
      <c r="AH148" s="26"/>
      <c r="AI148" s="8"/>
      <c r="AJ148" s="188"/>
    </row>
    <row r="149" spans="1:36" s="191" customFormat="1" ht="16.5" customHeight="1" thickBot="1" thickTop="1">
      <c r="A149" s="26"/>
      <c r="B149" s="484" t="s">
        <v>18</v>
      </c>
      <c r="C149" s="485"/>
      <c r="D149" s="485"/>
      <c r="E149" s="485"/>
      <c r="F149" s="485"/>
      <c r="G149" s="486"/>
      <c r="H149" s="36"/>
      <c r="I149" s="36"/>
      <c r="J149" s="36"/>
      <c r="K149" s="36"/>
      <c r="L149" s="188"/>
      <c r="M149" s="188"/>
      <c r="N149" s="188"/>
      <c r="O149" s="188"/>
      <c r="P149" s="188"/>
      <c r="Q149" s="188"/>
      <c r="R149" s="188"/>
      <c r="S149" s="188"/>
      <c r="T149" s="188"/>
      <c r="U149" s="188"/>
      <c r="V149" s="188"/>
      <c r="W149" s="36"/>
      <c r="X149" s="188"/>
      <c r="Y149" s="487" t="s">
        <v>388</v>
      </c>
      <c r="Z149" s="487"/>
      <c r="AA149" s="487"/>
      <c r="AB149" s="488"/>
      <c r="AC149" s="489" t="s">
        <v>267</v>
      </c>
      <c r="AD149" s="490"/>
      <c r="AE149" s="356"/>
      <c r="AF149" s="357"/>
      <c r="AG149" s="357"/>
      <c r="AH149" s="357"/>
      <c r="AI149" s="358"/>
      <c r="AJ149" s="188"/>
    </row>
    <row r="150" spans="1:36" s="191" customFormat="1" ht="16.5" customHeight="1" thickTop="1">
      <c r="A150" s="26"/>
      <c r="B150" s="94"/>
      <c r="C150" s="94"/>
      <c r="D150" s="94"/>
      <c r="E150" s="94"/>
      <c r="F150" s="94"/>
      <c r="G150" s="94"/>
      <c r="H150" s="36"/>
      <c r="I150" s="36"/>
      <c r="J150" s="36"/>
      <c r="K150" s="36"/>
      <c r="L150" s="36"/>
      <c r="M150" s="36"/>
      <c r="N150" s="36"/>
      <c r="O150" s="36"/>
      <c r="P150" s="36"/>
      <c r="Q150" s="36"/>
      <c r="R150" s="36"/>
      <c r="S150" s="36"/>
      <c r="T150" s="36"/>
      <c r="U150" s="36"/>
      <c r="V150" s="36"/>
      <c r="W150" s="36"/>
      <c r="X150" s="96"/>
      <c r="Y150" s="96"/>
      <c r="Z150" s="96"/>
      <c r="AA150" s="96"/>
      <c r="AB150" s="87"/>
      <c r="AC150" s="87"/>
      <c r="AD150" s="26"/>
      <c r="AE150" s="26"/>
      <c r="AF150" s="26"/>
      <c r="AG150" s="26"/>
      <c r="AH150" s="26"/>
      <c r="AI150" s="8"/>
      <c r="AJ150" s="188"/>
    </row>
    <row r="151" spans="1:36" s="191" customFormat="1" ht="16.5" customHeight="1">
      <c r="A151" s="70"/>
      <c r="B151" s="75" t="s">
        <v>92</v>
      </c>
      <c r="C151" s="71"/>
      <c r="D151" s="71"/>
      <c r="E151" s="71"/>
      <c r="F151" s="71"/>
      <c r="G151" s="71"/>
      <c r="H151" s="71"/>
      <c r="I151" s="71"/>
      <c r="J151" s="71"/>
      <c r="K151" s="71"/>
      <c r="L151" s="71"/>
      <c r="M151" s="71"/>
      <c r="N151" s="71"/>
      <c r="O151" s="71"/>
      <c r="P151" s="71"/>
      <c r="Q151" s="71"/>
      <c r="R151" s="71"/>
      <c r="S151" s="71"/>
      <c r="T151" s="71"/>
      <c r="U151" s="71"/>
      <c r="V151" s="71"/>
      <c r="W151" s="71"/>
      <c r="X151" s="71"/>
      <c r="Y151" s="71"/>
      <c r="Z151" s="71"/>
      <c r="AA151" s="71"/>
      <c r="AB151" s="71"/>
      <c r="AC151" s="71"/>
      <c r="AD151" s="71"/>
      <c r="AE151" s="71"/>
      <c r="AF151" s="71"/>
      <c r="AG151" s="71"/>
      <c r="AH151" s="71"/>
      <c r="AI151" s="8"/>
      <c r="AJ151" s="188"/>
    </row>
    <row r="152" spans="1:36" s="190" customFormat="1" ht="15" customHeight="1">
      <c r="A152" s="70"/>
      <c r="B152" s="366" t="s">
        <v>19</v>
      </c>
      <c r="C152" s="367"/>
      <c r="D152" s="367"/>
      <c r="E152" s="367"/>
      <c r="F152" s="367"/>
      <c r="G152" s="367"/>
      <c r="H152" s="367"/>
      <c r="I152" s="367"/>
      <c r="J152" s="367"/>
      <c r="K152" s="367"/>
      <c r="L152" s="367"/>
      <c r="M152" s="367"/>
      <c r="N152" s="367"/>
      <c r="O152" s="367"/>
      <c r="P152" s="367"/>
      <c r="Q152" s="368"/>
      <c r="R152" s="338" t="s">
        <v>20</v>
      </c>
      <c r="S152" s="338"/>
      <c r="T152" s="338"/>
      <c r="U152" s="338" t="s">
        <v>21</v>
      </c>
      <c r="V152" s="338"/>
      <c r="W152" s="338"/>
      <c r="X152" s="338"/>
      <c r="Y152" s="366" t="s">
        <v>22</v>
      </c>
      <c r="Z152" s="368"/>
      <c r="AA152" s="338" t="s">
        <v>10</v>
      </c>
      <c r="AB152" s="338"/>
      <c r="AC152" s="338"/>
      <c r="AD152" s="338"/>
      <c r="AE152" s="338"/>
      <c r="AF152" s="338"/>
      <c r="AG152" s="338"/>
      <c r="AH152" s="338"/>
      <c r="AI152" s="338"/>
      <c r="AJ152" s="186"/>
    </row>
    <row r="153" spans="1:36" s="190" customFormat="1" ht="15" customHeight="1">
      <c r="A153" s="70"/>
      <c r="B153" s="343" t="s">
        <v>93</v>
      </c>
      <c r="C153" s="344"/>
      <c r="D153" s="344"/>
      <c r="E153" s="344"/>
      <c r="F153" s="344"/>
      <c r="G153" s="344"/>
      <c r="H153" s="344"/>
      <c r="I153" s="344"/>
      <c r="J153" s="344"/>
      <c r="K153" s="344"/>
      <c r="L153" s="344"/>
      <c r="M153" s="344"/>
      <c r="N153" s="344"/>
      <c r="O153" s="344"/>
      <c r="P153" s="344"/>
      <c r="Q153" s="345"/>
      <c r="R153" s="461" t="s">
        <v>304</v>
      </c>
      <c r="S153" s="461"/>
      <c r="T153" s="461"/>
      <c r="U153" s="422"/>
      <c r="V153" s="422"/>
      <c r="W153" s="422"/>
      <c r="X153" s="422"/>
      <c r="Y153" s="392" t="s">
        <v>94</v>
      </c>
      <c r="Z153" s="393"/>
      <c r="AA153" s="359" t="s">
        <v>381</v>
      </c>
      <c r="AB153" s="359"/>
      <c r="AC153" s="359"/>
      <c r="AD153" s="359"/>
      <c r="AE153" s="359"/>
      <c r="AF153" s="359"/>
      <c r="AG153" s="359"/>
      <c r="AH153" s="359"/>
      <c r="AI153" s="359"/>
      <c r="AJ153" s="186"/>
    </row>
    <row r="154" spans="1:36" s="190" customFormat="1" ht="15" customHeight="1">
      <c r="A154" s="70"/>
      <c r="B154" s="343" t="s">
        <v>95</v>
      </c>
      <c r="C154" s="344"/>
      <c r="D154" s="344"/>
      <c r="E154" s="344"/>
      <c r="F154" s="344"/>
      <c r="G154" s="344"/>
      <c r="H154" s="344"/>
      <c r="I154" s="344"/>
      <c r="J154" s="344"/>
      <c r="K154" s="344"/>
      <c r="L154" s="344"/>
      <c r="M154" s="344"/>
      <c r="N154" s="344"/>
      <c r="O154" s="344"/>
      <c r="P154" s="344"/>
      <c r="Q154" s="345"/>
      <c r="R154" s="461" t="s">
        <v>305</v>
      </c>
      <c r="S154" s="461"/>
      <c r="T154" s="461"/>
      <c r="U154" s="454">
        <f>ROUNDDOWN(U153/0.9,1)</f>
        <v>0</v>
      </c>
      <c r="V154" s="454"/>
      <c r="W154" s="454"/>
      <c r="X154" s="454"/>
      <c r="Y154" s="392" t="s">
        <v>94</v>
      </c>
      <c r="Z154" s="393"/>
      <c r="AA154" s="359" t="s">
        <v>96</v>
      </c>
      <c r="AB154" s="359"/>
      <c r="AC154" s="359"/>
      <c r="AD154" s="359"/>
      <c r="AE154" s="359"/>
      <c r="AF154" s="359"/>
      <c r="AG154" s="359"/>
      <c r="AH154" s="359"/>
      <c r="AI154" s="359"/>
      <c r="AJ154" s="186"/>
    </row>
    <row r="155" spans="1:36" s="191" customFormat="1" ht="15" customHeight="1">
      <c r="A155" s="70"/>
      <c r="B155" s="54"/>
      <c r="C155" s="54"/>
      <c r="D155" s="54"/>
      <c r="E155" s="54"/>
      <c r="F155" s="54"/>
      <c r="G155" s="54"/>
      <c r="H155" s="54"/>
      <c r="I155" s="54"/>
      <c r="J155" s="54"/>
      <c r="K155" s="54"/>
      <c r="L155" s="54"/>
      <c r="M155" s="54"/>
      <c r="N155" s="54"/>
      <c r="O155" s="54"/>
      <c r="P155" s="54"/>
      <c r="Q155" s="54"/>
      <c r="R155" s="98"/>
      <c r="S155" s="98"/>
      <c r="T155" s="98"/>
      <c r="U155" s="86"/>
      <c r="V155" s="86"/>
      <c r="W155" s="86"/>
      <c r="X155" s="86"/>
      <c r="Y155" s="85"/>
      <c r="Z155" s="85"/>
      <c r="AA155" s="54"/>
      <c r="AB155" s="54"/>
      <c r="AC155" s="54"/>
      <c r="AD155" s="54"/>
      <c r="AE155" s="54"/>
      <c r="AF155" s="54"/>
      <c r="AG155" s="54"/>
      <c r="AH155" s="54"/>
      <c r="AI155" s="8"/>
      <c r="AJ155" s="188"/>
    </row>
    <row r="156" spans="1:36" s="191" customFormat="1" ht="15" customHeight="1">
      <c r="A156" s="70"/>
      <c r="B156" s="75" t="s">
        <v>97</v>
      </c>
      <c r="C156" s="71"/>
      <c r="D156" s="71"/>
      <c r="E156" s="71"/>
      <c r="F156" s="71"/>
      <c r="G156" s="71"/>
      <c r="H156" s="71"/>
      <c r="I156" s="71"/>
      <c r="J156" s="71"/>
      <c r="K156" s="71"/>
      <c r="L156" s="71"/>
      <c r="M156" s="71"/>
      <c r="N156" s="71"/>
      <c r="O156" s="71"/>
      <c r="P156" s="71"/>
      <c r="Q156" s="71"/>
      <c r="R156" s="72"/>
      <c r="S156" s="71"/>
      <c r="T156" s="71"/>
      <c r="U156" s="72"/>
      <c r="V156" s="71"/>
      <c r="W156" s="71"/>
      <c r="X156" s="71"/>
      <c r="Y156" s="72"/>
      <c r="Z156" s="72"/>
      <c r="AA156" s="72"/>
      <c r="AB156" s="72"/>
      <c r="AC156" s="72"/>
      <c r="AD156" s="71"/>
      <c r="AE156" s="71"/>
      <c r="AF156" s="71"/>
      <c r="AG156" s="71"/>
      <c r="AH156" s="71"/>
      <c r="AI156" s="8"/>
      <c r="AJ156" s="188"/>
    </row>
    <row r="157" spans="1:36" s="190" customFormat="1" ht="15" customHeight="1">
      <c r="A157" s="70"/>
      <c r="B157" s="366" t="s">
        <v>19</v>
      </c>
      <c r="C157" s="367"/>
      <c r="D157" s="367"/>
      <c r="E157" s="367"/>
      <c r="F157" s="367"/>
      <c r="G157" s="367"/>
      <c r="H157" s="367"/>
      <c r="I157" s="367"/>
      <c r="J157" s="367"/>
      <c r="K157" s="367"/>
      <c r="L157" s="367"/>
      <c r="M157" s="367"/>
      <c r="N157" s="367"/>
      <c r="O157" s="367"/>
      <c r="P157" s="367"/>
      <c r="Q157" s="368"/>
      <c r="R157" s="338" t="s">
        <v>20</v>
      </c>
      <c r="S157" s="338"/>
      <c r="T157" s="338"/>
      <c r="U157" s="338" t="s">
        <v>21</v>
      </c>
      <c r="V157" s="338"/>
      <c r="W157" s="338"/>
      <c r="X157" s="338"/>
      <c r="Y157" s="366" t="s">
        <v>22</v>
      </c>
      <c r="Z157" s="368"/>
      <c r="AA157" s="338" t="s">
        <v>10</v>
      </c>
      <c r="AB157" s="338"/>
      <c r="AC157" s="338"/>
      <c r="AD157" s="338"/>
      <c r="AE157" s="338"/>
      <c r="AF157" s="338"/>
      <c r="AG157" s="338"/>
      <c r="AH157" s="338"/>
      <c r="AI157" s="338"/>
      <c r="AJ157" s="186"/>
    </row>
    <row r="158" spans="1:36" s="190" customFormat="1" ht="15" customHeight="1">
      <c r="A158" s="70"/>
      <c r="B158" s="476" t="s">
        <v>98</v>
      </c>
      <c r="C158" s="477"/>
      <c r="D158" s="423" t="s">
        <v>99</v>
      </c>
      <c r="E158" s="424"/>
      <c r="F158" s="425"/>
      <c r="G158" s="443" t="s">
        <v>100</v>
      </c>
      <c r="H158" s="444"/>
      <c r="I158" s="444"/>
      <c r="J158" s="444"/>
      <c r="K158" s="444"/>
      <c r="L158" s="444"/>
      <c r="M158" s="444"/>
      <c r="N158" s="444"/>
      <c r="O158" s="444"/>
      <c r="P158" s="444"/>
      <c r="Q158" s="445"/>
      <c r="R158" s="461" t="s">
        <v>306</v>
      </c>
      <c r="S158" s="461"/>
      <c r="T158" s="461"/>
      <c r="U158" s="472"/>
      <c r="V158" s="472"/>
      <c r="W158" s="472"/>
      <c r="X158" s="472"/>
      <c r="Y158" s="392" t="s">
        <v>94</v>
      </c>
      <c r="Z158" s="393"/>
      <c r="AA158" s="339" t="s">
        <v>381</v>
      </c>
      <c r="AB158" s="339"/>
      <c r="AC158" s="339"/>
      <c r="AD158" s="339"/>
      <c r="AE158" s="339"/>
      <c r="AF158" s="339"/>
      <c r="AG158" s="339"/>
      <c r="AH158" s="339"/>
      <c r="AI158" s="339"/>
      <c r="AJ158" s="186"/>
    </row>
    <row r="159" spans="1:36" s="190" customFormat="1" ht="15" customHeight="1">
      <c r="A159" s="70"/>
      <c r="B159" s="478"/>
      <c r="C159" s="479"/>
      <c r="D159" s="438"/>
      <c r="E159" s="439"/>
      <c r="F159" s="482"/>
      <c r="G159" s="465" t="s">
        <v>101</v>
      </c>
      <c r="H159" s="466"/>
      <c r="I159" s="466"/>
      <c r="J159" s="466"/>
      <c r="K159" s="466"/>
      <c r="L159" s="366" t="s">
        <v>307</v>
      </c>
      <c r="M159" s="368"/>
      <c r="N159" s="471"/>
      <c r="O159" s="471"/>
      <c r="P159" s="471"/>
      <c r="Q159" s="471"/>
      <c r="R159" s="338" t="s">
        <v>308</v>
      </c>
      <c r="S159" s="338"/>
      <c r="T159" s="338"/>
      <c r="U159" s="454"/>
      <c r="V159" s="454"/>
      <c r="W159" s="454"/>
      <c r="X159" s="454"/>
      <c r="Y159" s="459" t="s">
        <v>94</v>
      </c>
      <c r="Z159" s="460"/>
      <c r="AA159" s="346" t="s">
        <v>382</v>
      </c>
      <c r="AB159" s="346"/>
      <c r="AC159" s="346"/>
      <c r="AD159" s="346"/>
      <c r="AE159" s="346"/>
      <c r="AF159" s="346"/>
      <c r="AG159" s="346"/>
      <c r="AH159" s="346"/>
      <c r="AI159" s="346"/>
      <c r="AJ159" s="186"/>
    </row>
    <row r="160" spans="1:36" s="190" customFormat="1" ht="15" customHeight="1">
      <c r="A160" s="70"/>
      <c r="B160" s="478"/>
      <c r="C160" s="479"/>
      <c r="D160" s="438"/>
      <c r="E160" s="439"/>
      <c r="F160" s="482"/>
      <c r="G160" s="467"/>
      <c r="H160" s="468"/>
      <c r="I160" s="468"/>
      <c r="J160" s="468"/>
      <c r="K160" s="468"/>
      <c r="L160" s="366" t="s">
        <v>309</v>
      </c>
      <c r="M160" s="368"/>
      <c r="N160" s="471"/>
      <c r="O160" s="471"/>
      <c r="P160" s="471"/>
      <c r="Q160" s="471"/>
      <c r="R160" s="338" t="s">
        <v>310</v>
      </c>
      <c r="S160" s="338"/>
      <c r="T160" s="338"/>
      <c r="U160" s="454"/>
      <c r="V160" s="454"/>
      <c r="W160" s="454"/>
      <c r="X160" s="454"/>
      <c r="Y160" s="459" t="s">
        <v>94</v>
      </c>
      <c r="Z160" s="460"/>
      <c r="AA160" s="346" t="s">
        <v>383</v>
      </c>
      <c r="AB160" s="346"/>
      <c r="AC160" s="346"/>
      <c r="AD160" s="346"/>
      <c r="AE160" s="346"/>
      <c r="AF160" s="346"/>
      <c r="AG160" s="346"/>
      <c r="AH160" s="346"/>
      <c r="AI160" s="346"/>
      <c r="AJ160" s="186"/>
    </row>
    <row r="161" spans="1:36" s="190" customFormat="1" ht="15" customHeight="1">
      <c r="A161" s="70"/>
      <c r="B161" s="478"/>
      <c r="C161" s="479"/>
      <c r="D161" s="440"/>
      <c r="E161" s="441"/>
      <c r="F161" s="442"/>
      <c r="G161" s="469"/>
      <c r="H161" s="470"/>
      <c r="I161" s="470"/>
      <c r="J161" s="470"/>
      <c r="K161" s="470"/>
      <c r="L161" s="235"/>
      <c r="M161" s="235"/>
      <c r="N161" s="235"/>
      <c r="O161" s="235"/>
      <c r="P161" s="235"/>
      <c r="Q161" s="236"/>
      <c r="R161" s="338" t="s">
        <v>311</v>
      </c>
      <c r="S161" s="338"/>
      <c r="T161" s="338"/>
      <c r="U161" s="397"/>
      <c r="V161" s="398"/>
      <c r="W161" s="398"/>
      <c r="X161" s="399"/>
      <c r="Y161" s="459" t="s">
        <v>94</v>
      </c>
      <c r="Z161" s="460"/>
      <c r="AA161" s="346"/>
      <c r="AB161" s="346"/>
      <c r="AC161" s="346"/>
      <c r="AD161" s="346"/>
      <c r="AE161" s="346"/>
      <c r="AF161" s="346"/>
      <c r="AG161" s="346"/>
      <c r="AH161" s="346"/>
      <c r="AI161" s="346"/>
      <c r="AJ161" s="186"/>
    </row>
    <row r="162" spans="1:36" s="190" customFormat="1" ht="15" customHeight="1">
      <c r="A162" s="70"/>
      <c r="B162" s="478"/>
      <c r="C162" s="479"/>
      <c r="D162" s="423" t="s">
        <v>102</v>
      </c>
      <c r="E162" s="424"/>
      <c r="F162" s="425"/>
      <c r="G162" s="462" t="s">
        <v>100</v>
      </c>
      <c r="H162" s="463"/>
      <c r="I162" s="463"/>
      <c r="J162" s="463"/>
      <c r="K162" s="463"/>
      <c r="L162" s="463"/>
      <c r="M162" s="463"/>
      <c r="N162" s="463"/>
      <c r="O162" s="463"/>
      <c r="P162" s="463"/>
      <c r="Q162" s="464"/>
      <c r="R162" s="461" t="s">
        <v>312</v>
      </c>
      <c r="S162" s="461"/>
      <c r="T162" s="461"/>
      <c r="U162" s="472"/>
      <c r="V162" s="472"/>
      <c r="W162" s="472"/>
      <c r="X162" s="472"/>
      <c r="Y162" s="392" t="s">
        <v>94</v>
      </c>
      <c r="Z162" s="393"/>
      <c r="AA162" s="339" t="s">
        <v>381</v>
      </c>
      <c r="AB162" s="339"/>
      <c r="AC162" s="339"/>
      <c r="AD162" s="339"/>
      <c r="AE162" s="339"/>
      <c r="AF162" s="339"/>
      <c r="AG162" s="339"/>
      <c r="AH162" s="339"/>
      <c r="AI162" s="339"/>
      <c r="AJ162" s="186"/>
    </row>
    <row r="163" spans="1:36" s="190" customFormat="1" ht="15" customHeight="1">
      <c r="A163" s="70"/>
      <c r="B163" s="478"/>
      <c r="C163" s="479"/>
      <c r="D163" s="438"/>
      <c r="E163" s="439"/>
      <c r="F163" s="482"/>
      <c r="G163" s="465" t="s">
        <v>101</v>
      </c>
      <c r="H163" s="466"/>
      <c r="I163" s="466"/>
      <c r="J163" s="466"/>
      <c r="K163" s="466"/>
      <c r="L163" s="366" t="s">
        <v>307</v>
      </c>
      <c r="M163" s="368"/>
      <c r="N163" s="471"/>
      <c r="O163" s="471"/>
      <c r="P163" s="471"/>
      <c r="Q163" s="471"/>
      <c r="R163" s="338" t="s">
        <v>313</v>
      </c>
      <c r="S163" s="338"/>
      <c r="T163" s="338"/>
      <c r="U163" s="454"/>
      <c r="V163" s="454"/>
      <c r="W163" s="454"/>
      <c r="X163" s="454"/>
      <c r="Y163" s="459" t="s">
        <v>94</v>
      </c>
      <c r="Z163" s="460"/>
      <c r="AA163" s="346" t="s">
        <v>382</v>
      </c>
      <c r="AB163" s="346"/>
      <c r="AC163" s="346"/>
      <c r="AD163" s="346"/>
      <c r="AE163" s="346"/>
      <c r="AF163" s="346"/>
      <c r="AG163" s="346"/>
      <c r="AH163" s="346"/>
      <c r="AI163" s="346"/>
      <c r="AJ163" s="186"/>
    </row>
    <row r="164" spans="1:36" s="190" customFormat="1" ht="15" customHeight="1">
      <c r="A164" s="70"/>
      <c r="B164" s="478"/>
      <c r="C164" s="479"/>
      <c r="D164" s="438"/>
      <c r="E164" s="439"/>
      <c r="F164" s="482"/>
      <c r="G164" s="467"/>
      <c r="H164" s="468"/>
      <c r="I164" s="468"/>
      <c r="J164" s="468"/>
      <c r="K164" s="468"/>
      <c r="L164" s="366" t="s">
        <v>309</v>
      </c>
      <c r="M164" s="368"/>
      <c r="N164" s="471"/>
      <c r="O164" s="471"/>
      <c r="P164" s="471"/>
      <c r="Q164" s="471"/>
      <c r="R164" s="338" t="s">
        <v>314</v>
      </c>
      <c r="S164" s="338"/>
      <c r="T164" s="338"/>
      <c r="U164" s="454"/>
      <c r="V164" s="454"/>
      <c r="W164" s="454"/>
      <c r="X164" s="454"/>
      <c r="Y164" s="459" t="s">
        <v>94</v>
      </c>
      <c r="Z164" s="460"/>
      <c r="AA164" s="346" t="s">
        <v>383</v>
      </c>
      <c r="AB164" s="346"/>
      <c r="AC164" s="346"/>
      <c r="AD164" s="346"/>
      <c r="AE164" s="346"/>
      <c r="AF164" s="346"/>
      <c r="AG164" s="346"/>
      <c r="AH164" s="346"/>
      <c r="AI164" s="346"/>
      <c r="AJ164" s="186"/>
    </row>
    <row r="165" spans="1:36" s="190" customFormat="1" ht="15" customHeight="1">
      <c r="A165" s="70"/>
      <c r="B165" s="478"/>
      <c r="C165" s="479"/>
      <c r="D165" s="440"/>
      <c r="E165" s="441"/>
      <c r="F165" s="442"/>
      <c r="G165" s="469"/>
      <c r="H165" s="470"/>
      <c r="I165" s="470"/>
      <c r="J165" s="470"/>
      <c r="K165" s="470"/>
      <c r="L165" s="235"/>
      <c r="M165" s="235"/>
      <c r="N165" s="235"/>
      <c r="O165" s="235"/>
      <c r="P165" s="235"/>
      <c r="Q165" s="236"/>
      <c r="R165" s="338" t="s">
        <v>315</v>
      </c>
      <c r="S165" s="338"/>
      <c r="T165" s="338"/>
      <c r="U165" s="454"/>
      <c r="V165" s="454"/>
      <c r="W165" s="454"/>
      <c r="X165" s="454"/>
      <c r="Y165" s="459" t="s">
        <v>94</v>
      </c>
      <c r="Z165" s="460"/>
      <c r="AA165" s="346"/>
      <c r="AB165" s="346"/>
      <c r="AC165" s="346"/>
      <c r="AD165" s="346"/>
      <c r="AE165" s="346"/>
      <c r="AF165" s="346"/>
      <c r="AG165" s="346"/>
      <c r="AH165" s="346"/>
      <c r="AI165" s="346"/>
      <c r="AJ165" s="186"/>
    </row>
    <row r="166" spans="1:36" s="190" customFormat="1" ht="15" customHeight="1">
      <c r="A166" s="70"/>
      <c r="B166" s="478"/>
      <c r="C166" s="479"/>
      <c r="D166" s="73" t="s">
        <v>316</v>
      </c>
      <c r="E166" s="73"/>
      <c r="F166" s="73"/>
      <c r="G166" s="73"/>
      <c r="H166" s="73"/>
      <c r="I166" s="73"/>
      <c r="J166" s="73"/>
      <c r="K166" s="73"/>
      <c r="L166" s="73"/>
      <c r="M166" s="73"/>
      <c r="N166" s="73"/>
      <c r="O166" s="73"/>
      <c r="P166" s="73"/>
      <c r="Q166" s="74"/>
      <c r="R166" s="461" t="s">
        <v>268</v>
      </c>
      <c r="S166" s="461"/>
      <c r="T166" s="461"/>
      <c r="U166" s="422"/>
      <c r="V166" s="422"/>
      <c r="W166" s="422"/>
      <c r="X166" s="422"/>
      <c r="Y166" s="392" t="s">
        <v>94</v>
      </c>
      <c r="Z166" s="393"/>
      <c r="AA166" s="339" t="s">
        <v>381</v>
      </c>
      <c r="AB166" s="339"/>
      <c r="AC166" s="339"/>
      <c r="AD166" s="339"/>
      <c r="AE166" s="339"/>
      <c r="AF166" s="339"/>
      <c r="AG166" s="339"/>
      <c r="AH166" s="339"/>
      <c r="AI166" s="339"/>
      <c r="AJ166" s="186"/>
    </row>
    <row r="167" spans="1:36" s="190" customFormat="1" ht="15" customHeight="1">
      <c r="A167" s="70"/>
      <c r="B167" s="478"/>
      <c r="C167" s="479"/>
      <c r="D167" s="73" t="s">
        <v>269</v>
      </c>
      <c r="E167" s="73"/>
      <c r="F167" s="73"/>
      <c r="G167" s="73"/>
      <c r="H167" s="73"/>
      <c r="I167" s="73"/>
      <c r="J167" s="73"/>
      <c r="K167" s="73"/>
      <c r="L167" s="73"/>
      <c r="M167" s="73"/>
      <c r="N167" s="73"/>
      <c r="O167" s="73"/>
      <c r="P167" s="73"/>
      <c r="Q167" s="74"/>
      <c r="R167" s="461" t="s">
        <v>317</v>
      </c>
      <c r="S167" s="461"/>
      <c r="T167" s="461"/>
      <c r="U167" s="422"/>
      <c r="V167" s="422"/>
      <c r="W167" s="422"/>
      <c r="X167" s="422"/>
      <c r="Y167" s="392" t="s">
        <v>94</v>
      </c>
      <c r="Z167" s="393"/>
      <c r="AA167" s="339" t="s">
        <v>381</v>
      </c>
      <c r="AB167" s="339"/>
      <c r="AC167" s="339"/>
      <c r="AD167" s="339"/>
      <c r="AE167" s="339"/>
      <c r="AF167" s="339"/>
      <c r="AG167" s="339"/>
      <c r="AH167" s="339"/>
      <c r="AI167" s="339"/>
      <c r="AJ167" s="186"/>
    </row>
    <row r="168" spans="1:36" s="190" customFormat="1" ht="15" customHeight="1">
      <c r="A168" s="70"/>
      <c r="B168" s="480"/>
      <c r="C168" s="481"/>
      <c r="D168" s="73" t="s">
        <v>103</v>
      </c>
      <c r="E168" s="73"/>
      <c r="F168" s="73"/>
      <c r="G168" s="73"/>
      <c r="H168" s="73"/>
      <c r="I168" s="73"/>
      <c r="J168" s="73"/>
      <c r="K168" s="73"/>
      <c r="L168" s="73"/>
      <c r="M168" s="73"/>
      <c r="N168" s="73"/>
      <c r="O168" s="73"/>
      <c r="P168" s="73"/>
      <c r="Q168" s="74"/>
      <c r="R168" s="461" t="s">
        <v>318</v>
      </c>
      <c r="S168" s="461"/>
      <c r="T168" s="461"/>
      <c r="U168" s="422"/>
      <c r="V168" s="422"/>
      <c r="W168" s="422"/>
      <c r="X168" s="422"/>
      <c r="Y168" s="392" t="s">
        <v>94</v>
      </c>
      <c r="Z168" s="393"/>
      <c r="AA168" s="339" t="s">
        <v>381</v>
      </c>
      <c r="AB168" s="339"/>
      <c r="AC168" s="339"/>
      <c r="AD168" s="339"/>
      <c r="AE168" s="339"/>
      <c r="AF168" s="339"/>
      <c r="AG168" s="339"/>
      <c r="AH168" s="339"/>
      <c r="AI168" s="339"/>
      <c r="AJ168" s="186"/>
    </row>
    <row r="169" spans="1:36" s="190" customFormat="1" ht="15" customHeight="1">
      <c r="A169" s="70"/>
      <c r="B169" s="423" t="s">
        <v>104</v>
      </c>
      <c r="C169" s="424"/>
      <c r="D169" s="424"/>
      <c r="E169" s="424"/>
      <c r="F169" s="425"/>
      <c r="G169" s="443" t="s">
        <v>100</v>
      </c>
      <c r="H169" s="444"/>
      <c r="I169" s="444"/>
      <c r="J169" s="444"/>
      <c r="K169" s="444"/>
      <c r="L169" s="444"/>
      <c r="M169" s="444"/>
      <c r="N169" s="444"/>
      <c r="O169" s="444"/>
      <c r="P169" s="444"/>
      <c r="Q169" s="445"/>
      <c r="R169" s="379" t="s">
        <v>105</v>
      </c>
      <c r="S169" s="380"/>
      <c r="T169" s="433"/>
      <c r="U169" s="454">
        <f>IF($Q$14="","",U158+U162+U166+U167+U168)</f>
      </c>
      <c r="V169" s="454"/>
      <c r="W169" s="454"/>
      <c r="X169" s="454"/>
      <c r="Y169" s="455" t="s">
        <v>94</v>
      </c>
      <c r="Z169" s="456"/>
      <c r="AA169" s="339" t="s">
        <v>319</v>
      </c>
      <c r="AB169" s="339"/>
      <c r="AC169" s="339"/>
      <c r="AD169" s="339"/>
      <c r="AE169" s="339"/>
      <c r="AF169" s="339"/>
      <c r="AG169" s="339"/>
      <c r="AH169" s="339"/>
      <c r="AI169" s="339"/>
      <c r="AJ169" s="186"/>
    </row>
    <row r="170" spans="1:36" s="190" customFormat="1" ht="15" customHeight="1">
      <c r="A170" s="70"/>
      <c r="B170" s="440"/>
      <c r="C170" s="441"/>
      <c r="D170" s="441"/>
      <c r="E170" s="441"/>
      <c r="F170" s="442"/>
      <c r="G170" s="443" t="s">
        <v>101</v>
      </c>
      <c r="H170" s="444"/>
      <c r="I170" s="444"/>
      <c r="J170" s="444"/>
      <c r="K170" s="444"/>
      <c r="L170" s="444"/>
      <c r="M170" s="444"/>
      <c r="N170" s="444"/>
      <c r="O170" s="444"/>
      <c r="P170" s="444"/>
      <c r="Q170" s="445"/>
      <c r="R170" s="381"/>
      <c r="S170" s="382"/>
      <c r="T170" s="437"/>
      <c r="U170" s="454"/>
      <c r="V170" s="454"/>
      <c r="W170" s="454"/>
      <c r="X170" s="454"/>
      <c r="Y170" s="457"/>
      <c r="Z170" s="458"/>
      <c r="AA170" s="339" t="s">
        <v>320</v>
      </c>
      <c r="AB170" s="339"/>
      <c r="AC170" s="339"/>
      <c r="AD170" s="339"/>
      <c r="AE170" s="339"/>
      <c r="AF170" s="339"/>
      <c r="AG170" s="339"/>
      <c r="AH170" s="339"/>
      <c r="AI170" s="339"/>
      <c r="AJ170" s="186"/>
    </row>
    <row r="171" spans="1:36" s="190" customFormat="1" ht="15" customHeight="1">
      <c r="A171" s="70"/>
      <c r="B171" s="448" t="s">
        <v>106</v>
      </c>
      <c r="C171" s="449"/>
      <c r="D171" s="449"/>
      <c r="E171" s="449"/>
      <c r="F171" s="450"/>
      <c r="G171" s="383" t="s">
        <v>100</v>
      </c>
      <c r="H171" s="384"/>
      <c r="I171" s="384"/>
      <c r="J171" s="384"/>
      <c r="K171" s="384"/>
      <c r="L171" s="384"/>
      <c r="M171" s="384"/>
      <c r="N171" s="384"/>
      <c r="O171" s="384"/>
      <c r="P171" s="384"/>
      <c r="Q171" s="385"/>
      <c r="R171" s="379" t="s">
        <v>321</v>
      </c>
      <c r="S171" s="380"/>
      <c r="T171" s="433"/>
      <c r="U171" s="454">
        <f>IF($Q$14="","",U154-U169)</f>
      </c>
      <c r="V171" s="454"/>
      <c r="W171" s="454"/>
      <c r="X171" s="454"/>
      <c r="Y171" s="455" t="s">
        <v>94</v>
      </c>
      <c r="Z171" s="456"/>
      <c r="AA171" s="339" t="s">
        <v>107</v>
      </c>
      <c r="AB171" s="339"/>
      <c r="AC171" s="339"/>
      <c r="AD171" s="339"/>
      <c r="AE171" s="339"/>
      <c r="AF171" s="339"/>
      <c r="AG171" s="339"/>
      <c r="AH171" s="339"/>
      <c r="AI171" s="339"/>
      <c r="AJ171" s="186"/>
    </row>
    <row r="172" spans="1:36" s="190" customFormat="1" ht="15" customHeight="1">
      <c r="A172" s="70"/>
      <c r="B172" s="451"/>
      <c r="C172" s="452"/>
      <c r="D172" s="452"/>
      <c r="E172" s="452"/>
      <c r="F172" s="453"/>
      <c r="G172" s="443" t="s">
        <v>101</v>
      </c>
      <c r="H172" s="444"/>
      <c r="I172" s="444"/>
      <c r="J172" s="444"/>
      <c r="K172" s="444"/>
      <c r="L172" s="444"/>
      <c r="M172" s="444"/>
      <c r="N172" s="444"/>
      <c r="O172" s="444"/>
      <c r="P172" s="444"/>
      <c r="Q172" s="445"/>
      <c r="R172" s="381"/>
      <c r="S172" s="382"/>
      <c r="T172" s="437"/>
      <c r="U172" s="454"/>
      <c r="V172" s="454"/>
      <c r="W172" s="454"/>
      <c r="X172" s="454"/>
      <c r="Y172" s="457"/>
      <c r="Z172" s="458"/>
      <c r="AA172" s="339" t="s">
        <v>108</v>
      </c>
      <c r="AB172" s="339"/>
      <c r="AC172" s="339"/>
      <c r="AD172" s="339"/>
      <c r="AE172" s="339"/>
      <c r="AF172" s="339"/>
      <c r="AG172" s="339"/>
      <c r="AH172" s="339"/>
      <c r="AI172" s="339"/>
      <c r="AJ172" s="186"/>
    </row>
    <row r="173" spans="1:36" s="190" customFormat="1" ht="15" customHeight="1">
      <c r="A173" s="70"/>
      <c r="B173" s="343" t="s">
        <v>109</v>
      </c>
      <c r="C173" s="344"/>
      <c r="D173" s="344"/>
      <c r="E173" s="344"/>
      <c r="F173" s="344"/>
      <c r="G173" s="344"/>
      <c r="H173" s="344"/>
      <c r="I173" s="344"/>
      <c r="J173" s="344"/>
      <c r="K173" s="344"/>
      <c r="L173" s="344"/>
      <c r="M173" s="344"/>
      <c r="N173" s="344"/>
      <c r="O173" s="344"/>
      <c r="P173" s="344"/>
      <c r="Q173" s="345"/>
      <c r="R173" s="386" t="s">
        <v>322</v>
      </c>
      <c r="S173" s="387"/>
      <c r="T173" s="388"/>
      <c r="U173" s="422"/>
      <c r="V173" s="422"/>
      <c r="W173" s="422"/>
      <c r="X173" s="422"/>
      <c r="Y173" s="406" t="s">
        <v>323</v>
      </c>
      <c r="Z173" s="407"/>
      <c r="AA173" s="339" t="s">
        <v>110</v>
      </c>
      <c r="AB173" s="339"/>
      <c r="AC173" s="339"/>
      <c r="AD173" s="339"/>
      <c r="AE173" s="339"/>
      <c r="AF173" s="339"/>
      <c r="AG173" s="339"/>
      <c r="AH173" s="339"/>
      <c r="AI173" s="339"/>
      <c r="AJ173" s="186"/>
    </row>
    <row r="174" spans="1:36" s="191" customFormat="1" ht="15" customHeight="1">
      <c r="A174" s="70"/>
      <c r="B174" s="54"/>
      <c r="C174" s="54"/>
      <c r="D174" s="54"/>
      <c r="E174" s="54"/>
      <c r="F174" s="54"/>
      <c r="G174" s="54"/>
      <c r="H174" s="54"/>
      <c r="I174" s="54"/>
      <c r="J174" s="54"/>
      <c r="K174" s="54"/>
      <c r="L174" s="54"/>
      <c r="M174" s="54"/>
      <c r="N174" s="54"/>
      <c r="O174" s="54"/>
      <c r="P174" s="54"/>
      <c r="Q174" s="54"/>
      <c r="R174" s="98"/>
      <c r="S174" s="98"/>
      <c r="T174" s="98"/>
      <c r="U174" s="203"/>
      <c r="V174" s="204"/>
      <c r="W174" s="204"/>
      <c r="X174" s="204"/>
      <c r="Y174" s="88"/>
      <c r="Z174" s="88"/>
      <c r="AA174" s="84"/>
      <c r="AB174" s="84"/>
      <c r="AC174" s="84"/>
      <c r="AD174" s="84"/>
      <c r="AE174" s="84"/>
      <c r="AF174" s="84"/>
      <c r="AG174" s="84"/>
      <c r="AH174" s="84"/>
      <c r="AI174" s="8"/>
      <c r="AJ174" s="188"/>
    </row>
    <row r="175" spans="1:36" s="191" customFormat="1" ht="15" customHeight="1">
      <c r="A175" s="70"/>
      <c r="B175" s="75" t="s">
        <v>111</v>
      </c>
      <c r="C175" s="71"/>
      <c r="D175" s="71"/>
      <c r="E175" s="71"/>
      <c r="F175" s="71"/>
      <c r="G175" s="71"/>
      <c r="H175" s="71"/>
      <c r="I175" s="71"/>
      <c r="J175" s="71"/>
      <c r="K175" s="71"/>
      <c r="L175" s="71"/>
      <c r="M175" s="71"/>
      <c r="N175" s="71"/>
      <c r="O175" s="71"/>
      <c r="P175" s="71"/>
      <c r="Q175" s="71"/>
      <c r="R175" s="72"/>
      <c r="S175" s="71"/>
      <c r="T175" s="71"/>
      <c r="U175" s="72"/>
      <c r="V175" s="55"/>
      <c r="W175" s="446" t="s">
        <v>112</v>
      </c>
      <c r="X175" s="446"/>
      <c r="Y175" s="446"/>
      <c r="Z175" s="446"/>
      <c r="AA175" s="447"/>
      <c r="AB175" s="447"/>
      <c r="AC175" s="447"/>
      <c r="AD175" s="447"/>
      <c r="AE175" s="447"/>
      <c r="AF175" s="447"/>
      <c r="AG175" s="447"/>
      <c r="AH175" s="447"/>
      <c r="AI175" s="8"/>
      <c r="AJ175" s="188"/>
    </row>
    <row r="176" spans="1:36" s="190" customFormat="1" ht="15" customHeight="1">
      <c r="A176" s="70"/>
      <c r="B176" s="366" t="s">
        <v>19</v>
      </c>
      <c r="C176" s="367"/>
      <c r="D176" s="367"/>
      <c r="E176" s="367"/>
      <c r="F176" s="367"/>
      <c r="G176" s="367"/>
      <c r="H176" s="367"/>
      <c r="I176" s="367"/>
      <c r="J176" s="367"/>
      <c r="K176" s="367"/>
      <c r="L176" s="367"/>
      <c r="M176" s="367"/>
      <c r="N176" s="367"/>
      <c r="O176" s="367"/>
      <c r="P176" s="367"/>
      <c r="Q176" s="368"/>
      <c r="R176" s="338" t="s">
        <v>20</v>
      </c>
      <c r="S176" s="338"/>
      <c r="T176" s="338"/>
      <c r="U176" s="338" t="s">
        <v>21</v>
      </c>
      <c r="V176" s="338"/>
      <c r="W176" s="338"/>
      <c r="X176" s="338"/>
      <c r="Y176" s="366" t="s">
        <v>22</v>
      </c>
      <c r="Z176" s="368"/>
      <c r="AA176" s="366" t="s">
        <v>10</v>
      </c>
      <c r="AB176" s="367"/>
      <c r="AC176" s="367"/>
      <c r="AD176" s="367"/>
      <c r="AE176" s="367"/>
      <c r="AF176" s="367"/>
      <c r="AG176" s="367"/>
      <c r="AH176" s="367"/>
      <c r="AI176" s="368"/>
      <c r="AJ176" s="186"/>
    </row>
    <row r="177" spans="1:36" s="191" customFormat="1" ht="15" customHeight="1">
      <c r="A177" s="70"/>
      <c r="B177" s="379" t="s">
        <v>113</v>
      </c>
      <c r="C177" s="380"/>
      <c r="D177" s="380"/>
      <c r="E177" s="380"/>
      <c r="F177" s="383" t="s">
        <v>324</v>
      </c>
      <c r="G177" s="384"/>
      <c r="H177" s="384"/>
      <c r="I177" s="384"/>
      <c r="J177" s="384"/>
      <c r="K177" s="384"/>
      <c r="L177" s="384"/>
      <c r="M177" s="384"/>
      <c r="N177" s="384"/>
      <c r="O177" s="384"/>
      <c r="P177" s="384"/>
      <c r="Q177" s="385"/>
      <c r="R177" s="386" t="s">
        <v>325</v>
      </c>
      <c r="S177" s="387"/>
      <c r="T177" s="388"/>
      <c r="U177" s="389"/>
      <c r="V177" s="390"/>
      <c r="W177" s="390"/>
      <c r="X177" s="391"/>
      <c r="Y177" s="392" t="s">
        <v>94</v>
      </c>
      <c r="Z177" s="393"/>
      <c r="AA177" s="342" t="s">
        <v>384</v>
      </c>
      <c r="AB177" s="342"/>
      <c r="AC177" s="342"/>
      <c r="AD177" s="342"/>
      <c r="AE177" s="342"/>
      <c r="AF177" s="342"/>
      <c r="AG177" s="342"/>
      <c r="AH177" s="342"/>
      <c r="AI177" s="342"/>
      <c r="AJ177" s="188"/>
    </row>
    <row r="178" spans="1:36" s="190" customFormat="1" ht="15" customHeight="1">
      <c r="A178" s="70"/>
      <c r="B178" s="381"/>
      <c r="C178" s="382"/>
      <c r="D178" s="382"/>
      <c r="E178" s="382"/>
      <c r="F178" s="383" t="s">
        <v>114</v>
      </c>
      <c r="G178" s="384"/>
      <c r="H178" s="384"/>
      <c r="I178" s="384"/>
      <c r="J178" s="384"/>
      <c r="K178" s="384"/>
      <c r="L178" s="384"/>
      <c r="M178" s="384"/>
      <c r="N178" s="384"/>
      <c r="O178" s="384"/>
      <c r="P178" s="384"/>
      <c r="Q178" s="385"/>
      <c r="R178" s="386" t="s">
        <v>326</v>
      </c>
      <c r="S178" s="387"/>
      <c r="T178" s="388"/>
      <c r="U178" s="403">
        <f>IF($Q$14="","",IF(U177&lt;=0,0,U167-U177))</f>
      </c>
      <c r="V178" s="404"/>
      <c r="W178" s="404"/>
      <c r="X178" s="405"/>
      <c r="Y178" s="392" t="s">
        <v>94</v>
      </c>
      <c r="Z178" s="393"/>
      <c r="AA178" s="339" t="s">
        <v>327</v>
      </c>
      <c r="AB178" s="339"/>
      <c r="AC178" s="339"/>
      <c r="AD178" s="339"/>
      <c r="AE178" s="339"/>
      <c r="AF178" s="339"/>
      <c r="AG178" s="339"/>
      <c r="AH178" s="339"/>
      <c r="AI178" s="339"/>
      <c r="AJ178" s="186"/>
    </row>
    <row r="179" spans="1:36" s="190" customFormat="1" ht="15" customHeight="1">
      <c r="A179" s="70"/>
      <c r="B179" s="423" t="s">
        <v>328</v>
      </c>
      <c r="C179" s="380"/>
      <c r="D179" s="380"/>
      <c r="E179" s="433"/>
      <c r="F179" s="370" t="s">
        <v>329</v>
      </c>
      <c r="G179" s="371"/>
      <c r="H179" s="371"/>
      <c r="I179" s="371"/>
      <c r="J179" s="371"/>
      <c r="K179" s="371"/>
      <c r="L179" s="371"/>
      <c r="M179" s="371"/>
      <c r="N179" s="371"/>
      <c r="O179" s="371"/>
      <c r="P179" s="371"/>
      <c r="Q179" s="372"/>
      <c r="R179" s="373" t="s">
        <v>330</v>
      </c>
      <c r="S179" s="374"/>
      <c r="T179" s="375"/>
      <c r="U179" s="376"/>
      <c r="V179" s="377"/>
      <c r="W179" s="377"/>
      <c r="X179" s="378"/>
      <c r="Y179" s="392" t="s">
        <v>94</v>
      </c>
      <c r="Z179" s="393"/>
      <c r="AA179" s="339" t="s">
        <v>385</v>
      </c>
      <c r="AB179" s="339"/>
      <c r="AC179" s="339"/>
      <c r="AD179" s="339"/>
      <c r="AE179" s="339"/>
      <c r="AF179" s="339"/>
      <c r="AG179" s="339"/>
      <c r="AH179" s="339"/>
      <c r="AI179" s="339"/>
      <c r="AJ179" s="186"/>
    </row>
    <row r="180" spans="1:36" s="190" customFormat="1" ht="15" customHeight="1">
      <c r="A180" s="70"/>
      <c r="B180" s="434"/>
      <c r="C180" s="435"/>
      <c r="D180" s="435"/>
      <c r="E180" s="436"/>
      <c r="F180" s="343" t="s">
        <v>115</v>
      </c>
      <c r="G180" s="344"/>
      <c r="H180" s="344"/>
      <c r="I180" s="344"/>
      <c r="J180" s="344"/>
      <c r="K180" s="344"/>
      <c r="L180" s="344"/>
      <c r="M180" s="344"/>
      <c r="N180" s="344"/>
      <c r="O180" s="344"/>
      <c r="P180" s="344"/>
      <c r="Q180" s="345"/>
      <c r="R180" s="386" t="s">
        <v>331</v>
      </c>
      <c r="S180" s="387"/>
      <c r="T180" s="388"/>
      <c r="U180" s="397">
        <f>IF($Q$14="","",IF(U179&lt;=0,0,ROUNDDOWN(U154-((U154-U179)/U173*100),1)))</f>
      </c>
      <c r="V180" s="398"/>
      <c r="W180" s="398"/>
      <c r="X180" s="399"/>
      <c r="Y180" s="392" t="s">
        <v>94</v>
      </c>
      <c r="Z180" s="393"/>
      <c r="AA180" s="339" t="s">
        <v>116</v>
      </c>
      <c r="AB180" s="339"/>
      <c r="AC180" s="339"/>
      <c r="AD180" s="339"/>
      <c r="AE180" s="339"/>
      <c r="AF180" s="339"/>
      <c r="AG180" s="339"/>
      <c r="AH180" s="339"/>
      <c r="AI180" s="339"/>
      <c r="AJ180" s="186"/>
    </row>
    <row r="181" spans="1:36" s="190" customFormat="1" ht="15" customHeight="1">
      <c r="A181" s="70"/>
      <c r="B181" s="381"/>
      <c r="C181" s="382"/>
      <c r="D181" s="382"/>
      <c r="E181" s="437"/>
      <c r="F181" s="370" t="s">
        <v>117</v>
      </c>
      <c r="G181" s="371"/>
      <c r="H181" s="371"/>
      <c r="I181" s="371"/>
      <c r="J181" s="371"/>
      <c r="K181" s="371"/>
      <c r="L181" s="371"/>
      <c r="M181" s="371"/>
      <c r="N181" s="371"/>
      <c r="O181" s="371"/>
      <c r="P181" s="371"/>
      <c r="Q181" s="372"/>
      <c r="R181" s="386" t="s">
        <v>332</v>
      </c>
      <c r="S181" s="387"/>
      <c r="T181" s="388"/>
      <c r="U181" s="397">
        <f>IF($Q$14="","",IF(U179&lt;=0,0,U169-U180))</f>
      </c>
      <c r="V181" s="398"/>
      <c r="W181" s="398"/>
      <c r="X181" s="399"/>
      <c r="Y181" s="392" t="s">
        <v>94</v>
      </c>
      <c r="Z181" s="393"/>
      <c r="AA181" s="339" t="s">
        <v>118</v>
      </c>
      <c r="AB181" s="339"/>
      <c r="AC181" s="339"/>
      <c r="AD181" s="339"/>
      <c r="AE181" s="339"/>
      <c r="AF181" s="339"/>
      <c r="AG181" s="339"/>
      <c r="AH181" s="339"/>
      <c r="AI181" s="339"/>
      <c r="AJ181" s="186"/>
    </row>
    <row r="182" spans="1:36" s="191" customFormat="1" ht="15" customHeight="1">
      <c r="A182" s="70"/>
      <c r="B182" s="423" t="s">
        <v>119</v>
      </c>
      <c r="C182" s="424"/>
      <c r="D182" s="383" t="s">
        <v>23</v>
      </c>
      <c r="E182" s="384"/>
      <c r="F182" s="384"/>
      <c r="G182" s="384"/>
      <c r="H182" s="384"/>
      <c r="I182" s="384"/>
      <c r="J182" s="384"/>
      <c r="K182" s="384"/>
      <c r="L182" s="384"/>
      <c r="M182" s="384"/>
      <c r="N182" s="384"/>
      <c r="O182" s="384"/>
      <c r="P182" s="384"/>
      <c r="Q182" s="385"/>
      <c r="R182" s="373" t="s">
        <v>270</v>
      </c>
      <c r="S182" s="374"/>
      <c r="T182" s="375"/>
      <c r="U182" s="427"/>
      <c r="V182" s="428"/>
      <c r="W182" s="428"/>
      <c r="X182" s="429"/>
      <c r="Y182" s="392" t="s">
        <v>11</v>
      </c>
      <c r="Z182" s="393"/>
      <c r="AA182" s="342" t="s">
        <v>24</v>
      </c>
      <c r="AB182" s="342"/>
      <c r="AC182" s="342"/>
      <c r="AD182" s="342"/>
      <c r="AE182" s="342"/>
      <c r="AF182" s="342"/>
      <c r="AG182" s="342"/>
      <c r="AH182" s="342"/>
      <c r="AI182" s="342"/>
      <c r="AJ182" s="188"/>
    </row>
    <row r="183" spans="1:36" s="191" customFormat="1" ht="15" customHeight="1">
      <c r="A183" s="70"/>
      <c r="B183" s="438"/>
      <c r="C183" s="439"/>
      <c r="D183" s="383" t="s">
        <v>25</v>
      </c>
      <c r="E183" s="384" t="s">
        <v>25</v>
      </c>
      <c r="F183" s="384"/>
      <c r="G183" s="384"/>
      <c r="H183" s="384"/>
      <c r="I183" s="384"/>
      <c r="J183" s="384"/>
      <c r="K183" s="384"/>
      <c r="L183" s="384"/>
      <c r="M183" s="384"/>
      <c r="N183" s="384"/>
      <c r="O183" s="384"/>
      <c r="P183" s="384"/>
      <c r="Q183" s="385"/>
      <c r="R183" s="373" t="s">
        <v>271</v>
      </c>
      <c r="S183" s="374"/>
      <c r="T183" s="375"/>
      <c r="U183" s="389"/>
      <c r="V183" s="390"/>
      <c r="W183" s="390"/>
      <c r="X183" s="391"/>
      <c r="Y183" s="392" t="s">
        <v>11</v>
      </c>
      <c r="Z183" s="393"/>
      <c r="AA183" s="342" t="s">
        <v>24</v>
      </c>
      <c r="AB183" s="342"/>
      <c r="AC183" s="342"/>
      <c r="AD183" s="342"/>
      <c r="AE183" s="342"/>
      <c r="AF183" s="342"/>
      <c r="AG183" s="342"/>
      <c r="AH183" s="342"/>
      <c r="AI183" s="342"/>
      <c r="AJ183" s="188"/>
    </row>
    <row r="184" spans="1:36" s="191" customFormat="1" ht="15" customHeight="1">
      <c r="A184" s="70"/>
      <c r="B184" s="438"/>
      <c r="C184" s="439"/>
      <c r="D184" s="383" t="s">
        <v>272</v>
      </c>
      <c r="E184" s="384" t="s">
        <v>272</v>
      </c>
      <c r="F184" s="384"/>
      <c r="G184" s="384"/>
      <c r="H184" s="384"/>
      <c r="I184" s="384"/>
      <c r="J184" s="384"/>
      <c r="K184" s="384"/>
      <c r="L184" s="384"/>
      <c r="M184" s="384"/>
      <c r="N184" s="384"/>
      <c r="O184" s="384"/>
      <c r="P184" s="384"/>
      <c r="Q184" s="385"/>
      <c r="R184" s="373" t="s">
        <v>273</v>
      </c>
      <c r="S184" s="374"/>
      <c r="T184" s="375"/>
      <c r="U184" s="430">
        <f>IF(OR(U182&lt;&gt;"",U183&lt;&gt;""),ROUNDDOWN(U182+(U183/2),1),"")</f>
      </c>
      <c r="V184" s="431"/>
      <c r="W184" s="431"/>
      <c r="X184" s="432"/>
      <c r="Y184" s="392" t="s">
        <v>11</v>
      </c>
      <c r="Z184" s="393"/>
      <c r="AA184" s="342" t="s">
        <v>274</v>
      </c>
      <c r="AB184" s="342"/>
      <c r="AC184" s="342"/>
      <c r="AD184" s="342"/>
      <c r="AE184" s="342"/>
      <c r="AF184" s="342"/>
      <c r="AG184" s="342"/>
      <c r="AH184" s="342"/>
      <c r="AI184" s="342"/>
      <c r="AJ184" s="188"/>
    </row>
    <row r="185" spans="1:36" s="191" customFormat="1" ht="15" customHeight="1">
      <c r="A185" s="70"/>
      <c r="B185" s="438"/>
      <c r="C185" s="439"/>
      <c r="D185" s="383" t="s">
        <v>275</v>
      </c>
      <c r="E185" s="384" t="s">
        <v>275</v>
      </c>
      <c r="F185" s="384"/>
      <c r="G185" s="384"/>
      <c r="H185" s="384"/>
      <c r="I185" s="384"/>
      <c r="J185" s="384"/>
      <c r="K185" s="384"/>
      <c r="L185" s="384"/>
      <c r="M185" s="384"/>
      <c r="N185" s="384"/>
      <c r="O185" s="384"/>
      <c r="P185" s="384"/>
      <c r="Q185" s="385"/>
      <c r="R185" s="373" t="s">
        <v>276</v>
      </c>
      <c r="S185" s="374"/>
      <c r="T185" s="375"/>
      <c r="U185" s="389"/>
      <c r="V185" s="390"/>
      <c r="W185" s="390"/>
      <c r="X185" s="391"/>
      <c r="Y185" s="392" t="s">
        <v>120</v>
      </c>
      <c r="Z185" s="393"/>
      <c r="AA185" s="342" t="s">
        <v>215</v>
      </c>
      <c r="AB185" s="342"/>
      <c r="AC185" s="342"/>
      <c r="AD185" s="342"/>
      <c r="AE185" s="342"/>
      <c r="AF185" s="342"/>
      <c r="AG185" s="342"/>
      <c r="AH185" s="342"/>
      <c r="AI185" s="342"/>
      <c r="AJ185" s="188"/>
    </row>
    <row r="186" spans="1:36" s="191" customFormat="1" ht="15" customHeight="1">
      <c r="A186" s="70"/>
      <c r="B186" s="438"/>
      <c r="C186" s="439"/>
      <c r="D186" s="383" t="s">
        <v>277</v>
      </c>
      <c r="E186" s="384" t="s">
        <v>277</v>
      </c>
      <c r="F186" s="384"/>
      <c r="G186" s="384"/>
      <c r="H186" s="384"/>
      <c r="I186" s="384"/>
      <c r="J186" s="384"/>
      <c r="K186" s="384"/>
      <c r="L186" s="384"/>
      <c r="M186" s="384"/>
      <c r="N186" s="384"/>
      <c r="O186" s="384"/>
      <c r="P186" s="384"/>
      <c r="Q186" s="385"/>
      <c r="R186" s="373" t="s">
        <v>278</v>
      </c>
      <c r="S186" s="374"/>
      <c r="T186" s="375"/>
      <c r="U186" s="389"/>
      <c r="V186" s="390"/>
      <c r="W186" s="390"/>
      <c r="X186" s="391"/>
      <c r="Y186" s="392" t="s">
        <v>94</v>
      </c>
      <c r="Z186" s="393"/>
      <c r="AA186" s="342" t="s">
        <v>216</v>
      </c>
      <c r="AB186" s="342"/>
      <c r="AC186" s="342"/>
      <c r="AD186" s="342"/>
      <c r="AE186" s="342"/>
      <c r="AF186" s="342"/>
      <c r="AG186" s="342"/>
      <c r="AH186" s="342"/>
      <c r="AI186" s="342"/>
      <c r="AJ186" s="188"/>
    </row>
    <row r="187" spans="1:36" s="191" customFormat="1" ht="15" customHeight="1">
      <c r="A187" s="70"/>
      <c r="B187" s="438"/>
      <c r="C187" s="439"/>
      <c r="D187" s="383" t="s">
        <v>279</v>
      </c>
      <c r="E187" s="384" t="s">
        <v>279</v>
      </c>
      <c r="F187" s="384"/>
      <c r="G187" s="384"/>
      <c r="H187" s="384"/>
      <c r="I187" s="384"/>
      <c r="J187" s="384"/>
      <c r="K187" s="384"/>
      <c r="L187" s="384"/>
      <c r="M187" s="384"/>
      <c r="N187" s="384"/>
      <c r="O187" s="384"/>
      <c r="P187" s="384"/>
      <c r="Q187" s="385"/>
      <c r="R187" s="373" t="s">
        <v>280</v>
      </c>
      <c r="S187" s="374"/>
      <c r="T187" s="375"/>
      <c r="U187" s="389"/>
      <c r="V187" s="390"/>
      <c r="W187" s="390"/>
      <c r="X187" s="391"/>
      <c r="Y187" s="392" t="s">
        <v>120</v>
      </c>
      <c r="Z187" s="393"/>
      <c r="AA187" s="342" t="s">
        <v>26</v>
      </c>
      <c r="AB187" s="342"/>
      <c r="AC187" s="342"/>
      <c r="AD187" s="342"/>
      <c r="AE187" s="342"/>
      <c r="AF187" s="342"/>
      <c r="AG187" s="342"/>
      <c r="AH187" s="342"/>
      <c r="AI187" s="342"/>
      <c r="AJ187" s="188"/>
    </row>
    <row r="188" spans="1:36" s="191" customFormat="1" ht="15" customHeight="1">
      <c r="A188" s="70"/>
      <c r="B188" s="438"/>
      <c r="C188" s="439"/>
      <c r="D188" s="383" t="s">
        <v>281</v>
      </c>
      <c r="E188" s="384" t="s">
        <v>281</v>
      </c>
      <c r="F188" s="384"/>
      <c r="G188" s="384"/>
      <c r="H188" s="384"/>
      <c r="I188" s="384"/>
      <c r="J188" s="384"/>
      <c r="K188" s="384"/>
      <c r="L188" s="384"/>
      <c r="M188" s="384"/>
      <c r="N188" s="384"/>
      <c r="O188" s="384"/>
      <c r="P188" s="384"/>
      <c r="Q188" s="385"/>
      <c r="R188" s="373" t="s">
        <v>333</v>
      </c>
      <c r="S188" s="374"/>
      <c r="T188" s="375"/>
      <c r="U188" s="389"/>
      <c r="V188" s="390"/>
      <c r="W188" s="390"/>
      <c r="X188" s="391"/>
      <c r="Y188" s="392" t="s">
        <v>94</v>
      </c>
      <c r="Z188" s="393"/>
      <c r="AA188" s="342" t="s">
        <v>27</v>
      </c>
      <c r="AB188" s="342"/>
      <c r="AC188" s="342"/>
      <c r="AD188" s="342"/>
      <c r="AE188" s="342"/>
      <c r="AF188" s="342"/>
      <c r="AG188" s="342"/>
      <c r="AH188" s="342"/>
      <c r="AI188" s="342"/>
      <c r="AJ188" s="188"/>
    </row>
    <row r="189" spans="1:36" s="191" customFormat="1" ht="15" customHeight="1">
      <c r="A189" s="70"/>
      <c r="B189" s="438"/>
      <c r="C189" s="439"/>
      <c r="D189" s="383" t="s">
        <v>282</v>
      </c>
      <c r="E189" s="384" t="s">
        <v>282</v>
      </c>
      <c r="F189" s="384"/>
      <c r="G189" s="384"/>
      <c r="H189" s="384"/>
      <c r="I189" s="384"/>
      <c r="J189" s="384"/>
      <c r="K189" s="384"/>
      <c r="L189" s="384"/>
      <c r="M189" s="384"/>
      <c r="N189" s="384"/>
      <c r="O189" s="384"/>
      <c r="P189" s="384"/>
      <c r="Q189" s="385"/>
      <c r="R189" s="373" t="s">
        <v>283</v>
      </c>
      <c r="S189" s="374"/>
      <c r="T189" s="375"/>
      <c r="U189" s="389"/>
      <c r="V189" s="390"/>
      <c r="W189" s="390"/>
      <c r="X189" s="391"/>
      <c r="Y189" s="406" t="s">
        <v>284</v>
      </c>
      <c r="Z189" s="407"/>
      <c r="AA189" s="342" t="s">
        <v>28</v>
      </c>
      <c r="AB189" s="342"/>
      <c r="AC189" s="342"/>
      <c r="AD189" s="342"/>
      <c r="AE189" s="342"/>
      <c r="AF189" s="342"/>
      <c r="AG189" s="342"/>
      <c r="AH189" s="342"/>
      <c r="AI189" s="342"/>
      <c r="AJ189" s="188"/>
    </row>
    <row r="190" spans="1:36" s="190" customFormat="1" ht="15" customHeight="1">
      <c r="A190" s="70"/>
      <c r="B190" s="440"/>
      <c r="C190" s="441"/>
      <c r="D190" s="383" t="s">
        <v>121</v>
      </c>
      <c r="E190" s="384" t="s">
        <v>121</v>
      </c>
      <c r="F190" s="384"/>
      <c r="G190" s="384"/>
      <c r="H190" s="384"/>
      <c r="I190" s="384"/>
      <c r="J190" s="384"/>
      <c r="K190" s="384"/>
      <c r="L190" s="384"/>
      <c r="M190" s="384"/>
      <c r="N190" s="384"/>
      <c r="O190" s="384"/>
      <c r="P190" s="384"/>
      <c r="Q190" s="385"/>
      <c r="R190" s="386" t="s">
        <v>285</v>
      </c>
      <c r="S190" s="387"/>
      <c r="T190" s="388"/>
      <c r="U190" s="430">
        <f>(IF(U185="",0,U185)*IF(U184="",0,U184)-IF(U186="",0,U186))+(IF(U187="",0,U187)*IF(U184="",0,U184)-IF(U188="",0,U188))+(IF(U166="",0,U166)*IF(U189="",0,U189))</f>
        <v>0</v>
      </c>
      <c r="V190" s="431"/>
      <c r="W190" s="431"/>
      <c r="X190" s="432"/>
      <c r="Y190" s="392" t="s">
        <v>94</v>
      </c>
      <c r="Z190" s="393"/>
      <c r="AA190" s="339" t="s">
        <v>286</v>
      </c>
      <c r="AB190" s="339"/>
      <c r="AC190" s="339"/>
      <c r="AD190" s="339"/>
      <c r="AE190" s="339"/>
      <c r="AF190" s="339"/>
      <c r="AG190" s="339"/>
      <c r="AH190" s="339"/>
      <c r="AI190" s="339"/>
      <c r="AJ190" s="186"/>
    </row>
    <row r="191" spans="1:36" s="190" customFormat="1" ht="15" customHeight="1">
      <c r="A191" s="70"/>
      <c r="B191" s="383" t="s">
        <v>122</v>
      </c>
      <c r="C191" s="384"/>
      <c r="D191" s="384"/>
      <c r="E191" s="384"/>
      <c r="F191" s="384"/>
      <c r="G191" s="384"/>
      <c r="H191" s="384"/>
      <c r="I191" s="384"/>
      <c r="J191" s="384"/>
      <c r="K191" s="384"/>
      <c r="L191" s="384"/>
      <c r="M191" s="384"/>
      <c r="N191" s="384"/>
      <c r="O191" s="384"/>
      <c r="P191" s="384"/>
      <c r="Q191" s="385"/>
      <c r="R191" s="386" t="s">
        <v>123</v>
      </c>
      <c r="S191" s="387"/>
      <c r="T191" s="388"/>
      <c r="U191" s="397">
        <f>IF($Q$14="","",U171+U178+U181+U190)</f>
      </c>
      <c r="V191" s="398"/>
      <c r="W191" s="398"/>
      <c r="X191" s="399"/>
      <c r="Y191" s="392" t="s">
        <v>94</v>
      </c>
      <c r="Z191" s="393"/>
      <c r="AA191" s="339" t="s">
        <v>334</v>
      </c>
      <c r="AB191" s="339"/>
      <c r="AC191" s="339"/>
      <c r="AD191" s="339"/>
      <c r="AE191" s="339"/>
      <c r="AF191" s="339"/>
      <c r="AG191" s="339"/>
      <c r="AH191" s="339"/>
      <c r="AI191" s="339"/>
      <c r="AJ191" s="186"/>
    </row>
    <row r="192" spans="1:36" s="191" customFormat="1" ht="15" customHeight="1">
      <c r="A192" s="70"/>
      <c r="B192" s="84"/>
      <c r="C192" s="84"/>
      <c r="D192" s="84"/>
      <c r="E192" s="84"/>
      <c r="F192" s="84"/>
      <c r="G192" s="84"/>
      <c r="H192" s="84"/>
      <c r="I192" s="84"/>
      <c r="J192" s="84"/>
      <c r="K192" s="84"/>
      <c r="L192" s="84"/>
      <c r="M192" s="84"/>
      <c r="N192" s="84"/>
      <c r="O192" s="84"/>
      <c r="P192" s="84"/>
      <c r="Q192" s="84"/>
      <c r="R192" s="98"/>
      <c r="S192" s="98"/>
      <c r="T192" s="98"/>
      <c r="U192" s="86"/>
      <c r="V192" s="86"/>
      <c r="W192" s="86"/>
      <c r="X192" s="86"/>
      <c r="Y192" s="85"/>
      <c r="Z192" s="85"/>
      <c r="AA192" s="84"/>
      <c r="AB192" s="84"/>
      <c r="AC192" s="84"/>
      <c r="AD192" s="84"/>
      <c r="AE192" s="84"/>
      <c r="AF192" s="84"/>
      <c r="AG192" s="84"/>
      <c r="AH192" s="84"/>
      <c r="AI192" s="8"/>
      <c r="AJ192" s="188"/>
    </row>
    <row r="193" spans="1:36" s="191" customFormat="1" ht="15" customHeight="1">
      <c r="A193" s="70"/>
      <c r="B193" s="75" t="s">
        <v>124</v>
      </c>
      <c r="C193" s="71"/>
      <c r="D193" s="71"/>
      <c r="E193" s="71"/>
      <c r="F193" s="71"/>
      <c r="G193" s="71"/>
      <c r="H193" s="71"/>
      <c r="I193" s="71"/>
      <c r="J193" s="71"/>
      <c r="K193" s="71"/>
      <c r="L193" s="71"/>
      <c r="M193" s="71"/>
      <c r="N193" s="71"/>
      <c r="O193" s="71"/>
      <c r="P193" s="71"/>
      <c r="Q193" s="71"/>
      <c r="R193" s="72"/>
      <c r="S193" s="71"/>
      <c r="T193" s="71"/>
      <c r="U193" s="72"/>
      <c r="V193" s="71"/>
      <c r="W193" s="71"/>
      <c r="X193" s="71"/>
      <c r="Y193" s="205"/>
      <c r="Z193" s="205"/>
      <c r="AA193" s="205"/>
      <c r="AB193" s="205"/>
      <c r="AC193" s="205"/>
      <c r="AD193" s="206"/>
      <c r="AE193" s="206"/>
      <c r="AF193" s="206"/>
      <c r="AG193" s="206"/>
      <c r="AH193" s="206"/>
      <c r="AI193" s="8"/>
      <c r="AJ193" s="188"/>
    </row>
    <row r="194" spans="1:36" s="190" customFormat="1" ht="15" customHeight="1">
      <c r="A194" s="70"/>
      <c r="B194" s="366" t="s">
        <v>19</v>
      </c>
      <c r="C194" s="367"/>
      <c r="D194" s="367"/>
      <c r="E194" s="367"/>
      <c r="F194" s="367"/>
      <c r="G194" s="367"/>
      <c r="H194" s="367"/>
      <c r="I194" s="367"/>
      <c r="J194" s="367"/>
      <c r="K194" s="367"/>
      <c r="L194" s="367"/>
      <c r="M194" s="367"/>
      <c r="N194" s="367"/>
      <c r="O194" s="367"/>
      <c r="P194" s="367"/>
      <c r="Q194" s="368"/>
      <c r="R194" s="338" t="s">
        <v>20</v>
      </c>
      <c r="S194" s="338"/>
      <c r="T194" s="338"/>
      <c r="U194" s="338" t="s">
        <v>21</v>
      </c>
      <c r="V194" s="338"/>
      <c r="W194" s="338"/>
      <c r="X194" s="338"/>
      <c r="Y194" s="366" t="s">
        <v>22</v>
      </c>
      <c r="Z194" s="368"/>
      <c r="AA194" s="338" t="s">
        <v>10</v>
      </c>
      <c r="AB194" s="338"/>
      <c r="AC194" s="338"/>
      <c r="AD194" s="338"/>
      <c r="AE194" s="338"/>
      <c r="AF194" s="338"/>
      <c r="AG194" s="338"/>
      <c r="AH194" s="338"/>
      <c r="AI194" s="338"/>
      <c r="AJ194" s="186"/>
    </row>
    <row r="195" spans="1:36" s="190" customFormat="1" ht="15" customHeight="1">
      <c r="A195" s="70"/>
      <c r="B195" s="343" t="s">
        <v>125</v>
      </c>
      <c r="C195" s="344"/>
      <c r="D195" s="344"/>
      <c r="E195" s="344"/>
      <c r="F195" s="344"/>
      <c r="G195" s="344"/>
      <c r="H195" s="344"/>
      <c r="I195" s="344"/>
      <c r="J195" s="344"/>
      <c r="K195" s="344"/>
      <c r="L195" s="344"/>
      <c r="M195" s="344"/>
      <c r="N195" s="344"/>
      <c r="O195" s="344"/>
      <c r="P195" s="344"/>
      <c r="Q195" s="345"/>
      <c r="R195" s="386" t="s">
        <v>335</v>
      </c>
      <c r="S195" s="387"/>
      <c r="T195" s="388"/>
      <c r="U195" s="397">
        <f>IF(OR($Q$14="",$Q$19=""),"",ROUNDDOWN(U154/120*Q19,1))</f>
      </c>
      <c r="V195" s="398"/>
      <c r="W195" s="398"/>
      <c r="X195" s="399"/>
      <c r="Y195" s="392" t="s">
        <v>94</v>
      </c>
      <c r="Z195" s="393"/>
      <c r="AA195" s="339" t="s">
        <v>126</v>
      </c>
      <c r="AB195" s="339"/>
      <c r="AC195" s="339"/>
      <c r="AD195" s="339"/>
      <c r="AE195" s="339"/>
      <c r="AF195" s="339"/>
      <c r="AG195" s="339"/>
      <c r="AH195" s="339"/>
      <c r="AI195" s="339"/>
      <c r="AJ195" s="186"/>
    </row>
    <row r="196" spans="1:36" s="190" customFormat="1" ht="15" customHeight="1">
      <c r="A196" s="70"/>
      <c r="B196" s="343" t="s">
        <v>127</v>
      </c>
      <c r="C196" s="344"/>
      <c r="D196" s="344"/>
      <c r="E196" s="344"/>
      <c r="F196" s="344"/>
      <c r="G196" s="344"/>
      <c r="H196" s="344"/>
      <c r="I196" s="344"/>
      <c r="J196" s="344"/>
      <c r="K196" s="344"/>
      <c r="L196" s="344"/>
      <c r="M196" s="344"/>
      <c r="N196" s="344"/>
      <c r="O196" s="344"/>
      <c r="P196" s="344"/>
      <c r="Q196" s="345"/>
      <c r="R196" s="423" t="s">
        <v>336</v>
      </c>
      <c r="S196" s="424"/>
      <c r="T196" s="425"/>
      <c r="U196" s="397">
        <f>IF(OR($Q$14="",$Q$19=""),"",ROUNDDOWN(U191/120*Q19,1))</f>
      </c>
      <c r="V196" s="398"/>
      <c r="W196" s="398"/>
      <c r="X196" s="399"/>
      <c r="Y196" s="392" t="s">
        <v>94</v>
      </c>
      <c r="Z196" s="393"/>
      <c r="AA196" s="339" t="s">
        <v>128</v>
      </c>
      <c r="AB196" s="339"/>
      <c r="AC196" s="339"/>
      <c r="AD196" s="339"/>
      <c r="AE196" s="339"/>
      <c r="AF196" s="339"/>
      <c r="AG196" s="339"/>
      <c r="AH196" s="339"/>
      <c r="AI196" s="339"/>
      <c r="AJ196" s="186"/>
    </row>
    <row r="197" spans="1:36" s="190" customFormat="1" ht="15" customHeight="1">
      <c r="A197" s="70"/>
      <c r="B197" s="343" t="s">
        <v>129</v>
      </c>
      <c r="C197" s="344"/>
      <c r="D197" s="344"/>
      <c r="E197" s="344"/>
      <c r="F197" s="344"/>
      <c r="G197" s="344"/>
      <c r="H197" s="344"/>
      <c r="I197" s="344"/>
      <c r="J197" s="344"/>
      <c r="K197" s="344"/>
      <c r="L197" s="344"/>
      <c r="M197" s="344"/>
      <c r="N197" s="344"/>
      <c r="O197" s="344"/>
      <c r="P197" s="344"/>
      <c r="Q197" s="345"/>
      <c r="R197" s="386" t="s">
        <v>130</v>
      </c>
      <c r="S197" s="387"/>
      <c r="T197" s="388"/>
      <c r="U197" s="397">
        <f>IF(OR($Q$14="",$Q$19=""),"",U195-U196)</f>
      </c>
      <c r="V197" s="398"/>
      <c r="W197" s="398"/>
      <c r="X197" s="399"/>
      <c r="Y197" s="392" t="s">
        <v>94</v>
      </c>
      <c r="Z197" s="393"/>
      <c r="AA197" s="339" t="s">
        <v>131</v>
      </c>
      <c r="AB197" s="339"/>
      <c r="AC197" s="339"/>
      <c r="AD197" s="339"/>
      <c r="AE197" s="339"/>
      <c r="AF197" s="339"/>
      <c r="AG197" s="339"/>
      <c r="AH197" s="339"/>
      <c r="AI197" s="339"/>
      <c r="AJ197" s="186"/>
    </row>
    <row r="198" spans="1:36" s="191" customFormat="1" ht="15" customHeight="1">
      <c r="A198" s="70"/>
      <c r="B198" s="54"/>
      <c r="C198" s="54"/>
      <c r="D198" s="54"/>
      <c r="E198" s="54"/>
      <c r="F198" s="54"/>
      <c r="G198" s="54"/>
      <c r="H198" s="54"/>
      <c r="I198" s="54"/>
      <c r="J198" s="54"/>
      <c r="K198" s="54"/>
      <c r="L198" s="54"/>
      <c r="M198" s="54"/>
      <c r="N198" s="54"/>
      <c r="O198" s="54"/>
      <c r="P198" s="54"/>
      <c r="Q198" s="54"/>
      <c r="R198" s="98"/>
      <c r="S198" s="98"/>
      <c r="T198" s="98"/>
      <c r="U198" s="86"/>
      <c r="V198" s="199"/>
      <c r="W198" s="199"/>
      <c r="X198" s="199"/>
      <c r="Y198" s="92"/>
      <c r="Z198" s="92"/>
      <c r="AA198" s="84"/>
      <c r="AB198" s="84"/>
      <c r="AC198" s="84"/>
      <c r="AD198" s="84"/>
      <c r="AE198" s="84"/>
      <c r="AF198" s="84"/>
      <c r="AG198" s="84"/>
      <c r="AH198" s="84"/>
      <c r="AI198" s="8"/>
      <c r="AJ198" s="188"/>
    </row>
    <row r="199" spans="1:36" s="191" customFormat="1" ht="15" customHeight="1">
      <c r="A199" s="70"/>
      <c r="B199" s="59" t="s">
        <v>29</v>
      </c>
      <c r="C199" s="37"/>
      <c r="D199" s="37"/>
      <c r="E199" s="37"/>
      <c r="F199" s="37"/>
      <c r="G199" s="37"/>
      <c r="H199" s="37"/>
      <c r="I199" s="37"/>
      <c r="J199" s="37"/>
      <c r="K199" s="37"/>
      <c r="L199" s="37"/>
      <c r="M199" s="37"/>
      <c r="N199" s="37"/>
      <c r="O199" s="37"/>
      <c r="P199" s="37"/>
      <c r="Q199" s="37"/>
      <c r="R199" s="38"/>
      <c r="S199" s="38"/>
      <c r="T199" s="38"/>
      <c r="U199" s="38"/>
      <c r="V199" s="55"/>
      <c r="W199" s="55"/>
      <c r="X199" s="55"/>
      <c r="Y199" s="55"/>
      <c r="Z199" s="55"/>
      <c r="AA199" s="55"/>
      <c r="AB199" s="55"/>
      <c r="AC199" s="55"/>
      <c r="AD199" s="55"/>
      <c r="AE199" s="55"/>
      <c r="AF199" s="55"/>
      <c r="AG199" s="55"/>
      <c r="AH199" s="55"/>
      <c r="AI199" s="8"/>
      <c r="AJ199" s="188"/>
    </row>
    <row r="200" spans="1:36" s="190" customFormat="1" ht="15" customHeight="1">
      <c r="A200" s="70"/>
      <c r="B200" s="366" t="s">
        <v>19</v>
      </c>
      <c r="C200" s="367"/>
      <c r="D200" s="367"/>
      <c r="E200" s="367"/>
      <c r="F200" s="367"/>
      <c r="G200" s="367"/>
      <c r="H200" s="367"/>
      <c r="I200" s="367"/>
      <c r="J200" s="367"/>
      <c r="K200" s="367"/>
      <c r="L200" s="367"/>
      <c r="M200" s="367"/>
      <c r="N200" s="367"/>
      <c r="O200" s="367"/>
      <c r="P200" s="367"/>
      <c r="Q200" s="368"/>
      <c r="R200" s="338" t="s">
        <v>20</v>
      </c>
      <c r="S200" s="338"/>
      <c r="T200" s="338"/>
      <c r="U200" s="338" t="s">
        <v>21</v>
      </c>
      <c r="V200" s="338"/>
      <c r="W200" s="338"/>
      <c r="X200" s="338"/>
      <c r="Y200" s="366" t="s">
        <v>22</v>
      </c>
      <c r="Z200" s="368"/>
      <c r="AA200" s="338" t="s">
        <v>10</v>
      </c>
      <c r="AB200" s="338"/>
      <c r="AC200" s="338"/>
      <c r="AD200" s="338"/>
      <c r="AE200" s="338"/>
      <c r="AF200" s="338"/>
      <c r="AG200" s="338"/>
      <c r="AH200" s="338"/>
      <c r="AI200" s="338"/>
      <c r="AJ200" s="186"/>
    </row>
    <row r="201" spans="1:36" s="190" customFormat="1" ht="15" customHeight="1">
      <c r="A201" s="70"/>
      <c r="B201" s="414" t="s">
        <v>132</v>
      </c>
      <c r="C201" s="415"/>
      <c r="D201" s="415"/>
      <c r="E201" s="415"/>
      <c r="F201" s="415"/>
      <c r="G201" s="415"/>
      <c r="H201" s="415"/>
      <c r="I201" s="415"/>
      <c r="J201" s="415"/>
      <c r="K201" s="415"/>
      <c r="L201" s="415"/>
      <c r="M201" s="415"/>
      <c r="N201" s="415"/>
      <c r="O201" s="415"/>
      <c r="P201" s="415"/>
      <c r="Q201" s="416"/>
      <c r="R201" s="373" t="s">
        <v>337</v>
      </c>
      <c r="S201" s="374"/>
      <c r="T201" s="375"/>
      <c r="U201" s="422"/>
      <c r="V201" s="422"/>
      <c r="W201" s="422"/>
      <c r="X201" s="422"/>
      <c r="Y201" s="392" t="s">
        <v>94</v>
      </c>
      <c r="Z201" s="393"/>
      <c r="AA201" s="339" t="s">
        <v>381</v>
      </c>
      <c r="AB201" s="339"/>
      <c r="AC201" s="339"/>
      <c r="AD201" s="339"/>
      <c r="AE201" s="339"/>
      <c r="AF201" s="339"/>
      <c r="AG201" s="339"/>
      <c r="AH201" s="339"/>
      <c r="AI201" s="339"/>
      <c r="AJ201" s="186"/>
    </row>
    <row r="202" spans="1:36" s="190" customFormat="1" ht="15" customHeight="1">
      <c r="A202" s="70"/>
      <c r="B202" s="426" t="s">
        <v>133</v>
      </c>
      <c r="C202" s="426"/>
      <c r="D202" s="426"/>
      <c r="E202" s="426"/>
      <c r="F202" s="426"/>
      <c r="G202" s="426"/>
      <c r="H202" s="426"/>
      <c r="I202" s="426"/>
      <c r="J202" s="426"/>
      <c r="K202" s="426"/>
      <c r="L202" s="426"/>
      <c r="M202" s="426"/>
      <c r="N202" s="426"/>
      <c r="O202" s="426"/>
      <c r="P202" s="426"/>
      <c r="Q202" s="426"/>
      <c r="R202" s="373" t="s">
        <v>338</v>
      </c>
      <c r="S202" s="374"/>
      <c r="T202" s="375"/>
      <c r="U202" s="419">
        <f>IF(OR(U173="",U201=""),0,ROUNDDOWN(U201/U173*100/0.44,1))</f>
        <v>0</v>
      </c>
      <c r="V202" s="420"/>
      <c r="W202" s="420"/>
      <c r="X202" s="421"/>
      <c r="Y202" s="392" t="s">
        <v>94</v>
      </c>
      <c r="Z202" s="393"/>
      <c r="AA202" s="339" t="s">
        <v>134</v>
      </c>
      <c r="AB202" s="339"/>
      <c r="AC202" s="339"/>
      <c r="AD202" s="339"/>
      <c r="AE202" s="339"/>
      <c r="AF202" s="339"/>
      <c r="AG202" s="339"/>
      <c r="AH202" s="339"/>
      <c r="AI202" s="339"/>
      <c r="AJ202" s="186"/>
    </row>
    <row r="203" spans="1:36" s="191" customFormat="1" ht="15" customHeight="1">
      <c r="A203" s="70"/>
      <c r="B203" s="83"/>
      <c r="C203" s="83"/>
      <c r="D203" s="83"/>
      <c r="E203" s="83"/>
      <c r="F203" s="83"/>
      <c r="G203" s="83"/>
      <c r="H203" s="83"/>
      <c r="I203" s="83"/>
      <c r="J203" s="83"/>
      <c r="K203" s="83"/>
      <c r="L203" s="83"/>
      <c r="M203" s="83"/>
      <c r="N203" s="83"/>
      <c r="O203" s="83"/>
      <c r="P203" s="83"/>
      <c r="Q203" s="83"/>
      <c r="R203" s="46"/>
      <c r="S203" s="46"/>
      <c r="T203" s="46"/>
      <c r="U203" s="200"/>
      <c r="V203" s="200"/>
      <c r="W203" s="200"/>
      <c r="X203" s="200"/>
      <c r="Y203" s="85"/>
      <c r="Z203" s="85"/>
      <c r="AA203" s="84"/>
      <c r="AB203" s="84"/>
      <c r="AC203" s="84"/>
      <c r="AD203" s="84"/>
      <c r="AE203" s="84"/>
      <c r="AF203" s="84"/>
      <c r="AG203" s="84"/>
      <c r="AH203" s="84"/>
      <c r="AI203" s="8"/>
      <c r="AJ203" s="188"/>
    </row>
    <row r="204" spans="1:36" s="191" customFormat="1" ht="15" customHeight="1">
      <c r="A204" s="70"/>
      <c r="B204" s="75" t="s">
        <v>30</v>
      </c>
      <c r="C204" s="71"/>
      <c r="D204" s="71"/>
      <c r="E204" s="71"/>
      <c r="F204" s="71"/>
      <c r="G204" s="71"/>
      <c r="H204" s="71"/>
      <c r="I204" s="71"/>
      <c r="J204" s="71"/>
      <c r="K204" s="71"/>
      <c r="L204" s="71"/>
      <c r="M204" s="71"/>
      <c r="N204" s="71"/>
      <c r="O204" s="71"/>
      <c r="P204" s="71"/>
      <c r="Q204" s="71"/>
      <c r="R204" s="72"/>
      <c r="S204" s="71"/>
      <c r="T204" s="71"/>
      <c r="U204" s="72"/>
      <c r="V204" s="71"/>
      <c r="W204" s="71"/>
      <c r="X204" s="71"/>
      <c r="Y204" s="205"/>
      <c r="Z204" s="205"/>
      <c r="AA204" s="205"/>
      <c r="AB204" s="205"/>
      <c r="AC204" s="205"/>
      <c r="AD204" s="206"/>
      <c r="AE204" s="206"/>
      <c r="AF204" s="206"/>
      <c r="AG204" s="206"/>
      <c r="AH204" s="206"/>
      <c r="AI204" s="8"/>
      <c r="AJ204" s="188"/>
    </row>
    <row r="205" spans="1:36" s="190" customFormat="1" ht="15" customHeight="1">
      <c r="A205" s="70"/>
      <c r="B205" s="366" t="s">
        <v>19</v>
      </c>
      <c r="C205" s="367"/>
      <c r="D205" s="367"/>
      <c r="E205" s="367"/>
      <c r="F205" s="367"/>
      <c r="G205" s="367"/>
      <c r="H205" s="367"/>
      <c r="I205" s="367"/>
      <c r="J205" s="367"/>
      <c r="K205" s="367"/>
      <c r="L205" s="367"/>
      <c r="M205" s="367"/>
      <c r="N205" s="367"/>
      <c r="O205" s="367"/>
      <c r="P205" s="367"/>
      <c r="Q205" s="368"/>
      <c r="R205" s="338" t="s">
        <v>20</v>
      </c>
      <c r="S205" s="338"/>
      <c r="T205" s="338"/>
      <c r="U205" s="338" t="s">
        <v>21</v>
      </c>
      <c r="V205" s="338"/>
      <c r="W205" s="338"/>
      <c r="X205" s="338"/>
      <c r="Y205" s="366" t="s">
        <v>22</v>
      </c>
      <c r="Z205" s="368"/>
      <c r="AA205" s="338" t="s">
        <v>10</v>
      </c>
      <c r="AB205" s="338"/>
      <c r="AC205" s="338"/>
      <c r="AD205" s="338"/>
      <c r="AE205" s="338"/>
      <c r="AF205" s="338"/>
      <c r="AG205" s="338"/>
      <c r="AH205" s="338"/>
      <c r="AI205" s="338"/>
      <c r="AJ205" s="186"/>
    </row>
    <row r="206" spans="1:36" s="190" customFormat="1" ht="15" customHeight="1">
      <c r="A206" s="70"/>
      <c r="B206" s="411" t="s">
        <v>135</v>
      </c>
      <c r="C206" s="412"/>
      <c r="D206" s="412"/>
      <c r="E206" s="412"/>
      <c r="F206" s="412"/>
      <c r="G206" s="412"/>
      <c r="H206" s="412"/>
      <c r="I206" s="412"/>
      <c r="J206" s="412"/>
      <c r="K206" s="412"/>
      <c r="L206" s="412"/>
      <c r="M206" s="412"/>
      <c r="N206" s="412"/>
      <c r="O206" s="412"/>
      <c r="P206" s="412"/>
      <c r="Q206" s="413"/>
      <c r="R206" s="366" t="s">
        <v>339</v>
      </c>
      <c r="S206" s="367"/>
      <c r="T206" s="368"/>
      <c r="U206" s="400">
        <f>IF(Q25="","",Q25)</f>
      </c>
      <c r="V206" s="401"/>
      <c r="W206" s="401"/>
      <c r="X206" s="402"/>
      <c r="Y206" s="417" t="s">
        <v>340</v>
      </c>
      <c r="Z206" s="418"/>
      <c r="AA206" s="346" t="s">
        <v>136</v>
      </c>
      <c r="AB206" s="346"/>
      <c r="AC206" s="346"/>
      <c r="AD206" s="346"/>
      <c r="AE206" s="346"/>
      <c r="AF206" s="346"/>
      <c r="AG206" s="346"/>
      <c r="AH206" s="346"/>
      <c r="AI206" s="346"/>
      <c r="AJ206" s="186"/>
    </row>
    <row r="207" spans="1:36" s="190" customFormat="1" ht="15" customHeight="1">
      <c r="A207" s="70"/>
      <c r="B207" s="343" t="s">
        <v>341</v>
      </c>
      <c r="C207" s="344"/>
      <c r="D207" s="344"/>
      <c r="E207" s="344"/>
      <c r="F207" s="344"/>
      <c r="G207" s="344"/>
      <c r="H207" s="344"/>
      <c r="I207" s="344"/>
      <c r="J207" s="344"/>
      <c r="K207" s="344"/>
      <c r="L207" s="344"/>
      <c r="M207" s="344"/>
      <c r="N207" s="344"/>
      <c r="O207" s="344"/>
      <c r="P207" s="344"/>
      <c r="Q207" s="345"/>
      <c r="R207" s="386" t="s">
        <v>342</v>
      </c>
      <c r="S207" s="387"/>
      <c r="T207" s="388"/>
      <c r="U207" s="403">
        <f>IF(Q19="","",Q19)</f>
      </c>
      <c r="V207" s="404"/>
      <c r="W207" s="404"/>
      <c r="X207" s="405"/>
      <c r="Y207" s="406" t="s">
        <v>343</v>
      </c>
      <c r="Z207" s="407"/>
      <c r="AA207" s="339" t="s">
        <v>136</v>
      </c>
      <c r="AB207" s="339"/>
      <c r="AC207" s="339"/>
      <c r="AD207" s="339"/>
      <c r="AE207" s="339"/>
      <c r="AF207" s="339"/>
      <c r="AG207" s="339"/>
      <c r="AH207" s="339"/>
      <c r="AI207" s="339"/>
      <c r="AJ207" s="186"/>
    </row>
    <row r="208" spans="1:36" s="190" customFormat="1" ht="15" customHeight="1">
      <c r="A208" s="70"/>
      <c r="B208" s="343" t="s">
        <v>137</v>
      </c>
      <c r="C208" s="344"/>
      <c r="D208" s="344"/>
      <c r="E208" s="344"/>
      <c r="F208" s="344"/>
      <c r="G208" s="344"/>
      <c r="H208" s="344"/>
      <c r="I208" s="344"/>
      <c r="J208" s="344"/>
      <c r="K208" s="344"/>
      <c r="L208" s="344"/>
      <c r="M208" s="344"/>
      <c r="N208" s="344"/>
      <c r="O208" s="344"/>
      <c r="P208" s="344"/>
      <c r="Q208" s="345"/>
      <c r="R208" s="386" t="s">
        <v>344</v>
      </c>
      <c r="S208" s="387"/>
      <c r="T208" s="388"/>
      <c r="U208" s="397">
        <f>IF(OR($Q$14="",$Q$19=""),"",IF(ISERROR(U196+U202),"",U196+U202))</f>
      </c>
      <c r="V208" s="398"/>
      <c r="W208" s="398"/>
      <c r="X208" s="399"/>
      <c r="Y208" s="392" t="s">
        <v>94</v>
      </c>
      <c r="Z208" s="393"/>
      <c r="AA208" s="339" t="s">
        <v>138</v>
      </c>
      <c r="AB208" s="339"/>
      <c r="AC208" s="339"/>
      <c r="AD208" s="339"/>
      <c r="AE208" s="339"/>
      <c r="AF208" s="339"/>
      <c r="AG208" s="339"/>
      <c r="AH208" s="339"/>
      <c r="AI208" s="339"/>
      <c r="AJ208" s="186"/>
    </row>
    <row r="209" spans="1:36" s="190" customFormat="1" ht="15" customHeight="1">
      <c r="A209" s="70"/>
      <c r="B209" s="343" t="s">
        <v>33</v>
      </c>
      <c r="C209" s="344"/>
      <c r="D209" s="344"/>
      <c r="E209" s="344"/>
      <c r="F209" s="344"/>
      <c r="G209" s="344"/>
      <c r="H209" s="344"/>
      <c r="I209" s="344"/>
      <c r="J209" s="344"/>
      <c r="K209" s="344"/>
      <c r="L209" s="344"/>
      <c r="M209" s="344"/>
      <c r="N209" s="344"/>
      <c r="O209" s="344"/>
      <c r="P209" s="344"/>
      <c r="Q209" s="345"/>
      <c r="R209" s="386" t="s">
        <v>287</v>
      </c>
      <c r="S209" s="387"/>
      <c r="T209" s="388"/>
      <c r="U209" s="397">
        <f>IF(OR($Q$14="",$Q$19=""),"",IF(ISERROR(ROUNDDOWN(U208/U195*100,1)),"",ROUNDDOWN(U208/U195*100,1)))</f>
      </c>
      <c r="V209" s="398"/>
      <c r="W209" s="398"/>
      <c r="X209" s="399"/>
      <c r="Y209" s="406" t="s">
        <v>288</v>
      </c>
      <c r="Z209" s="407"/>
      <c r="AA209" s="339" t="s">
        <v>139</v>
      </c>
      <c r="AB209" s="339"/>
      <c r="AC209" s="339"/>
      <c r="AD209" s="339"/>
      <c r="AE209" s="339"/>
      <c r="AF209" s="339"/>
      <c r="AG209" s="339"/>
      <c r="AH209" s="339"/>
      <c r="AI209" s="339"/>
      <c r="AJ209" s="186"/>
    </row>
    <row r="210" spans="1:36" s="190" customFormat="1" ht="15" customHeight="1">
      <c r="A210" s="70"/>
      <c r="B210" s="343" t="s">
        <v>140</v>
      </c>
      <c r="C210" s="344"/>
      <c r="D210" s="344"/>
      <c r="E210" s="344"/>
      <c r="F210" s="344"/>
      <c r="G210" s="344"/>
      <c r="H210" s="344"/>
      <c r="I210" s="344"/>
      <c r="J210" s="344"/>
      <c r="K210" s="344"/>
      <c r="L210" s="344"/>
      <c r="M210" s="344"/>
      <c r="N210" s="344"/>
      <c r="O210" s="344"/>
      <c r="P210" s="344"/>
      <c r="Q210" s="345"/>
      <c r="R210" s="386" t="s">
        <v>289</v>
      </c>
      <c r="S210" s="387"/>
      <c r="T210" s="388"/>
      <c r="U210" s="397">
        <f>IF(OR($Q$14="",$Q$19=""),"",IF(ISERROR(ROUNDDOWN(U196/U195*100,1)),"",ROUNDDOWN(U196/U195*100,1)))</f>
      </c>
      <c r="V210" s="398"/>
      <c r="W210" s="398"/>
      <c r="X210" s="399"/>
      <c r="Y210" s="406" t="s">
        <v>290</v>
      </c>
      <c r="Z210" s="407"/>
      <c r="AA210" s="339" t="s">
        <v>345</v>
      </c>
      <c r="AB210" s="339"/>
      <c r="AC210" s="339"/>
      <c r="AD210" s="339"/>
      <c r="AE210" s="339"/>
      <c r="AF210" s="339"/>
      <c r="AG210" s="339"/>
      <c r="AH210" s="339"/>
      <c r="AI210" s="339"/>
      <c r="AJ210" s="186"/>
    </row>
    <row r="211" spans="1:36" s="191" customFormat="1" ht="13.5">
      <c r="A211" s="188"/>
      <c r="B211" s="188"/>
      <c r="C211" s="188"/>
      <c r="D211" s="188"/>
      <c r="E211" s="188"/>
      <c r="F211" s="188"/>
      <c r="G211" s="188"/>
      <c r="H211" s="188"/>
      <c r="I211" s="188"/>
      <c r="J211" s="188"/>
      <c r="K211" s="188"/>
      <c r="L211" s="188"/>
      <c r="M211" s="188"/>
      <c r="N211" s="188"/>
      <c r="O211" s="188"/>
      <c r="P211" s="188"/>
      <c r="Q211" s="188"/>
      <c r="R211" s="188"/>
      <c r="S211" s="188"/>
      <c r="T211" s="188"/>
      <c r="U211" s="188"/>
      <c r="V211" s="188"/>
      <c r="W211" s="188"/>
      <c r="X211" s="188"/>
      <c r="Y211" s="188"/>
      <c r="Z211" s="188"/>
      <c r="AA211" s="188"/>
      <c r="AB211" s="188"/>
      <c r="AC211" s="188"/>
      <c r="AD211" s="188"/>
      <c r="AE211" s="188"/>
      <c r="AF211" s="188"/>
      <c r="AG211" s="188"/>
      <c r="AH211" s="188"/>
      <c r="AI211" s="188"/>
      <c r="AJ211" s="188"/>
    </row>
  </sheetData>
  <sheetProtection password="A009" sheet="1"/>
  <mergeCells count="617">
    <mergeCell ref="R139:U139"/>
    <mergeCell ref="V139:X139"/>
    <mergeCell ref="A140:H140"/>
    <mergeCell ref="I140:Q140"/>
    <mergeCell ref="R140:U140"/>
    <mergeCell ref="V140:X140"/>
    <mergeCell ref="A139:H139"/>
    <mergeCell ref="I139:Q139"/>
    <mergeCell ref="A138:H138"/>
    <mergeCell ref="I138:Q138"/>
    <mergeCell ref="R138:U138"/>
    <mergeCell ref="V138:X138"/>
    <mergeCell ref="Y138:AD138"/>
    <mergeCell ref="C102:H102"/>
    <mergeCell ref="I102:O102"/>
    <mergeCell ref="P102:X102"/>
    <mergeCell ref="C103:H104"/>
    <mergeCell ref="I103:O104"/>
    <mergeCell ref="P103:X104"/>
    <mergeCell ref="C105:H106"/>
    <mergeCell ref="I105:O106"/>
    <mergeCell ref="P105:X106"/>
    <mergeCell ref="K92:P92"/>
    <mergeCell ref="AD92:AF92"/>
    <mergeCell ref="E93:J93"/>
    <mergeCell ref="AD93:AF93"/>
    <mergeCell ref="Q93:AC93"/>
    <mergeCell ref="D42:O42"/>
    <mergeCell ref="D43:F43"/>
    <mergeCell ref="G43:AG43"/>
    <mergeCell ref="AG92:AI92"/>
    <mergeCell ref="E88:J88"/>
    <mergeCell ref="K88:P88"/>
    <mergeCell ref="AD87:AF87"/>
    <mergeCell ref="AG87:AI87"/>
    <mergeCell ref="AG88:AI88"/>
    <mergeCell ref="E89:J89"/>
    <mergeCell ref="AG93:AI93"/>
    <mergeCell ref="B91:D91"/>
    <mergeCell ref="E91:J91"/>
    <mergeCell ref="K91:P91"/>
    <mergeCell ref="AD91:AF91"/>
    <mergeCell ref="Q91:AC91"/>
    <mergeCell ref="AG91:AI91"/>
    <mergeCell ref="Q92:AC92"/>
    <mergeCell ref="B92:D93"/>
    <mergeCell ref="E92:J92"/>
    <mergeCell ref="K89:P89"/>
    <mergeCell ref="Q89:W89"/>
    <mergeCell ref="X89:Z89"/>
    <mergeCell ref="AA89:AC89"/>
    <mergeCell ref="AD89:AF89"/>
    <mergeCell ref="AG89:AI89"/>
    <mergeCell ref="Q88:W88"/>
    <mergeCell ref="X88:Z88"/>
    <mergeCell ref="AA88:AC88"/>
    <mergeCell ref="AD88:AF88"/>
    <mergeCell ref="K87:P87"/>
    <mergeCell ref="Q87:W87"/>
    <mergeCell ref="X85:Z85"/>
    <mergeCell ref="AA85:AC85"/>
    <mergeCell ref="X87:Z87"/>
    <mergeCell ref="AA87:AC87"/>
    <mergeCell ref="AG85:AI85"/>
    <mergeCell ref="X86:Z86"/>
    <mergeCell ref="AA86:AC86"/>
    <mergeCell ref="AD86:AF86"/>
    <mergeCell ref="AG86:AI86"/>
    <mergeCell ref="AG84:AI84"/>
    <mergeCell ref="B85:D89"/>
    <mergeCell ref="E85:J85"/>
    <mergeCell ref="K85:P85"/>
    <mergeCell ref="Q85:W85"/>
    <mergeCell ref="E86:J86"/>
    <mergeCell ref="K86:P86"/>
    <mergeCell ref="Q86:W86"/>
    <mergeCell ref="E87:J87"/>
    <mergeCell ref="AD85:AF85"/>
    <mergeCell ref="B84:D84"/>
    <mergeCell ref="E84:J84"/>
    <mergeCell ref="K84:P84"/>
    <mergeCell ref="Q84:W84"/>
    <mergeCell ref="X84:Z84"/>
    <mergeCell ref="AA84:AC84"/>
    <mergeCell ref="AA81:AC81"/>
    <mergeCell ref="AD81:AF81"/>
    <mergeCell ref="AD84:AF84"/>
    <mergeCell ref="AG81:AI81"/>
    <mergeCell ref="E82:J82"/>
    <mergeCell ref="K82:Z82"/>
    <mergeCell ref="AA82:AC82"/>
    <mergeCell ref="AD82:AF82"/>
    <mergeCell ref="AG82:AI82"/>
    <mergeCell ref="AA79:AC79"/>
    <mergeCell ref="AD79:AF79"/>
    <mergeCell ref="AG79:AI79"/>
    <mergeCell ref="C80:D82"/>
    <mergeCell ref="E80:J81"/>
    <mergeCell ref="K80:Z80"/>
    <mergeCell ref="AA80:AC80"/>
    <mergeCell ref="AD80:AF80"/>
    <mergeCell ref="AG80:AI80"/>
    <mergeCell ref="K81:Z81"/>
    <mergeCell ref="AA77:AC77"/>
    <mergeCell ref="AD77:AF77"/>
    <mergeCell ref="AG77:AI77"/>
    <mergeCell ref="K78:Z78"/>
    <mergeCell ref="AA78:AC78"/>
    <mergeCell ref="AD78:AF78"/>
    <mergeCell ref="AG78:AI78"/>
    <mergeCell ref="B77:B82"/>
    <mergeCell ref="C77:D79"/>
    <mergeCell ref="E77:J78"/>
    <mergeCell ref="K77:Z77"/>
    <mergeCell ref="E79:J79"/>
    <mergeCell ref="K79:Z79"/>
    <mergeCell ref="AG74:AI74"/>
    <mergeCell ref="B76:J76"/>
    <mergeCell ref="K76:Z76"/>
    <mergeCell ref="AA76:AC76"/>
    <mergeCell ref="AD76:AF76"/>
    <mergeCell ref="AG76:AI76"/>
    <mergeCell ref="B70:D74"/>
    <mergeCell ref="E70:J72"/>
    <mergeCell ref="K72:Z72"/>
    <mergeCell ref="AA72:AC72"/>
    <mergeCell ref="AD72:AF72"/>
    <mergeCell ref="AG72:AI72"/>
    <mergeCell ref="E73:J74"/>
    <mergeCell ref="K73:Z73"/>
    <mergeCell ref="AA73:AC73"/>
    <mergeCell ref="AD73:AF73"/>
    <mergeCell ref="AG73:AI73"/>
    <mergeCell ref="K74:Z74"/>
    <mergeCell ref="AA74:AC74"/>
    <mergeCell ref="AD74:AF74"/>
    <mergeCell ref="AD70:AF70"/>
    <mergeCell ref="AG70:AI70"/>
    <mergeCell ref="K71:Z71"/>
    <mergeCell ref="AA71:AC71"/>
    <mergeCell ref="AD71:AF71"/>
    <mergeCell ref="AG71:AI71"/>
    <mergeCell ref="K70:Z70"/>
    <mergeCell ref="AA70:AC70"/>
    <mergeCell ref="E68:J69"/>
    <mergeCell ref="K68:Z68"/>
    <mergeCell ref="AA68:AC68"/>
    <mergeCell ref="AD68:AF68"/>
    <mergeCell ref="AG68:AI68"/>
    <mergeCell ref="K69:Z69"/>
    <mergeCell ref="AA69:AC69"/>
    <mergeCell ref="AD69:AF69"/>
    <mergeCell ref="AG69:AI69"/>
    <mergeCell ref="AG66:AI66"/>
    <mergeCell ref="K67:Z67"/>
    <mergeCell ref="AA67:AC67"/>
    <mergeCell ref="AD67:AF67"/>
    <mergeCell ref="AG67:AI67"/>
    <mergeCell ref="AG64:AI64"/>
    <mergeCell ref="B65:D69"/>
    <mergeCell ref="E65:J67"/>
    <mergeCell ref="K65:Z65"/>
    <mergeCell ref="AA65:AC65"/>
    <mergeCell ref="AD65:AF65"/>
    <mergeCell ref="AG65:AI65"/>
    <mergeCell ref="K66:Z66"/>
    <mergeCell ref="AA66:AC66"/>
    <mergeCell ref="AD66:AF66"/>
    <mergeCell ref="Q8:Y8"/>
    <mergeCell ref="R16:W16"/>
    <mergeCell ref="AC16:AD16"/>
    <mergeCell ref="R17:W17"/>
    <mergeCell ref="Y17:AA17"/>
    <mergeCell ref="AB17:AH17"/>
    <mergeCell ref="A4:AJ4"/>
    <mergeCell ref="N6:R6"/>
    <mergeCell ref="S6:W6"/>
    <mergeCell ref="I7:L7"/>
    <mergeCell ref="P7:Q7"/>
    <mergeCell ref="H10:K10"/>
    <mergeCell ref="Q10:Y10"/>
    <mergeCell ref="H12:K12"/>
    <mergeCell ref="Q12:T12"/>
    <mergeCell ref="H14:K14"/>
    <mergeCell ref="Q14:T14"/>
    <mergeCell ref="I21:L21"/>
    <mergeCell ref="Q21:R21"/>
    <mergeCell ref="S21:T21"/>
    <mergeCell ref="G17:L17"/>
    <mergeCell ref="U21:V21"/>
    <mergeCell ref="H19:K19"/>
    <mergeCell ref="Q19:Y19"/>
    <mergeCell ref="Q34:V34"/>
    <mergeCell ref="Q25:X25"/>
    <mergeCell ref="W21:X21"/>
    <mergeCell ref="Q27:X27"/>
    <mergeCell ref="Q32:V32"/>
    <mergeCell ref="AA34:AJ34"/>
    <mergeCell ref="AC21:AE21"/>
    <mergeCell ref="AF21:AG21"/>
    <mergeCell ref="Z22:AI22"/>
    <mergeCell ref="Y25:AB25"/>
    <mergeCell ref="AA21:AB21"/>
    <mergeCell ref="Y21:Z21"/>
    <mergeCell ref="Y26:AH26"/>
    <mergeCell ref="Y27:AH27"/>
    <mergeCell ref="AA32:AJ32"/>
    <mergeCell ref="AG62:AI62"/>
    <mergeCell ref="K63:Z63"/>
    <mergeCell ref="AA63:AC63"/>
    <mergeCell ref="AD63:AF63"/>
    <mergeCell ref="AG63:AI63"/>
    <mergeCell ref="B62:J64"/>
    <mergeCell ref="K62:Z62"/>
    <mergeCell ref="AA62:AC62"/>
    <mergeCell ref="AD62:AF62"/>
    <mergeCell ref="K64:Z64"/>
    <mergeCell ref="AA64:AC64"/>
    <mergeCell ref="AD64:AF64"/>
    <mergeCell ref="K60:Z60"/>
    <mergeCell ref="AA60:AC60"/>
    <mergeCell ref="AD60:AF60"/>
    <mergeCell ref="AG60:AI60"/>
    <mergeCell ref="K61:Z61"/>
    <mergeCell ref="AA61:AC61"/>
    <mergeCell ref="AD61:AF61"/>
    <mergeCell ref="AG61:AI61"/>
    <mergeCell ref="AG58:AI58"/>
    <mergeCell ref="B59:J61"/>
    <mergeCell ref="K59:Z59"/>
    <mergeCell ref="AA59:AC59"/>
    <mergeCell ref="AD59:AF59"/>
    <mergeCell ref="AG59:AI59"/>
    <mergeCell ref="B58:J58"/>
    <mergeCell ref="K58:Z58"/>
    <mergeCell ref="AA58:AC58"/>
    <mergeCell ref="AD58:AF58"/>
    <mergeCell ref="Q36:V36"/>
    <mergeCell ref="AA36:AJ36"/>
    <mergeCell ref="C53:J53"/>
    <mergeCell ref="K53:O53"/>
    <mergeCell ref="T53:Y53"/>
    <mergeCell ref="Z53:AD53"/>
    <mergeCell ref="AE53:AI53"/>
    <mergeCell ref="A37:AJ37"/>
    <mergeCell ref="D40:W40"/>
    <mergeCell ref="AB40:AG40"/>
    <mergeCell ref="AH121:AJ121"/>
    <mergeCell ref="AB106:AD106"/>
    <mergeCell ref="AE106:AG106"/>
    <mergeCell ref="AH106:AJ106"/>
    <mergeCell ref="AB112:AD112"/>
    <mergeCell ref="AE112:AG112"/>
    <mergeCell ref="AH120:AJ120"/>
    <mergeCell ref="AE120:AG120"/>
    <mergeCell ref="AH110:AJ110"/>
    <mergeCell ref="AH111:AJ111"/>
    <mergeCell ref="AE104:AG104"/>
    <mergeCell ref="AH104:AJ104"/>
    <mergeCell ref="AE102:AG102"/>
    <mergeCell ref="AH102:AJ102"/>
    <mergeCell ref="AE103:AG103"/>
    <mergeCell ref="AH103:AJ103"/>
    <mergeCell ref="I111:O111"/>
    <mergeCell ref="P111:X111"/>
    <mergeCell ref="C110:H110"/>
    <mergeCell ref="AH112:AJ112"/>
    <mergeCell ref="I112:O112"/>
    <mergeCell ref="P112:X112"/>
    <mergeCell ref="AE110:AG110"/>
    <mergeCell ref="AE111:AG111"/>
    <mergeCell ref="I110:O110"/>
    <mergeCell ref="P110:X110"/>
    <mergeCell ref="A112:B112"/>
    <mergeCell ref="A110:B110"/>
    <mergeCell ref="C111:H111"/>
    <mergeCell ref="C112:H112"/>
    <mergeCell ref="A111:B111"/>
    <mergeCell ref="AE119:AG119"/>
    <mergeCell ref="AE121:AG121"/>
    <mergeCell ref="A120:H120"/>
    <mergeCell ref="I120:O120"/>
    <mergeCell ref="A119:H119"/>
    <mergeCell ref="I119:O119"/>
    <mergeCell ref="AB119:AD119"/>
    <mergeCell ref="Y119:AA119"/>
    <mergeCell ref="P120:X120"/>
    <mergeCell ref="AB122:AD122"/>
    <mergeCell ref="Y122:AA122"/>
    <mergeCell ref="A121:H121"/>
    <mergeCell ref="I121:O121"/>
    <mergeCell ref="AB121:AD121"/>
    <mergeCell ref="P121:X121"/>
    <mergeCell ref="P122:X122"/>
    <mergeCell ref="A122:H122"/>
    <mergeCell ref="I122:O122"/>
    <mergeCell ref="AE122:AG122"/>
    <mergeCell ref="AH122:AJ122"/>
    <mergeCell ref="AE127:AG127"/>
    <mergeCell ref="AH127:AJ127"/>
    <mergeCell ref="AE123:AG123"/>
    <mergeCell ref="AH123:AJ123"/>
    <mergeCell ref="A130:B130"/>
    <mergeCell ref="C130:H130"/>
    <mergeCell ref="I130:O130"/>
    <mergeCell ref="P130:X130"/>
    <mergeCell ref="I135:Q135"/>
    <mergeCell ref="AE130:AG130"/>
    <mergeCell ref="R134:X134"/>
    <mergeCell ref="R135:X135"/>
    <mergeCell ref="C126:H128"/>
    <mergeCell ref="I126:O128"/>
    <mergeCell ref="P126:X128"/>
    <mergeCell ref="Y126:AJ126"/>
    <mergeCell ref="Y128:AA128"/>
    <mergeCell ref="AB128:AD128"/>
    <mergeCell ref="AE128:AG128"/>
    <mergeCell ref="AH128:AJ128"/>
    <mergeCell ref="AH130:AJ130"/>
    <mergeCell ref="AE129:AG129"/>
    <mergeCell ref="AH129:AJ129"/>
    <mergeCell ref="P129:X129"/>
    <mergeCell ref="C129:H129"/>
    <mergeCell ref="I129:O129"/>
    <mergeCell ref="Y130:AA130"/>
    <mergeCell ref="AB130:AD130"/>
    <mergeCell ref="A141:AJ141"/>
    <mergeCell ref="B149:G149"/>
    <mergeCell ref="Y149:AB149"/>
    <mergeCell ref="AC149:AD149"/>
    <mergeCell ref="B152:Q152"/>
    <mergeCell ref="R152:T152"/>
    <mergeCell ref="U152:X152"/>
    <mergeCell ref="Y152:Z152"/>
    <mergeCell ref="A134:H134"/>
    <mergeCell ref="A135:H135"/>
    <mergeCell ref="I134:Q134"/>
    <mergeCell ref="U163:X163"/>
    <mergeCell ref="U158:X158"/>
    <mergeCell ref="B158:C168"/>
    <mergeCell ref="D158:F161"/>
    <mergeCell ref="R158:T158"/>
    <mergeCell ref="N164:Q164"/>
    <mergeCell ref="D162:F165"/>
    <mergeCell ref="B154:Q154"/>
    <mergeCell ref="R154:T154"/>
    <mergeCell ref="U154:X154"/>
    <mergeCell ref="Y154:Z154"/>
    <mergeCell ref="B153:Q153"/>
    <mergeCell ref="R153:T153"/>
    <mergeCell ref="U153:X153"/>
    <mergeCell ref="Y153:Z153"/>
    <mergeCell ref="R160:T160"/>
    <mergeCell ref="R161:T161"/>
    <mergeCell ref="U161:X161"/>
    <mergeCell ref="Y161:Z161"/>
    <mergeCell ref="U160:X160"/>
    <mergeCell ref="U164:X164"/>
    <mergeCell ref="Y164:Z164"/>
    <mergeCell ref="Y160:Z160"/>
    <mergeCell ref="Y167:Z167"/>
    <mergeCell ref="U167:X167"/>
    <mergeCell ref="U162:X162"/>
    <mergeCell ref="Y162:Z162"/>
    <mergeCell ref="Y163:Z163"/>
    <mergeCell ref="Y158:Z158"/>
    <mergeCell ref="G159:K161"/>
    <mergeCell ref="L159:M159"/>
    <mergeCell ref="N159:Q159"/>
    <mergeCell ref="R159:T159"/>
    <mergeCell ref="U159:X159"/>
    <mergeCell ref="Y159:Z159"/>
    <mergeCell ref="L160:M160"/>
    <mergeCell ref="N160:Q160"/>
    <mergeCell ref="G158:Q158"/>
    <mergeCell ref="G162:Q162"/>
    <mergeCell ref="R162:T162"/>
    <mergeCell ref="G163:K165"/>
    <mergeCell ref="L163:M163"/>
    <mergeCell ref="N163:Q163"/>
    <mergeCell ref="R163:T163"/>
    <mergeCell ref="L164:M164"/>
    <mergeCell ref="R165:T165"/>
    <mergeCell ref="R164:T164"/>
    <mergeCell ref="G170:Q170"/>
    <mergeCell ref="U170:X170"/>
    <mergeCell ref="AA166:AI166"/>
    <mergeCell ref="AA167:AI167"/>
    <mergeCell ref="AA168:AI168"/>
    <mergeCell ref="R166:T166"/>
    <mergeCell ref="R168:T168"/>
    <mergeCell ref="U168:X168"/>
    <mergeCell ref="R167:T167"/>
    <mergeCell ref="Y168:Z168"/>
    <mergeCell ref="U172:X172"/>
    <mergeCell ref="AA171:AI171"/>
    <mergeCell ref="AA172:AI172"/>
    <mergeCell ref="U165:X165"/>
    <mergeCell ref="Y165:Z165"/>
    <mergeCell ref="U166:X166"/>
    <mergeCell ref="Y166:Z166"/>
    <mergeCell ref="U169:X169"/>
    <mergeCell ref="Y169:Z170"/>
    <mergeCell ref="B169:F170"/>
    <mergeCell ref="G169:Q169"/>
    <mergeCell ref="R169:T170"/>
    <mergeCell ref="W175:AH175"/>
    <mergeCell ref="B171:F172"/>
    <mergeCell ref="G171:Q171"/>
    <mergeCell ref="R171:T172"/>
    <mergeCell ref="U171:X171"/>
    <mergeCell ref="Y171:Z172"/>
    <mergeCell ref="G172:Q172"/>
    <mergeCell ref="AA176:AI176"/>
    <mergeCell ref="AA178:AI178"/>
    <mergeCell ref="AA169:AI169"/>
    <mergeCell ref="AA170:AI170"/>
    <mergeCell ref="AA173:AI173"/>
    <mergeCell ref="B173:Q173"/>
    <mergeCell ref="R173:T173"/>
    <mergeCell ref="U173:X173"/>
    <mergeCell ref="Y173:Z173"/>
    <mergeCell ref="F181:Q181"/>
    <mergeCell ref="R181:T181"/>
    <mergeCell ref="U181:X181"/>
    <mergeCell ref="U176:X176"/>
    <mergeCell ref="B176:Q176"/>
    <mergeCell ref="R176:T176"/>
    <mergeCell ref="F178:Q178"/>
    <mergeCell ref="R178:T178"/>
    <mergeCell ref="U178:X178"/>
    <mergeCell ref="Y178:Z178"/>
    <mergeCell ref="R180:T180"/>
    <mergeCell ref="U180:X180"/>
    <mergeCell ref="Y180:Z180"/>
    <mergeCell ref="Y181:Z181"/>
    <mergeCell ref="B179:E181"/>
    <mergeCell ref="B182:C190"/>
    <mergeCell ref="U190:X190"/>
    <mergeCell ref="Y190:Z190"/>
    <mergeCell ref="D189:Q189"/>
    <mergeCell ref="R189:T189"/>
    <mergeCell ref="U189:X189"/>
    <mergeCell ref="U187:X187"/>
    <mergeCell ref="Y187:Z187"/>
    <mergeCell ref="U185:X185"/>
    <mergeCell ref="U186:X186"/>
    <mergeCell ref="Y185:Z185"/>
    <mergeCell ref="U182:X182"/>
    <mergeCell ref="Y186:Z186"/>
    <mergeCell ref="U183:X183"/>
    <mergeCell ref="U184:X184"/>
    <mergeCell ref="Y184:Z184"/>
    <mergeCell ref="D183:Q183"/>
    <mergeCell ref="R183:T183"/>
    <mergeCell ref="D185:Q185"/>
    <mergeCell ref="R185:T185"/>
    <mergeCell ref="D184:Q184"/>
    <mergeCell ref="R184:T184"/>
    <mergeCell ref="Y196:Z196"/>
    <mergeCell ref="Y182:Z182"/>
    <mergeCell ref="R186:T186"/>
    <mergeCell ref="B195:Q195"/>
    <mergeCell ref="R195:T195"/>
    <mergeCell ref="D186:Q186"/>
    <mergeCell ref="Y195:Z195"/>
    <mergeCell ref="U191:X191"/>
    <mergeCell ref="D182:Q182"/>
    <mergeCell ref="R182:T182"/>
    <mergeCell ref="D190:Q190"/>
    <mergeCell ref="R190:T190"/>
    <mergeCell ref="D187:Q187"/>
    <mergeCell ref="R187:T187"/>
    <mergeCell ref="Y197:Z197"/>
    <mergeCell ref="B205:Q205"/>
    <mergeCell ref="D188:Q188"/>
    <mergeCell ref="R194:T194"/>
    <mergeCell ref="U194:X194"/>
    <mergeCell ref="Y194:Z194"/>
    <mergeCell ref="R188:T188"/>
    <mergeCell ref="Y188:Z188"/>
    <mergeCell ref="U188:X188"/>
    <mergeCell ref="Y189:Z189"/>
    <mergeCell ref="B202:Q202"/>
    <mergeCell ref="B197:Q197"/>
    <mergeCell ref="R197:T197"/>
    <mergeCell ref="U197:X197"/>
    <mergeCell ref="Y191:Z191"/>
    <mergeCell ref="B194:Q194"/>
    <mergeCell ref="U201:X201"/>
    <mergeCell ref="Y201:Z201"/>
    <mergeCell ref="U195:X195"/>
    <mergeCell ref="B200:Q200"/>
    <mergeCell ref="B196:Q196"/>
    <mergeCell ref="R200:T200"/>
    <mergeCell ref="R196:T196"/>
    <mergeCell ref="U196:X196"/>
    <mergeCell ref="B191:Q191"/>
    <mergeCell ref="R191:T191"/>
    <mergeCell ref="Y206:Z206"/>
    <mergeCell ref="AA194:AI194"/>
    <mergeCell ref="AA200:AI200"/>
    <mergeCell ref="AA201:AI201"/>
    <mergeCell ref="R202:T202"/>
    <mergeCell ref="U202:X202"/>
    <mergeCell ref="Y202:Z202"/>
    <mergeCell ref="R205:T205"/>
    <mergeCell ref="B209:Q209"/>
    <mergeCell ref="R209:T209"/>
    <mergeCell ref="U200:X200"/>
    <mergeCell ref="Y200:Z200"/>
    <mergeCell ref="R201:T201"/>
    <mergeCell ref="B207:Q207"/>
    <mergeCell ref="R207:T207"/>
    <mergeCell ref="U205:X205"/>
    <mergeCell ref="B201:Q201"/>
    <mergeCell ref="Y205:Z205"/>
    <mergeCell ref="B206:Q206"/>
    <mergeCell ref="R206:T206"/>
    <mergeCell ref="U210:X210"/>
    <mergeCell ref="Y210:Z210"/>
    <mergeCell ref="U209:X209"/>
    <mergeCell ref="Y209:Z209"/>
    <mergeCell ref="B210:Q210"/>
    <mergeCell ref="R210:T210"/>
    <mergeCell ref="B208:Q208"/>
    <mergeCell ref="R208:T208"/>
    <mergeCell ref="AE105:AG105"/>
    <mergeCell ref="AH105:AJ105"/>
    <mergeCell ref="U208:X208"/>
    <mergeCell ref="Y208:Z208"/>
    <mergeCell ref="U206:X206"/>
    <mergeCell ref="U207:X207"/>
    <mergeCell ref="Y179:Z179"/>
    <mergeCell ref="Y207:Z207"/>
    <mergeCell ref="AA160:AI160"/>
    <mergeCell ref="AB123:AD123"/>
    <mergeCell ref="AA183:AI183"/>
    <mergeCell ref="Y183:Z183"/>
    <mergeCell ref="AA163:AI163"/>
    <mergeCell ref="AA164:AI164"/>
    <mergeCell ref="AA165:AI165"/>
    <mergeCell ref="Y177:Z177"/>
    <mergeCell ref="AA180:AI180"/>
    <mergeCell ref="AA181:AI181"/>
    <mergeCell ref="Y176:Z176"/>
    <mergeCell ref="AA177:AI177"/>
    <mergeCell ref="AA196:AI196"/>
    <mergeCell ref="AA197:AI197"/>
    <mergeCell ref="A129:B129"/>
    <mergeCell ref="F179:Q179"/>
    <mergeCell ref="R179:T179"/>
    <mergeCell ref="U179:X179"/>
    <mergeCell ref="B177:E178"/>
    <mergeCell ref="F177:Q177"/>
    <mergeCell ref="R177:T177"/>
    <mergeCell ref="U177:X177"/>
    <mergeCell ref="B157:Q157"/>
    <mergeCell ref="R157:T157"/>
    <mergeCell ref="U157:X157"/>
    <mergeCell ref="Y157:Z157"/>
    <mergeCell ref="AA162:AI162"/>
    <mergeCell ref="AH119:AJ119"/>
    <mergeCell ref="AA157:AI157"/>
    <mergeCell ref="AA158:AI158"/>
    <mergeCell ref="AA159:AI159"/>
    <mergeCell ref="AE149:AI149"/>
    <mergeCell ref="AA153:AI153"/>
    <mergeCell ref="AA154:AI154"/>
    <mergeCell ref="Y139:AD140"/>
    <mergeCell ref="AA152:AI152"/>
    <mergeCell ref="AA209:AI209"/>
    <mergeCell ref="AA210:AI210"/>
    <mergeCell ref="A102:B102"/>
    <mergeCell ref="Y102:AA102"/>
    <mergeCell ref="A103:B104"/>
    <mergeCell ref="Y103:AA103"/>
    <mergeCell ref="Y104:AA104"/>
    <mergeCell ref="A105:B106"/>
    <mergeCell ref="Y105:AA105"/>
    <mergeCell ref="AA161:AI161"/>
    <mergeCell ref="AA208:AI208"/>
    <mergeCell ref="AA185:AI185"/>
    <mergeCell ref="AA186:AI186"/>
    <mergeCell ref="AA187:AI187"/>
    <mergeCell ref="AA188:AI188"/>
    <mergeCell ref="AA189:AI189"/>
    <mergeCell ref="AA190:AI190"/>
    <mergeCell ref="AA191:AI191"/>
    <mergeCell ref="AA206:AI206"/>
    <mergeCell ref="AA202:AI202"/>
    <mergeCell ref="AA205:AI205"/>
    <mergeCell ref="AA195:AI195"/>
    <mergeCell ref="AA207:AI207"/>
    <mergeCell ref="A126:B128"/>
    <mergeCell ref="Y129:AA129"/>
    <mergeCell ref="AB129:AD129"/>
    <mergeCell ref="AA184:AI184"/>
    <mergeCell ref="AA179:AI179"/>
    <mergeCell ref="AA182:AI182"/>
    <mergeCell ref="F180:Q180"/>
    <mergeCell ref="AB105:AD105"/>
    <mergeCell ref="AB120:AD120"/>
    <mergeCell ref="Y106:AA106"/>
    <mergeCell ref="Y120:AA120"/>
    <mergeCell ref="Y110:AA110"/>
    <mergeCell ref="AB110:AD110"/>
    <mergeCell ref="AB102:AD102"/>
    <mergeCell ref="AB104:AD104"/>
    <mergeCell ref="K93:P93"/>
    <mergeCell ref="Y127:AD127"/>
    <mergeCell ref="Y112:AA112"/>
    <mergeCell ref="Y111:AA111"/>
    <mergeCell ref="AB111:AD111"/>
    <mergeCell ref="AB103:AD103"/>
    <mergeCell ref="Y121:AA121"/>
    <mergeCell ref="P119:X119"/>
  </mergeCells>
  <conditionalFormatting sqref="I120:O122">
    <cfRule type="expression" priority="44" dxfId="0" stopIfTrue="1">
      <formula>A120=""</formula>
    </cfRule>
    <cfRule type="expression" priority="45" dxfId="7" stopIfTrue="1">
      <formula>AND(A120&lt;&gt;"",I120="")</formula>
    </cfRule>
  </conditionalFormatting>
  <conditionalFormatting sqref="P120:X122">
    <cfRule type="expression" priority="46" dxfId="0" stopIfTrue="1">
      <formula>A120=""</formula>
    </cfRule>
    <cfRule type="expression" priority="47" dxfId="7" stopIfTrue="1">
      <formula>AND(A120&lt;&gt;"",P120="")</formula>
    </cfRule>
  </conditionalFormatting>
  <conditionalFormatting sqref="Y120:AA122">
    <cfRule type="expression" priority="48" dxfId="0" stopIfTrue="1">
      <formula>A120=""</formula>
    </cfRule>
    <cfRule type="expression" priority="49" dxfId="7" stopIfTrue="1">
      <formula>AND(A120&lt;&gt;"",Y120="")</formula>
    </cfRule>
  </conditionalFormatting>
  <conditionalFormatting sqref="AB120:AD122">
    <cfRule type="expression" priority="50" dxfId="0" stopIfTrue="1">
      <formula>A120=""</formula>
    </cfRule>
    <cfRule type="expression" priority="51" dxfId="7" stopIfTrue="1">
      <formula>AND(A120&lt;&gt;"",AB120="",AE120="",AH120="")</formula>
    </cfRule>
  </conditionalFormatting>
  <conditionalFormatting sqref="AE120:AG122">
    <cfRule type="expression" priority="52" dxfId="0" stopIfTrue="1">
      <formula>A120=""</formula>
    </cfRule>
    <cfRule type="expression" priority="53" dxfId="7" stopIfTrue="1">
      <formula>AND(A120&lt;&gt;"",AB120="",AE120="",AH120="")</formula>
    </cfRule>
    <cfRule type="expression" priority="54" dxfId="7" stopIfTrue="1">
      <formula>AND(AE120="",AH120&lt;&gt;"")</formula>
    </cfRule>
  </conditionalFormatting>
  <conditionalFormatting sqref="AH120:AJ122">
    <cfRule type="expression" priority="55" dxfId="0" stopIfTrue="1">
      <formula>A120=""</formula>
    </cfRule>
    <cfRule type="expression" priority="56" dxfId="7" stopIfTrue="1">
      <formula>AND(A120&lt;&gt;"",AB120="",AE120="",AH120="")</formula>
    </cfRule>
    <cfRule type="expression" priority="57" dxfId="7" stopIfTrue="1">
      <formula>AND(AE120&lt;&gt;"",AH120="")</formula>
    </cfRule>
  </conditionalFormatting>
  <conditionalFormatting sqref="G43:AG43">
    <cfRule type="expression" priority="112" dxfId="7" stopIfTrue="1">
      <formula>AND($C$43="■",$G$43="")</formula>
    </cfRule>
  </conditionalFormatting>
  <conditionalFormatting sqref="Y129:AD130">
    <cfRule type="expression" priority="115" dxfId="0" stopIfTrue="1">
      <formula>OR($C129="",AND($C129&lt;&gt;"電気ヒートポンプ給湯機",$C129&lt;&gt;"ヒートポンプ・ガス瞬間式併用型給湯機（ハイブリッド給湯機）"))</formula>
    </cfRule>
    <cfRule type="expression" priority="116" dxfId="7" stopIfTrue="1">
      <formula>Y129=""</formula>
    </cfRule>
  </conditionalFormatting>
  <conditionalFormatting sqref="AE129:AG130">
    <cfRule type="expression" priority="117" dxfId="0" stopIfTrue="1">
      <formula>OR($C129="",AND($C129&lt;&gt;"潜熱回収型ガス給湯機",$C129&lt;&gt;"ガスエンジン給湯機",$C129&lt;&gt;"ヒートポンプ・ガス瞬間式併用型給湯機（ハイブリッド給湯機）"))</formula>
    </cfRule>
    <cfRule type="expression" priority="118" dxfId="7" stopIfTrue="1">
      <formula>AE129=""</formula>
    </cfRule>
  </conditionalFormatting>
  <conditionalFormatting sqref="AH129:AJ130">
    <cfRule type="expression" priority="119" dxfId="0" stopIfTrue="1">
      <formula>OR($C129="",$C129&lt;&gt;"潜熱回収型石油給湯機")</formula>
    </cfRule>
    <cfRule type="expression" priority="120" dxfId="7" stopIfTrue="1">
      <formula>AH129=""</formula>
    </cfRule>
  </conditionalFormatting>
  <conditionalFormatting sqref="A139:H139">
    <cfRule type="expression" priority="22" dxfId="7" stopIfTrue="1">
      <formula>AND(R135&gt;=10,A139="")</formula>
    </cfRule>
  </conditionalFormatting>
  <conditionalFormatting sqref="I139:Q139">
    <cfRule type="expression" priority="23" dxfId="7" stopIfTrue="1">
      <formula>AND(R135&gt;=10,I139="")</formula>
    </cfRule>
  </conditionalFormatting>
  <conditionalFormatting sqref="V139:X139">
    <cfRule type="expression" priority="24" dxfId="7" stopIfTrue="1">
      <formula>AND(R135&gt;=10,V139="")</formula>
    </cfRule>
  </conditionalFormatting>
  <conditionalFormatting sqref="U201:X201 U153:X153 U166:X168 U173:X173 A135:Q135 U158:X158 U162:X162">
    <cfRule type="expression" priority="58" dxfId="7" stopIfTrue="1">
      <formula>A135=""</formula>
    </cfRule>
  </conditionalFormatting>
  <conditionalFormatting sqref="AE149:AI149">
    <cfRule type="expression" priority="59" dxfId="7" stopIfTrue="1">
      <formula>$AE$149=""</formula>
    </cfRule>
  </conditionalFormatting>
  <conditionalFormatting sqref="B132:AH133 B95:AH96 C97:AH101 AD134:AJ135">
    <cfRule type="expression" priority="42" dxfId="0" stopIfTrue="1">
      <formula>AND(実施計画書（事業主基準_Q値）!#REF!&lt;&gt;2,実施計画書（事業主基準_Q値）!#REF!&lt;&gt;"■")</formula>
    </cfRule>
  </conditionalFormatting>
  <conditionalFormatting sqref="I128:O128 Y128:AH128 B124:AH124 B125:D125 F125:AH125 I123 AH123 Y110:AJ110 I119 P119 B108:AH109 Y102 I102 B117:AH118 P110 I110 C116:IV116 P102 C102 AB102:AH102 A116 Y119:AJ119">
    <cfRule type="expression" priority="24" dxfId="0" stopIfTrue="1">
      <formula>AND(実施計画書（事業主基準_Q値）!#REF!&lt;&gt;2,実施計画書（事業主基準_Q値）!#REF!&lt;&gt;"■")</formula>
    </cfRule>
  </conditionalFormatting>
  <conditionalFormatting sqref="I130:O130">
    <cfRule type="expression" priority="64" dxfId="0" stopIfTrue="1">
      <formula>$C$130=""</formula>
    </cfRule>
    <cfRule type="expression" priority="65" dxfId="7" stopIfTrue="1">
      <formula>AND($C$130&lt;&gt;"",$I$130="")</formula>
    </cfRule>
  </conditionalFormatting>
  <conditionalFormatting sqref="I129:O129">
    <cfRule type="expression" priority="66" dxfId="0" stopIfTrue="1">
      <formula>$C$129=""</formula>
    </cfRule>
    <cfRule type="expression" priority="67" dxfId="7" stopIfTrue="1">
      <formula>AND($C$129&lt;&gt;"",$I$129="")</formula>
    </cfRule>
  </conditionalFormatting>
  <conditionalFormatting sqref="P129:X129">
    <cfRule type="expression" priority="68" dxfId="0" stopIfTrue="1">
      <formula>$C$129=""</formula>
    </cfRule>
    <cfRule type="expression" priority="69" dxfId="7" stopIfTrue="1">
      <formula>AND($C$129&lt;&gt;"",$P$129="")</formula>
    </cfRule>
  </conditionalFormatting>
  <conditionalFormatting sqref="P130:X130">
    <cfRule type="expression" priority="70" dxfId="0" stopIfTrue="1">
      <formula>$C$130=""</formula>
    </cfRule>
    <cfRule type="expression" priority="71" dxfId="7" stopIfTrue="1">
      <formula>AND($C$130&lt;&gt;"",$P$130="")</formula>
    </cfRule>
  </conditionalFormatting>
  <conditionalFormatting sqref="I103:O104">
    <cfRule type="expression" priority="72" dxfId="0" stopIfTrue="1">
      <formula>$C$103=""</formula>
    </cfRule>
    <cfRule type="expression" priority="73" dxfId="7" stopIfTrue="1">
      <formula>AND($C$103&lt;&gt;"",$I$103="")</formula>
    </cfRule>
  </conditionalFormatting>
  <conditionalFormatting sqref="P103:X104">
    <cfRule type="expression" priority="74" dxfId="0" stopIfTrue="1">
      <formula>$C$103=""</formula>
    </cfRule>
    <cfRule type="expression" priority="75" dxfId="7" stopIfTrue="1">
      <formula>AND($C$103&lt;&gt;"",$P$103="")</formula>
    </cfRule>
  </conditionalFormatting>
  <conditionalFormatting sqref="AB103:AB104 AE103:AE104">
    <cfRule type="expression" priority="76" dxfId="0" stopIfTrue="1">
      <formula>$C$103=""</formula>
    </cfRule>
    <cfRule type="expression" priority="77" dxfId="7" stopIfTrue="1">
      <formula>AND($C$103&lt;&gt;"",AB103="")</formula>
    </cfRule>
  </conditionalFormatting>
  <conditionalFormatting sqref="Y103:AA104 AH103:AJ104">
    <cfRule type="expression" priority="78" dxfId="0" stopIfTrue="1">
      <formula>$C$103=""</formula>
    </cfRule>
  </conditionalFormatting>
  <conditionalFormatting sqref="I105:O106">
    <cfRule type="expression" priority="79" dxfId="0" stopIfTrue="1">
      <formula>$C$105=""</formula>
    </cfRule>
    <cfRule type="expression" priority="80" dxfId="7" stopIfTrue="1">
      <formula>AND($C$105&lt;&gt;"",$I$105="")</formula>
    </cfRule>
  </conditionalFormatting>
  <conditionalFormatting sqref="P105:X106">
    <cfRule type="expression" priority="81" dxfId="0" stopIfTrue="1">
      <formula>$C$105=""</formula>
    </cfRule>
    <cfRule type="expression" priority="82" dxfId="7" stopIfTrue="1">
      <formula>AND($C$105&lt;&gt;"",$P$105="")</formula>
    </cfRule>
  </conditionalFormatting>
  <conditionalFormatting sqref="Y105:AA106 AH105:AJ106">
    <cfRule type="expression" priority="83" dxfId="0" stopIfTrue="1">
      <formula>$C$105=""</formula>
    </cfRule>
  </conditionalFormatting>
  <conditionalFormatting sqref="AB105:AG106">
    <cfRule type="expression" priority="84" dxfId="0" stopIfTrue="1">
      <formula>$C$105=""</formula>
    </cfRule>
    <cfRule type="expression" priority="85" dxfId="7" stopIfTrue="1">
      <formula>AND($C$105&lt;&gt;"",AB105="")</formula>
    </cfRule>
  </conditionalFormatting>
  <conditionalFormatting sqref="I111:O111">
    <cfRule type="expression" priority="86" dxfId="0" stopIfTrue="1">
      <formula>$C$111=""</formula>
    </cfRule>
    <cfRule type="expression" priority="87" dxfId="7" stopIfTrue="1">
      <formula>AND($C$111&lt;&gt;"",$I$111="")</formula>
    </cfRule>
  </conditionalFormatting>
  <conditionalFormatting sqref="P111:X111">
    <cfRule type="expression" priority="88" dxfId="0" stopIfTrue="1">
      <formula>$C$111=""</formula>
    </cfRule>
    <cfRule type="expression" priority="89" dxfId="7" stopIfTrue="1">
      <formula>AND($C$111&lt;&gt;"",$P$111="")</formula>
    </cfRule>
  </conditionalFormatting>
  <conditionalFormatting sqref="I112:O112">
    <cfRule type="expression" priority="90" dxfId="0" stopIfTrue="1">
      <formula>$C$112=""</formula>
    </cfRule>
    <cfRule type="expression" priority="91" dxfId="7" stopIfTrue="1">
      <formula>AND($C$112&lt;&gt;"",$I$112="")</formula>
    </cfRule>
  </conditionalFormatting>
  <conditionalFormatting sqref="P112:X112">
    <cfRule type="expression" priority="92" dxfId="0" stopIfTrue="1">
      <formula>$C$112=""</formula>
    </cfRule>
    <cfRule type="expression" priority="93" dxfId="7" stopIfTrue="1">
      <formula>AND($C$112&lt;&gt;"",$P$112="")</formula>
    </cfRule>
  </conditionalFormatting>
  <conditionalFormatting sqref="S6:W6">
    <cfRule type="expression" priority="96" dxfId="7" stopIfTrue="1">
      <formula>$S$6=""</formula>
    </cfRule>
  </conditionalFormatting>
  <conditionalFormatting sqref="Q8:Y8">
    <cfRule type="expression" priority="97" dxfId="7" stopIfTrue="1">
      <formula>$Q$8=""</formula>
    </cfRule>
  </conditionalFormatting>
  <conditionalFormatting sqref="Q10:Y10">
    <cfRule type="expression" priority="98" dxfId="7" stopIfTrue="1">
      <formula>$Q$10=""</formula>
    </cfRule>
  </conditionalFormatting>
  <conditionalFormatting sqref="Q12:T12">
    <cfRule type="expression" priority="99" dxfId="7" stopIfTrue="1">
      <formula>$Q$12=""</formula>
    </cfRule>
  </conditionalFormatting>
  <conditionalFormatting sqref="Q14:T14">
    <cfRule type="expression" priority="100" dxfId="7" stopIfTrue="1">
      <formula>$Q$14=""</formula>
    </cfRule>
  </conditionalFormatting>
  <conditionalFormatting sqref="Q16:Q17 X16:X17 AB16">
    <cfRule type="expression" priority="101" dxfId="7" stopIfTrue="1">
      <formula>AND($Q$16="□",$X$16="□",$AB$16="□",$Q$17="□",$X$17="□")</formula>
    </cfRule>
  </conditionalFormatting>
  <conditionalFormatting sqref="AB17:AH17">
    <cfRule type="expression" priority="102" dxfId="7" stopIfTrue="1">
      <formula>AND($X$17="■",$AB$17="")</formula>
    </cfRule>
  </conditionalFormatting>
  <conditionalFormatting sqref="Q27:X27">
    <cfRule type="expression" priority="103" dxfId="7" stopIfTrue="1">
      <formula>AND($Q$14=8,$Q$27="")</formula>
    </cfRule>
  </conditionalFormatting>
  <conditionalFormatting sqref="Q19:Y19">
    <cfRule type="expression" priority="104" dxfId="7" stopIfTrue="1">
      <formula>$Q$19=""</formula>
    </cfRule>
  </conditionalFormatting>
  <conditionalFormatting sqref="Q34:V34">
    <cfRule type="expression" priority="105" dxfId="6" stopIfTrue="1">
      <formula>AND($Q$34&lt;&gt;"",$Q$34&lt;100)</formula>
    </cfRule>
  </conditionalFormatting>
  <conditionalFormatting sqref="Q36:V36">
    <cfRule type="expression" priority="106" dxfId="6" stopIfTrue="1">
      <formula>AND($Q$36&lt;&gt;"",$Q$36&lt;20)</formula>
    </cfRule>
  </conditionalFormatting>
  <conditionalFormatting sqref="U163:X164 U159:X160">
    <cfRule type="expression" priority="108" dxfId="0" stopIfTrue="1">
      <formula>$N$160&lt;=$Q$25</formula>
    </cfRule>
    <cfRule type="expression" priority="109" dxfId="7" stopIfTrue="1">
      <formula>U159=""</formula>
    </cfRule>
  </conditionalFormatting>
  <conditionalFormatting sqref="R140:U140">
    <cfRule type="expression" priority="122" dxfId="7" stopIfTrue="1">
      <formula>AND(OR($A$140&lt;&gt;"",$I$140&lt;&gt;""),$R$140="")</formula>
    </cfRule>
  </conditionalFormatting>
  <conditionalFormatting sqref="V140:X140">
    <cfRule type="expression" priority="123" dxfId="7" stopIfTrue="1">
      <formula>AND(OR($A$140&lt;&gt;"",$I$140&lt;&gt;""),$V$140="")</formula>
    </cfRule>
  </conditionalFormatting>
  <conditionalFormatting sqref="Y111:AJ111">
    <cfRule type="expression" priority="74" dxfId="0" stopIfTrue="1">
      <formula>$C$111=""</formula>
    </cfRule>
    <cfRule type="expression" priority="75" dxfId="0" stopIfTrue="1">
      <formula>AND($C$111&lt;&gt;"パネルラジエーター",$C$111&lt;&gt;"温水式床暖房",$C$111&lt;&gt;"ルームエアコンディショナー付温水床暖房機")</formula>
    </cfRule>
  </conditionalFormatting>
  <conditionalFormatting sqref="Y112:AJ112">
    <cfRule type="expression" priority="76" dxfId="0" stopIfTrue="1">
      <formula>$C$112=""</formula>
    </cfRule>
    <cfRule type="expression" priority="77" dxfId="0" stopIfTrue="1">
      <formula>AND($C$112&lt;&gt;"パネルラジエーター",$C$112&lt;&gt;"温水式床暖房",$C$112&lt;&gt;"ルームエアコンディショナー付温水床暖房機")</formula>
    </cfRule>
  </conditionalFormatting>
  <conditionalFormatting sqref="R139:U139">
    <cfRule type="expression" priority="78" dxfId="7" stopIfTrue="1">
      <formula>AND($R$135&gt;=10,$R$139="")</formula>
    </cfRule>
  </conditionalFormatting>
  <conditionalFormatting sqref="Y139:AD140">
    <cfRule type="expression" priority="79" dxfId="6" stopIfTrue="1">
      <formula>AND(R135&gt;=10,Y139&gt;=10,A141&lt;&gt;"※事業の要件を確認してください。")</formula>
    </cfRule>
  </conditionalFormatting>
  <conditionalFormatting sqref="R135:X135">
    <cfRule type="expression" priority="80" dxfId="6" stopIfTrue="1">
      <formula>AND(R135&gt;=10,Y139&gt;=10,A141&lt;&gt;"※事業の要件を確認してください。")</formula>
    </cfRule>
    <cfRule type="expression" priority="81" dxfId="7" stopIfTrue="1">
      <formula>R135=""</formula>
    </cfRule>
  </conditionalFormatting>
  <dataValidations count="11">
    <dataValidation type="list" allowBlank="1" showInputMessage="1" showErrorMessage="1" sqref="X94 X90">
      <formula1>"無,有"</formula1>
    </dataValidation>
    <dataValidation type="list" allowBlank="1" showInputMessage="1" showErrorMessage="1" sqref="C40:C43 AA40 S41 AB16 X16:X17 Q16:Q17 A129:B130">
      <formula1>"□,■"</formula1>
    </dataValidation>
    <dataValidation allowBlank="1" showInputMessage="1" showErrorMessage="1" imeMode="disabled" sqref="U191:X191 U153:X154 Y139 U195:X197 U201:X202 U206:X210 AE149:AI149 AE129:AJ130 R139:R140 R135:X135 AA94:AC94 AA59:AI74 AA77:AI82 AA85:AI89 AD92:AI93 AC105:AD106 AE103:AE106 AF105:AG106 AB103:AB106 U158:X173 Y120:AJ122 Y111:AJ112 Q27:X27 Q10:Y10 U177:X183 U185:X189 Y129:AA130 V139:X140"/>
    <dataValidation type="custom" allowBlank="1" showInputMessage="1" showErrorMessage="1" errorTitle="入力エラー" error="小数点は第二位まで、三位以下四捨五入で入力して下さい。" imeMode="disabled" sqref="AA21:AB21 S21:T21 W21:X21 AF21:AG21">
      <formula1>AA21-ROUND(AA21,2)=0</formula1>
    </dataValidation>
    <dataValidation type="custom" allowBlank="1" showInputMessage="1" showErrorMessage="1" errorTitle="入力エラー" error="小数点は第二位まで、三位以下四捨五入で入力して下さい。" imeMode="disabled" sqref="Q19:Y19">
      <formula1>Q19-ROUNDDOWN(Q19,2)=0</formula1>
    </dataValidation>
    <dataValidation type="list" allowBlank="1" showInputMessage="1" showErrorMessage="1" sqref="C103:H104">
      <formula1>"高効率個別エアコン,ヒートポンプ式セントラル空調システム"</formula1>
    </dataValidation>
    <dataValidation type="list" allowBlank="1" showInputMessage="1" showErrorMessage="1" sqref="C105:H106">
      <formula1>"高効率個別エアコン"</formula1>
    </dataValidation>
    <dataValidation type="list" allowBlank="1" showInputMessage="1" showErrorMessage="1" sqref="C111:H112">
      <formula1>"FF式暖房設備,温水式床暖房,ルームエアコンディショナー付温水床暖房機,ファンコンベクタ,電気ヒーター式床暖房,パネルラジエーター"</formula1>
    </dataValidation>
    <dataValidation type="list" allowBlank="1" showInputMessage="1" showErrorMessage="1" sqref="A120:H122">
      <formula1>"ダクト式第1種換気,ダクト式第1種換気(熱交換あり),ダクト式第2種換気,ダクト式第3種換気,壁付け同時給排気型ファン,壁付け同時給排気型ファン(熱交換あり),壁付け給気型ファン,壁付け排気型ファン"</formula1>
    </dataValidation>
    <dataValidation type="list" allowBlank="1" showInputMessage="1" showErrorMessage="1" sqref="C129:H130">
      <formula1>"電気ヒートポンプ給湯機,潜熱回収型ガス給湯機,潜熱回収型石油給湯機,ガスエンジン給湯機,ヒートポンプ・ガス瞬間式併用型給湯機（ハイブリッド給湯機）,燃料電池"</formula1>
    </dataValidation>
    <dataValidation type="list" allowBlank="1" showInputMessage="1" showErrorMessage="1" sqref="X85:Z89 AB129:AD130">
      <formula1>"有,無"</formula1>
    </dataValidation>
  </dataValidations>
  <printOptions horizontalCentered="1"/>
  <pageMargins left="0.31496062992125984" right="0.31496062992125984" top="0.35433070866141736" bottom="0.35433070866141736" header="0.1968503937007874" footer="0.31496062992125984"/>
  <pageSetup fitToHeight="5" horizontalDpi="600" verticalDpi="600" orientation="portrait" paperSize="9" scale="81" r:id="rId1"/>
  <headerFooter alignWithMargins="0">
    <oddHeader xml:space="preserve">&amp;L事業主基準（IBEC換算表を用いた断熱区分による入力）　申請用&amp;RVERSION 1.1 </oddHeader>
  </headerFooter>
  <rowBreaks count="3" manualBreakCount="3">
    <brk id="45" max="35" man="1"/>
    <brk id="94" max="35" man="1"/>
    <brk id="141" max="35" man="1"/>
  </rowBreaks>
  <ignoredErrors>
    <ignoredError sqref="A8 A12 A25 A3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2015-03-24T06:45:53Z</cp:lastPrinted>
  <dcterms:created xsi:type="dcterms:W3CDTF">2014-03-19T05:07:11Z</dcterms:created>
  <dcterms:modified xsi:type="dcterms:W3CDTF">2015-03-25T12:36:38Z</dcterms:modified>
  <cp:category/>
  <cp:version/>
  <cp:contentType/>
  <cp:contentStatus/>
</cp:coreProperties>
</file>