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4.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360" windowWidth="15480" windowHeight="11295" tabRatio="990" activeTab="0"/>
  </bookViews>
  <sheets>
    <sheet name="はじめに" sheetId="1" r:id="rId1"/>
    <sheet name="提出書類チェックシート" sheetId="2" r:id="rId2"/>
    <sheet name="書類内容チェックシート" sheetId="3" r:id="rId3"/>
    <sheet name="交付申請書（カガミ）" sheetId="4" r:id="rId4"/>
    <sheet name="交付申請書（本文）" sheetId="5" r:id="rId5"/>
    <sheet name="別紙1" sheetId="6" r:id="rId6"/>
    <sheet name="システム提案概要①" sheetId="7" r:id="rId7"/>
    <sheet name="システム提案概要②" sheetId="8" r:id="rId8"/>
    <sheet name="実施計画書1-7 " sheetId="9" r:id="rId9"/>
    <sheet name="別添1 システム概念図" sheetId="10" r:id="rId10"/>
    <sheet name="別添2 エネルギー計量計画図" sheetId="11" r:id="rId11"/>
    <sheet name="別添3-① 【新築】" sheetId="12" r:id="rId12"/>
    <sheet name="別添3-② 【新築】" sheetId="13" r:id="rId13"/>
    <sheet name="別添4-① 【既築】" sheetId="14" r:id="rId14"/>
    <sheet name="別添4-②～③ 【既築】" sheetId="15" r:id="rId15"/>
    <sheet name="工事概略予算書" sheetId="16" r:id="rId16"/>
    <sheet name="設備設置承諾書" sheetId="17" r:id="rId17"/>
    <sheet name="委任状" sheetId="18" r:id="rId18"/>
    <sheet name="交付申請書（カガミ） 【複数の場合】" sheetId="19" r:id="rId19"/>
  </sheets>
  <definedNames>
    <definedName name="OLE_LINK1" localSheetId="3">'交付申請書（カガミ）'!#REF!</definedName>
    <definedName name="OLE_LINK1" localSheetId="18">'交付申請書（カガミ） 【複数の場合】'!#REF!</definedName>
    <definedName name="_xlnm.Print_Area" localSheetId="6">'システム提案概要①'!$C$3:$CB$73</definedName>
    <definedName name="_xlnm.Print_Area" localSheetId="7">'システム提案概要②'!$B$4:$O$63</definedName>
    <definedName name="_xlnm.Print_Area" localSheetId="0">'はじめに'!$B$3:$E$65</definedName>
    <definedName name="_xlnm.Print_Area" localSheetId="17">'委任状'!$B$4:$J$36</definedName>
    <definedName name="_xlnm.Print_Area" localSheetId="3">'交付申請書（カガミ）'!$B$3:$J$33</definedName>
    <definedName name="_xlnm.Print_Area" localSheetId="18">'交付申請書（カガミ） 【複数の場合】'!$B$3:$J$39</definedName>
    <definedName name="_xlnm.Print_Area" localSheetId="4">'交付申請書（本文）'!$B$3:$AA$58</definedName>
    <definedName name="_xlnm.Print_Area" localSheetId="15">'工事概略予算書'!$B$6:$K$45</definedName>
    <definedName name="_xlnm.Print_Area" localSheetId="8">'実施計画書1-7 '!$B$3:$AC$353</definedName>
    <definedName name="_xlnm.Print_Area" localSheetId="2">'書類内容チェックシート'!$B$2:$H$83</definedName>
    <definedName name="_xlnm.Print_Area" localSheetId="16">'設備設置承諾書'!$B$4:$J$47</definedName>
    <definedName name="_xlnm.Print_Area" localSheetId="1">'提出書類チェックシート'!$B$3:$G$53</definedName>
    <definedName name="_xlnm.Print_Area" localSheetId="5">'別紙1'!$B$3:$F$10</definedName>
    <definedName name="_xlnm.Print_Area" localSheetId="9">'別添1 システム概念図'!$B$3:$AC$41</definedName>
    <definedName name="_xlnm.Print_Area" localSheetId="10">'別添2 エネルギー計量計画図'!$B$3:$J$59</definedName>
    <definedName name="_xlnm.Print_Area" localSheetId="11">'別添3-① 【新築】'!$B$3:$AC$36</definedName>
    <definedName name="_xlnm.Print_Area" localSheetId="12">'別添3-② 【新築】'!$B$3:$AC$74</definedName>
    <definedName name="_xlnm.Print_Area" localSheetId="13">'別添4-① 【既築】'!$B$3:$AC$36</definedName>
    <definedName name="_xlnm.Print_Area" localSheetId="14">'別添4-②～③ 【既築】'!$B$4:$J$125</definedName>
    <definedName name="_xlnm.Print_Titles" localSheetId="15">'工事概略予算書'!$7:$9</definedName>
    <definedName name="_xlnm.Print_Titles" localSheetId="2">'書類内容チェックシート'!$5:$5</definedName>
    <definedName name="_xlnm.Print_Titles" localSheetId="1">'提出書類チェックシート'!$5:$5</definedName>
    <definedName name="Z_91FA8D74_8D59_4D8F_9D07_5F030B26AF2B_.wvu.PrintArea" localSheetId="7" hidden="1">'システム提案概要②'!$B$4:$O$63</definedName>
    <definedName name="Z_91FA8D74_8D59_4D8F_9D07_5F030B26AF2B_.wvu.PrintArea" localSheetId="0" hidden="1">'はじめに'!$B$3:$E$65</definedName>
    <definedName name="Z_91FA8D74_8D59_4D8F_9D07_5F030B26AF2B_.wvu.PrintArea" localSheetId="17" hidden="1">'委任状'!$B$4:$J$36</definedName>
    <definedName name="Z_91FA8D74_8D59_4D8F_9D07_5F030B26AF2B_.wvu.PrintArea" localSheetId="3" hidden="1">'交付申請書（カガミ）'!$B$3:$J$33</definedName>
    <definedName name="Z_91FA8D74_8D59_4D8F_9D07_5F030B26AF2B_.wvu.PrintArea" localSheetId="18" hidden="1">'交付申請書（カガミ） 【複数の場合】'!$B$3:$J$39</definedName>
    <definedName name="Z_91FA8D74_8D59_4D8F_9D07_5F030B26AF2B_.wvu.PrintArea" localSheetId="4" hidden="1">'交付申請書（本文）'!$B$3:$AA$58</definedName>
    <definedName name="Z_91FA8D74_8D59_4D8F_9D07_5F030B26AF2B_.wvu.PrintArea" localSheetId="15" hidden="1">'工事概略予算書'!$B$6:$K$45</definedName>
    <definedName name="Z_91FA8D74_8D59_4D8F_9D07_5F030B26AF2B_.wvu.PrintArea" localSheetId="8" hidden="1">'実施計画書1-7 '!$B$3:$AC$353</definedName>
    <definedName name="Z_91FA8D74_8D59_4D8F_9D07_5F030B26AF2B_.wvu.PrintArea" localSheetId="2" hidden="1">'書類内容チェックシート'!$B$2:$H$84</definedName>
    <definedName name="Z_91FA8D74_8D59_4D8F_9D07_5F030B26AF2B_.wvu.PrintArea" localSheetId="16" hidden="1">'設備設置承諾書'!$B$4:$J$47</definedName>
    <definedName name="Z_91FA8D74_8D59_4D8F_9D07_5F030B26AF2B_.wvu.PrintArea" localSheetId="1" hidden="1">'提出書類チェックシート'!$B$3:$G$53</definedName>
    <definedName name="Z_91FA8D74_8D59_4D8F_9D07_5F030B26AF2B_.wvu.PrintArea" localSheetId="5" hidden="1">'別紙1'!$B$3:$F$10</definedName>
    <definedName name="Z_91FA8D74_8D59_4D8F_9D07_5F030B26AF2B_.wvu.PrintArea" localSheetId="9" hidden="1">'別添1 システム概念図'!$B$3:$AC$41</definedName>
    <definedName name="Z_91FA8D74_8D59_4D8F_9D07_5F030B26AF2B_.wvu.PrintArea" localSheetId="10" hidden="1">'別添2 エネルギー計量計画図'!$B$3:$J$59</definedName>
    <definedName name="Z_91FA8D74_8D59_4D8F_9D07_5F030B26AF2B_.wvu.PrintArea" localSheetId="11" hidden="1">'別添3-① 【新築】'!$B$3:$AC$36</definedName>
    <definedName name="Z_91FA8D74_8D59_4D8F_9D07_5F030B26AF2B_.wvu.PrintArea" localSheetId="12" hidden="1">'別添3-② 【新築】'!$B$3:$AC$70</definedName>
    <definedName name="Z_91FA8D74_8D59_4D8F_9D07_5F030B26AF2B_.wvu.PrintArea" localSheetId="13" hidden="1">'別添4-① 【既築】'!$B$3:$AC$36</definedName>
    <definedName name="Z_91FA8D74_8D59_4D8F_9D07_5F030B26AF2B_.wvu.PrintArea" localSheetId="14" hidden="1">'別添4-②～③ 【既築】'!$B$4:$J$125</definedName>
    <definedName name="Z_91FA8D74_8D59_4D8F_9D07_5F030B26AF2B_.wvu.PrintTitles" localSheetId="15" hidden="1">'工事概略予算書'!$7:$9</definedName>
  </definedNames>
  <calcPr fullCalcOnLoad="1"/>
</workbook>
</file>

<file path=xl/comments10.xml><?xml version="1.0" encoding="utf-8"?>
<comments xmlns="http://schemas.openxmlformats.org/spreadsheetml/2006/main">
  <authors>
    <author>pc32</author>
    <author>pc54</author>
  </authors>
  <commentList>
    <comment ref="W5" authorId="0">
      <text>
        <r>
          <rPr>
            <b/>
            <sz val="12"/>
            <rFont val="ＭＳ Ｐゴシック"/>
            <family val="3"/>
          </rPr>
          <t>プルダウンから選択</t>
        </r>
      </text>
    </comment>
    <comment ref="G5" authorId="1">
      <text>
        <r>
          <rPr>
            <b/>
            <sz val="12"/>
            <rFont val="ＭＳ Ｐゴシック"/>
            <family val="3"/>
          </rPr>
          <t>要素Ｎｏ-システムＮｏ．をシステム名の前に必ずつけること。</t>
        </r>
      </text>
    </comment>
  </commentList>
</comments>
</file>

<file path=xl/comments12.xml><?xml version="1.0" encoding="utf-8"?>
<comments xmlns="http://schemas.openxmlformats.org/spreadsheetml/2006/main">
  <authors>
    <author>pc32</author>
  </authors>
  <commentList>
    <comment ref="Q5" authorId="0">
      <text>
        <r>
          <rPr>
            <b/>
            <sz val="12"/>
            <rFont val="ＭＳ Ｐゴシック"/>
            <family val="3"/>
          </rPr>
          <t xml:space="preserve">申請書（本文）
3.実施計画の内容を反映
</t>
        </r>
      </text>
    </comment>
    <comment ref="F5" authorId="0">
      <text>
        <r>
          <rPr>
            <b/>
            <sz val="12"/>
            <rFont val="ＭＳ Ｐゴシック"/>
            <family val="3"/>
          </rPr>
          <t>実施計画書
2.建物概要を反映</t>
        </r>
      </text>
    </comment>
    <comment ref="G7" authorId="0">
      <text>
        <r>
          <rPr>
            <b/>
            <sz val="12"/>
            <rFont val="ＭＳ Ｐゴシック"/>
            <family val="3"/>
          </rPr>
          <t>３-②省エネルギー計算の根拠を反映</t>
        </r>
      </text>
    </comment>
    <comment ref="O7" authorId="0">
      <text>
        <r>
          <rPr>
            <b/>
            <sz val="12"/>
            <rFont val="ＭＳ Ｐゴシック"/>
            <family val="3"/>
          </rPr>
          <t>３-②省エネルギー計算の根拠を反映</t>
        </r>
      </text>
    </comment>
    <comment ref="R7" authorId="0">
      <text>
        <r>
          <rPr>
            <b/>
            <sz val="12"/>
            <rFont val="ＭＳ Ｐゴシック"/>
            <family val="3"/>
          </rPr>
          <t>３-②省エネルギー計算の根拠を反映</t>
        </r>
      </text>
    </comment>
    <comment ref="Z7" authorId="0">
      <text>
        <r>
          <rPr>
            <b/>
            <sz val="12"/>
            <rFont val="ＭＳ Ｐゴシック"/>
            <family val="3"/>
          </rPr>
          <t>３-②省エネルギー計算の根拠を反映</t>
        </r>
      </text>
    </comment>
    <comment ref="G21" authorId="0">
      <text>
        <r>
          <rPr>
            <b/>
            <sz val="12"/>
            <rFont val="ＭＳ Ｐゴシック"/>
            <family val="3"/>
          </rPr>
          <t>３-②省エネルギー計算の根拠を反映</t>
        </r>
      </text>
    </comment>
    <comment ref="R21" authorId="0">
      <text>
        <r>
          <rPr>
            <b/>
            <sz val="12"/>
            <rFont val="ＭＳ Ｐゴシック"/>
            <family val="3"/>
          </rPr>
          <t>３-②省エネルギー計算の根拠を反映</t>
        </r>
      </text>
    </comment>
  </commentList>
</comments>
</file>

<file path=xl/comments13.xml><?xml version="1.0" encoding="utf-8"?>
<comments xmlns="http://schemas.openxmlformats.org/spreadsheetml/2006/main">
  <authors>
    <author>pc32</author>
    <author>pc34</author>
  </authors>
  <commentList>
    <comment ref="G8" authorId="0">
      <text>
        <r>
          <rPr>
            <b/>
            <sz val="9"/>
            <rFont val="ＭＳ Ｐゴシック"/>
            <family val="3"/>
          </rPr>
          <t>（システム導入後年間エネルギー消費量÷システム導入後CEC計算値）×システム導入前CEC基準値×0.95</t>
        </r>
      </text>
    </comment>
    <comment ref="D54" authorId="0">
      <text>
        <r>
          <rPr>
            <b/>
            <sz val="12"/>
            <rFont val="ＭＳ Ｐゴシック"/>
            <family val="3"/>
          </rPr>
          <t>四捨五入</t>
        </r>
      </text>
    </comment>
    <comment ref="D41" authorId="0">
      <text>
        <r>
          <rPr>
            <b/>
            <sz val="12"/>
            <rFont val="ＭＳ Ｐゴシック"/>
            <family val="3"/>
          </rPr>
          <t>四捨五入</t>
        </r>
      </text>
    </comment>
    <comment ref="P54" authorId="0">
      <text>
        <r>
          <rPr>
            <b/>
            <sz val="12"/>
            <rFont val="ＭＳ Ｐゴシック"/>
            <family val="3"/>
          </rPr>
          <t>四捨五入</t>
        </r>
      </text>
    </comment>
    <comment ref="D48" authorId="0">
      <text>
        <r>
          <rPr>
            <b/>
            <sz val="12"/>
            <rFont val="ＭＳ Ｐゴシック"/>
            <family val="3"/>
          </rPr>
          <t>四捨五入</t>
        </r>
      </text>
    </comment>
    <comment ref="K41" authorId="1">
      <text>
        <r>
          <rPr>
            <sz val="8"/>
            <color indexed="10"/>
            <rFont val="ＭＳ Ｐゴシック"/>
            <family val="3"/>
          </rPr>
          <t>計算式　（ＰＡＬ・ＣＥＣ計算書より）
　　　　（ＱB÷Ｑ）×100＝内部発熱の負荷割合（％）
　（ＱB＝年間インテリア顕熱負荷【≒内部発熱の負荷】）
　（　Ｑ＝年間仮想空気調和負荷）　　　　　　　　　　　　　　　</t>
        </r>
        <r>
          <rPr>
            <sz val="8"/>
            <rFont val="ＭＳ Ｐゴシック"/>
            <family val="3"/>
          </rPr>
          <t>　　　　　</t>
        </r>
        <r>
          <rPr>
            <sz val="9"/>
            <rFont val="ＭＳ Ｐゴシック"/>
            <family val="3"/>
          </rPr>
          <t>　</t>
        </r>
      </text>
    </comment>
    <comment ref="S41" authorId="1">
      <text>
        <r>
          <rPr>
            <sz val="8"/>
            <color indexed="10"/>
            <rFont val="ＭＳ Ｐゴシック"/>
            <family val="3"/>
          </rPr>
          <t xml:space="preserve">計算式
（（内部発熱削減前÷（内部発熱削減前－機器発熱軽減分）－１）×100　＝スライド率（％）
</t>
        </r>
      </text>
    </comment>
    <comment ref="O5" authorId="0">
      <text>
        <r>
          <rPr>
            <b/>
            <sz val="12"/>
            <rFont val="ＭＳ Ｐゴシック"/>
            <family val="3"/>
          </rPr>
          <t>小数点以下は、四捨五入</t>
        </r>
      </text>
    </comment>
  </commentList>
</comments>
</file>

<file path=xl/comments14.xml><?xml version="1.0" encoding="utf-8"?>
<comments xmlns="http://schemas.openxmlformats.org/spreadsheetml/2006/main">
  <authors>
    <author>pc32</author>
  </authors>
  <commentList>
    <comment ref="Q5" authorId="0">
      <text>
        <r>
          <rPr>
            <b/>
            <sz val="12"/>
            <rFont val="ＭＳ Ｐゴシック"/>
            <family val="3"/>
          </rPr>
          <t>申請書（本文）
3.実施計画の内容を反映</t>
        </r>
        <r>
          <rPr>
            <b/>
            <sz val="9"/>
            <rFont val="ＭＳ Ｐゴシック"/>
            <family val="3"/>
          </rPr>
          <t xml:space="preserve">
</t>
        </r>
      </text>
    </comment>
    <comment ref="F5" authorId="0">
      <text>
        <r>
          <rPr>
            <b/>
            <sz val="12"/>
            <rFont val="ＭＳ Ｐゴシック"/>
            <family val="3"/>
          </rPr>
          <t>実施計画書
2.建物概要を反映</t>
        </r>
        <r>
          <rPr>
            <sz val="12"/>
            <rFont val="ＭＳ Ｐゴシック"/>
            <family val="3"/>
          </rPr>
          <t xml:space="preserve">
</t>
        </r>
      </text>
    </comment>
    <comment ref="G7" authorId="0">
      <text>
        <r>
          <rPr>
            <b/>
            <sz val="12"/>
            <rFont val="ＭＳ Ｐゴシック"/>
            <family val="3"/>
          </rPr>
          <t>4-②省エネルギー計算の根拠の計算値を反映</t>
        </r>
      </text>
    </comment>
    <comment ref="R7" authorId="0">
      <text>
        <r>
          <rPr>
            <b/>
            <sz val="12"/>
            <rFont val="ＭＳ Ｐゴシック"/>
            <family val="3"/>
          </rPr>
          <t>4-②省エネルギー計算の根拠の計算値を反映</t>
        </r>
      </text>
    </comment>
    <comment ref="G20" authorId="0">
      <text>
        <r>
          <rPr>
            <b/>
            <sz val="12"/>
            <rFont val="ＭＳ Ｐゴシック"/>
            <family val="3"/>
          </rPr>
          <t>4-②省エネルギー計算の根拠の計算値を反映</t>
        </r>
      </text>
    </comment>
    <comment ref="R20" authorId="0">
      <text>
        <r>
          <rPr>
            <b/>
            <sz val="12"/>
            <rFont val="ＭＳ Ｐゴシック"/>
            <family val="3"/>
          </rPr>
          <t>4-②省エネルギー計算の根拠の計算値を反映</t>
        </r>
      </text>
    </comment>
  </commentList>
</comments>
</file>

<file path=xl/comments15.xml><?xml version="1.0" encoding="utf-8"?>
<comments xmlns="http://schemas.openxmlformats.org/spreadsheetml/2006/main">
  <authors>
    <author>pc32</author>
    <author>pc54</author>
  </authors>
  <commentList>
    <comment ref="D7" authorId="0">
      <text>
        <r>
          <rPr>
            <b/>
            <sz val="12"/>
            <rFont val="ＭＳ Ｐゴシック"/>
            <family val="3"/>
          </rPr>
          <t>建物全体のエネルギー消費量
実績値の値を反映</t>
        </r>
      </text>
    </comment>
    <comment ref="D47" authorId="0">
      <text>
        <r>
          <rPr>
            <b/>
            <sz val="12"/>
            <rFont val="ＭＳ Ｐゴシック"/>
            <family val="3"/>
          </rPr>
          <t>２．設備用途区分毎のエネルギー消費量の算出と同じ値</t>
        </r>
      </text>
    </comment>
    <comment ref="G14" authorId="1">
      <text>
        <r>
          <rPr>
            <b/>
            <sz val="12"/>
            <rFont val="ＭＳ Ｐゴシック"/>
            <family val="3"/>
          </rPr>
          <t>備考欄は必ず記入し、
どの計算書のどこから用いた数字なのか、ひも付けをする</t>
        </r>
        <r>
          <rPr>
            <sz val="9"/>
            <rFont val="ＭＳ Ｐゴシック"/>
            <family val="3"/>
          </rPr>
          <t xml:space="preserve">
</t>
        </r>
      </text>
    </comment>
    <comment ref="I27" authorId="1">
      <text>
        <r>
          <rPr>
            <b/>
            <sz val="12"/>
            <rFont val="ＭＳ Ｐゴシック"/>
            <family val="3"/>
          </rPr>
          <t>備考欄は必ず記入し、
どの計算書のどこから用いた数字なのか、ひも付けをする</t>
        </r>
      </text>
    </comment>
    <comment ref="AA7" authorId="0">
      <text>
        <r>
          <rPr>
            <b/>
            <sz val="12"/>
            <rFont val="ＭＳ Ｐゴシック"/>
            <family val="3"/>
          </rPr>
          <t>建物全体のエネルギー消費量
実績値の値を反映</t>
        </r>
      </text>
    </comment>
    <comment ref="AD14" authorId="1">
      <text>
        <r>
          <rPr>
            <b/>
            <sz val="12"/>
            <rFont val="ＭＳ Ｐゴシック"/>
            <family val="3"/>
          </rPr>
          <t>備考欄は必ず記入し、
どの計算書のどこから用いた数字なのか、ひも付けをする</t>
        </r>
        <r>
          <rPr>
            <sz val="9"/>
            <rFont val="ＭＳ Ｐゴシック"/>
            <family val="3"/>
          </rPr>
          <t xml:space="preserve">
</t>
        </r>
      </text>
    </comment>
    <comment ref="AF27" authorId="1">
      <text>
        <r>
          <rPr>
            <b/>
            <sz val="12"/>
            <rFont val="ＭＳ Ｐゴシック"/>
            <family val="3"/>
          </rPr>
          <t>備考欄は必ず記入し、
どの計算書のどこから用いた数字なのか、ひも付けをする</t>
        </r>
      </text>
    </comment>
    <comment ref="AA47" authorId="0">
      <text>
        <r>
          <rPr>
            <b/>
            <sz val="12"/>
            <rFont val="ＭＳ Ｐゴシック"/>
            <family val="3"/>
          </rPr>
          <t>２．設備用途区分毎のエネルギー消費量の算出と同じ値</t>
        </r>
      </text>
    </comment>
    <comment ref="C61" authorId="1">
      <text>
        <r>
          <rPr>
            <b/>
            <sz val="9"/>
            <rFont val="ＭＳ Ｐゴシック"/>
            <family val="3"/>
          </rPr>
          <t>年度でも年でも可</t>
        </r>
      </text>
    </comment>
  </commentList>
</comments>
</file>

<file path=xl/comments16.xml><?xml version="1.0" encoding="utf-8"?>
<comments xmlns="http://schemas.openxmlformats.org/spreadsheetml/2006/main">
  <authors>
    <author>pc54</author>
  </authors>
  <commentList>
    <comment ref="D7" authorId="0">
      <text>
        <r>
          <rPr>
            <b/>
            <sz val="9"/>
            <rFont val="ＭＳ Ｐゴシック"/>
            <family val="3"/>
          </rPr>
          <t>補助対象外は「対象外」と入力</t>
        </r>
      </text>
    </comment>
    <comment ref="P7" authorId="0">
      <text>
        <r>
          <rPr>
            <b/>
            <sz val="9"/>
            <rFont val="ＭＳ Ｐゴシック"/>
            <family val="3"/>
          </rPr>
          <t>補助対象外は「対象外」と入力</t>
        </r>
      </text>
    </comment>
  </commentList>
</comments>
</file>

<file path=xl/comments2.xml><?xml version="1.0" encoding="utf-8"?>
<comments xmlns="http://schemas.openxmlformats.org/spreadsheetml/2006/main">
  <authors>
    <author>pc32</author>
  </authors>
  <commentList>
    <comment ref="E5" authorId="0">
      <text>
        <r>
          <rPr>
            <b/>
            <sz val="9"/>
            <rFont val="ＭＳ Ｐゴシック"/>
            <family val="3"/>
          </rPr>
          <t>該当と書かれている項目は該当される申請者の方のみレ点を入れて下さい</t>
        </r>
        <r>
          <rPr>
            <sz val="9"/>
            <rFont val="ＭＳ Ｐゴシック"/>
            <family val="3"/>
          </rPr>
          <t xml:space="preserve">
</t>
        </r>
      </text>
    </comment>
  </commentList>
</comments>
</file>

<file path=xl/comments3.xml><?xml version="1.0" encoding="utf-8"?>
<comments xmlns="http://schemas.openxmlformats.org/spreadsheetml/2006/main">
  <authors>
    <author>pc32</author>
  </authors>
  <commentList>
    <comment ref="F5" authorId="0">
      <text>
        <r>
          <rPr>
            <b/>
            <sz val="9"/>
            <rFont val="ＭＳ Ｐゴシック"/>
            <family val="3"/>
          </rPr>
          <t>該当と書かれている項目は該当される申請者の方のみレ点を入れて下さい</t>
        </r>
        <r>
          <rPr>
            <sz val="9"/>
            <rFont val="ＭＳ Ｐゴシック"/>
            <family val="3"/>
          </rPr>
          <t xml:space="preserve">
</t>
        </r>
      </text>
    </comment>
  </commentList>
</comments>
</file>

<file path=xl/comments5.xml><?xml version="1.0" encoding="utf-8"?>
<comments xmlns="http://schemas.openxmlformats.org/spreadsheetml/2006/main">
  <authors>
    <author>pc32</author>
  </authors>
  <commentList>
    <comment ref="N50" authorId="0">
      <text>
        <r>
          <rPr>
            <b/>
            <sz val="12"/>
            <rFont val="ＭＳ Ｐゴシック"/>
            <family val="3"/>
          </rPr>
          <t>単年度の場合は、
　平成25年1月31日まで
複数年度の場合は、
　平成25年2月28日まで</t>
        </r>
      </text>
    </comment>
    <comment ref="I13" authorId="0">
      <text>
        <r>
          <rPr>
            <b/>
            <sz val="12"/>
            <rFont val="ＭＳ Ｐゴシック"/>
            <family val="3"/>
          </rPr>
          <t>実施計画書
5.導入効果の値を反映</t>
        </r>
      </text>
    </comment>
    <comment ref="T13" authorId="0">
      <text>
        <r>
          <rPr>
            <b/>
            <sz val="12"/>
            <rFont val="ＭＳ Ｐゴシック"/>
            <family val="3"/>
          </rPr>
          <t>実施計画書
5.導入効果の値を反映</t>
        </r>
      </text>
    </comment>
    <comment ref="I12" authorId="0">
      <text>
        <r>
          <rPr>
            <b/>
            <sz val="12"/>
            <rFont val="ＭＳ Ｐゴシック"/>
            <family val="3"/>
          </rPr>
          <t>実施計画書
2.建物の概要の内容を反映</t>
        </r>
      </text>
    </comment>
    <comment ref="E5" authorId="0">
      <text>
        <r>
          <rPr>
            <b/>
            <sz val="12"/>
            <rFont val="ＭＳ Ｐゴシック"/>
            <family val="3"/>
          </rPr>
          <t>簡素で分かりやすい表現とすること。
（概ね25文字以内）仮称等の表現は不可
ESCO事業はESCOの文字をいれること。</t>
        </r>
      </text>
    </comment>
    <comment ref="I11" authorId="0">
      <text>
        <r>
          <rPr>
            <b/>
            <sz val="12"/>
            <rFont val="ＭＳ Ｐゴシック"/>
            <family val="3"/>
          </rPr>
          <t>プルダウンから選択</t>
        </r>
      </text>
    </comment>
    <comment ref="T11" authorId="0">
      <text>
        <r>
          <rPr>
            <b/>
            <sz val="12"/>
            <rFont val="ＭＳ Ｐゴシック"/>
            <family val="3"/>
          </rPr>
          <t>プルダウンから選択</t>
        </r>
      </text>
    </comment>
    <comment ref="T12" authorId="0">
      <text>
        <r>
          <rPr>
            <b/>
            <sz val="12"/>
            <rFont val="ＭＳ Ｐゴシック"/>
            <family val="3"/>
          </rPr>
          <t>プルダウンから選択</t>
        </r>
      </text>
    </comment>
  </commentList>
</comments>
</file>

<file path=xl/comments6.xml><?xml version="1.0" encoding="utf-8"?>
<comments xmlns="http://schemas.openxmlformats.org/spreadsheetml/2006/main">
  <authors>
    <author>pc32</author>
  </authors>
  <commentList>
    <comment ref="F7" authorId="0">
      <text>
        <r>
          <rPr>
            <b/>
            <sz val="12"/>
            <rFont val="ＭＳ Ｐゴシック"/>
            <family val="3"/>
          </rPr>
          <t>小数点以下切捨て</t>
        </r>
      </text>
    </comment>
    <comment ref="F8" authorId="0">
      <text>
        <r>
          <rPr>
            <b/>
            <sz val="12"/>
            <rFont val="ＭＳ Ｐゴシック"/>
            <family val="3"/>
          </rPr>
          <t>小数点以下切捨て</t>
        </r>
      </text>
    </comment>
    <comment ref="F9" authorId="0">
      <text>
        <r>
          <rPr>
            <b/>
            <sz val="12"/>
            <rFont val="ＭＳ Ｐゴシック"/>
            <family val="3"/>
          </rPr>
          <t>小数点以下切捨て</t>
        </r>
      </text>
    </comment>
  </commentList>
</comments>
</file>

<file path=xl/comments7.xml><?xml version="1.0" encoding="utf-8"?>
<comments xmlns="http://schemas.openxmlformats.org/spreadsheetml/2006/main">
  <authors>
    <author>pc32</author>
    <author>pc54</author>
  </authors>
  <commentList>
    <comment ref="T4" authorId="0">
      <text>
        <r>
          <rPr>
            <b/>
            <sz val="12"/>
            <rFont val="ＭＳ Ｐゴシック"/>
            <family val="3"/>
          </rPr>
          <t>実施計画書
2.建物概要を反映</t>
        </r>
      </text>
    </comment>
    <comment ref="G5" authorId="0">
      <text>
        <r>
          <rPr>
            <b/>
            <sz val="12"/>
            <rFont val="ＭＳ Ｐゴシック"/>
            <family val="3"/>
          </rPr>
          <t>交付申請書（本文）
1.補助事業名を反映</t>
        </r>
      </text>
    </comment>
    <comment ref="AZ7" authorId="0">
      <text>
        <r>
          <rPr>
            <b/>
            <sz val="12"/>
            <rFont val="ＭＳ Ｐゴシック"/>
            <family val="3"/>
          </rPr>
          <t>実施計画書
5.導入効果の値を反映</t>
        </r>
      </text>
    </comment>
    <comment ref="BS8" authorId="0">
      <text>
        <r>
          <rPr>
            <b/>
            <sz val="12"/>
            <rFont val="ＭＳ Ｐゴシック"/>
            <family val="3"/>
          </rPr>
          <t>実施計画書
5.導入効果の値を反映</t>
        </r>
      </text>
    </comment>
    <comment ref="G9" authorId="0">
      <text>
        <r>
          <rPr>
            <b/>
            <sz val="12"/>
            <rFont val="ＭＳ Ｐゴシック"/>
            <family val="3"/>
          </rPr>
          <t>申請書（本文）事業概要反映</t>
        </r>
      </text>
    </comment>
    <comment ref="AY9" authorId="0">
      <text>
        <r>
          <rPr>
            <b/>
            <sz val="12"/>
            <rFont val="ＭＳ Ｐゴシック"/>
            <family val="3"/>
          </rPr>
          <t>実施計画書
5.導入効果の値を反映</t>
        </r>
      </text>
    </comment>
    <comment ref="BT9" authorId="0">
      <text>
        <r>
          <rPr>
            <b/>
            <sz val="12"/>
            <rFont val="ＭＳ Ｐゴシック"/>
            <family val="3"/>
          </rPr>
          <t>実施計画書
5.導入効果の値を反映</t>
        </r>
      </text>
    </comment>
    <comment ref="G10" authorId="0">
      <text>
        <r>
          <rPr>
            <b/>
            <sz val="12"/>
            <rFont val="ＭＳ Ｐゴシック"/>
            <family val="3"/>
          </rPr>
          <t>申請書（本文）
3.実施計画の項目を反映</t>
        </r>
      </text>
    </comment>
    <comment ref="AY10" authorId="0">
      <text>
        <r>
          <rPr>
            <b/>
            <sz val="12"/>
            <rFont val="ＭＳ Ｐゴシック"/>
            <family val="3"/>
          </rPr>
          <t>実施計画書
5.導入効果の値を反映</t>
        </r>
      </text>
    </comment>
    <comment ref="G11" authorId="0">
      <text>
        <r>
          <rPr>
            <b/>
            <sz val="12"/>
            <rFont val="ＭＳ Ｐゴシック"/>
            <family val="3"/>
          </rPr>
          <t>申請書（本文）
3.実施計画の項目反映</t>
        </r>
      </text>
    </comment>
    <comment ref="G14" authorId="0">
      <text>
        <r>
          <rPr>
            <b/>
            <sz val="12"/>
            <rFont val="ＭＳ Ｐゴシック"/>
            <family val="3"/>
          </rPr>
          <t>プルダウンから選択</t>
        </r>
      </text>
    </comment>
    <comment ref="J18" authorId="0">
      <text>
        <r>
          <rPr>
            <b/>
            <sz val="12"/>
            <rFont val="ＭＳ Ｐゴシック"/>
            <family val="3"/>
          </rPr>
          <t>単年度申請の場合、
記入は不要</t>
        </r>
      </text>
    </comment>
    <comment ref="Y19" authorId="0">
      <text>
        <r>
          <rPr>
            <b/>
            <sz val="12"/>
            <rFont val="ＭＳ Ｐゴシック"/>
            <family val="3"/>
          </rPr>
          <t>別紙１の金額を反映</t>
        </r>
      </text>
    </comment>
    <comment ref="Y20" authorId="0">
      <text>
        <r>
          <rPr>
            <b/>
            <sz val="12"/>
            <rFont val="ＭＳ Ｐゴシック"/>
            <family val="3"/>
          </rPr>
          <t>別紙１の金額を反映</t>
        </r>
      </text>
    </comment>
    <comment ref="Y21" authorId="0">
      <text>
        <r>
          <rPr>
            <b/>
            <sz val="12"/>
            <rFont val="ＭＳ Ｐゴシック"/>
            <family val="3"/>
          </rPr>
          <t>別紙１の金額を反映</t>
        </r>
      </text>
    </comment>
    <comment ref="Y22" authorId="0">
      <text>
        <r>
          <rPr>
            <b/>
            <sz val="12"/>
            <rFont val="ＭＳ Ｐゴシック"/>
            <family val="3"/>
          </rPr>
          <t>集計計算あり。
他書類の合計と確認下さい</t>
        </r>
      </text>
    </comment>
    <comment ref="G12" authorId="0">
      <text>
        <r>
          <rPr>
            <b/>
            <sz val="12"/>
            <rFont val="ＭＳ Ｐゴシック"/>
            <family val="3"/>
          </rPr>
          <t>プルダウンより選択</t>
        </r>
      </text>
    </comment>
    <comment ref="G13" authorId="0">
      <text>
        <r>
          <rPr>
            <b/>
            <sz val="12"/>
            <rFont val="ＭＳ Ｐゴシック"/>
            <family val="3"/>
          </rPr>
          <t>CASBEEを取得していれば、その評価を記入
例）S評価</t>
        </r>
      </text>
    </comment>
    <comment ref="G15" authorId="0">
      <text>
        <r>
          <rPr>
            <b/>
            <sz val="12"/>
            <rFont val="ＭＳ Ｐゴシック"/>
            <family val="3"/>
          </rPr>
          <t xml:space="preserve">共同申請の場合、
リンクを外し、代表担当者名を直接記入すること。
</t>
        </r>
      </text>
    </comment>
    <comment ref="G7" authorId="0">
      <text>
        <r>
          <rPr>
            <b/>
            <sz val="12"/>
            <rFont val="ＭＳ Ｐゴシック"/>
            <family val="3"/>
          </rPr>
          <t>共同申請の場合、
リンクを外し、直接記入すること。</t>
        </r>
      </text>
    </comment>
    <comment ref="AT25" authorId="1">
      <text>
        <r>
          <rPr>
            <b/>
            <sz val="9"/>
            <rFont val="ＭＳ Ｐゴシック"/>
            <family val="3"/>
          </rPr>
          <t>補助対象には〇
それ以外には-をつけること。</t>
        </r>
      </text>
    </comment>
    <comment ref="AR25" authorId="1">
      <text>
        <r>
          <rPr>
            <b/>
            <sz val="9"/>
            <rFont val="ＭＳ Ｐゴシック"/>
            <family val="3"/>
          </rPr>
          <t>新規導入するシステムには「新規」
既に導入済のシステムには「既存」とつけること</t>
        </r>
      </text>
    </comment>
    <comment ref="AJ25" authorId="1">
      <text>
        <r>
          <rPr>
            <b/>
            <sz val="9"/>
            <rFont val="ＭＳ Ｐゴシック"/>
            <family val="3"/>
          </rPr>
          <t>４事業内容
4-1（1）ＺＥＢ実現のコンセプトと同じ内容を要約して記入すること。</t>
        </r>
      </text>
    </comment>
    <comment ref="AW14" authorId="1">
      <text>
        <r>
          <rPr>
            <b/>
            <sz val="9"/>
            <rFont val="ＭＳ Ｐゴシック"/>
            <family val="3"/>
          </rPr>
          <t>別添3-②もしくは、
4-②省エネルギー計算の根拠で計算されたＺＥＢ要素別一次エネルギー削減量を記入</t>
        </r>
      </text>
    </comment>
    <comment ref="BX14" authorId="1">
      <text>
        <r>
          <rPr>
            <b/>
            <sz val="9"/>
            <rFont val="ＭＳ Ｐゴシック"/>
            <family val="3"/>
          </rPr>
          <t>別添3-②もしくは、
4-②省エネルギー計算の根拠で計算されたＺＥＢ要素別一次エネルギー削減量を記入</t>
        </r>
      </text>
    </comment>
    <comment ref="CB13" authorId="1">
      <text>
        <r>
          <rPr>
            <b/>
            <sz val="9"/>
            <rFont val="ＭＳ Ｐゴシック"/>
            <family val="3"/>
          </rPr>
          <t>既築でＰＡＬ計算をしないのであれば空白</t>
        </r>
      </text>
    </comment>
    <comment ref="AJ63" authorId="1">
      <text>
        <r>
          <rPr>
            <b/>
            <sz val="9"/>
            <rFont val="ＭＳ Ｐゴシック"/>
            <family val="3"/>
          </rPr>
          <t>エネルギーマネジメントについての考え方を具体的に事例を踏まえて記入する。
実施計画書
４事業内容
４-２（1）エネルギーマネジメントの考え方と同じ</t>
        </r>
      </text>
    </comment>
    <comment ref="BX13" authorId="1">
      <text>
        <r>
          <rPr>
            <b/>
            <sz val="9"/>
            <rFont val="ＭＳ Ｐゴシック"/>
            <family val="3"/>
          </rPr>
          <t>計算ＰＡＬを入力</t>
        </r>
      </text>
    </comment>
    <comment ref="BU13" authorId="1">
      <text>
        <r>
          <rPr>
            <b/>
            <sz val="9"/>
            <rFont val="ＭＳ Ｐゴシック"/>
            <family val="3"/>
          </rPr>
          <t>基準値を入力</t>
        </r>
      </text>
    </comment>
  </commentList>
</comments>
</file>

<file path=xl/comments8.xml><?xml version="1.0" encoding="utf-8"?>
<comments xmlns="http://schemas.openxmlformats.org/spreadsheetml/2006/main">
  <authors>
    <author>pc32</author>
    <author>pc54</author>
  </authors>
  <commentList>
    <comment ref="C5" authorId="0">
      <text>
        <r>
          <rPr>
            <b/>
            <sz val="14"/>
            <rFont val="ＭＳ Ｐゴシック"/>
            <family val="3"/>
          </rPr>
          <t>申請書（本文）
1.事業の名称を反映</t>
        </r>
      </text>
    </comment>
    <comment ref="K5" authorId="0">
      <text>
        <r>
          <rPr>
            <b/>
            <sz val="12"/>
            <rFont val="ＭＳ Ｐゴシック"/>
            <family val="3"/>
          </rPr>
          <t>共同申請の場合、
リンクを外し、
直接記入すること。</t>
        </r>
      </text>
    </comment>
    <comment ref="O7" authorId="1">
      <text>
        <r>
          <rPr>
            <b/>
            <sz val="14"/>
            <rFont val="ＭＳ Ｐゴシック"/>
            <family val="3"/>
          </rPr>
          <t xml:space="preserve">手書きの図で可。
建物全体のシステムがわかるように細かく記入すること。
</t>
        </r>
        <r>
          <rPr>
            <sz val="9"/>
            <rFont val="ＭＳ Ｐゴシック"/>
            <family val="3"/>
          </rPr>
          <t xml:space="preserve">
</t>
        </r>
      </text>
    </comment>
  </commentList>
</comments>
</file>

<file path=xl/comments9.xml><?xml version="1.0" encoding="utf-8"?>
<comments xmlns="http://schemas.openxmlformats.org/spreadsheetml/2006/main">
  <authors>
    <author>pc32</author>
    <author>pc54</author>
  </authors>
  <commentList>
    <comment ref="H36" authorId="0">
      <text>
        <r>
          <rPr>
            <b/>
            <sz val="12"/>
            <rFont val="ＭＳ Ｐゴシック"/>
            <family val="3"/>
          </rPr>
          <t>都道府県を選択</t>
        </r>
      </text>
    </comment>
    <comment ref="U177" authorId="0">
      <text>
        <r>
          <rPr>
            <b/>
            <sz val="12"/>
            <rFont val="ＭＳ Ｐゴシック"/>
            <family val="3"/>
          </rPr>
          <t>実施計画書
2.建物概要の値を反映</t>
        </r>
      </text>
    </comment>
    <comment ref="U168" authorId="0">
      <text>
        <r>
          <rPr>
            <b/>
            <sz val="12"/>
            <rFont val="ＭＳ Ｐゴシック"/>
            <family val="3"/>
          </rPr>
          <t>値は四捨五入とする。</t>
        </r>
      </text>
    </comment>
    <comment ref="U169" authorId="0">
      <text>
        <r>
          <rPr>
            <b/>
            <sz val="12"/>
            <rFont val="ＭＳ Ｐゴシック"/>
            <family val="3"/>
          </rPr>
          <t xml:space="preserve">値は四捨五入とする
</t>
        </r>
      </text>
    </comment>
    <comment ref="R210" authorId="0">
      <text>
        <r>
          <rPr>
            <b/>
            <sz val="12"/>
            <rFont val="ＭＳ Ｐゴシック"/>
            <family val="3"/>
          </rPr>
          <t>補助事業に要する経費合計と同じ金額となること。</t>
        </r>
      </text>
    </comment>
    <comment ref="R206" authorId="0">
      <text>
        <r>
          <rPr>
            <b/>
            <sz val="12"/>
            <rFont val="ＭＳ Ｐゴシック"/>
            <family val="3"/>
          </rPr>
          <t>別紙１ 補助金額（参考値）を反映</t>
        </r>
      </text>
    </comment>
    <comment ref="V38" authorId="0">
      <text>
        <r>
          <rPr>
            <b/>
            <sz val="12"/>
            <rFont val="ＭＳ Ｐゴシック"/>
            <family val="3"/>
          </rPr>
          <t>その他の用途を記入</t>
        </r>
      </text>
    </comment>
    <comment ref="U175" authorId="0">
      <text>
        <r>
          <rPr>
            <b/>
            <sz val="12"/>
            <rFont val="ＭＳ Ｐゴシック"/>
            <family val="3"/>
          </rPr>
          <t>（Ｅ）÷延床面積</t>
        </r>
      </text>
    </comment>
    <comment ref="U176" authorId="0">
      <text>
        <r>
          <rPr>
            <b/>
            <sz val="12"/>
            <rFont val="ＭＳ Ｐゴシック"/>
            <family val="3"/>
          </rPr>
          <t>（Ｆ）÷延べ床面積</t>
        </r>
        <r>
          <rPr>
            <sz val="9"/>
            <rFont val="ＭＳ Ｐゴシック"/>
            <family val="3"/>
          </rPr>
          <t xml:space="preserve">
</t>
        </r>
      </text>
    </comment>
    <comment ref="P91" authorId="0">
      <text>
        <r>
          <rPr>
            <b/>
            <sz val="12"/>
            <rFont val="ＭＳ Ｐゴシック"/>
            <family val="3"/>
          </rPr>
          <t>2．建物概要を反映
複数棟ある場合は、
その名称を記入</t>
        </r>
      </text>
    </comment>
    <comment ref="K36" authorId="0">
      <text>
        <r>
          <rPr>
            <b/>
            <sz val="12"/>
            <rFont val="ＭＳ Ｐゴシック"/>
            <family val="3"/>
          </rPr>
          <t>区市町村を記入
Ex) 横浜市鶴見区の場合
　　 横浜市まで記入し
　　 鶴見区からは下段に記入</t>
        </r>
      </text>
    </comment>
    <comment ref="I219" authorId="1">
      <text>
        <r>
          <rPr>
            <b/>
            <sz val="12"/>
            <rFont val="ＭＳ Ｐゴシック"/>
            <family val="3"/>
          </rPr>
          <t>項目は実施計画４．事業内容で記載した採用システムと名称を合わせること。</t>
        </r>
      </text>
    </comment>
    <comment ref="U182" authorId="1">
      <text>
        <r>
          <rPr>
            <b/>
            <sz val="9"/>
            <rFont val="ＭＳ Ｐゴシック"/>
            <family val="3"/>
          </rPr>
          <t>エネルギーの使用の合理化に関する法律における数値基準を参考に対象となる建築物の数値基準を出す。</t>
        </r>
      </text>
    </comment>
    <comment ref="H70" authorId="1">
      <text>
        <r>
          <rPr>
            <b/>
            <sz val="9"/>
            <rFont val="ＭＳ Ｐゴシック"/>
            <family val="3"/>
          </rPr>
          <t>・既に導入しているシステムには
　（既存）と明記すること。
・補助対象外は明記すること</t>
        </r>
      </text>
    </comment>
    <comment ref="Z219" authorId="1">
      <text>
        <r>
          <rPr>
            <b/>
            <sz val="9"/>
            <rFont val="ＭＳ Ｐゴシック"/>
            <family val="3"/>
          </rPr>
          <t>対象外は備考欄に記入</t>
        </r>
      </text>
    </comment>
    <comment ref="U184" authorId="1">
      <text>
        <r>
          <rPr>
            <b/>
            <sz val="9"/>
            <rFont val="ＭＳ Ｐゴシック"/>
            <family val="3"/>
          </rPr>
          <t>１０％を満たしていない場合、ＰＡＬ値の入力不要</t>
        </r>
      </text>
    </comment>
  </commentList>
</comments>
</file>

<file path=xl/sharedStrings.xml><?xml version="1.0" encoding="utf-8"?>
<sst xmlns="http://schemas.openxmlformats.org/spreadsheetml/2006/main" count="1823" uniqueCount="1179">
  <si>
    <t>様式第１</t>
  </si>
  <si>
    <t>住　　　所</t>
  </si>
  <si>
    <t>名　　　称</t>
  </si>
  <si>
    <t>代表者等名</t>
  </si>
  <si>
    <t>　</t>
  </si>
  <si>
    <t>　一般社団法人 環境共創イニシアチブ</t>
  </si>
  <si>
    <t>　　代　表　理　事　　　赤池　　学　殿</t>
  </si>
  <si>
    <t>記</t>
  </si>
  <si>
    <t>補助対象経費</t>
  </si>
  <si>
    <t>１．</t>
  </si>
  <si>
    <t>２．</t>
  </si>
  <si>
    <t>３．</t>
  </si>
  <si>
    <t>申請者の概要</t>
  </si>
  <si>
    <t>記</t>
  </si>
  <si>
    <t>システム概念図</t>
  </si>
  <si>
    <t>空調</t>
  </si>
  <si>
    <t>換気</t>
  </si>
  <si>
    <t>照明</t>
  </si>
  <si>
    <t>給湯</t>
  </si>
  <si>
    <t>昇降機</t>
  </si>
  <si>
    <t>その他</t>
  </si>
  <si>
    <t>合計</t>
  </si>
  <si>
    <t>備考</t>
  </si>
  <si>
    <t>名称</t>
  </si>
  <si>
    <t>補助対象</t>
  </si>
  <si>
    <t>交付申請時</t>
  </si>
  <si>
    <t>単価</t>
  </si>
  <si>
    <t>数量</t>
  </si>
  <si>
    <t>単位</t>
  </si>
  <si>
    <t>設備費金額</t>
  </si>
  <si>
    <t>計測装置費金額</t>
  </si>
  <si>
    <t>工事費金額</t>
  </si>
  <si>
    <t>（設備）</t>
  </si>
  <si>
    <t>（計測装置）</t>
  </si>
  <si>
    <t>（工事）</t>
  </si>
  <si>
    <t>集計</t>
  </si>
  <si>
    <t>（補助事業に要する経費）</t>
  </si>
  <si>
    <t>総合計</t>
  </si>
  <si>
    <t>補助事業に要する経費  合計</t>
  </si>
  <si>
    <t>(補助対象経費）</t>
  </si>
  <si>
    <t>補助対象設備  合計</t>
  </si>
  <si>
    <t>（補助対象外経費）</t>
  </si>
  <si>
    <t>補助対象外設備  合計</t>
  </si>
  <si>
    <t>設備設置承諾書</t>
  </si>
  <si>
    <t>１．</t>
  </si>
  <si>
    <t>建物の所在地および名称</t>
  </si>
  <si>
    <t>住  所</t>
  </si>
  <si>
    <t>名  称</t>
  </si>
  <si>
    <t>２．</t>
  </si>
  <si>
    <t>設備の設置者</t>
  </si>
  <si>
    <t>３．</t>
  </si>
  <si>
    <t>補助事業の名称</t>
  </si>
  <si>
    <t>４．</t>
  </si>
  <si>
    <t>設置される設備の概要</t>
  </si>
  <si>
    <t>５．</t>
  </si>
  <si>
    <t>処分の制限を受ける期間（設備の法廷耐用年数を記載する）</t>
  </si>
  <si>
    <t>【注意事項】
・印刷範囲を設定済み。
・申請者が複数の場合は全員署名捺印により申請。</t>
  </si>
  <si>
    <t>番 号</t>
  </si>
  <si>
    <t>←交付申請書の提出日</t>
  </si>
  <si>
    <t>交付決定日</t>
  </si>
  <si>
    <t>交付申請書</t>
  </si>
  <si>
    <t>申請者住所</t>
  </si>
  <si>
    <t>申請者名称</t>
  </si>
  <si>
    <t>押印</t>
  </si>
  <si>
    <t>代表者氏名</t>
  </si>
  <si>
    <t>ｴﾈﾙｷﾞｰ削減率</t>
  </si>
  <si>
    <t>別紙１</t>
  </si>
  <si>
    <t>実施計画書</t>
  </si>
  <si>
    <t>所要資金計画</t>
  </si>
  <si>
    <t>実施体制</t>
  </si>
  <si>
    <t>添付の決算報告書と一致しているか。</t>
  </si>
  <si>
    <t>別添３</t>
  </si>
  <si>
    <t>工事予算書</t>
  </si>
  <si>
    <t>参考見積書</t>
  </si>
  <si>
    <t>委  任  状</t>
  </si>
  <si>
    <t>以上</t>
  </si>
  <si>
    <t>平成    年    月     日</t>
  </si>
  <si>
    <t>住      所</t>
  </si>
  <si>
    <t>委任者</t>
  </si>
  <si>
    <t>名      称</t>
  </si>
  <si>
    <t>代表者等名</t>
  </si>
  <si>
    <t>システム概念図</t>
  </si>
  <si>
    <t>建物所有者</t>
  </si>
  <si>
    <t>受任者</t>
  </si>
  <si>
    <t>万一、委任者、受任者間に係争が生じた場合においても、委任者は受任者の行った行為に対し、ＳＩＩに一切の苦情・請求は行わない。</t>
  </si>
  <si>
    <t xml:space="preserve">   上記事項の締結を証するため、本書２通を作成し、双方記名捺印し、原本１通をＳＩＩに提出するとともに、残り１通は受任者が保管し、受任者は写しを委任者に配布する。</t>
  </si>
  <si>
    <t>事業期間区分</t>
  </si>
  <si>
    <t>(1) 申請者の経理の状況及び補助事業に係る資金計画を記載した書面</t>
  </si>
  <si>
    <t>(2) 申請者が申請者以外の者と共同して補助事業を行おうとする場合にあっては、当該事業に係る契約書の写し</t>
  </si>
  <si>
    <t>「はじめに」戻る</t>
  </si>
  <si>
    <t xml:space="preserve">【注意事項】
※印刷範囲を設定済み。
</t>
  </si>
  <si>
    <r>
      <t>　</t>
    </r>
    <r>
      <rPr>
        <b/>
        <sz val="10"/>
        <color indexed="12"/>
        <rFont val="ＭＳ Ｐゴシック"/>
        <family val="3"/>
      </rPr>
      <t>↓補助対象外は</t>
    </r>
    <r>
      <rPr>
        <b/>
        <sz val="10"/>
        <color indexed="10"/>
        <rFont val="ＭＳ Ｐゴシック"/>
        <family val="3"/>
      </rPr>
      <t>「対象外」</t>
    </r>
    <r>
      <rPr>
        <b/>
        <sz val="10"/>
        <color indexed="12"/>
        <rFont val="ＭＳ Ｐゴシック"/>
        <family val="3"/>
      </rPr>
      <t>と表記の事</t>
    </r>
  </si>
  <si>
    <t>←区分所有建物で管理者もしくは管理組合法人で申請の場合は必要になります。</t>
  </si>
  <si>
    <t>交付申請書（本文へ）</t>
  </si>
  <si>
    <r>
      <rPr>
        <b/>
        <sz val="14"/>
        <color indexed="12"/>
        <rFont val="ＭＳ 明朝"/>
        <family val="1"/>
      </rPr>
      <t>　</t>
    </r>
    <r>
      <rPr>
        <b/>
        <u val="single"/>
        <sz val="14"/>
        <color indexed="12"/>
        <rFont val="ＭＳ 明朝"/>
        <family val="1"/>
      </rPr>
      <t>申請者が複数の場合はこちらを参照</t>
    </r>
  </si>
  <si>
    <t>番号</t>
  </si>
  <si>
    <t>平成２４年度住宅・建築物のネット・ゼロ・エネルギー化推進事業費補助金</t>
  </si>
  <si>
    <r>
      <t>←申請者が管理するために付す番号。</t>
    </r>
    <r>
      <rPr>
        <b/>
        <sz val="11"/>
        <color indexed="13"/>
        <rFont val="ＭＳ 明朝"/>
        <family val="1"/>
      </rPr>
      <t>必要がなければ消すこと。</t>
    </r>
  </si>
  <si>
    <t>←事業者登記簿謄本（商業登記簿謄本）に記載されている（本店）住所と
　 一致していること</t>
  </si>
  <si>
    <t>申請者1</t>
  </si>
  <si>
    <t>申請者１は補助金の支払いを受けるものを記入すること。
ＥＳＣＯ，リース利用の場合は、ＥＳＣＯ事業者，リース事業者が
申請者１となる。</t>
  </si>
  <si>
    <t>←事業者登記簿謄本（商業登記簿謄本）に記載されている代表者名と役職と
　 一致していること</t>
  </si>
  <si>
    <r>
      <t xml:space="preserve">←事業者登記簿謄本（商業登記簿謄本）に記載されている商号・名称と
　 一致していること
</t>
    </r>
    <r>
      <rPr>
        <b/>
        <sz val="11"/>
        <rFont val="ＭＳ 明朝"/>
        <family val="1"/>
      </rPr>
      <t>　※(株)等略表示はしないこと</t>
    </r>
  </si>
  <si>
    <t>プリントアウト後、捺印を忘れずに！</t>
  </si>
  <si>
    <t>←建物名称等を付けるなど申請を特定できる名称とする</t>
  </si>
  <si>
    <t>書類名</t>
  </si>
  <si>
    <t>チェック項目</t>
  </si>
  <si>
    <t>内　　　　　　　　容</t>
  </si>
  <si>
    <t>申請者
確認</t>
  </si>
  <si>
    <t>カガミ</t>
  </si>
  <si>
    <t>申請日</t>
  </si>
  <si>
    <t>公募申請期間内の日付か？</t>
  </si>
  <si>
    <t>申請者</t>
  </si>
  <si>
    <t>補助金の支払いを受けるものが申請者1に記入されているか？
（ＥＳＣＯ，リース利用の場合は、ＥＳＣＯ事業者，リース事業者が申請者１となる）</t>
  </si>
  <si>
    <t>共同申請の場合は、申請者全員が連名となっているか？</t>
  </si>
  <si>
    <t>該当</t>
  </si>
  <si>
    <t>事業者登記簿謄本（商業登記簿謄本）に記載されている（本店）住所と一致しているか？</t>
  </si>
  <si>
    <t>共同申請の場合は申請者全員分が一致しているか？</t>
  </si>
  <si>
    <t>事業者登記簿謄本（商業登記簿謄本）に記載されている商号・名称と一致しているか？
※(株)等略表示はしないこと。</t>
  </si>
  <si>
    <t>事業者登記簿謄本（商業登記簿謄本）に記載されている代表者名と役職が一致しているか？</t>
  </si>
  <si>
    <t>申請者全員が登録印で捺印しているか？</t>
  </si>
  <si>
    <t>本文</t>
  </si>
  <si>
    <t>補助事業の名称</t>
  </si>
  <si>
    <t>建物名称等を付けるなど申請を特定できる名称か？</t>
  </si>
  <si>
    <t>補助事業の開始及び
完了予定日</t>
  </si>
  <si>
    <t>事業完了予定年月日が、
　単年度申請の場合は、平成25年1月31日以前に
　複数年度申請の場合は、平成25年2月28日以前に
なっているか？</t>
  </si>
  <si>
    <t>別添２</t>
  </si>
  <si>
    <t>機器、工事等の採用システム毎に記載した参考見積書が添付しているか？</t>
  </si>
  <si>
    <t>設備設置承諾書</t>
  </si>
  <si>
    <t>日付</t>
  </si>
  <si>
    <t>承諾書の年月日は記入されているか？</t>
  </si>
  <si>
    <t>建物所有者</t>
  </si>
  <si>
    <t>建物登記簿謄本に記載されている建物所有者全員から承諾書を得ているか？</t>
  </si>
  <si>
    <t>設置される設備の概要</t>
  </si>
  <si>
    <t>設置される設備の概要（別紙可）を明記しているか？</t>
  </si>
  <si>
    <t>処分制限を受ける期間</t>
  </si>
  <si>
    <t>処分制限を受ける期間（設備の法定耐用年数）は導入する設備の法定耐用年数が一番長いものに合わせて記入しているか？</t>
  </si>
  <si>
    <t>建築物所有者全員の委任状</t>
  </si>
  <si>
    <t>委任した年月日は記入されているか？</t>
  </si>
  <si>
    <t>委任者</t>
  </si>
  <si>
    <t>建物登記簿謄本に記載されている区分所有者全員（建物所有者全員）から委任状を得ているか？</t>
  </si>
  <si>
    <t>受任者</t>
  </si>
  <si>
    <t>交付申請書に明記されている者が受任者となっているか？</t>
  </si>
  <si>
    <t>集会の決議</t>
  </si>
  <si>
    <t>議事録</t>
  </si>
  <si>
    <t>本補助金の交付申請について、管理規約に基づいた集会の決議がされ、承認されていることが確認できる議事緑等を添付しているか？</t>
  </si>
  <si>
    <t>借主・貸主は明記はされているか？
（捺印は不要）</t>
  </si>
  <si>
    <t>削減保証量及びその削減量が達成出来なかった場合の罰則条項があるか？（条項はマーカー等で色を付け判るようにすること）</t>
  </si>
  <si>
    <t>補助金を交付を前提とした付随条項がある場合には、その内容を明記しているか？</t>
  </si>
  <si>
    <t>ＥＳＣＯサービス期間は、設備耐用年数と同等となっているか？
（条項はマーカー等で色を付け判るようにすること）</t>
  </si>
  <si>
    <t>ESCOサービス期間終了後の設備の管理責任が明確にされているか？
（条項はマーカー等で色を付け、判るようにすること）</t>
  </si>
  <si>
    <t>補助事業に要する経費（サービス料総額）、補助金申請額、サービス期間、ＥＳＣＯサービス料、維持管理費等、固定資産税等の金額、保険・手数料等の内容について補助金がある場合と無い場合で比較した計算書を添付しているか？</t>
  </si>
  <si>
    <t>リース契約書（案）</t>
  </si>
  <si>
    <t>リース期間は、設備耐用年数と同等となっているか？
（条項はマーカー等で色を付け、判るようにすること）</t>
  </si>
  <si>
    <t>リース期間終了後の設備の管理責任が明確にされているか？
（条項はマーカー等で色を付け、判るようにすること）</t>
  </si>
  <si>
    <t>リース料計算書</t>
  </si>
  <si>
    <t>補助事業に要する経費（リース料総額）、補助金申請額、リース期間、リース料、元本、金利、固定資産税等の金額、保険・手数料等の内容について補助金がある場合と無い場合で比較した計算書を添付しているか？</t>
  </si>
  <si>
    <t>書　　類　　名</t>
  </si>
  <si>
    <t>ＳＩＩ
確認</t>
  </si>
  <si>
    <t>備考</t>
  </si>
  <si>
    <t>提出書類書式</t>
  </si>
  <si>
    <t>ファイルの表紙・背表紙に事業名・事業者名が表示しているか？</t>
  </si>
  <si>
    <t>記載部分に穴がかかっていないか？</t>
  </si>
  <si>
    <t>（1）会社概要</t>
  </si>
  <si>
    <t>共同申請の場合は申請者全員分を添付しているか？</t>
  </si>
  <si>
    <t>個人の場合、確定申告の写しを添付しているか？</t>
  </si>
  <si>
    <t>個人の場合、発行から３か月以内の印鑑証明（原本）を添付しているか？</t>
  </si>
  <si>
    <t>（4）建物登記簿謄本</t>
  </si>
  <si>
    <t>既築の場合、発行から３か月以内の原本を添付しているか？</t>
  </si>
  <si>
    <t>（5）設備所有者全員の設備設置承諾書</t>
  </si>
  <si>
    <t>契約書の案文を添付しているか？</t>
  </si>
  <si>
    <t>ＥＳＣＯ料計算書を添付しているか？</t>
  </si>
  <si>
    <t>リース料計算書を添付しているか？</t>
  </si>
  <si>
    <t>住所、最寄駅等からアクセス情報等の表現付で添付しているか？</t>
  </si>
  <si>
    <t>スケール（縮尺）、方位、面積等の表現付で添付しているか？</t>
  </si>
  <si>
    <t>建物平面図を添付しているか？</t>
  </si>
  <si>
    <t>建物立面図を添付しているか？</t>
  </si>
  <si>
    <t>系統図を添付しているか？</t>
  </si>
  <si>
    <t>機器表を添付しているか？</t>
  </si>
  <si>
    <t>その他、事業の説明に必要な補足説明資料を添付しているか？</t>
  </si>
  <si>
    <t>※赤文字になっている提出書類は全ての申請者の方が提出が必要な書類です。</t>
  </si>
  <si>
    <t>提出書類チェックシート</t>
  </si>
  <si>
    <t>←ここに記名、捺印する方は建物登記簿に記載のある建物所有者。
　 間違えないように注意すること！！</t>
  </si>
  <si>
    <t>←法定耐用年数の1番長いものを記入すること。</t>
  </si>
  <si>
    <t>←記入内容が多い場合は、別紙になっても構わない。</t>
  </si>
  <si>
    <t>　</t>
  </si>
  <si>
    <t>←自動入力項目（実施計画書・建物概要を参照）。記入内容を確認すること。</t>
  </si>
  <si>
    <t>←自動入力項目（交付申請書を参照）。記入内容を確認すること。</t>
  </si>
  <si>
    <t>←建物所有者と賃貸契約を結び、今回の設備の所有者又は使用者の申請者とする。</t>
  </si>
  <si>
    <t>代表者</t>
  </si>
  <si>
    <t>必ずカラー印刷とすること</t>
  </si>
  <si>
    <t>←今回の事業計画の設備設置を承認した日付。</t>
  </si>
  <si>
    <t>←今回の事業計画の申請を委任した日付。</t>
  </si>
  <si>
    <t>←委任する区分所有者名。</t>
  </si>
  <si>
    <t>←管理者や管理組合法人等、申請者の実態に合わせて文章を直すこと。</t>
  </si>
  <si>
    <t>←管理者や管理組合法人等の受任者名。</t>
  </si>
  <si>
    <t>申請者1</t>
  </si>
  <si>
    <t>申請者2</t>
  </si>
  <si>
    <t>←対象年度を確認すること。</t>
  </si>
  <si>
    <t>【注意事項】
※印刷範囲を設定済み。
※自動入力項目が反映されない場合は、正しい内容を入力すること。</t>
  </si>
  <si>
    <r>
      <t>建物所有者と設備設置者が違く、</t>
    </r>
    <r>
      <rPr>
        <b/>
        <u val="single"/>
        <sz val="11"/>
        <color indexed="13"/>
        <rFont val="ＭＳ 明朝"/>
        <family val="1"/>
      </rPr>
      <t>設備所有者が申請する場合に提出が必要</t>
    </r>
  </si>
  <si>
    <t>←事業者登記簿謄本（商業登記簿謄本）に記載されている役職と代表者名が
　 一致していること</t>
  </si>
  <si>
    <t>←対象年度を確認すること</t>
  </si>
  <si>
    <t>(3) その他法人が指示する書面</t>
  </si>
  <si>
    <t xml:space="preserve">  住宅・建築物のネット・ゼロ・エネルギー化推進事業費補助金（ネット・ゼロ・エネルギー・ビル実証事業）交付規程第２０条及び第２１条の規程により財産処分の制限を受け、一般社団法人 環境共創イニシアチブの承認なしに財産処分できない設備が、下記の通り設置されることを承諾します。</t>
  </si>
  <si>
    <t>（ネット・ゼロ・エネルギー・ビル実証事業）交付申請書</t>
  </si>
  <si>
    <t>A4ファイル綴じ（２つ穴、ハードタイプファイル※紙ファイルは不可）で１冊にまとまっているか？</t>
  </si>
  <si>
    <t>チェックシート</t>
  </si>
  <si>
    <t>申請者がチェックした提出書類確認シート・書類内容チェックシート（計）を添付しているか？</t>
  </si>
  <si>
    <r>
      <t xml:space="preserve">←事業者登記簿謄本（商業登記簿謄本）に記載されている商号・名称と
　 一致していること
</t>
    </r>
    <r>
      <rPr>
        <b/>
        <sz val="11"/>
        <rFont val="ＭＳ 明朝"/>
        <family val="1"/>
      </rPr>
      <t>　※(株)等略表示はしないこと</t>
    </r>
  </si>
  <si>
    <t>住　　　所</t>
  </si>
  <si>
    <t>名　　　称</t>
  </si>
  <si>
    <t>単年度</t>
  </si>
  <si>
    <t>建物用途</t>
  </si>
  <si>
    <t>（複数年度申請の場合、最終事業完了予定日</t>
  </si>
  <si>
    <t>←プルダウンより選択</t>
  </si>
  <si>
    <t>←プルダウンより選択（建物用途は実施計画概要を入力すると自動反映）</t>
  </si>
  <si>
    <t>ＺＥＢ実現の要素導入状況</t>
  </si>
  <si>
    <t>エネルギー削減量</t>
  </si>
  <si>
    <t>事務所</t>
  </si>
  <si>
    <t>既築</t>
  </si>
  <si>
    <t>割賦</t>
  </si>
  <si>
    <t>複数年度（１年目）</t>
  </si>
  <si>
    <t>複数年度（２年目）</t>
  </si>
  <si>
    <t>新築</t>
  </si>
  <si>
    <t>増・改築</t>
  </si>
  <si>
    <t>←開始年月日は交付決定日とすること。</t>
  </si>
  <si>
    <t>←完了予定年月日は支払い完了日とすること。</t>
  </si>
  <si>
    <t>←単年度申請の場合は記入不要。</t>
  </si>
  <si>
    <t>会社所在地（申請者所在地）</t>
  </si>
  <si>
    <t>　共同申請の人数分に対して記入すること。</t>
  </si>
  <si>
    <t>申請者１　</t>
  </si>
  <si>
    <t>申請者名</t>
  </si>
  <si>
    <t>住    所</t>
  </si>
  <si>
    <t>申請者の業務実績に関する事項</t>
  </si>
  <si>
    <t>←単位に気をつけること</t>
  </si>
  <si>
    <t>事業報告期間</t>
  </si>
  <si>
    <t>←添付する決算報告書等の事業期間に揃えること。</t>
  </si>
  <si>
    <t>資産合計</t>
  </si>
  <si>
    <t>売上高</t>
  </si>
  <si>
    <t>←それぞれの金額を入力してください。</t>
  </si>
  <si>
    <t>負債合計</t>
  </si>
  <si>
    <t>経常利益</t>
  </si>
  <si>
    <t>純資産合計</t>
  </si>
  <si>
    <t>当期純利益</t>
  </si>
  <si>
    <t>補助事業担当</t>
  </si>
  <si>
    <t>←上記申請者に所属しており、本事業内容を熟知した者</t>
  </si>
  <si>
    <t>所属、役職</t>
  </si>
  <si>
    <t>←部署・役職は忘れずに記入すること。</t>
  </si>
  <si>
    <t>←フリガナを忘れずに記入すること。</t>
  </si>
  <si>
    <t>氏名</t>
  </si>
  <si>
    <t>住所</t>
  </si>
  <si>
    <t>←担当者と連絡がつく住所とすること。</t>
  </si>
  <si>
    <t>←担当者直通の電話番号とすること。</t>
  </si>
  <si>
    <t>携帯電話番号</t>
  </si>
  <si>
    <t>←上記電話番号で不在であることが多い場合は必ず記入すること。</t>
  </si>
  <si>
    <t>←担当者のEメールアドレスは必ず入れること。</t>
  </si>
  <si>
    <t>←共同申請の場合、代表の連絡者1名にのみ○印をつけること。</t>
  </si>
  <si>
    <t>設備
区分</t>
  </si>
  <si>
    <t>←実状に合わせた体制を標記のこと</t>
  </si>
  <si>
    <t>←申請者が複数の場合は、申請者間の関係がわかるようにすること</t>
  </si>
  <si>
    <t>←ＥＳＣＯ事業及びリース事業の場合は、申請者間の関係にその旨を明記すること。</t>
  </si>
  <si>
    <t>事業実施に関する事項</t>
  </si>
  <si>
    <t>①他の補助金との関係</t>
  </si>
  <si>
    <t>②その他実施上問題となる事項</t>
  </si>
  <si>
    <t>（注）実施上問題となる事項があれば、その内容と解決の見通しを記入のこと。</t>
  </si>
  <si>
    <t>（注）当該事業と直接あるいは間接に関係する他の補助金を受けている又は受ける予定がある場合は、</t>
  </si>
  <si>
    <t>実施計画書</t>
  </si>
  <si>
    <t>補助事業実施体制</t>
  </si>
  <si>
    <t>システム名：</t>
  </si>
  <si>
    <t>導入後</t>
  </si>
  <si>
    <t>←採用システム毎に概念図を作成すること。</t>
  </si>
  <si>
    <t>会社案内（事業内容案内）等を添付しているか？</t>
  </si>
  <si>
    <t>直近の決算報告書（1年分）等を添付しているか？</t>
  </si>
  <si>
    <t>個人の場合は印鑑証明</t>
  </si>
  <si>
    <t>ＣＥＣ
基準値
（新築）</t>
  </si>
  <si>
    <t>委任者及び受任者はＳＩＩが定めた「住宅・建築物のネット・ゼロ・エネルギー化推進事業費補助金（ネット・ゼロ・エネルギー・ビル実証事業）交付規程」を遵守し、協議事項について双方が誠意をもって問題解決に努める。</t>
  </si>
  <si>
    <r>
      <t>一般社団法人 環境共創イニシアチブ（以下「ＳＩＩ」という。）より公募があった「住宅・建築物のネット・ゼロ・エネルギー化推進事業費補助金（ネット・ゼロ・エネルギー・ビル実証事業）」に申請する「</t>
    </r>
    <r>
      <rPr>
        <sz val="10.5"/>
        <color indexed="10"/>
        <rFont val="ＭＳ 明朝"/>
        <family val="1"/>
      </rPr>
      <t>○○○○○○○○○○○</t>
    </r>
    <r>
      <rPr>
        <sz val="10.5"/>
        <color indexed="10"/>
        <rFont val="ＭＳ 明朝"/>
        <family val="1"/>
      </rPr>
      <t>ＺＥＢ化工事（補助事業名）</t>
    </r>
    <r>
      <rPr>
        <sz val="10.5"/>
        <rFont val="ＭＳ 明朝"/>
        <family val="1"/>
      </rPr>
      <t>」の補助事業に関し、当該建物の区分所有者である</t>
    </r>
    <r>
      <rPr>
        <sz val="10.5"/>
        <color indexed="10"/>
        <rFont val="ＭＳ 明朝"/>
        <family val="1"/>
      </rPr>
      <t>○○○○○○</t>
    </r>
    <r>
      <rPr>
        <sz val="10.5"/>
        <rFont val="ＭＳ 明朝"/>
        <family val="1"/>
      </rPr>
      <t>（以下「委任者」という。）は区分所有法に規定される（管理者・管理組合法人）である</t>
    </r>
    <r>
      <rPr>
        <sz val="10.5"/>
        <color indexed="10"/>
        <rFont val="ＭＳ 明朝"/>
        <family val="1"/>
      </rPr>
      <t>○○○○○○</t>
    </r>
    <r>
      <rPr>
        <sz val="10.5"/>
        <rFont val="ＭＳ 明朝"/>
        <family val="1"/>
      </rPr>
      <t>（以下「受任者」という。）を申請者として専任することに同意し、今後の補助事業の遂行にかかわる一切の業務について委任者は受任者に委任するものとする。</t>
    </r>
  </si>
  <si>
    <t>　住宅・建築物のネット・ゼロ・エネルギー化推進事業費補助金（ネット・ゼロ・エネルギー・ビル実証事業）交付規程第４条の規定に基づき、下記のとおり経済産業省からの住宅・建築物のネット・ゼロ・エネルギー化推進事業費補助金（ゼロ・エネルギー化推進事業）交付要綱第３条に基づく国庫補助金の交付を申請します。</t>
  </si>
  <si>
    <t>リース</t>
  </si>
  <si>
    <t>）</t>
  </si>
  <si>
    <t>ＺＥＢ実現の基本要素</t>
  </si>
  <si>
    <t>区分</t>
  </si>
  <si>
    <t>システム</t>
  </si>
  <si>
    <t>新規</t>
  </si>
  <si>
    <t>既存</t>
  </si>
  <si>
    <t>１．</t>
  </si>
  <si>
    <t>(1)</t>
  </si>
  <si>
    <t>(2)</t>
  </si>
  <si>
    <t>（単位：円）</t>
  </si>
  <si>
    <t>(3)</t>
  </si>
  <si>
    <t>フリガナ</t>
  </si>
  <si>
    <t>ＴＥＬ</t>
  </si>
  <si>
    <t>ＦＡＸ</t>
  </si>
  <si>
    <t>E-MAIL</t>
  </si>
  <si>
    <t>　　　その補助金の内容を記入のこと。</t>
  </si>
  <si>
    <t>区分：</t>
  </si>
  <si>
    <t>導入前（新築の場合不要）</t>
  </si>
  <si>
    <t>一次エネルギー削減量の内訳</t>
  </si>
  <si>
    <t>ＧＪ/年</t>
  </si>
  <si>
    <t>ＧＪ/年</t>
  </si>
  <si>
    <t>×</t>
  </si>
  <si>
    <t>建築用途：</t>
  </si>
  <si>
    <t>設備用途区分</t>
  </si>
  <si>
    <t>ＣＥＣ
計算値
（新築）</t>
  </si>
  <si>
    <t>-</t>
  </si>
  <si>
    <t>その他(冷設）</t>
  </si>
  <si>
    <t>小計</t>
  </si>
  <si>
    <t>導入後エネルギー消費量　ＭＪ/年</t>
  </si>
  <si>
    <t>消費エネルギー削減量
ＭＪ/年　（　Ａ　-　Ｂ　）</t>
  </si>
  <si>
    <t>ＭＪ/年</t>
  </si>
  <si>
    <t>その他（冷設）</t>
  </si>
  <si>
    <t>削減量</t>
  </si>
  <si>
    <t>創エネルギー</t>
  </si>
  <si>
    <t>月</t>
  </si>
  <si>
    <t>申請者概要</t>
  </si>
  <si>
    <t>建築概要</t>
  </si>
  <si>
    <t>補助事業名</t>
  </si>
  <si>
    <t>地　　　域</t>
  </si>
  <si>
    <t>導入効果</t>
  </si>
  <si>
    <t>補助事業者名</t>
  </si>
  <si>
    <t>■導入効果■</t>
  </si>
  <si>
    <t>一次エネルギー削減率</t>
  </si>
  <si>
    <t>％</t>
  </si>
  <si>
    <t>導入前の原単位</t>
  </si>
  <si>
    <t>ＭＪ/㎡・年</t>
  </si>
  <si>
    <t>ＥＳＣＯ/ リース</t>
  </si>
  <si>
    <t>用　　　途</t>
  </si>
  <si>
    <t>一次エネルギー削減量</t>
  </si>
  <si>
    <t>導入後の原単位</t>
  </si>
  <si>
    <t>申請区分</t>
  </si>
  <si>
    <t>㎡</t>
  </si>
  <si>
    <t>費用対効果</t>
  </si>
  <si>
    <t>（補助対象経費÷削減量）</t>
  </si>
  <si>
    <t>円/GJ</t>
  </si>
  <si>
    <t>階　　　数</t>
  </si>
  <si>
    <t>地上</t>
  </si>
  <si>
    <t>階</t>
  </si>
  <si>
    <t>，地下</t>
  </si>
  <si>
    <t>，塔屋</t>
  </si>
  <si>
    <t xml:space="preserve"> ｴﾈﾙｷﾞｰ指定区分</t>
  </si>
  <si>
    <t>竣工年月</t>
  </si>
  <si>
    <t>工事種別</t>
  </si>
  <si>
    <t>　ＰＡＬ基準値（</t>
  </si>
  <si>
    <t>ＭＪ/㎡・年</t>
  </si>
  <si>
    <t>交通機関</t>
  </si>
  <si>
    <t>一次エネルギー削減量の内訳　ＧＪ/年　　</t>
  </si>
  <si>
    <t>採用システム</t>
  </si>
  <si>
    <t>ＣＥＣ
基準値</t>
  </si>
  <si>
    <t>ＣＥＣ値</t>
  </si>
  <si>
    <t>　空　調</t>
  </si>
  <si>
    <t>E-Mail</t>
  </si>
  <si>
    <t>　換　気</t>
  </si>
  <si>
    <t>事業期間区分</t>
  </si>
  <si>
    <t>　照　明</t>
  </si>
  <si>
    <t>補助対象経費</t>
  </si>
  <si>
    <t>　　事業全体（初年度+2年度）</t>
  </si>
  <si>
    <t>当該年度</t>
  </si>
  <si>
    <t>　給　湯</t>
  </si>
  <si>
    <t>設備費</t>
  </si>
  <si>
    <t>円</t>
  </si>
  <si>
    <t>計測装置費</t>
  </si>
  <si>
    <t>工事費</t>
  </si>
  <si>
    <t>合　　計</t>
  </si>
  <si>
    <t>合   計</t>
  </si>
  <si>
    <t>ZEB実現基本要素</t>
  </si>
  <si>
    <t>能力・規模</t>
  </si>
  <si>
    <t>汎用性・先進性・省エネ性</t>
  </si>
  <si>
    <t>①設備間統合システム</t>
  </si>
  <si>
    <t>ＺＥＢ実現のコンセプト</t>
  </si>
  <si>
    <t>補助事業名</t>
  </si>
  <si>
    <t>補助事業者</t>
  </si>
  <si>
    <t>システム概要図（全体システムがわかるもの）</t>
  </si>
  <si>
    <t>　</t>
  </si>
  <si>
    <t>導入前創エネルギー量　ＭＪ/年　（Ｃ）</t>
  </si>
  <si>
    <t>導入後創エネルギー量　ＭＪ/年　（Ｄ）</t>
  </si>
  <si>
    <t>補助事業に要する経費</t>
  </si>
  <si>
    <t>補助事業に要する経費</t>
  </si>
  <si>
    <t>（別紙１）</t>
  </si>
  <si>
    <t>補助事業に要する経費、補助対象経費及び補助金の額並びに区分ごとの配分</t>
  </si>
  <si>
    <t>（単位：円）</t>
  </si>
  <si>
    <t>合　  計</t>
  </si>
  <si>
    <t>←計算式あり。自動計算します。</t>
  </si>
  <si>
    <t>※補助対象経費は、補助事業に要する経費の内、補助対象とする機器、工事の経費をいう。</t>
  </si>
  <si>
    <t/>
  </si>
  <si>
    <t>設備費</t>
  </si>
  <si>
    <t>計測装置費</t>
  </si>
  <si>
    <t>工事費</t>
  </si>
  <si>
    <t>名    称</t>
  </si>
  <si>
    <t>所 在 地</t>
  </si>
  <si>
    <t>用    途</t>
  </si>
  <si>
    <t>階    数</t>
  </si>
  <si>
    <t>構    造</t>
  </si>
  <si>
    <t>延床面積</t>
  </si>
  <si>
    <t>竣工年月</t>
  </si>
  <si>
    <t>最寄り駅</t>
  </si>
  <si>
    <t>建物の概要</t>
  </si>
  <si>
    <t>２．</t>
  </si>
  <si>
    <t>構　　　造</t>
  </si>
  <si>
    <t>，</t>
  </si>
  <si>
    <t>塔屋</t>
  </si>
  <si>
    <t>所要資金計画</t>
  </si>
  <si>
    <t>（</t>
  </si>
  <si>
    <t>／</t>
  </si>
  <si>
    <t>）</t>
  </si>
  <si>
    <t>←所要資金計画の （現在のページ数 / 全体ページ数）</t>
  </si>
  <si>
    <t>区分</t>
  </si>
  <si>
    <t>項目</t>
  </si>
  <si>
    <t>補助事業に要する
経費（円）</t>
  </si>
  <si>
    <t>補助対象経費
（円）</t>
  </si>
  <si>
    <t>備考</t>
  </si>
  <si>
    <t>設備費</t>
  </si>
  <si>
    <t>←集計欄計算式あり</t>
  </si>
  <si>
    <t>計測装置費</t>
  </si>
  <si>
    <t>工事費</t>
  </si>
  <si>
    <t>小計</t>
  </si>
  <si>
    <t xml:space="preserve">■ </t>
  </si>
  <si>
    <t>経費発生項目毎に記載のこと。</t>
  </si>
  <si>
    <t xml:space="preserve">■ </t>
  </si>
  <si>
    <t>上記経費は当該補助事業と類似の事業において同程度の規模、性能を有すると認められるものの標準価格等を参考として算定すること。</t>
  </si>
  <si>
    <t>補助事業者は、各区分の概算予算書（補助対象・対象外）を記した工事予算書を作成し添付すること。</t>
  </si>
  <si>
    <t>工事予算書の根拠となる、設計事務所、建設業者、管工事業、メーカー等により作成された参考見積書を添付すること。</t>
  </si>
  <si>
    <t>補助対象経費
（円）</t>
  </si>
  <si>
    <t>小計</t>
  </si>
  <si>
    <t xml:space="preserve">■ </t>
  </si>
  <si>
    <t>←事業内容の （現在のページ数 / 全体ページ数）</t>
  </si>
  <si>
    <t>内容</t>
  </si>
  <si>
    <t>産業財産権の有無、機能の詳細内容等がわかるよう、導入システム毎に記載のこと。</t>
  </si>
  <si>
    <t>補助金交付申請範囲を明示すること。</t>
  </si>
  <si>
    <t>資金調達計画</t>
  </si>
  <si>
    <t>自己資金</t>
  </si>
  <si>
    <t>借入金</t>
  </si>
  <si>
    <t>工事費参考情報</t>
  </si>
  <si>
    <t>事業全体の工事費</t>
  </si>
  <si>
    <t>内設備工事費</t>
  </si>
  <si>
    <t>平米単価
（円/㎡）</t>
  </si>
  <si>
    <t>工事費</t>
  </si>
  <si>
    <t>項　　　目</t>
  </si>
  <si>
    <t>資金（円）</t>
  </si>
  <si>
    <t>(2)</t>
  </si>
  <si>
    <t>補助事業に要する経費、補助対象経費及び補助金の額並びに区分毎の配分（別紙１）</t>
  </si>
  <si>
    <t>削減率</t>
  </si>
  <si>
    <t>単位：ＧＪ／年</t>
  </si>
  <si>
    <t>単位：ＭＪ／㎡年</t>
  </si>
  <si>
    <t>※算定根拠等を含む省エネルギー計算書を添付すること。</t>
  </si>
  <si>
    <t>２．内部発熱の削減</t>
  </si>
  <si>
    <t>３．省エネシステム・高性能設備の導入</t>
  </si>
  <si>
    <t>ＺＥＢ実現に資する
基本要素</t>
  </si>
  <si>
    <t>新規
導入</t>
  </si>
  <si>
    <t>導入
済み</t>
  </si>
  <si>
    <t>④建物間統合制御システム</t>
  </si>
  <si>
    <t>㎡</t>
  </si>
  <si>
    <t>-</t>
  </si>
  <si>
    <t>-</t>
  </si>
  <si>
    <t>◆一次エネルギー消費量・削減量</t>
  </si>
  <si>
    <t>1次エネルギー
消費量</t>
  </si>
  <si>
    <t>導入前エネルギー消費量　ＭＪ/年</t>
  </si>
  <si>
    <t>（Ｅ）＝（　Ａ　-　Ｃ　）</t>
  </si>
  <si>
    <t>（Ｆ）＝（　Ｂ　－　Ｄ　）</t>
  </si>
  <si>
    <t>1次エネルギー
削減量</t>
  </si>
  <si>
    <t>　（Ｇ）＝（　Ｅ　－　Ｆ　）</t>
  </si>
  <si>
    <t>下表を参考に適宜実績値による一次エネルギー消費量をまとめること。
単位等に誤りがないように注意（ｋＪ、ＭＪ、ＧＪ等）。
用途区分（空調、換気、照明、etc.）が判明している場合は、適宜実績をまとめる。</t>
  </si>
  <si>
    <t>１．実績値（過去3年間）の集計</t>
  </si>
  <si>
    <t>次頁の集計表を作成の上、過去３年間の平均を求める（創エネルギー量を含む）</t>
  </si>
  <si>
    <t>平成　年</t>
  </si>
  <si>
    <t>MJ/年</t>
  </si>
  <si>
    <t>3年間の平均</t>
  </si>
  <si>
    <t>２．設備用途区分毎のエネルギー消費量の算出</t>
  </si>
  <si>
    <t>設備用途区分（空調、換気、照明、給湯、昇降機、その他）別に集計し、エネルギー消費量を求める</t>
  </si>
  <si>
    <t>エネルギー消費量（MJ/年）</t>
  </si>
  <si>
    <t>比率（％）</t>
  </si>
  <si>
    <t>その他（冷設）</t>
  </si>
  <si>
    <t>３．省エネルギー量の算出</t>
  </si>
  <si>
    <t>No.</t>
  </si>
  <si>
    <t>省エネルギー手法</t>
  </si>
  <si>
    <t>削減量・創エネ量（MJ/年）</t>
  </si>
  <si>
    <t>削減率（％）</t>
  </si>
  <si>
    <t>備考
（計算書参照ページ）</t>
  </si>
  <si>
    <t>①</t>
  </si>
  <si>
    <t>②</t>
  </si>
  <si>
    <t>クラウド化</t>
  </si>
  <si>
    <t>③</t>
  </si>
  <si>
    <t>地中熱利用高効率ポンプチラー</t>
  </si>
  <si>
    <t>④</t>
  </si>
  <si>
    <t>タスク・アンビエント空調</t>
  </si>
  <si>
    <t>⑤</t>
  </si>
  <si>
    <t>⑥</t>
  </si>
  <si>
    <t>⑦</t>
  </si>
  <si>
    <t>⑧</t>
  </si>
  <si>
    <t>注：別紙にて各省エネ手法の計算書を必ず添付すること</t>
  </si>
  <si>
    <t>ＺＥＢ要素別一次エネルギー削減量</t>
  </si>
  <si>
    <t>省エネ手法</t>
  </si>
  <si>
    <t>1.建築（外皮）性能</t>
  </si>
  <si>
    <t>3.省エネ・高性能機器</t>
  </si>
  <si>
    <t>4.創エネ</t>
  </si>
  <si>
    <t>４．総合評価</t>
  </si>
  <si>
    <t>導入前エネルギー消費量（MJ/年）</t>
  </si>
  <si>
    <t>導入後エネルギー消費量（MJ/年）</t>
  </si>
  <si>
    <t>建物全体のエネルギー消費量　実績値</t>
  </si>
  <si>
    <t>←既築で申請する場合は、全事業者必須</t>
  </si>
  <si>
    <t>電力（一般）
kWh</t>
  </si>
  <si>
    <t>電力（昼間）
kWh</t>
  </si>
  <si>
    <t>電力（夜間）
kWh</t>
  </si>
  <si>
    <r>
      <t>ガス（種別）
m</t>
    </r>
    <r>
      <rPr>
        <vertAlign val="superscript"/>
        <sz val="10"/>
        <rFont val="ＭＳ Ｐ明朝"/>
        <family val="1"/>
      </rPr>
      <t>3</t>
    </r>
  </si>
  <si>
    <t>油（種別）
Ｌ</t>
  </si>
  <si>
    <t>計</t>
  </si>
  <si>
    <t>原単位</t>
  </si>
  <si>
    <t>←導入前に昼間と夜間の電力原単位を用いる場合、導入後も、昼間と夜間の原単位を用いること。導入後の効果を昼間、夜間に区分できない場合は、全電力を一般値（9.76MJ/kWh）を用いること。</t>
  </si>
  <si>
    <t>換算単位</t>
  </si>
  <si>
    <t>MJ/kWh</t>
  </si>
  <si>
    <t>一次エネルギー量
MＪ／年</t>
  </si>
  <si>
    <t>一次エネルギー合計値　MＪ／年</t>
  </si>
  <si>
    <t>システム導入前
標準年間エネルギー消費量
（×0.95）　ＭＪ/年　（Ａ）</t>
  </si>
  <si>
    <t>導入前エネルギー消費量　ＭＪ/年</t>
  </si>
  <si>
    <t>（Ｅ）＝（　Ａ　-　Ｃ　）</t>
  </si>
  <si>
    <t>（Ｆ）＝（　Ｂ　－　Ｄ　）</t>
  </si>
  <si>
    <t>　（Ｇ）＝（　Ｅ　－　Ｆ　）</t>
  </si>
  <si>
    <t>①</t>
  </si>
  <si>
    <t>ＧＪ/年</t>
  </si>
  <si>
    <t>③</t>
  </si>
  <si>
    <t>④</t>
  </si>
  <si>
    <t>ＭＪ/年</t>
  </si>
  <si>
    <t>＝</t>
  </si>
  <si>
    <t>②　ＧＪ/年　</t>
  </si>
  <si>
    <t>建築（外皮）性能①　</t>
  </si>
  <si>
    <t>内部発熱②　</t>
  </si>
  <si>
    <t>③　ＧＪ/年</t>
  </si>
  <si>
    <t>-</t>
  </si>
  <si>
    <t>④ ＧＪ/年</t>
  </si>
  <si>
    <t>③負荷コントロール</t>
  </si>
  <si>
    <t>建物一棟</t>
  </si>
  <si>
    <t>建物名称</t>
  </si>
  <si>
    <t>住　所</t>
  </si>
  <si>
    <t>延床面積</t>
  </si>
  <si>
    <t>( Ｇ　/　Ｅ ) ×100</t>
  </si>
  <si>
    <t>( Ｇ　/　Ｅ ) ×100</t>
  </si>
  <si>
    <t>システム導入後年間一次エネルギー消費量　Ｆ</t>
  </si>
  <si>
    <t>システム導入前標準年間一次エネルギー消費量　Ｅ
（過去３年間の年間一次エネルギー消費量の平均値）</t>
  </si>
  <si>
    <t>削減量（Ｅ － Ｆ）</t>
  </si>
  <si>
    <t>Ｅ</t>
  </si>
  <si>
    <t>費用対効果（１）（＝補助対象経費÷（Ｅ － Ｆ））</t>
  </si>
  <si>
    <t>費用対効果（２）（＝補助事業に要する経費÷（Ｅ － Ｆ））</t>
  </si>
  <si>
    <t>注：省エネ計画している用途区分は効果を検証する際のベースとなるので、積上げ算出をする。実績値等がわからない場合は「公募要領 P22 表5」の比率を用いる。</t>
  </si>
  <si>
    <t>最適自然換気</t>
  </si>
  <si>
    <t>※既築の場合には、積み上げ計算による。</t>
  </si>
  <si>
    <t>タスク・アンビエント照明</t>
  </si>
  <si>
    <t>太陽光発電</t>
  </si>
  <si>
    <t>システム導入前のエネルギー消費原単位</t>
  </si>
  <si>
    <t>システム導入後のエネルギー消費原単位</t>
  </si>
  <si>
    <t>ＰＡＬ基準値</t>
  </si>
  <si>
    <t>ＰＡＬ計算値</t>
  </si>
  <si>
    <t>※システム導入後の内部発熱計算値の根拠を添付すること。</t>
  </si>
  <si>
    <t>導入するシステム毎に削減量・創エネ量を集計する</t>
  </si>
  <si>
    <t>＝</t>
  </si>
  <si>
    <t>）</t>
  </si>
  <si>
    <t>（</t>
  </si>
  <si>
    <t>建物用途⇒</t>
  </si>
  <si>
    <t>※既築の場合、ＺＥＢ実現に資する基本要素が既に導入されている場合は、その要素を付帯要件として数えることができる。</t>
  </si>
  <si>
    <t>平成24年度　住宅・建築物のネット・ゼロ・エネルギー化推進事業　（ネット・ゼロ・エネルギー・ビル実証事業）　システム提案概要②</t>
  </si>
  <si>
    <t>平成24年度　住宅・建築物のネット・ゼロ・エネルギー化推進事業　（ネット・ゼロ・エネルギー・ビル実証事業）　システム提案概要①　</t>
  </si>
  <si>
    <t>単位：Ｗ／㎡</t>
  </si>
  <si>
    <t>提出書類一覧</t>
  </si>
  <si>
    <t>書類名</t>
  </si>
  <si>
    <t>資料区分</t>
  </si>
  <si>
    <t>チェックシート</t>
  </si>
  <si>
    <t>提出書類チェックシート</t>
  </si>
  <si>
    <t>全</t>
  </si>
  <si>
    <t>提出書類内容チェックシート</t>
  </si>
  <si>
    <t>全</t>
  </si>
  <si>
    <t>交付申請書</t>
  </si>
  <si>
    <t>カガミ</t>
  </si>
  <si>
    <t>本文</t>
  </si>
  <si>
    <t>別紙１</t>
  </si>
  <si>
    <t>システム提案概要</t>
  </si>
  <si>
    <t>システム提案概要１</t>
  </si>
  <si>
    <t>システム提案概要２</t>
  </si>
  <si>
    <t>１．申請者の概要</t>
  </si>
  <si>
    <t>２．建物の概要</t>
  </si>
  <si>
    <t>単年度事業の場合は省略</t>
  </si>
  <si>
    <t>該</t>
  </si>
  <si>
    <t>システム概念図</t>
  </si>
  <si>
    <t>既築のみ</t>
  </si>
  <si>
    <t>工事概略予算書（補助事業者が作成した概略内訳書）</t>
  </si>
  <si>
    <t>主要機器、工事の参考見積書</t>
  </si>
  <si>
    <t>（１）会社概要書（会社案内等）</t>
  </si>
  <si>
    <t>個人の場合は確定申告の写し</t>
  </si>
  <si>
    <t>（４）建物の登記簿謄本（原本）</t>
  </si>
  <si>
    <t>（５）設備所有者全員の設備設置承諾書</t>
  </si>
  <si>
    <t>（６）建築物所有者全員の委任状</t>
  </si>
  <si>
    <t>（７）管理規約</t>
  </si>
  <si>
    <t>（８）集会の決議</t>
  </si>
  <si>
    <t>該</t>
  </si>
  <si>
    <t>該</t>
  </si>
  <si>
    <t>はじめに戻る</t>
  </si>
  <si>
    <t>※補助事業に要する経費は、一つの工事発注単位（○○ＺＥＢ化工事）とする。</t>
  </si>
  <si>
    <t>補助対象
経費の区分</t>
  </si>
  <si>
    <t>※補助事業に要する経費は、補助対象外を含めた補助事業に係る経費をいう。</t>
  </si>
  <si>
    <t>複数店舗一括</t>
  </si>
  <si>
    <t>第一種エネルギー管理指定工場</t>
  </si>
  <si>
    <t>第二種エネルギー管理指定工場</t>
  </si>
  <si>
    <t>３．</t>
  </si>
  <si>
    <t>ZEB実現に資する採用システム</t>
  </si>
  <si>
    <t>　その他</t>
  </si>
  <si>
    <t>事業内容</t>
  </si>
  <si>
    <t>ＺＥＢ技術導入後の評価分析・検証方法について</t>
  </si>
  <si>
    <t>エネルギー削減率</t>
  </si>
  <si>
    <t>ＺＥＢ実現に要する導入要素</t>
  </si>
  <si>
    <t>(3）</t>
  </si>
  <si>
    <t>費用対効果</t>
  </si>
  <si>
    <t>3.創エネルギー</t>
  </si>
  <si>
    <t>出力</t>
  </si>
  <si>
    <t>種別</t>
  </si>
  <si>
    <t>単位：ＭＪ</t>
  </si>
  <si>
    <t>※算定根拠等を添付すること。</t>
  </si>
  <si>
    <t>ＰＶ：屋根部分の設置割合</t>
  </si>
  <si>
    <t>創エネルギー量</t>
  </si>
  <si>
    <t>ＺＥＢ要素別一次エネルギー削減量</t>
  </si>
  <si>
    <t>①　ＧＪ/年　</t>
  </si>
  <si>
    <t>　（　Ｅ　－　Ｆ　）</t>
  </si>
  <si>
    <t>1.</t>
  </si>
  <si>
    <t>補助事業の名称</t>
  </si>
  <si>
    <t>2.</t>
  </si>
  <si>
    <t>補助事業の目的及び内容</t>
  </si>
  <si>
    <t>3.</t>
  </si>
  <si>
    <t>補助事業の実施計画</t>
  </si>
  <si>
    <t>なし</t>
  </si>
  <si>
    <t>ESCO・ﾘｰｽ等の有無</t>
  </si>
  <si>
    <t>ESCO</t>
  </si>
  <si>
    <t>リース</t>
  </si>
  <si>
    <t>エネルギー削減率</t>
  </si>
  <si>
    <t>基本要素</t>
  </si>
  <si>
    <t>認定要件</t>
  </si>
  <si>
    <t>基準PAL値を10%以上低減すること</t>
  </si>
  <si>
    <t>－</t>
  </si>
  <si>
    <t>対象内部発熱を10%以上低減すること</t>
  </si>
  <si>
    <t>○</t>
  </si>
  <si>
    <t>―</t>
  </si>
  <si>
    <t>PV:10kW以上かつ屋根面積10%以上設置すること</t>
  </si>
  <si>
    <t>4.</t>
  </si>
  <si>
    <t>補助金交付申請額（当該年度分）</t>
  </si>
  <si>
    <t>（1）</t>
  </si>
  <si>
    <t>（2）</t>
  </si>
  <si>
    <t>5.</t>
  </si>
  <si>
    <t>6.</t>
  </si>
  <si>
    <t>補助事業の開始及び完了予定</t>
  </si>
  <si>
    <t>（1）</t>
  </si>
  <si>
    <t>開始年月日</t>
  </si>
  <si>
    <t>完了予定年月日</t>
  </si>
  <si>
    <t>）</t>
  </si>
  <si>
    <t>（注）この申請書には、以下の書面を添付すること。</t>
  </si>
  <si>
    <t>※</t>
  </si>
  <si>
    <t>一般社団法人 環境共創イニシアチブの住宅・建築物のネット・ゼロ・エネルギー化推進事業費補助金は、経済産業省が定めた住宅・建築物のネット・ゼロ・エネルギー化推進事業費補助金（ゼロ・エネルギー化推進事業）交付要綱第３条に基づく国庫補助金を住宅・建築物に係るネット・ゼロ・エネルギー化推進事業をしようとする方に交付するものです。</t>
  </si>
  <si>
    <t>補助率
(参考値)</t>
  </si>
  <si>
    <t>補助金の額
（参考値）</t>
  </si>
  <si>
    <t>※創ｴﾈﾙｷﾞｰとは、自然ｴﾈﾙｷﾞｰを利用した発電とする。</t>
  </si>
  <si>
    <t>ＺＥＢ実現の基本要素　／　システム　　　　　　　　　　　　認定要件</t>
  </si>
  <si>
    <t>認定要件の確認</t>
  </si>
  <si>
    <t xml:space="preserve">１／３
</t>
  </si>
  <si>
    <t>エネルギーマネジメント</t>
  </si>
  <si>
    <t>■原単位■</t>
  </si>
  <si>
    <t>ｴﾈﾙｷﾞｰﾏﾈｼﾞﾒﾝﾄ　（必須）</t>
  </si>
  <si>
    <t>CASBEE評価</t>
  </si>
  <si>
    <t>担当者：ＴＥＬ　　</t>
  </si>
  <si>
    <t>会社名</t>
  </si>
  <si>
    <t>※</t>
  </si>
  <si>
    <t>共同申請の場合、本補助事業の代表担当者に丸印を付けること</t>
  </si>
  <si>
    <t>ＺＥＢ実現に資する採用システム</t>
  </si>
  <si>
    <t>※創エネルギー量については、建物で自己消費する創エネルギー量とすること。</t>
  </si>
  <si>
    <t>ＣＥＣの計算根拠資料より</t>
  </si>
  <si>
    <t>採用制御システム</t>
  </si>
  <si>
    <t>基本性能</t>
  </si>
  <si>
    <t>管理建物棟数</t>
  </si>
  <si>
    <t>管理点数</t>
  </si>
  <si>
    <t>通信プロトコル</t>
  </si>
  <si>
    <t>エネルギー計量計画図　</t>
  </si>
  <si>
    <t>BACnet　・　ＬｏｎＴａｌｋ　・　ＩＰ　・　独自
その他　（　　　　　　　　　　　　　　）</t>
  </si>
  <si>
    <t>計量区分</t>
  </si>
  <si>
    <t>③</t>
  </si>
  <si>
    <t>ＺＥＢ実現に資する
採用システム</t>
  </si>
  <si>
    <t>（ａ）導入前　創エネルギー量（MJ/年）</t>
  </si>
  <si>
    <t>（b）新規創エネ量</t>
  </si>
  <si>
    <t>（a　+　ｂ）　導入後　創エネルギー量（MJ/年）</t>
  </si>
  <si>
    <t>（新規創エネ量）</t>
  </si>
  <si>
    <t>日射侵入率＝○○η</t>
  </si>
  <si>
    <t>○○○</t>
  </si>
  <si>
    <t>②</t>
  </si>
  <si>
    <t>⑤ﾁｭｰﾆﾝｸﾞなどの運用時への展開</t>
  </si>
  <si>
    <t>システム導入前
年間エネルギー消費量
ＭＪ/年　（Ａ）</t>
  </si>
  <si>
    <t>　システム導入後
年間エネルギー消費量
ＭＪ/年　（Ｂ）　</t>
  </si>
  <si>
    <t>●計算根拠を添付すること。</t>
  </si>
  <si>
    <t>●エネルギー消費量は一次エネルギー換算値とする。</t>
  </si>
  <si>
    <t>●既築の場合、ＣＥＣ値は記入しなくてもよい(新築時のＣＥＣ値がある場合には記入のこと)。</t>
  </si>
  <si>
    <t>●既築の場合、過去３年間の実績一覧表（月別・エネルギー種類別）を添付すること。</t>
  </si>
  <si>
    <r>
      <t>※1　</t>
    </r>
    <r>
      <rPr>
        <u val="single"/>
        <sz val="9"/>
        <color indexed="10"/>
        <rFont val="ＭＳ Ｐ明朝"/>
        <family val="1"/>
      </rPr>
      <t>システム導入後年間エネルギー消費量・ＣＥＣ値は創エネルギー量を反映していない値とする。</t>
    </r>
  </si>
  <si>
    <t>●システム導入前標準年間エネルギー消費量については、設備用途区分ごとに0.95を乗じること</t>
  </si>
  <si>
    <t>●既存システムのままの場合には、導入前に記入し、導入後は記入なし。</t>
  </si>
  <si>
    <r>
      <rPr>
        <sz val="8"/>
        <color indexed="10"/>
        <rFont val="ＭＳ Ｐ明朝"/>
        <family val="1"/>
      </rPr>
      <t>※2　</t>
    </r>
    <r>
      <rPr>
        <sz val="8"/>
        <rFont val="ＭＳ Ｐ明朝"/>
        <family val="1"/>
      </rPr>
      <t>創エネルギー</t>
    </r>
  </si>
  <si>
    <r>
      <t>※２　</t>
    </r>
    <r>
      <rPr>
        <u val="single"/>
        <sz val="9"/>
        <color indexed="10"/>
        <rFont val="ＭＳ Ｐ明朝"/>
        <family val="1"/>
      </rPr>
      <t>創ｴﾈﾙｷﾞｰとは、自然ｴﾈﾙｷﾞｰを利用した発電とする。</t>
    </r>
  </si>
  <si>
    <r>
      <t>※1　</t>
    </r>
    <r>
      <rPr>
        <u val="single"/>
        <sz val="9"/>
        <color indexed="10"/>
        <rFont val="ＭＳ Ｐ明朝"/>
        <family val="1"/>
      </rPr>
      <t>システム導入後年間エネルギー消費量・ＣＥＣ値は創エネルギー量を反映していない値とする。</t>
    </r>
  </si>
  <si>
    <t>工事概略予算書</t>
  </si>
  <si>
    <t>ｴﾈﾙｷﾞｰ削減量　ＭＪ/年</t>
  </si>
  <si>
    <t>※制御技術＝①設備間統合システム・②設備と利用者間統合制御システム・
　　　　　　③負荷コントロール・④建物間統合制御システム・
　　　　　　⑤チューニングなど運用時のへの展開　　</t>
  </si>
  <si>
    <t>Ｌｏｗ-E複層ガラス</t>
  </si>
  <si>
    <t>内部発熱のエネルギー（負荷）の</t>
  </si>
  <si>
    <t>空調エネルギー（負荷）に</t>
  </si>
  <si>
    <t>占める割合</t>
  </si>
  <si>
    <t xml:space="preserve">
導入後創エネルギー量</t>
  </si>
  <si>
    <t>ＧＪ/年　（Ｄ）</t>
  </si>
  <si>
    <t>導入前創エネルギー量</t>
  </si>
  <si>
    <t>ＧＪ/年　（Ｃ）</t>
  </si>
  <si>
    <r>
      <rPr>
        <sz val="8"/>
        <color indexed="10"/>
        <rFont val="ＭＳ Ｐ明朝"/>
        <family val="1"/>
      </rPr>
      <t>※1</t>
    </r>
    <r>
      <rPr>
        <sz val="8"/>
        <rFont val="ＭＳ Ｐ明朝"/>
        <family val="1"/>
      </rPr>
      <t>　システム導入後
年間エネルギー消費量
ＭＪ/年　（Ｂ）　</t>
    </r>
  </si>
  <si>
    <t>空調エネルギー削減量</t>
  </si>
  <si>
    <t>　ＧＪ/年　（Ａ－Ｂ）</t>
  </si>
  <si>
    <t>合計　</t>
  </si>
  <si>
    <r>
      <rPr>
        <sz val="10"/>
        <color indexed="10"/>
        <rFont val="ＭＳ Ｐ明朝"/>
        <family val="1"/>
      </rPr>
      <t>※1</t>
    </r>
    <r>
      <rPr>
        <sz val="10"/>
        <rFont val="ＭＳ Ｐ明朝"/>
        <family val="1"/>
      </rPr>
      <t>　システム導入後
年間エネルギー消費量
ＭＪ/年　（Ｂ）　</t>
    </r>
  </si>
  <si>
    <t>エネルギー計量計画図</t>
  </si>
  <si>
    <t>←極力申請者全員が１枚の用紙に収まるようにシートを加工してください。</t>
  </si>
  <si>
    <t>インデックス名</t>
  </si>
  <si>
    <t>３．事業実施に関する事項</t>
  </si>
  <si>
    <t>４－１　ＺＥＢ実現に資する基本要素</t>
  </si>
  <si>
    <t>４－２　エネルギーマネジメント</t>
  </si>
  <si>
    <t>６．</t>
  </si>
  <si>
    <t>７．</t>
  </si>
  <si>
    <t>８．</t>
  </si>
  <si>
    <t>５．導入効果</t>
  </si>
  <si>
    <t>６．資金調達計画</t>
  </si>
  <si>
    <t>（1）所要資金計画＜　全体　＞　※複数度事業の場合は２年間の合計</t>
  </si>
  <si>
    <t>（2）所要資金計画＜平成２４年度工事分＞　※単年度申請の場合は本用紙不要</t>
  </si>
  <si>
    <t>（3）所要資金計画＜平成２５年度工事分＞　※単年度申請の場合は本用紙不要</t>
  </si>
  <si>
    <t>７．所要資金計画</t>
  </si>
  <si>
    <t>８．補助事業体制</t>
  </si>
  <si>
    <t>別添１</t>
  </si>
  <si>
    <t>既築の場合</t>
  </si>
  <si>
    <t>エネルギー計量計画図</t>
  </si>
  <si>
    <t>予算書</t>
  </si>
  <si>
    <t>会社案内</t>
  </si>
  <si>
    <t>事業実績</t>
  </si>
  <si>
    <t>事業者登記簿</t>
  </si>
  <si>
    <t>建物登記簿</t>
  </si>
  <si>
    <t>ＥＳＣＯ</t>
  </si>
  <si>
    <t>建物図面</t>
  </si>
  <si>
    <t>設計図</t>
  </si>
  <si>
    <t>（２）事業者の登記簿謄本（原本）</t>
  </si>
  <si>
    <t>別添２</t>
  </si>
  <si>
    <t>区分所有に係る書類</t>
  </si>
  <si>
    <t>ＥＳＣＯ利用での申請の場合</t>
  </si>
  <si>
    <t>リース等利用での申請の場合</t>
  </si>
  <si>
    <t>（９）ＥＳＣＯ契約書（案）</t>
  </si>
  <si>
    <t>（１０）ＥＳＣＯ料計算書</t>
  </si>
  <si>
    <t>（１１）リース契約書（案）</t>
  </si>
  <si>
    <t>（１２）リース料計算書</t>
  </si>
  <si>
    <t>割賦利用での申請の場合</t>
  </si>
  <si>
    <t>（１４）割賦料計算書</t>
  </si>
  <si>
    <t>（１５）建物案内図</t>
  </si>
  <si>
    <t>（１６）建物配置図</t>
  </si>
  <si>
    <t>（１７）建物平面図</t>
  </si>
  <si>
    <t>（１８）建物立面図</t>
  </si>
  <si>
    <t>設備所有者と建物所有者が違う場合</t>
  </si>
  <si>
    <t>区分所有建物で管理者
もしくは管理組合法人で申請の場合</t>
  </si>
  <si>
    <r>
      <t>↓</t>
    </r>
    <r>
      <rPr>
        <b/>
        <u val="single"/>
        <sz val="12"/>
        <color indexed="10"/>
        <rFont val="ＭＳ Ｐ明朝"/>
        <family val="1"/>
      </rPr>
      <t>アンダーライン</t>
    </r>
    <r>
      <rPr>
        <b/>
        <sz val="12"/>
        <color indexed="12"/>
        <rFont val="ＭＳ Ｐ明朝"/>
        <family val="1"/>
      </rPr>
      <t>の付いた様式ををクリックすると各シートに移動します。</t>
    </r>
  </si>
  <si>
    <t>新築・増改築の場合</t>
  </si>
  <si>
    <t>採用制御技術</t>
  </si>
  <si>
    <t>エネルギー
マネジメント</t>
  </si>
  <si>
    <t>● 組織図等で事業体制を示すこと</t>
  </si>
  <si>
    <t>● 申請者が複数の場合は、申請者間の関係がわかるようにすること</t>
  </si>
  <si>
    <t>● ＥＳＣＯ事業及びリース事業の場合は、申請者間の関係にその旨を明記すること</t>
  </si>
  <si>
    <t>●熱源、ポンプ、照明・コンセント、その他、の計量区分ごとにエネルギー計量できること</t>
  </si>
  <si>
    <r>
      <t>記入例を参考に工事項目ごとに概略予算で作成可能。ただし、主要な機器は台数等で記入すること。</t>
    </r>
    <r>
      <rPr>
        <b/>
        <sz val="11"/>
        <color indexed="10"/>
        <rFont val="ＭＳ Ｐゴシック"/>
        <family val="3"/>
      </rPr>
      <t>２枚目以降に内訳を記載する事。</t>
    </r>
    <r>
      <rPr>
        <b/>
        <sz val="11"/>
        <rFont val="ＭＳ Ｐゴシック"/>
        <family val="3"/>
      </rPr>
      <t xml:space="preserve">
設計事務所、施工業者、メーカー等の見積書を参考に経費区分毎に補助対象、補助対象外を申請者が判断して作成すること。
</t>
    </r>
    <r>
      <rPr>
        <b/>
        <sz val="11"/>
        <color indexed="13"/>
        <rFont val="ＭＳ Ｐゴシック"/>
        <family val="3"/>
      </rPr>
      <t>複数年度事業の場合、全体予算分、初年度工事分、2年目工事分の３種類を作成する。</t>
    </r>
  </si>
  <si>
    <t>注）頁を追加して内訳を示すこと。</t>
  </si>
  <si>
    <t>４．</t>
  </si>
  <si>
    <t>（別添２に記載）</t>
  </si>
  <si>
    <t>【別添１】</t>
  </si>
  <si>
    <t>システム導入前後がわかる図面（別添１）等を添付すること。複数枚になってもよい。</t>
  </si>
  <si>
    <t>※算定根拠等を含む省エネルギー計算書(別添３又は別添４）を添付すること。</t>
  </si>
  <si>
    <r>
      <t>省エネルギー計算</t>
    </r>
    <r>
      <rPr>
        <sz val="14"/>
        <color indexed="8"/>
        <rFont val="ＭＳ Ｐ明朝"/>
        <family val="1"/>
      </rPr>
      <t>　【新築・増改築】</t>
    </r>
  </si>
  <si>
    <r>
      <t>省エネルギー計算の根拠　</t>
    </r>
    <r>
      <rPr>
        <sz val="14"/>
        <color indexed="8"/>
        <rFont val="ＭＳ Ｐ明朝"/>
        <family val="1"/>
      </rPr>
      <t>【新築・増改築】</t>
    </r>
  </si>
  <si>
    <t>【別添３‐①】</t>
  </si>
  <si>
    <t>【別添３‐②】</t>
  </si>
  <si>
    <r>
      <t>省エネルギー計算</t>
    </r>
    <r>
      <rPr>
        <sz val="14"/>
        <color indexed="8"/>
        <rFont val="ＭＳ Ｐ明朝"/>
        <family val="1"/>
      </rPr>
      <t>　【既築】</t>
    </r>
  </si>
  <si>
    <r>
      <t>省エネルギー計算の根拠　</t>
    </r>
    <r>
      <rPr>
        <sz val="14"/>
        <color indexed="8"/>
        <rFont val="ＭＳ Ｐ明朝"/>
        <family val="1"/>
      </rPr>
      <t>【既築】</t>
    </r>
  </si>
  <si>
    <t>【別添４‐②】</t>
  </si>
  <si>
    <t>【別添４‐①】</t>
  </si>
  <si>
    <t>【別添４‐③】</t>
  </si>
  <si>
    <t>【別添２】</t>
  </si>
  <si>
    <t>① 省エネルギー計算書【新築・増改築】</t>
  </si>
  <si>
    <t>② 省エネルギー計算書の根拠【新築・増改築】</t>
  </si>
  <si>
    <t>① 省エネルギー計算書【既築】</t>
  </si>
  <si>
    <t>② 省エネルギー計算書の根拠【既築】</t>
  </si>
  <si>
    <t>③ 建物全体のエネルギー消費量 実績値</t>
  </si>
  <si>
    <r>
      <rPr>
        <sz val="11"/>
        <color indexed="12"/>
        <rFont val="ＭＳ Ｐ明朝"/>
        <family val="1"/>
      </rPr>
      <t>　　</t>
    </r>
    <r>
      <rPr>
        <u val="single"/>
        <sz val="11"/>
        <color indexed="12"/>
        <rFont val="ＭＳ Ｐ明朝"/>
        <family val="1"/>
      </rPr>
      <t>４-１　ＺＥＢ実現に資する基本要素</t>
    </r>
  </si>
  <si>
    <r>
      <rPr>
        <sz val="11"/>
        <color indexed="12"/>
        <rFont val="ＭＳ Ｐ明朝"/>
        <family val="1"/>
      </rPr>
      <t>　　</t>
    </r>
    <r>
      <rPr>
        <u val="single"/>
        <sz val="11"/>
        <color indexed="12"/>
        <rFont val="ＭＳ Ｐ明朝"/>
        <family val="1"/>
      </rPr>
      <t>４-２　エネルギーマネジメント</t>
    </r>
  </si>
  <si>
    <r>
      <rPr>
        <sz val="11"/>
        <color indexed="12"/>
        <rFont val="ＭＳ Ｐ明朝"/>
        <family val="1"/>
      </rPr>
      <t>　　</t>
    </r>
    <r>
      <rPr>
        <u val="single"/>
        <sz val="11"/>
        <color indexed="12"/>
        <rFont val="ＭＳ Ｐ明朝"/>
        <family val="1"/>
      </rPr>
      <t>所要資金計画＜１年度＞＜２年度＞</t>
    </r>
  </si>
  <si>
    <t>※全申請者が別添３又は別添４どちらかの提出が必須。</t>
  </si>
  <si>
    <t>別添３※</t>
  </si>
  <si>
    <t>別添４※</t>
  </si>
  <si>
    <t>■資料区分にあります　全 ： 全事業に対して提出が必要です。
　　　　　　　　　　　　　　  該 ： 該当する事業に対して提出が必要です。</t>
  </si>
  <si>
    <t>←郵便番号は忘れずに入力すること</t>
  </si>
  <si>
    <t>計算書Ｐ○ ※(イ)</t>
  </si>
  <si>
    <t>計算書Ｐ○ ※(ロ)</t>
  </si>
  <si>
    <t>計算書Ｐ○ ※(ハ)</t>
  </si>
  <si>
    <t>表５ 事務所</t>
  </si>
  <si>
    <t>計算書Ｐ○ ※(ニ)</t>
  </si>
  <si>
    <t>計算書Ｐ○ ※-1</t>
  </si>
  <si>
    <t>計算書Ｐ○ ※-2</t>
  </si>
  <si>
    <t>計算書Ｐ○ ※-3</t>
  </si>
  <si>
    <t>計算書Ｐ○ ※-4</t>
  </si>
  <si>
    <t>計算書Ｐ○ ※-5</t>
  </si>
  <si>
    <t>計算書Ｐ○ ※-6</t>
  </si>
  <si>
    <t>４．事業内容</t>
  </si>
  <si>
    <t>補助金申請額　（参考値）</t>
  </si>
  <si>
    <t>新規創エネルギー量
（Ｄ）-（Ｃ）</t>
  </si>
  <si>
    <t>Ｎｏ．①</t>
  </si>
  <si>
    <t>Ｎｏ．②</t>
  </si>
  <si>
    <t>Ｎｏ．③④⑤⑥</t>
  </si>
  <si>
    <t>Ｎｏ．⑦</t>
  </si>
  <si>
    <t>Ｎｏ.①②③④</t>
  </si>
  <si>
    <t>No.⑤</t>
  </si>
  <si>
    <t>No.⑥</t>
  </si>
  <si>
    <t>No.⑦</t>
  </si>
  <si>
    <r>
      <rPr>
        <sz val="10"/>
        <color indexed="10"/>
        <rFont val="ＭＳ Ｐ明朝"/>
        <family val="1"/>
      </rPr>
      <t xml:space="preserve">※2
</t>
    </r>
    <r>
      <rPr>
        <sz val="10"/>
        <rFont val="ＭＳ Ｐ明朝"/>
        <family val="1"/>
      </rPr>
      <t>創エネルギー</t>
    </r>
  </si>
  <si>
    <r>
      <t>※　</t>
    </r>
    <r>
      <rPr>
        <u val="single"/>
        <sz val="9"/>
        <color indexed="10"/>
        <rFont val="ＭＳ Ｐ明朝"/>
        <family val="1"/>
      </rPr>
      <t>創ｴﾈﾙｷﾞｰとは、自然ｴﾈﾙｷﾞｰを利用した発電とする。</t>
    </r>
  </si>
  <si>
    <r>
      <rPr>
        <sz val="10"/>
        <color indexed="10"/>
        <rFont val="ＭＳ Ｐ明朝"/>
        <family val="1"/>
      </rPr>
      <t xml:space="preserve">※
</t>
    </r>
    <r>
      <rPr>
        <sz val="10"/>
        <rFont val="ＭＳ Ｐ明朝"/>
        <family val="1"/>
      </rPr>
      <t>創エネルギー</t>
    </r>
  </si>
  <si>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</si>
  <si>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</si>
  <si>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</si>
  <si>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</si>
  <si>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</si>
  <si>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</si>
  <si>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</si>
  <si>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</si>
  <si>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</si>
  <si>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</si>
  <si>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</si>
  <si>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</si>
  <si>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</si>
  <si>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</si>
  <si>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</si>
  <si>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</si>
  <si>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</si>
  <si>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</si>
  <si>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</si>
  <si>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</si>
  <si>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</si>
  <si>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</si>
  <si>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</si>
  <si>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</si>
  <si>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</si>
  <si>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</si>
  <si>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</si>
  <si>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</si>
  <si>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</si>
  <si>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</si>
  <si>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</si>
  <si>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</si>
  <si>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</si>
  <si>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</si>
  <si>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</si>
  <si>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</si>
  <si>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</si>
  <si>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</si>
  <si>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</si>
  <si>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</si>
  <si>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</si>
  <si>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</si>
  <si>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</si>
  <si>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</si>
  <si>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</si>
  <si>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</si>
  <si>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</si>
  <si>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←建物の名称</t>
  </si>
  <si>
    <t>工事種別</t>
  </si>
  <si>
    <t>←別紙1の値を反映</t>
  </si>
  <si>
    <t>←プルダウンで選択してチェックをつける</t>
  </si>
  <si>
    <t>←エネルギー削減率、量は実施計画書 5.導入効果の値を反映</t>
  </si>
  <si>
    <t>←自動計算あり</t>
  </si>
  <si>
    <t>←計算単位に気を付けること</t>
  </si>
  <si>
    <t>工事種別：</t>
  </si>
  <si>
    <t>電算</t>
  </si>
  <si>
    <t>官公庁</t>
  </si>
  <si>
    <t>複合施設</t>
  </si>
  <si>
    <t>デパート</t>
  </si>
  <si>
    <t>その他物販</t>
  </si>
  <si>
    <t>コンビニ</t>
  </si>
  <si>
    <t>家電量販店</t>
  </si>
  <si>
    <t>郊外型大型店舗</t>
  </si>
  <si>
    <t>飲食店</t>
  </si>
  <si>
    <t>ホテル、旅館</t>
  </si>
  <si>
    <t>病院</t>
  </si>
  <si>
    <t>福祉施設</t>
  </si>
  <si>
    <t>幼稚園、保育園</t>
  </si>
  <si>
    <t>小・中学校</t>
  </si>
  <si>
    <t>高校</t>
  </si>
  <si>
    <t>大学、専門学校</t>
  </si>
  <si>
    <t>研究施設</t>
  </si>
  <si>
    <t>劇場、ホール</t>
  </si>
  <si>
    <t>展示施設</t>
  </si>
  <si>
    <t>スポーツ施設</t>
  </si>
  <si>
    <t>温浴施設</t>
  </si>
  <si>
    <t>集合住宅</t>
  </si>
  <si>
    <t>スーパーマーケット</t>
  </si>
  <si>
    <t>パチンコ店</t>
  </si>
  <si>
    <t>※その他の場合は、その用途を記入</t>
  </si>
  <si>
    <t>　　</t>
  </si>
  <si>
    <r>
      <t>■</t>
    </r>
    <r>
      <rPr>
        <b/>
        <sz val="11"/>
        <color indexed="10"/>
        <rFont val="ＭＳ Ｐ明朝"/>
        <family val="1"/>
      </rPr>
      <t>シート保護解除の方法</t>
    </r>
    <r>
      <rPr>
        <b/>
        <sz val="11"/>
        <color indexed="8"/>
        <rFont val="ＭＳ Ｐ明朝"/>
        <family val="1"/>
      </rPr>
      <t xml:space="preserve">
　[ツール]→[保護]→[シート保護の解除]　又は[校閲]→[シート保護の解除]でロック解除されます。　
　なお、</t>
    </r>
    <r>
      <rPr>
        <b/>
        <sz val="11"/>
        <color indexed="12"/>
        <rFont val="ＭＳ Ｐ明朝"/>
        <family val="1"/>
      </rPr>
      <t>保護を解除すると自動反映箇所が反映されない</t>
    </r>
    <r>
      <rPr>
        <b/>
        <sz val="11"/>
        <color indexed="8"/>
        <rFont val="ＭＳ Ｐ明朝"/>
        <family val="1"/>
      </rPr>
      <t>こともあります。</t>
    </r>
  </si>
  <si>
    <r>
      <t>■本ファイルは申請にあたって必要な定型書類です。</t>
    </r>
    <r>
      <rPr>
        <b/>
        <sz val="11"/>
        <color indexed="10"/>
        <rFont val="ＭＳ Ｐ明朝"/>
        <family val="1"/>
      </rPr>
      <t>集録されていない書類は、自由様式</t>
    </r>
    <r>
      <rPr>
        <b/>
        <sz val="11"/>
        <color indexed="8"/>
        <rFont val="ＭＳ Ｐ明朝"/>
        <family val="1"/>
      </rPr>
      <t>となりますので、各自でご用意ください。</t>
    </r>
  </si>
  <si>
    <t>平成２４年度　住宅・建築物のネット・ゼロ・エネルギー化推進事業
（ネット・ゼロ・エネルギー・ビル実証事業）申請書類</t>
  </si>
  <si>
    <t>■申請書類の作成にあたっては、「公募要領」をよく理解した上で作成してください。</t>
  </si>
  <si>
    <r>
      <t>・印刷範囲を設定済み。
・</t>
    </r>
    <r>
      <rPr>
        <b/>
        <sz val="11"/>
        <color indexed="13"/>
        <rFont val="ＭＳ 明朝"/>
        <family val="1"/>
      </rPr>
      <t>色が付いている項目が入力必要な個所</t>
    </r>
    <r>
      <rPr>
        <b/>
        <sz val="11"/>
        <rFont val="ＭＳ 明朝"/>
        <family val="1"/>
      </rPr>
      <t xml:space="preserve">
　（色なしは自動反映箇所であるが、内容は十分に確認すること）
・出力（印刷）する際は、</t>
    </r>
    <r>
      <rPr>
        <b/>
        <sz val="11"/>
        <color indexed="13"/>
        <rFont val="ＭＳ 明朝"/>
        <family val="1"/>
      </rPr>
      <t>全ての文字を黒とし、色つきのセルは色をとる</t>
    </r>
    <r>
      <rPr>
        <b/>
        <sz val="11"/>
        <rFont val="ＭＳ 明朝"/>
        <family val="1"/>
      </rPr>
      <t>こと。</t>
    </r>
  </si>
  <si>
    <t>←申請書（カガミ）入力データを反映　※共同申請の場合は反映しません。</t>
  </si>
  <si>
    <t>←純資産合計のみ計算式あり。</t>
  </si>
  <si>
    <t>1枚で書ききれない場合は、シートをコピーしてページ数を増やすこと</t>
  </si>
  <si>
    <t>←交付申請書（本文）の3.採用システムで記載したシステムの内容をわかりやすく記入すること</t>
  </si>
  <si>
    <t>←エネルギーマネジメントシステムの内容をわかりやすく記入すること</t>
  </si>
  <si>
    <t>←別添３又は４で計算された一次エネルギー消費量を記入すること。</t>
  </si>
  <si>
    <t>地下</t>
  </si>
  <si>
    <r>
      <rPr>
        <sz val="10.5"/>
        <color indexed="10"/>
        <rFont val="ＭＳ 明朝"/>
        <family val="1"/>
      </rPr>
      <t>※</t>
    </r>
    <r>
      <rPr>
        <sz val="10.5"/>
        <rFont val="ＭＳ 明朝"/>
        <family val="1"/>
      </rPr>
      <t>制御技術</t>
    </r>
  </si>
  <si>
    <t>冷蔵/冷凍</t>
  </si>
  <si>
    <t>創エネ</t>
  </si>
  <si>
    <t>←自動計算あり　四捨五入</t>
  </si>
  <si>
    <t>④</t>
  </si>
  <si>
    <t>⑤</t>
  </si>
  <si>
    <r>
      <rPr>
        <b/>
        <u val="single"/>
        <sz val="22"/>
        <color indexed="13"/>
        <rFont val="ＭＳ Ｐゴシック"/>
        <family val="3"/>
      </rPr>
      <t>本紙は必ず印刷し</t>
    </r>
    <r>
      <rPr>
        <b/>
        <sz val="22"/>
        <color indexed="13"/>
        <rFont val="ＭＳ Ｐゴシック"/>
        <family val="3"/>
      </rPr>
      <t>、該当する申請者確認欄にレ点でチェックを入れて下さい。</t>
    </r>
  </si>
  <si>
    <t>交付申請書（カガミ、本文、別紙）を添付しているか？</t>
  </si>
  <si>
    <t>システム提案概要１，２を添付しているか？</t>
  </si>
  <si>
    <t>１～８を添付しているか？</t>
  </si>
  <si>
    <t>別添１</t>
  </si>
  <si>
    <t>システム概念図を採用システム毎に作成し、添付しているか？</t>
  </si>
  <si>
    <t>別添２</t>
  </si>
  <si>
    <t>エネルギー計量計画図を添付しているか？</t>
  </si>
  <si>
    <t>別添３（新築・増改築の場合）</t>
  </si>
  <si>
    <t>別添４（既築の場合）</t>
  </si>
  <si>
    <t>を添付しているか？</t>
  </si>
  <si>
    <t>① 省エネルギー計算書【新築・増改築】
② 省エネルギー計算書の根拠【新築・増改築】</t>
  </si>
  <si>
    <t>（2）事業者登記簿謄本
　　（商業登記簿謄本）</t>
  </si>
  <si>
    <t>（3）事業実績</t>
  </si>
  <si>
    <t>区分所有の建物で管理者もしくは管理組合法人が申請者の場合､
建物全員の委任状と規約､集会決議を添付しているか？</t>
  </si>
  <si>
    <t>過去3年間のエネルギー消費実績が添付されているか？</t>
  </si>
  <si>
    <t>（３）事業実績（決算報告書等）　※直近1年分</t>
  </si>
  <si>
    <t>（6）建築物所有者全員の委任状</t>
  </si>
  <si>
    <t>（7）管理規約</t>
  </si>
  <si>
    <t>（8）集会の決議</t>
  </si>
  <si>
    <t>（9）ＥＳＣＯ契約書（案）</t>
  </si>
  <si>
    <t>（10）ＥＳＣＯ料計算書</t>
  </si>
  <si>
    <t>（11）リース契約書（案）</t>
  </si>
  <si>
    <t>（12）リース料計算書</t>
  </si>
  <si>
    <t>（13）割賦契約書（案）</t>
  </si>
  <si>
    <t>（14）割賦料計算書</t>
  </si>
  <si>
    <t>（１３）割賦契約書（案）</t>
  </si>
  <si>
    <t>（15）建物案内図</t>
  </si>
  <si>
    <t>（16）建物配置図</t>
  </si>
  <si>
    <t>（17）建物平面図</t>
  </si>
  <si>
    <t>（18）建物立面図</t>
  </si>
  <si>
    <r>
      <t>・印刷範囲を設定済み。</t>
    </r>
    <r>
      <rPr>
        <b/>
        <sz val="11"/>
        <rFont val="ＭＳ 明朝"/>
        <family val="1"/>
      </rPr>
      <t xml:space="preserve">
</t>
    </r>
  </si>
  <si>
    <t>名称：</t>
  </si>
  <si>
    <t>新築の場合、３０％以上、既築の場合２５％以上か？</t>
  </si>
  <si>
    <t>ＺＥＢ実現の要素導入</t>
  </si>
  <si>
    <t>４項目の内１つ以上新規導入があるか？</t>
  </si>
  <si>
    <t>新規又は導入済みに○印が付いているか？</t>
  </si>
  <si>
    <t>補助事業に要する経費</t>
  </si>
  <si>
    <t>実施計画書7所要資金計画（当該年度）と各項目の合計が整合しているか？
工事概略予算書と各項目の合計が整合しているか？</t>
  </si>
  <si>
    <t>補助対象経費</t>
  </si>
  <si>
    <t>複数年度申請の場合、最終事業完了日を記入しているか？
また日付は平成26年1月31日以前になっているか？</t>
  </si>
  <si>
    <t>申請者概要</t>
  </si>
  <si>
    <t>補助事業者名が申請者全員が記入されているか？</t>
  </si>
  <si>
    <t>複数年度申請の場合、事業全体（初年度＋２年度）が記入されているか？</t>
  </si>
  <si>
    <t>別添３-②又は別添４‐②で計算された値と整合がとれているか？</t>
  </si>
  <si>
    <t>システム
提案概要1</t>
  </si>
  <si>
    <t>1.申請者の概要</t>
  </si>
  <si>
    <t>(2)事業者の業務実績</t>
  </si>
  <si>
    <t>(3)補助事業担当者</t>
  </si>
  <si>
    <t>共同申請の場合、代表連絡担当者に○印が付いているか？</t>
  </si>
  <si>
    <t>電話番号、E-mailアドレスは記入されているか？</t>
  </si>
  <si>
    <t>4.事業
内容</t>
  </si>
  <si>
    <t>採用する予定（採用している）システムの内容を具体的に記入しているか？</t>
  </si>
  <si>
    <t>ZEB実現のコンセプト</t>
  </si>
  <si>
    <t>ZEB実現に資する
採用システム</t>
  </si>
  <si>
    <t>エネルギーマネジメントについての考え方</t>
  </si>
  <si>
    <t>エネルギーマネジメントについての導入設備</t>
  </si>
  <si>
    <t>エネルギーマネジメントについての考え方を分かりやすく記入されているか？</t>
  </si>
  <si>
    <t>エネルギーマネジメント
についての考え方</t>
  </si>
  <si>
    <t>エネルギーマネジメント
についての導入設備</t>
  </si>
  <si>
    <t>5.導入
効果</t>
  </si>
  <si>
    <t>(1)エネルギー削減率</t>
  </si>
  <si>
    <t>システム導入前標準年間一次エネルギー消費量（E）の値は、
別添３-①又は別添４‐①で計算された値と整合がとれているか？
単位がMJ→GJとなるので注意（四捨五入）</t>
  </si>
  <si>
    <t>システム導入後標準年間一次エネルギー消費量（F）の値は、
別添３-①又は別添４‐①で計算された値と整合がとれているか？
単位がMJ→GJとなるので注意（四捨五入）</t>
  </si>
  <si>
    <t>6.資金
調達
計画</t>
  </si>
  <si>
    <t>(1)資金調達計画</t>
  </si>
  <si>
    <t>合計は7.所要資金計画の補助事業に要する経費と整合されているか？</t>
  </si>
  <si>
    <t>7.所要
資金
計画</t>
  </si>
  <si>
    <t>工事概略予算書の各項目の合計が整合がとれているか？</t>
  </si>
  <si>
    <t>複数年度申請の場合、それぞれの年度毎の明細が添付されているか？</t>
  </si>
  <si>
    <t>8.補助
事業
実施
体制</t>
  </si>
  <si>
    <t>社内の管理体制が一覧としてまとめられているか？</t>
  </si>
  <si>
    <t>別添１</t>
  </si>
  <si>
    <t>申請者が複数の場合、申請者間の関係が記されているか？</t>
  </si>
  <si>
    <t>採用システム毎に作成されているか？</t>
  </si>
  <si>
    <t>エネルギー計量計画図</t>
  </si>
  <si>
    <t>凡例等を用いてわかりやすく表現されているか？</t>
  </si>
  <si>
    <t>設備区分毎に計量メータが記述されているか？</t>
  </si>
  <si>
    <t>計算間違がないか？</t>
  </si>
  <si>
    <t>｢その他」のエネルギー量は導入前後で同じ値となっているか？</t>
  </si>
  <si>
    <t>ＣＥＣの値が記述されているか？</t>
  </si>
  <si>
    <t>①省エネルギー計算書
【新築・増改築】</t>
  </si>
  <si>
    <t>②省エネルギー計算の根拠
【新築・増改築】</t>
  </si>
  <si>
    <t>①省エネルギー計算書
【既築】</t>
  </si>
  <si>
    <t>②省エネルギー計算の根拠
【既築】</t>
  </si>
  <si>
    <t>省エネルギー計算の計算書が添付されているか？</t>
  </si>
  <si>
    <t>③過去3年間のエネルギー消費実績</t>
  </si>
  <si>
    <t>工事予算書</t>
  </si>
  <si>
    <t>参考見積書</t>
  </si>
  <si>
    <t>申請者の採用システム毎に記載した概略予算書を添付しているか？</t>
  </si>
  <si>
    <t>割賦契約書（案）</t>
  </si>
  <si>
    <t>割賦料計算書</t>
  </si>
  <si>
    <t>割賦期間につての条項はマーカー等で色を付け、判るようにしているか？</t>
  </si>
  <si>
    <t>割賦期間終了後の設備の管理責任が明確にされているか？
（条項はマーカー等で色を付け、判るようにすること）</t>
  </si>
  <si>
    <t>補助事業に要する経費（割賦料総額）、補助金申請額、割賦期間、割賦料、元本、金利等の内容について補助金がある場合と無い場合で比較した計算書を添付しているか？</t>
  </si>
  <si>
    <t>SII
確認</t>
  </si>
  <si>
    <t>SII 備考</t>
  </si>
  <si>
    <t>一次エネルギー
削減量の内訳</t>
  </si>
  <si>
    <t>別添４</t>
  </si>
  <si>
    <t>ＥＳＣＯ料計算書</t>
  </si>
  <si>
    <t>ＥＳＣＯ契約書（案）</t>
  </si>
  <si>
    <t>書類内容チェックシート</t>
  </si>
  <si>
    <t>●補助対象は赤色で囲むこと。</t>
  </si>
  <si>
    <r>
      <t xml:space="preserve">・印刷範囲を設定済み。
</t>
    </r>
    <r>
      <rPr>
        <b/>
        <sz val="11"/>
        <color indexed="13"/>
        <rFont val="ＭＳ 明朝"/>
        <family val="1"/>
      </rPr>
      <t>・３-②エネルギー計算の根拠等を自動反映。入力内容の確認は忘れずに！</t>
    </r>
  </si>
  <si>
    <t>赤字のままプリントアウトして下さい</t>
  </si>
  <si>
    <t>←別途、計算書を添付すること</t>
  </si>
  <si>
    <t>←２０年～２２年の３年間で構いません。（23年は節電対応をしていた為、23年を含めるかは申請者の判断となります。）</t>
  </si>
  <si>
    <t>　 また計算書のページ番号とその計算結果の記号備考欄に記入する</t>
  </si>
  <si>
    <t>※申請者が複数の場合は、それぞれの申請者について記載し、本ページの後ろに添付すること</t>
  </si>
  <si>
    <t>←郵便物が届く住所を記入すること。</t>
  </si>
  <si>
    <t>←最寄駅からのアクセス方法も必ず記入すること。</t>
  </si>
  <si>
    <t>←他の補助金に申請をしている場合は、その補助金名と内容を記入すること。</t>
  </si>
  <si>
    <t>←事業工程や、土地や建物の取得に関する問題等、事業運営上の問題があれば記入すること。</t>
  </si>
  <si>
    <t>←新規導入もしくは、既存で導入していない場合は「なし」と記入</t>
  </si>
  <si>
    <t>←複数年度の場合、２４年度分のみを記入する</t>
  </si>
  <si>
    <t>←複数年度の場合、２５年度分のみを記入する</t>
  </si>
  <si>
    <t>←申請時の補助率は必ず１／３で申請すること。</t>
  </si>
  <si>
    <t>←実施計画４．事業内容と同じ内容</t>
  </si>
  <si>
    <t>←上記の認定要件をみたしていること。</t>
  </si>
  <si>
    <r>
      <t>2</t>
    </r>
    <r>
      <rPr>
        <sz val="11"/>
        <rFont val="ＭＳ Ｐゴシック"/>
        <family val="3"/>
      </rPr>
      <t>.建物の概要</t>
    </r>
  </si>
  <si>
    <t>所在地</t>
  </si>
  <si>
    <t>建物登記簿の住所ではなく、郵便物が届く住所となっているか？
（新築の場合、仮住所でも可）</t>
  </si>
  <si>
    <t>最寄駅</t>
  </si>
  <si>
    <t>最寄駅等からアクセス情報が記載されているか？</t>
  </si>
  <si>
    <t>上段に都道府県、区市町村までを記入し、下段にそれ以降の住所を記入しているか？</t>
  </si>
  <si>
    <t>3.事業実施に関する事項</t>
  </si>
  <si>
    <t>他の補助金との関係</t>
  </si>
  <si>
    <t>他の補助金に申請する（予定を含む）場合は、その補助金名と内容を記入しているか？
※他の補助金への申請を規制するものではない。当該システムに他の国庫補助金へ申請する場合、それらを取り下げることを条件に交付決定する場合がある（公募要領P15参照）</t>
  </si>
  <si>
    <t>予算書</t>
  </si>
  <si>
    <t>採用制御技術①～⑤の内、1つ以上採用しているか？</t>
  </si>
  <si>
    <t>ZEB実現に資する４要素の内、該当する項目を分かりやすく記入されているか？導入しない要素は「なし」と記入しているか？</t>
  </si>
  <si>
    <t>採用する予定（採用している）システムの内容を具体的に記入しているか？導入しない要素は「なし」と記入しているか？</t>
  </si>
  <si>
    <r>
      <rPr>
        <b/>
        <u val="single"/>
        <sz val="20"/>
        <color indexed="13"/>
        <rFont val="ＭＳ Ｐゴシック"/>
        <family val="3"/>
      </rPr>
      <t>本紙は必ずカラー印刷し</t>
    </r>
    <r>
      <rPr>
        <b/>
        <sz val="20"/>
        <color indexed="13"/>
        <rFont val="ＭＳ Ｐゴシック"/>
        <family val="3"/>
      </rPr>
      <t>、該当する申請者確認欄にレ点でチェックを入れて下さい。</t>
    </r>
  </si>
  <si>
    <t>←各要素毎に記入しても良いし、図等を利用してZEB全体としてのコンセプトを記入しても良い</t>
  </si>
  <si>
    <t>←3年間の平均と2.設備用途区分のエネルギー消費量の算出　合計はイコールになること</t>
  </si>
  <si>
    <t>←設備用途区分のエネルギー消費量の算出　合計と上記、3年間の平均とはイコールになること</t>
  </si>
  <si>
    <t>←A 　　＝ B（単位に気を付けること）＝ （C + D）</t>
  </si>
  <si>
    <t>←B（単位に気を付けること） 　　　＝A ＝ （C + D）</t>
  </si>
  <si>
    <t>←C　　　＋D ＝ A ＝ B（単位に気を付けること）</t>
  </si>
  <si>
    <t>←D　　　＋C ＝ A ＝ B（単位に気を付けること）</t>
  </si>
  <si>
    <t>←ガス（種別・単位）、油（種別）を明記すること</t>
  </si>
  <si>
    <t>2.内部発熱の削減</t>
  </si>
  <si>
    <t>内部発熱削減後から</t>
  </si>
  <si>
    <t>削減前へのスライド率</t>
  </si>
  <si>
    <t>2.内部発熱の削減</t>
  </si>
  <si>
    <r>
      <t xml:space="preserve"> ＺＥＢ要素別一次エネルギー削減量計算例</t>
    </r>
    <r>
      <rPr>
        <sz val="8"/>
        <color indexed="10"/>
        <rFont val="ＭＳ Ｐ明朝"/>
        <family val="1"/>
      </rPr>
      <t xml:space="preserve"> （計算例によらず独自の計算にて求めても良い。）</t>
    </r>
  </si>
  <si>
    <t>●ＰＡＬ/ＣＥＣ計算書及びその他計算根拠資料、機器仕様を示すカタログの抜粋を添付すること。</t>
  </si>
  <si>
    <t>（１９）系統図</t>
  </si>
  <si>
    <t>（２０）機器表</t>
  </si>
  <si>
    <t>（２１）平面図（機器配置図）</t>
  </si>
  <si>
    <t>（２３）その他事業説明に必要な書類</t>
  </si>
  <si>
    <t>（２２）ＺＥＢの概要を示した図面</t>
  </si>
  <si>
    <t>カラー印刷</t>
  </si>
  <si>
    <t>採用システム毎に作成、カラー印刷</t>
  </si>
  <si>
    <t>クリアポケットファイル使用不可</t>
  </si>
  <si>
    <t>全ての書類に穴を開け、直接ファイリングしているか？</t>
  </si>
  <si>
    <t xml:space="preserve">① 省エネルギー計算書【既築】
② 省エネルギー計算書の根拠【既築】
③ 建物全体のエネルギー消費量 </t>
  </si>
  <si>
    <t>根拠書類（ＣＥＣ計算書、機器能力を示したカタログ抜粋等）を添付しているか？</t>
  </si>
  <si>
    <t>機器、工事等の採用システム毎に記載した参考見積書を添付しているか？</t>
  </si>
  <si>
    <t>発行から３か月以内の履歴事項全部証明書（原本）を添付しているか？</t>
  </si>
  <si>
    <t>設備所有者と建物所有者が違う場合、建物所有者全員の設備設置承諾書が添付しているか？</t>
  </si>
  <si>
    <t>階高とスケール（縮尺）が記入されたもの</t>
  </si>
  <si>
    <t>Ａ３カラーコピーとする</t>
  </si>
  <si>
    <t>Ａ４カラーコピーとする</t>
  </si>
  <si>
    <t>Ａ４カラーコピーとする</t>
  </si>
  <si>
    <t>敷地境界線を示したもの</t>
  </si>
  <si>
    <t>（19）系統図</t>
  </si>
  <si>
    <t>平面図（機器配置図が入ったもの）を添付しているか？</t>
  </si>
  <si>
    <t>（20）機器表</t>
  </si>
  <si>
    <t>（21）平面図</t>
  </si>
  <si>
    <t>（22）ＺＥＢの概要が分かる図面</t>
  </si>
  <si>
    <t>ＺＥＢの概要が分かる図面を添付しているか？</t>
  </si>
  <si>
    <t>エネルギーマネジメント</t>
  </si>
  <si>
    <t>平成　　年　　月　　日</t>
  </si>
  <si>
    <t xml:space="preserve">〒
</t>
  </si>
  <si>
    <t>平成　　年　　月　　日</t>
  </si>
  <si>
    <t>（　　　　／　　　　）</t>
  </si>
  <si>
    <t>（　　　　／　　　　）</t>
  </si>
  <si>
    <r>
      <t>削減率　　　</t>
    </r>
    <r>
      <rPr>
        <sz val="8"/>
        <rFont val="ＭＳ 明朝"/>
        <family val="1"/>
      </rPr>
      <t>　(ＰＡＬ基準値－ＰＡＬ計算値)／ＰＡＬ基準値×100</t>
    </r>
  </si>
  <si>
    <t>（Ｅ － Ｆ）</t>
  </si>
  <si>
    <t>×１００</t>
  </si>
  <si>
    <t>根拠書類（実測値、機器能力を示したカタログ抜粋等）を添付しているか？</t>
  </si>
  <si>
    <t>計算書Ｐ○ ※(ホ)</t>
  </si>
  <si>
    <t>　　</t>
  </si>
  <si>
    <r>
      <t>【注意事項】
・印刷範囲を設定済み。
・</t>
    </r>
    <r>
      <rPr>
        <b/>
        <sz val="11"/>
        <color indexed="13"/>
        <rFont val="ＭＳ 明朝"/>
        <family val="1"/>
      </rPr>
      <t>色が付いている項目が入力必要な個所</t>
    </r>
    <r>
      <rPr>
        <b/>
        <sz val="11"/>
        <rFont val="ＭＳ 明朝"/>
        <family val="1"/>
      </rPr>
      <t xml:space="preserve">
　（色なしは自動反映箇所であるが、内容は十分に確認すること）
・出力（印刷）する際は、</t>
    </r>
    <r>
      <rPr>
        <b/>
        <sz val="11"/>
        <color indexed="13"/>
        <rFont val="ＭＳ 明朝"/>
        <family val="1"/>
      </rPr>
      <t>色つきのセルは色をとる</t>
    </r>
    <r>
      <rPr>
        <b/>
        <sz val="11"/>
        <rFont val="ＭＳ 明朝"/>
        <family val="1"/>
      </rPr>
      <t>こと。</t>
    </r>
  </si>
  <si>
    <r>
      <t>・印刷範囲を設定済み。
・</t>
    </r>
    <r>
      <rPr>
        <b/>
        <sz val="11"/>
        <color indexed="13"/>
        <rFont val="ＭＳ 明朝"/>
        <family val="1"/>
      </rPr>
      <t>色が付いている項目が入力必要な個所</t>
    </r>
    <r>
      <rPr>
        <b/>
        <sz val="11"/>
        <rFont val="ＭＳ 明朝"/>
        <family val="1"/>
      </rPr>
      <t xml:space="preserve">
　（色なしは自動反映箇所であるが、内容は十分に確認すること）
・出力（印刷）する際は、</t>
    </r>
    <r>
      <rPr>
        <b/>
        <sz val="11"/>
        <color indexed="13"/>
        <rFont val="ＭＳ 明朝"/>
        <family val="1"/>
      </rPr>
      <t>色つきのセルは色をとる</t>
    </r>
    <r>
      <rPr>
        <b/>
        <sz val="11"/>
        <rFont val="ＭＳ 明朝"/>
        <family val="1"/>
      </rPr>
      <t>こと。</t>
    </r>
  </si>
  <si>
    <r>
      <t>【注意事項】
・印刷範囲を設定済み。
・</t>
    </r>
    <r>
      <rPr>
        <b/>
        <sz val="11"/>
        <color indexed="13"/>
        <rFont val="ＭＳ 明朝"/>
        <family val="1"/>
      </rPr>
      <t>色が付いている項目が入力必要な個所</t>
    </r>
    <r>
      <rPr>
        <b/>
        <sz val="11"/>
        <rFont val="ＭＳ 明朝"/>
        <family val="1"/>
      </rPr>
      <t xml:space="preserve">
　（色なしは自動反映箇所であるが、内容は十分に確認すること）
・出力（印刷）する際は、</t>
    </r>
    <r>
      <rPr>
        <b/>
        <sz val="11"/>
        <color indexed="13"/>
        <rFont val="ＭＳ 明朝"/>
        <family val="1"/>
      </rPr>
      <t>色つきのセルは色をとる</t>
    </r>
    <r>
      <rPr>
        <b/>
        <sz val="11"/>
        <rFont val="ＭＳ 明朝"/>
        <family val="1"/>
      </rPr>
      <t>こと。</t>
    </r>
  </si>
  <si>
    <t>（○○銀行）</t>
  </si>
  <si>
    <r>
      <t>・印刷範囲を設定済み。
・</t>
    </r>
    <r>
      <rPr>
        <b/>
        <sz val="11"/>
        <color indexed="13"/>
        <rFont val="ＭＳ 明朝"/>
        <family val="1"/>
      </rPr>
      <t>色が付いている項目が入力必要な個所</t>
    </r>
    <r>
      <rPr>
        <b/>
        <sz val="11"/>
        <rFont val="ＭＳ 明朝"/>
        <family val="1"/>
      </rPr>
      <t xml:space="preserve">
　（色なしは自動反映箇所であるが、内容は十分に確認すること）
・出力（印刷）する際は、</t>
    </r>
    <r>
      <rPr>
        <b/>
        <sz val="11"/>
        <color indexed="13"/>
        <rFont val="ＭＳ 明朝"/>
        <family val="1"/>
      </rPr>
      <t>色つきのセルは色をとる</t>
    </r>
    <r>
      <rPr>
        <b/>
        <sz val="11"/>
        <rFont val="ＭＳ 明朝"/>
        <family val="1"/>
      </rPr>
      <t>こと。</t>
    </r>
  </si>
  <si>
    <r>
      <t xml:space="preserve">・印刷範囲を設定済み。
</t>
    </r>
    <r>
      <rPr>
        <b/>
        <sz val="11"/>
        <color indexed="13"/>
        <rFont val="ＭＳ 明朝"/>
        <family val="1"/>
      </rPr>
      <t>・４-②エネルギー計算の根拠等を自動反映。入力内容の確認は忘れずに！</t>
    </r>
  </si>
  <si>
    <t>平成　　年　　月　　日～平成　　年　　月　　日</t>
  </si>
  <si>
    <t xml:space="preserve">〒
</t>
  </si>
  <si>
    <t>カラー印刷(補助対象範囲は赤)</t>
  </si>
  <si>
    <t>（24）その他事業説明に必要な書類</t>
  </si>
  <si>
    <t>（25）CD-ROM</t>
  </si>
  <si>
    <t>・補助対象設備＝赤色　（複数年度の場合２年度目補助対象設備＝青色）</t>
  </si>
  <si>
    <t>単位：円／（ＧＪ／年）</t>
  </si>
  <si>
    <t>←人と照明を除く発熱量</t>
  </si>
  <si>
    <t>←建物で消費している創エネルギー（コージェネの発電量は含まない）</t>
  </si>
  <si>
    <t>CD-ROM</t>
  </si>
  <si>
    <t>本Excelのデータのみ収録</t>
  </si>
  <si>
    <t>作成したデータ（本様式）を収録したCD-ROMに補助事業名を記載したラベルを貼り添付しているか？</t>
  </si>
  <si>
    <t>カラーコピー（補助対象は赤）とする</t>
  </si>
  <si>
    <t>エネルギー実績のファイリングは不要（ヒアリングに持参すること）</t>
  </si>
  <si>
    <r>
      <t>■</t>
    </r>
    <r>
      <rPr>
        <b/>
        <sz val="11"/>
        <color indexed="10"/>
        <rFont val="ＭＳ Ｐ明朝"/>
        <family val="1"/>
      </rPr>
      <t>作成したデータ（本様式）を収録したCD-ROMを正本に添付して提出して下さい。</t>
    </r>
  </si>
  <si>
    <t>内部発熱（機器発熱）の削減前の値</t>
  </si>
  <si>
    <t>内部発熱（機器発熱）の削減後の値</t>
  </si>
  <si>
    <t>エネルギーマネジメント</t>
  </si>
  <si>
    <t>４．創エネルギー</t>
  </si>
  <si>
    <t>4.創エネルギー</t>
  </si>
  <si>
    <t>4.創エネルギー</t>
  </si>
  <si>
    <t>4.創エネルギー</t>
  </si>
  <si>
    <t>削減量 ・
創エネルギー量（MJ/年）</t>
  </si>
  <si>
    <t>3.省エネシステム・高性能機器</t>
  </si>
  <si>
    <r>
      <rPr>
        <sz val="8"/>
        <color indexed="10"/>
        <rFont val="ＭＳ Ｐ明朝"/>
        <family val="1"/>
      </rPr>
      <t>※</t>
    </r>
    <r>
      <rPr>
        <sz val="8"/>
        <rFont val="ＭＳ Ｐ明朝"/>
        <family val="1"/>
      </rPr>
      <t>創エネルギー</t>
    </r>
    <r>
      <rPr>
        <sz val="10"/>
        <rFont val="ＭＳ Ｐ明朝"/>
        <family val="1"/>
      </rPr>
      <t xml:space="preserve">
kWh</t>
    </r>
  </si>
  <si>
    <t>3.省エネシステム・高性能機器</t>
  </si>
  <si>
    <t>3.省エネルシステム・高性能機器</t>
  </si>
  <si>
    <t>3.省エネシステム・高性能機器</t>
  </si>
  <si>
    <t>指定なし</t>
  </si>
  <si>
    <r>
      <t>削減率</t>
    </r>
    <r>
      <rPr>
        <sz val="6"/>
        <rFont val="ＭＳ 明朝"/>
        <family val="1"/>
      </rPr>
      <t>　　　(内部発熱の削減前の値－内部発熱の削減後の値)／内部発熱の削減前の値×100</t>
    </r>
  </si>
  <si>
    <t>ＣＥＣ/ＡＣ（計算値）</t>
  </si>
  <si>
    <t>(</t>
  </si>
  <si>
    <t>)</t>
  </si>
  <si>
    <t>（ＰＡＬ（基準値）　―　ＰＡＬ（計算値））</t>
  </si>
  <si>
    <t>屋内周辺空間の</t>
  </si>
  <si>
    <t>床面積㎡</t>
  </si>
  <si>
    <t>（ペリメーター面積）</t>
  </si>
  <si>
    <t>÷</t>
  </si>
  <si>
    <t>ＭＪ/㎡年</t>
  </si>
  <si>
    <t>エネルギー削減量</t>
  </si>
  <si>
    <t>合計　ＧＪ/年　（Ａ－Ｂ）</t>
  </si>
  <si>
    <r>
      <t>■</t>
    </r>
    <r>
      <rPr>
        <b/>
        <sz val="11"/>
        <color indexed="10"/>
        <rFont val="ＭＳ Ｐ明朝"/>
        <family val="1"/>
      </rPr>
      <t>入力が必要な項目（セル）は、黄色の色が付いています</t>
    </r>
    <r>
      <rPr>
        <b/>
        <sz val="11"/>
        <color indexed="8"/>
        <rFont val="ＭＳ Ｐ明朝"/>
        <family val="1"/>
      </rPr>
      <t>。</t>
    </r>
    <r>
      <rPr>
        <b/>
        <sz val="11"/>
        <rFont val="ＭＳ Ｐ明朝"/>
        <family val="1"/>
      </rPr>
      <t>色なしは自動反映箇所ですが、</t>
    </r>
    <r>
      <rPr>
        <b/>
        <sz val="11"/>
        <color indexed="12"/>
        <rFont val="ＭＳ Ｐ明朝"/>
        <family val="1"/>
      </rPr>
      <t>反映されない場合もありますので、</t>
    </r>
    <r>
      <rPr>
        <b/>
        <sz val="11"/>
        <color indexed="8"/>
        <rFont val="ＭＳ Ｐ明朝"/>
        <family val="1"/>
      </rPr>
      <t xml:space="preserve">
　 </t>
    </r>
    <r>
      <rPr>
        <b/>
        <sz val="11"/>
        <color indexed="12"/>
        <rFont val="ＭＳ Ｐ明朝"/>
        <family val="1"/>
      </rPr>
      <t>内容は十分に確認</t>
    </r>
    <r>
      <rPr>
        <b/>
        <sz val="11"/>
        <color indexed="8"/>
        <rFont val="ＭＳ Ｐ明朝"/>
        <family val="1"/>
      </rPr>
      <t>してください。出力（印刷）する際、</t>
    </r>
    <r>
      <rPr>
        <b/>
        <sz val="11"/>
        <color indexed="10"/>
        <rFont val="ＭＳ Ｐ明朝"/>
        <family val="1"/>
      </rPr>
      <t>カラー印刷要求のないものは、</t>
    </r>
    <r>
      <rPr>
        <b/>
        <sz val="11"/>
        <color indexed="10"/>
        <rFont val="ＭＳ Ｐ明朝"/>
        <family val="1"/>
      </rPr>
      <t>全ての文字を黒とし、色つきのセルは
　</t>
    </r>
    <r>
      <rPr>
        <b/>
        <sz val="11"/>
        <color indexed="10"/>
        <rFont val="ＭＳ Ｐ明朝"/>
        <family val="1"/>
      </rPr>
      <t xml:space="preserve"> </t>
    </r>
    <r>
      <rPr>
        <b/>
        <sz val="11"/>
        <color indexed="10"/>
        <rFont val="ＭＳ Ｐ明朝"/>
        <family val="1"/>
      </rPr>
      <t>色を取ってください</t>
    </r>
    <r>
      <rPr>
        <b/>
        <sz val="11"/>
        <color indexed="8"/>
        <rFont val="ＭＳ Ｐ明朝"/>
        <family val="1"/>
      </rPr>
      <t>。</t>
    </r>
  </si>
  <si>
    <t>右記記入例参照</t>
  </si>
  <si>
    <r>
      <t>【注意事項】
・印刷範囲を設定済み。
・</t>
    </r>
    <r>
      <rPr>
        <b/>
        <sz val="11"/>
        <color indexed="13"/>
        <rFont val="ＭＳ 明朝"/>
        <family val="1"/>
      </rPr>
      <t>色が付いている項目が入力必要な個所</t>
    </r>
    <r>
      <rPr>
        <b/>
        <sz val="11"/>
        <rFont val="ＭＳ 明朝"/>
        <family val="1"/>
      </rPr>
      <t xml:space="preserve">
　（色なしは自動反映箇所であるが、内容は十分に確認すること）
・出力（印刷）する際は、</t>
    </r>
    <r>
      <rPr>
        <b/>
        <sz val="11"/>
        <color indexed="13"/>
        <rFont val="ＭＳ 明朝"/>
        <family val="1"/>
      </rPr>
      <t>色つきのセルは色をとる</t>
    </r>
    <r>
      <rPr>
        <b/>
        <sz val="11"/>
        <rFont val="ＭＳ 明朝"/>
        <family val="1"/>
      </rPr>
      <t>こと。</t>
    </r>
  </si>
  <si>
    <t>←総工事費（建築から設備・工事全ての金額）</t>
  </si>
  <si>
    <t>←総工事費の内、設備に係る設備・工事費</t>
  </si>
  <si>
    <t>1.建物（外皮）性能</t>
  </si>
  <si>
    <t>〒</t>
  </si>
  <si>
    <r>
      <t>←申請者が自社で管理するために付す番号</t>
    </r>
    <r>
      <rPr>
        <b/>
        <sz val="11"/>
        <color indexed="13"/>
        <rFont val="ＭＳ 明朝"/>
        <family val="1"/>
      </rPr>
      <t>（必要要がなければ消すこと）</t>
    </r>
  </si>
  <si>
    <t>②設備と利用者間統合制御</t>
  </si>
  <si>
    <t>１．建物（外皮）性能</t>
  </si>
  <si>
    <t>（２４）作成したデータ（本様式）を収録したCD-ROM</t>
  </si>
  <si>
    <t>1.建物（外皮）性能</t>
  </si>
  <si>
    <t>申請書を送付する際は、CD-ROMの添付を忘れずにお願いします。</t>
  </si>
  <si>
    <t>書類名毎にインデックス（タイトル）を付けた中仕切りを入れているか？</t>
  </si>
  <si>
    <t>←西暦で記入すること。</t>
  </si>
  <si>
    <t>１、low-E複層ガラスの導入</t>
  </si>
  <si>
    <t>式</t>
  </si>
  <si>
    <t>２、地中熱利用高効率ヒートポンプチラー</t>
  </si>
  <si>
    <t>３、タスク・アンビエント空調</t>
  </si>
  <si>
    <t>４、最適自然換気</t>
  </si>
  <si>
    <t>５、タスク・アンビエント照明</t>
  </si>
  <si>
    <t>６、BEMS導入</t>
  </si>
  <si>
    <t>７.太陽光発電</t>
  </si>
  <si>
    <t>対象外</t>
  </si>
  <si>
    <t>７.太陽光発電</t>
  </si>
  <si>
    <t>対象外</t>
  </si>
  <si>
    <t>式</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</si>
</sst>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円　　&quot;"/>
    <numFmt numFmtId="177" formatCode="0.00_ "/>
    <numFmt numFmtId="178" formatCode="#,##0&quot;　㎡　　&quot;"/>
    <numFmt numFmtId="179" formatCode="0.0_ "/>
    <numFmt numFmtId="180" formatCode="#,##0_);[Red]\(#,##0\)"/>
    <numFmt numFmtId="181" formatCode="0.0&quot;　％&quot;"/>
    <numFmt numFmtId="182" formatCode="#,##0&quot;　円/㎡　　&quot;"/>
    <numFmt numFmtId="183" formatCode="#,##0_ "/>
    <numFmt numFmtId="184" formatCode="0.0%"/>
    <numFmt numFmtId="185" formatCode="0,000&quot; kw/年&quot;"/>
    <numFmt numFmtId="186" formatCode="0,000&quot; GJ/年&quot;"/>
    <numFmt numFmtId="187" formatCode="#,##0&quot;　円/㎡&quot;"/>
    <numFmt numFmtId="188" formatCode="&quot;¥&quot;#,##0_);[Red]\(&quot;¥&quot;#,##0\)"/>
    <numFmt numFmtId="189" formatCode="0.0"/>
    <numFmt numFmtId="190" formatCode="#,##0.000;[Red]\-#,##0.000"/>
    <numFmt numFmtId="191" formatCode="yyyy&quot;年&quot;m&quot;月&quot;;@"/>
    <numFmt numFmtId="192" formatCode="mmm\-yyyy"/>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0.0"/>
    <numFmt numFmtId="205" formatCode="000&quot; GJ/年&quot;"/>
    <numFmt numFmtId="206" formatCode="#,##0&quot; GJ/年&quot;"/>
    <numFmt numFmtId="207" formatCode="#,##0.0;[Red]\-#,##0.0"/>
    <numFmt numFmtId="208" formatCode="0_ "/>
    <numFmt numFmtId="209" formatCode="0.000_ "/>
    <numFmt numFmtId="210" formatCode="0.0000_ "/>
  </numFmts>
  <fonts count="238">
    <font>
      <sz val="11"/>
      <name val="ＭＳ Ｐゴシック"/>
      <family val="3"/>
    </font>
    <font>
      <sz val="11"/>
      <color indexed="8"/>
      <name val="ＭＳ Ｐゴシック"/>
      <family val="3"/>
    </font>
    <font>
      <sz val="10"/>
      <name val="ＭＳ Ｐゴシック"/>
      <family val="3"/>
    </font>
    <font>
      <sz val="6"/>
      <name val="ＭＳ Ｐゴシック"/>
      <family val="3"/>
    </font>
    <font>
      <b/>
      <sz val="10.5"/>
      <color indexed="10"/>
      <name val="ＭＳ 明朝"/>
      <family val="1"/>
    </font>
    <font>
      <sz val="11"/>
      <name val="ＭＳ ゴシック"/>
      <family val="3"/>
    </font>
    <font>
      <sz val="11"/>
      <name val="ＭＳ 明朝"/>
      <family val="1"/>
    </font>
    <font>
      <sz val="10.5"/>
      <name val="ＭＳ 明朝"/>
      <family val="1"/>
    </font>
    <font>
      <sz val="10.5"/>
      <color indexed="10"/>
      <name val="ＭＳ 明朝"/>
      <family val="1"/>
    </font>
    <font>
      <b/>
      <sz val="12"/>
      <color indexed="10"/>
      <name val="ＭＳ 明朝"/>
      <family val="1"/>
    </font>
    <font>
      <b/>
      <sz val="12"/>
      <name val="ＭＳ 明朝"/>
      <family val="1"/>
    </font>
    <font>
      <b/>
      <sz val="10.5"/>
      <name val="ＭＳ 明朝"/>
      <family val="1"/>
    </font>
    <font>
      <u val="single"/>
      <sz val="11"/>
      <color indexed="12"/>
      <name val="ＭＳ Ｐゴシック"/>
      <family val="3"/>
    </font>
    <font>
      <sz val="8"/>
      <name val="ＭＳ 明朝"/>
      <family val="1"/>
    </font>
    <font>
      <b/>
      <sz val="14"/>
      <color indexed="12"/>
      <name val="ＭＳ 明朝"/>
      <family val="1"/>
    </font>
    <font>
      <sz val="10.5"/>
      <color indexed="53"/>
      <name val="ＭＳ 明朝"/>
      <family val="1"/>
    </font>
    <font>
      <b/>
      <sz val="16"/>
      <name val="ＭＳ 明朝"/>
      <family val="1"/>
    </font>
    <font>
      <b/>
      <sz val="11"/>
      <name val="ＭＳ 明朝"/>
      <family val="1"/>
    </font>
    <font>
      <sz val="10"/>
      <name val="ＭＳ 明朝"/>
      <family val="1"/>
    </font>
    <font>
      <sz val="12"/>
      <name val="ＭＳ 明朝"/>
      <family val="1"/>
    </font>
    <font>
      <b/>
      <sz val="10"/>
      <name val="ＭＳ 明朝"/>
      <family val="1"/>
    </font>
    <font>
      <b/>
      <sz val="12"/>
      <name val="ＭＳ Ｐゴシック"/>
      <family val="3"/>
    </font>
    <font>
      <sz val="9"/>
      <name val="ＭＳ Ｐゴシック"/>
      <family val="3"/>
    </font>
    <font>
      <sz val="8"/>
      <name val="ＭＳ Ｐゴシック"/>
      <family val="3"/>
    </font>
    <font>
      <b/>
      <sz val="9"/>
      <name val="ＭＳ Ｐゴシック"/>
      <family val="3"/>
    </font>
    <font>
      <b/>
      <sz val="10.5"/>
      <color indexed="49"/>
      <name val="ＭＳ 明朝"/>
      <family val="1"/>
    </font>
    <font>
      <sz val="10.5"/>
      <color indexed="8"/>
      <name val="ＭＳ 明朝"/>
      <family val="1"/>
    </font>
    <font>
      <sz val="12"/>
      <name val="ＭＳ Ｐゴシック"/>
      <family val="3"/>
    </font>
    <font>
      <b/>
      <sz val="11"/>
      <name val="ＭＳ Ｐゴシック"/>
      <family val="3"/>
    </font>
    <font>
      <sz val="12"/>
      <name val="ＭＳ ゴシック"/>
      <family val="3"/>
    </font>
    <font>
      <b/>
      <sz val="10"/>
      <color indexed="10"/>
      <name val="ＭＳ Ｐゴシック"/>
      <family val="3"/>
    </font>
    <font>
      <b/>
      <sz val="10"/>
      <color indexed="12"/>
      <name val="ＭＳ Ｐゴシック"/>
      <family val="3"/>
    </font>
    <font>
      <b/>
      <u val="single"/>
      <sz val="14"/>
      <color indexed="12"/>
      <name val="ＭＳ 明朝"/>
      <family val="1"/>
    </font>
    <font>
      <b/>
      <sz val="11"/>
      <color indexed="13"/>
      <name val="ＭＳ 明朝"/>
      <family val="1"/>
    </font>
    <font>
      <b/>
      <sz val="11"/>
      <color indexed="13"/>
      <name val="ＭＳ Ｐゴシック"/>
      <family val="3"/>
    </font>
    <font>
      <b/>
      <u val="single"/>
      <sz val="11"/>
      <color indexed="13"/>
      <name val="ＭＳ 明朝"/>
      <family val="1"/>
    </font>
    <font>
      <b/>
      <sz val="11"/>
      <color indexed="8"/>
      <name val="ＭＳ Ｐ明朝"/>
      <family val="1"/>
    </font>
    <font>
      <sz val="11"/>
      <name val="ＭＳ Ｐ明朝"/>
      <family val="1"/>
    </font>
    <font>
      <sz val="16"/>
      <name val="ＭＳ Ｐ明朝"/>
      <family val="1"/>
    </font>
    <font>
      <sz val="10.5"/>
      <name val="ＭＳ Ｐ明朝"/>
      <family val="1"/>
    </font>
    <font>
      <sz val="9"/>
      <name val="ＭＳ Ｐ明朝"/>
      <family val="1"/>
    </font>
    <font>
      <sz val="10.5"/>
      <color indexed="53"/>
      <name val="ＭＳ Ｐ明朝"/>
      <family val="1"/>
    </font>
    <font>
      <sz val="9"/>
      <color indexed="53"/>
      <name val="ＭＳ Ｐ明朝"/>
      <family val="1"/>
    </font>
    <font>
      <sz val="8"/>
      <name val="ＭＳ Ｐ明朝"/>
      <family val="1"/>
    </font>
    <font>
      <sz val="10"/>
      <name val="ＭＳ Ｐ明朝"/>
      <family val="1"/>
    </font>
    <font>
      <b/>
      <sz val="10.5"/>
      <name val="ＭＳ Ｐ明朝"/>
      <family val="1"/>
    </font>
    <font>
      <b/>
      <sz val="11"/>
      <color indexed="10"/>
      <name val="ＭＳ Ｐ明朝"/>
      <family val="1"/>
    </font>
    <font>
      <b/>
      <sz val="16"/>
      <name val="ＭＳ Ｐ明朝"/>
      <family val="1"/>
    </font>
    <font>
      <b/>
      <sz val="11"/>
      <name val="ＭＳ Ｐ明朝"/>
      <family val="1"/>
    </font>
    <font>
      <b/>
      <sz val="14"/>
      <name val="ＭＳ Ｐゴシック"/>
      <family val="3"/>
    </font>
    <font>
      <b/>
      <sz val="6"/>
      <name val="ＭＳ Ｐゴシック"/>
      <family val="3"/>
    </font>
    <font>
      <b/>
      <sz val="8"/>
      <name val="ＭＳ Ｐゴシック"/>
      <family val="3"/>
    </font>
    <font>
      <sz val="5"/>
      <name val="ＭＳ Ｐゴシック"/>
      <family val="3"/>
    </font>
    <font>
      <u val="single"/>
      <sz val="10"/>
      <name val="ＭＳ ゴシック"/>
      <family val="3"/>
    </font>
    <font>
      <sz val="10"/>
      <name val="ＭＳ ゴシック"/>
      <family val="3"/>
    </font>
    <font>
      <sz val="6"/>
      <name val="ＭＳ ゴシック"/>
      <family val="3"/>
    </font>
    <font>
      <sz val="14"/>
      <name val="ＭＳ ゴシック"/>
      <family val="3"/>
    </font>
    <font>
      <b/>
      <sz val="14"/>
      <name val="ＭＳ ゴシック"/>
      <family val="3"/>
    </font>
    <font>
      <u val="single"/>
      <sz val="12"/>
      <name val="ＭＳ ゴシック"/>
      <family val="3"/>
    </font>
    <font>
      <u val="single"/>
      <sz val="14"/>
      <name val="ＭＳ ゴシック"/>
      <family val="3"/>
    </font>
    <font>
      <u val="single"/>
      <sz val="16"/>
      <name val="ＭＳ ゴシック"/>
      <family val="3"/>
    </font>
    <font>
      <sz val="9"/>
      <name val="ＭＳ 明朝"/>
      <family val="1"/>
    </font>
    <font>
      <sz val="14"/>
      <name val="ＭＳ Ｐ明朝"/>
      <family val="1"/>
    </font>
    <font>
      <sz val="11"/>
      <color indexed="53"/>
      <name val="ＭＳ Ｐ明朝"/>
      <family val="1"/>
    </font>
    <font>
      <b/>
      <sz val="14"/>
      <name val="ＭＳ Ｐ明朝"/>
      <family val="1"/>
    </font>
    <font>
      <sz val="10"/>
      <color indexed="10"/>
      <name val="ＭＳ Ｐ明朝"/>
      <family val="1"/>
    </font>
    <font>
      <b/>
      <sz val="10.5"/>
      <color indexed="10"/>
      <name val="ＭＳ Ｐ明朝"/>
      <family val="1"/>
    </font>
    <font>
      <b/>
      <sz val="10"/>
      <name val="ＭＳ Ｐ明朝"/>
      <family val="1"/>
    </font>
    <font>
      <b/>
      <sz val="10"/>
      <color indexed="10"/>
      <name val="ＭＳ Ｐ明朝"/>
      <family val="1"/>
    </font>
    <font>
      <sz val="18"/>
      <name val="ＭＳ Ｐ明朝"/>
      <family val="1"/>
    </font>
    <font>
      <sz val="9"/>
      <color indexed="10"/>
      <name val="ＭＳ Ｐ明朝"/>
      <family val="1"/>
    </font>
    <font>
      <b/>
      <sz val="12"/>
      <color indexed="10"/>
      <name val="ＭＳ Ｐ明朝"/>
      <family val="1"/>
    </font>
    <font>
      <vertAlign val="superscript"/>
      <sz val="10"/>
      <name val="ＭＳ Ｐ明朝"/>
      <family val="1"/>
    </font>
    <font>
      <u val="single"/>
      <sz val="18"/>
      <color indexed="12"/>
      <name val="ＭＳ Ｐ明朝"/>
      <family val="1"/>
    </font>
    <font>
      <u val="single"/>
      <sz val="16"/>
      <color indexed="12"/>
      <name val="ＭＳ Ｐ明朝"/>
      <family val="1"/>
    </font>
    <font>
      <sz val="7"/>
      <name val="ＭＳ Ｐゴシック"/>
      <family val="3"/>
    </font>
    <font>
      <b/>
      <sz val="10"/>
      <name val="ＭＳ Ｐゴシック"/>
      <family val="3"/>
    </font>
    <font>
      <sz val="8"/>
      <color indexed="10"/>
      <name val="ＭＳ Ｐ明朝"/>
      <family val="1"/>
    </font>
    <font>
      <sz val="8"/>
      <name val="ＭＳ ゴシック"/>
      <family val="3"/>
    </font>
    <font>
      <u val="single"/>
      <sz val="8"/>
      <name val="ＭＳ ゴシック"/>
      <family val="3"/>
    </font>
    <font>
      <b/>
      <sz val="9"/>
      <color indexed="10"/>
      <name val="ＭＳ Ｐ明朝"/>
      <family val="1"/>
    </font>
    <font>
      <u val="single"/>
      <sz val="9"/>
      <name val="ＭＳ ゴシック"/>
      <family val="3"/>
    </font>
    <font>
      <u val="single"/>
      <sz val="11"/>
      <name val="ＭＳ ゴシック"/>
      <family val="3"/>
    </font>
    <font>
      <u val="single"/>
      <sz val="9"/>
      <color indexed="10"/>
      <name val="ＭＳ Ｐ明朝"/>
      <family val="1"/>
    </font>
    <font>
      <sz val="14"/>
      <name val="ＭＳ 明朝"/>
      <family val="1"/>
    </font>
    <font>
      <b/>
      <u val="single"/>
      <sz val="12"/>
      <color indexed="10"/>
      <name val="ＭＳ Ｐ明朝"/>
      <family val="1"/>
    </font>
    <font>
      <b/>
      <sz val="12"/>
      <color indexed="12"/>
      <name val="ＭＳ Ｐ明朝"/>
      <family val="1"/>
    </font>
    <font>
      <b/>
      <sz val="11"/>
      <color indexed="10"/>
      <name val="ＭＳ Ｐゴシック"/>
      <family val="3"/>
    </font>
    <font>
      <sz val="14"/>
      <color indexed="8"/>
      <name val="ＭＳ Ｐ明朝"/>
      <family val="1"/>
    </font>
    <font>
      <u val="single"/>
      <sz val="11"/>
      <color indexed="12"/>
      <name val="ＭＳ Ｐ明朝"/>
      <family val="1"/>
    </font>
    <font>
      <sz val="11"/>
      <color indexed="12"/>
      <name val="ＭＳ Ｐ明朝"/>
      <family val="1"/>
    </font>
    <font>
      <b/>
      <sz val="11"/>
      <color indexed="12"/>
      <name val="ＭＳ Ｐ明朝"/>
      <family val="1"/>
    </font>
    <font>
      <b/>
      <sz val="20"/>
      <color indexed="13"/>
      <name val="ＭＳ Ｐゴシック"/>
      <family val="3"/>
    </font>
    <font>
      <b/>
      <u val="single"/>
      <sz val="20"/>
      <color indexed="13"/>
      <name val="ＭＳ Ｐゴシック"/>
      <family val="3"/>
    </font>
    <font>
      <b/>
      <sz val="22"/>
      <color indexed="13"/>
      <name val="ＭＳ Ｐゴシック"/>
      <family val="3"/>
    </font>
    <font>
      <b/>
      <u val="single"/>
      <sz val="22"/>
      <color indexed="13"/>
      <name val="ＭＳ Ｐゴシック"/>
      <family val="3"/>
    </font>
    <font>
      <sz val="8"/>
      <color indexed="10"/>
      <name val="ＭＳ Ｐゴシック"/>
      <family val="3"/>
    </font>
    <font>
      <b/>
      <sz val="20"/>
      <name val="ＭＳ Ｐゴシック"/>
      <family val="3"/>
    </font>
    <font>
      <b/>
      <sz val="16"/>
      <name val="ＭＳ Ｐゴシック"/>
      <family val="3"/>
    </font>
    <font>
      <u val="single"/>
      <sz val="12"/>
      <name val="ＭＳ Ｐゴシック"/>
      <family val="3"/>
    </font>
    <font>
      <sz val="14"/>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b/>
      <sz val="12"/>
      <color indexed="8"/>
      <name val="ＭＳ Ｐ明朝"/>
      <family val="1"/>
    </font>
    <font>
      <b/>
      <u val="single"/>
      <sz val="16"/>
      <color indexed="13"/>
      <name val="ＭＳ Ｐゴシック"/>
      <family val="3"/>
    </font>
    <font>
      <b/>
      <sz val="14"/>
      <color indexed="10"/>
      <name val="ＭＳ Ｐ明朝"/>
      <family val="1"/>
    </font>
    <font>
      <sz val="10"/>
      <color indexed="8"/>
      <name val="ＭＳ Ｐゴシック"/>
      <family val="3"/>
    </font>
    <font>
      <sz val="24"/>
      <color indexed="8"/>
      <name val="HGS創英角ｺﾞｼｯｸUB"/>
      <family val="3"/>
    </font>
    <font>
      <sz val="9"/>
      <color indexed="8"/>
      <name val="ＭＳ Ｐゴシック"/>
      <family val="3"/>
    </font>
    <font>
      <sz val="9"/>
      <color indexed="55"/>
      <name val="ＭＳ Ｐゴシック"/>
      <family val="3"/>
    </font>
    <font>
      <sz val="9"/>
      <color indexed="10"/>
      <name val="ＭＳ Ｐゴシック"/>
      <family val="3"/>
    </font>
    <font>
      <sz val="24"/>
      <color indexed="13"/>
      <name val="ＭＳ Ｐゴシック"/>
      <family val="3"/>
    </font>
    <font>
      <b/>
      <sz val="16"/>
      <color indexed="10"/>
      <name val="ＭＳ Ｐ明朝"/>
      <family val="1"/>
    </font>
    <font>
      <b/>
      <sz val="10.5"/>
      <color indexed="13"/>
      <name val="ＭＳ 明朝"/>
      <family val="1"/>
    </font>
    <font>
      <b/>
      <sz val="14"/>
      <color indexed="10"/>
      <name val="ＭＳ Ｐゴシック"/>
      <family val="3"/>
    </font>
    <font>
      <sz val="10"/>
      <color indexed="10"/>
      <name val="ＭＳ ゴシック"/>
      <family val="3"/>
    </font>
    <font>
      <b/>
      <u val="single"/>
      <sz val="16"/>
      <color indexed="12"/>
      <name val="ＭＳ Ｐ明朝"/>
      <family val="1"/>
    </font>
    <font>
      <sz val="10"/>
      <color indexed="10"/>
      <name val="ＭＳ 明朝"/>
      <family val="1"/>
    </font>
    <font>
      <sz val="12"/>
      <color indexed="10"/>
      <name val="ＭＳ Ｐ明朝"/>
      <family val="1"/>
    </font>
    <font>
      <sz val="10"/>
      <color indexed="8"/>
      <name val="ＭＳ Ｐ明朝"/>
      <family val="1"/>
    </font>
    <font>
      <sz val="14"/>
      <color indexed="10"/>
      <name val="ＭＳ Ｐ明朝"/>
      <family val="1"/>
    </font>
    <font>
      <b/>
      <sz val="10"/>
      <color indexed="8"/>
      <name val="ＭＳ Ｐ明朝"/>
      <family val="1"/>
    </font>
    <font>
      <sz val="10.5"/>
      <color indexed="13"/>
      <name val="ＭＳ 明朝"/>
      <family val="1"/>
    </font>
    <font>
      <b/>
      <sz val="12"/>
      <color indexed="13"/>
      <name val="ＭＳ 明朝"/>
      <family val="1"/>
    </font>
    <font>
      <b/>
      <u val="single"/>
      <sz val="16"/>
      <color indexed="12"/>
      <name val="ＭＳ Ｐゴシック"/>
      <family val="3"/>
    </font>
    <font>
      <sz val="16"/>
      <color indexed="10"/>
      <name val="ＭＳ ゴシック"/>
      <family val="3"/>
    </font>
    <font>
      <sz val="14"/>
      <color indexed="10"/>
      <name val="ＭＳ ゴシック"/>
      <family val="3"/>
    </font>
    <font>
      <sz val="10.5"/>
      <color indexed="10"/>
      <name val="ＭＳ Ｐ明朝"/>
      <family val="1"/>
    </font>
    <font>
      <b/>
      <u val="single"/>
      <sz val="16"/>
      <color indexed="12"/>
      <name val="ＭＳ 明朝"/>
      <family val="1"/>
    </font>
    <font>
      <b/>
      <u val="single"/>
      <sz val="10.5"/>
      <color indexed="48"/>
      <name val="ＭＳ Ｐゴシック"/>
      <family val="3"/>
    </font>
    <font>
      <sz val="11"/>
      <color indexed="55"/>
      <name val="ＭＳ Ｐゴシック"/>
      <family val="3"/>
    </font>
    <font>
      <b/>
      <sz val="10"/>
      <color indexed="13"/>
      <name val="ＭＳ Ｐ明朝"/>
      <family val="1"/>
    </font>
    <font>
      <b/>
      <sz val="9"/>
      <color indexed="13"/>
      <name val="ＭＳ Ｐ明朝"/>
      <family val="1"/>
    </font>
    <font>
      <sz val="9"/>
      <color indexed="13"/>
      <name val="ＭＳ Ｐゴシック"/>
      <family val="3"/>
    </font>
    <font>
      <sz val="11"/>
      <color indexed="10"/>
      <name val="ＭＳ Ｐ明朝"/>
      <family val="1"/>
    </font>
    <font>
      <b/>
      <sz val="18"/>
      <color indexed="13"/>
      <name val="ＭＳ Ｐ明朝"/>
      <family val="1"/>
    </font>
    <font>
      <b/>
      <sz val="14"/>
      <color indexed="8"/>
      <name val="ＭＳ Ｐ明朝"/>
      <family val="1"/>
    </font>
    <font>
      <sz val="10.5"/>
      <color indexed="55"/>
      <name val="ＭＳ 明朝"/>
      <family val="1"/>
    </font>
    <font>
      <b/>
      <sz val="10"/>
      <color indexed="9"/>
      <name val="ＭＳ 明朝"/>
      <family val="1"/>
    </font>
    <font>
      <sz val="10.5"/>
      <color indexed="8"/>
      <name val="ＭＳ Ｐ明朝"/>
      <family val="1"/>
    </font>
    <font>
      <sz val="9"/>
      <color indexed="8"/>
      <name val="ＭＳ Ｐ明朝"/>
      <family val="1"/>
    </font>
    <font>
      <b/>
      <sz val="14"/>
      <color indexed="13"/>
      <name val="ＭＳ Ｐ明朝"/>
      <family val="1"/>
    </font>
    <font>
      <b/>
      <sz val="16"/>
      <color indexed="13"/>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b/>
      <sz val="12"/>
      <color theme="1"/>
      <name val="ＭＳ Ｐ明朝"/>
      <family val="1"/>
    </font>
    <font>
      <b/>
      <u val="single"/>
      <sz val="16"/>
      <color rgb="FFFFFF00"/>
      <name val="ＭＳ Ｐゴシック"/>
      <family val="3"/>
    </font>
    <font>
      <b/>
      <sz val="14"/>
      <color rgb="FFFF0000"/>
      <name val="ＭＳ Ｐ明朝"/>
      <family val="1"/>
    </font>
    <font>
      <sz val="10"/>
      <color theme="1"/>
      <name val="ＭＳ Ｐゴシック"/>
      <family val="3"/>
    </font>
    <font>
      <sz val="24"/>
      <color theme="1"/>
      <name val="HGS創英角ｺﾞｼｯｸUB"/>
      <family val="3"/>
    </font>
    <font>
      <sz val="9"/>
      <color rgb="FF000000"/>
      <name val="ＭＳ Ｐゴシック"/>
      <family val="3"/>
    </font>
    <font>
      <sz val="9"/>
      <color theme="0" tint="-0.3499799966812134"/>
      <name val="ＭＳ Ｐゴシック"/>
      <family val="3"/>
    </font>
    <font>
      <sz val="9"/>
      <color rgb="FFFF0000"/>
      <name val="ＭＳ Ｐゴシック"/>
      <family val="3"/>
    </font>
    <font>
      <sz val="9"/>
      <color theme="1"/>
      <name val="ＭＳ Ｐゴシック"/>
      <family val="3"/>
    </font>
    <font>
      <sz val="24"/>
      <color rgb="FFFFFF00"/>
      <name val="ＭＳ Ｐゴシック"/>
      <family val="3"/>
    </font>
    <font>
      <b/>
      <sz val="16"/>
      <color rgb="FFFF0000"/>
      <name val="ＭＳ Ｐ明朝"/>
      <family val="1"/>
    </font>
    <font>
      <b/>
      <sz val="11"/>
      <color rgb="FFFFFF00"/>
      <name val="ＭＳ 明朝"/>
      <family val="1"/>
    </font>
    <font>
      <b/>
      <sz val="10.5"/>
      <color rgb="FFFFFF00"/>
      <name val="ＭＳ 明朝"/>
      <family val="1"/>
    </font>
    <font>
      <b/>
      <sz val="14"/>
      <color rgb="FFFF0000"/>
      <name val="ＭＳ Ｐゴシック"/>
      <family val="3"/>
    </font>
    <font>
      <sz val="10"/>
      <color rgb="FFFF0000"/>
      <name val="ＭＳ ゴシック"/>
      <family val="3"/>
    </font>
    <font>
      <b/>
      <u val="single"/>
      <sz val="16"/>
      <color rgb="FF0000FF"/>
      <name val="ＭＳ Ｐ明朝"/>
      <family val="1"/>
    </font>
    <font>
      <sz val="9"/>
      <color rgb="FFFF0000"/>
      <name val="ＭＳ Ｐ明朝"/>
      <family val="1"/>
    </font>
    <font>
      <sz val="10"/>
      <color rgb="FFFF0000"/>
      <name val="ＭＳ 明朝"/>
      <family val="1"/>
    </font>
    <font>
      <sz val="10.5"/>
      <color rgb="FFFF0000"/>
      <name val="ＭＳ 明朝"/>
      <family val="1"/>
    </font>
    <font>
      <sz val="12"/>
      <color rgb="FFFF0000"/>
      <name val="ＭＳ Ｐ明朝"/>
      <family val="1"/>
    </font>
    <font>
      <sz val="10"/>
      <color rgb="FFFF0000"/>
      <name val="ＭＳ Ｐ明朝"/>
      <family val="1"/>
    </font>
    <font>
      <sz val="10"/>
      <color theme="1"/>
      <name val="ＭＳ Ｐ明朝"/>
      <family val="1"/>
    </font>
    <font>
      <sz val="14"/>
      <color rgb="FFFF0000"/>
      <name val="ＭＳ Ｐ明朝"/>
      <family val="1"/>
    </font>
    <font>
      <sz val="8"/>
      <color rgb="FFFF0000"/>
      <name val="ＭＳ Ｐ明朝"/>
      <family val="1"/>
    </font>
    <font>
      <b/>
      <sz val="10"/>
      <color theme="1"/>
      <name val="ＭＳ Ｐ明朝"/>
      <family val="1"/>
    </font>
    <font>
      <sz val="10.5"/>
      <color rgb="FFFFFF00"/>
      <name val="ＭＳ 明朝"/>
      <family val="1"/>
    </font>
    <font>
      <b/>
      <sz val="12"/>
      <color rgb="FFFFFF00"/>
      <name val="ＭＳ 明朝"/>
      <family val="1"/>
    </font>
    <font>
      <b/>
      <sz val="11"/>
      <color rgb="FFFF0000"/>
      <name val="ＭＳ Ｐ明朝"/>
      <family val="1"/>
    </font>
    <font>
      <b/>
      <sz val="12"/>
      <color rgb="FF0000FF"/>
      <name val="ＭＳ Ｐ明朝"/>
      <family val="1"/>
    </font>
    <font>
      <b/>
      <u val="single"/>
      <sz val="16"/>
      <color rgb="FF0000FF"/>
      <name val="ＭＳ Ｐゴシック"/>
      <family val="3"/>
    </font>
    <font>
      <sz val="16"/>
      <color rgb="FFFF0000"/>
      <name val="ＭＳ ゴシック"/>
      <family val="3"/>
    </font>
    <font>
      <sz val="14"/>
      <color rgb="FFFF0000"/>
      <name val="ＭＳ ゴシック"/>
      <family val="3"/>
    </font>
    <font>
      <sz val="10.5"/>
      <color rgb="FFFF0000"/>
      <name val="ＭＳ Ｐ明朝"/>
      <family val="1"/>
    </font>
    <font>
      <b/>
      <u val="single"/>
      <sz val="16"/>
      <color rgb="FF0000FF"/>
      <name val="ＭＳ 明朝"/>
      <family val="1"/>
    </font>
    <font>
      <sz val="11"/>
      <color rgb="FF0000FF"/>
      <name val="ＭＳ Ｐ明朝"/>
      <family val="1"/>
    </font>
    <font>
      <b/>
      <u val="single"/>
      <sz val="10.5"/>
      <color rgb="FF3366FF"/>
      <name val="ＭＳ Ｐゴシック"/>
      <family val="3"/>
    </font>
    <font>
      <sz val="11"/>
      <color rgb="FF000000"/>
      <name val="ＭＳ Ｐゴシック"/>
      <family val="3"/>
    </font>
    <font>
      <sz val="11"/>
      <color theme="1"/>
      <name val="ＭＳ Ｐゴシック"/>
      <family val="3"/>
    </font>
    <font>
      <sz val="11"/>
      <color theme="0" tint="-0.3499799966812134"/>
      <name val="ＭＳ Ｐゴシック"/>
      <family val="3"/>
    </font>
    <font>
      <sz val="11"/>
      <color rgb="FFFF0000"/>
      <name val="ＭＳ Ｐゴシック"/>
      <family val="3"/>
    </font>
    <font>
      <b/>
      <sz val="10"/>
      <color rgb="FFFF0000"/>
      <name val="ＭＳ Ｐ明朝"/>
      <family val="1"/>
    </font>
    <font>
      <b/>
      <sz val="22"/>
      <color rgb="FFFFFF00"/>
      <name val="ＭＳ Ｐゴシック"/>
      <family val="3"/>
    </font>
    <font>
      <b/>
      <sz val="20"/>
      <color rgb="FFFFFF00"/>
      <name val="ＭＳ Ｐゴシック"/>
      <family val="3"/>
    </font>
    <font>
      <b/>
      <sz val="10"/>
      <color rgb="FFFFFF00"/>
      <name val="ＭＳ Ｐ明朝"/>
      <family val="1"/>
    </font>
    <font>
      <b/>
      <sz val="9"/>
      <color rgb="FFFFFF00"/>
      <name val="ＭＳ Ｐ明朝"/>
      <family val="1"/>
    </font>
    <font>
      <sz val="9"/>
      <color rgb="FFFFFF00"/>
      <name val="ＭＳ Ｐゴシック"/>
      <family val="3"/>
    </font>
    <font>
      <sz val="11"/>
      <color rgb="FFFF0000"/>
      <name val="ＭＳ Ｐ明朝"/>
      <family val="1"/>
    </font>
    <font>
      <b/>
      <sz val="11"/>
      <color theme="1"/>
      <name val="ＭＳ Ｐ明朝"/>
      <family val="1"/>
    </font>
    <font>
      <b/>
      <sz val="18"/>
      <color rgb="FFFFFF00"/>
      <name val="ＭＳ Ｐ明朝"/>
      <family val="1"/>
    </font>
    <font>
      <b/>
      <sz val="14"/>
      <color theme="1"/>
      <name val="ＭＳ Ｐ明朝"/>
      <family val="1"/>
    </font>
    <font>
      <sz val="10.5"/>
      <color theme="0" tint="-0.3499799966812134"/>
      <name val="ＭＳ 明朝"/>
      <family val="1"/>
    </font>
    <font>
      <b/>
      <sz val="10"/>
      <color theme="0"/>
      <name val="ＭＳ 明朝"/>
      <family val="1"/>
    </font>
    <font>
      <u val="single"/>
      <sz val="18"/>
      <color rgb="FF0000FF"/>
      <name val="ＭＳ Ｐ明朝"/>
      <family val="1"/>
    </font>
    <font>
      <sz val="10.5"/>
      <color theme="1"/>
      <name val="ＭＳ Ｐ明朝"/>
      <family val="1"/>
    </font>
    <font>
      <b/>
      <sz val="14"/>
      <color rgb="FFFFFF00"/>
      <name val="ＭＳ Ｐ明朝"/>
      <family val="1"/>
    </font>
    <font>
      <sz val="9"/>
      <color theme="1"/>
      <name val="ＭＳ Ｐ明朝"/>
      <family val="1"/>
    </font>
    <font>
      <b/>
      <sz val="16"/>
      <color rgb="FFFFFF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26"/>
        <bgColor indexed="64"/>
      </patternFill>
    </fill>
    <fill>
      <patternFill patternType="solid">
        <fgColor indexed="41"/>
        <bgColor indexed="64"/>
      </patternFill>
    </fill>
    <fill>
      <patternFill patternType="solid">
        <fgColor rgb="FFFFFF00"/>
        <bgColor indexed="64"/>
      </patternFill>
    </fill>
    <fill>
      <patternFill patternType="solid">
        <fgColor theme="0" tint="-0.4999699890613556"/>
        <bgColor indexed="64"/>
      </patternFill>
    </fill>
  </fills>
  <borders count="2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style="thin"/>
      <bottom style="thin"/>
    </border>
    <border>
      <left style="thin"/>
      <right style="thin"/>
      <top/>
      <bottom style="double"/>
    </border>
    <border>
      <left style="thin"/>
      <right style="thin"/>
      <top style="thin"/>
      <bottom style="double"/>
    </border>
    <border>
      <left style="thin"/>
      <right style="thin"/>
      <top style="medium"/>
      <bottom style="medium"/>
    </border>
    <border>
      <left style="thin"/>
      <right style="medium"/>
      <top style="medium"/>
      <bottom style="medium"/>
    </border>
    <border>
      <left/>
      <right/>
      <top style="thin"/>
      <bottom style="medium"/>
    </border>
    <border>
      <left style="thin"/>
      <right style="thin"/>
      <top style="thin"/>
      <bottom style="medium"/>
    </border>
    <border>
      <left style="thin"/>
      <right style="thin"/>
      <top/>
      <bottom/>
    </border>
    <border>
      <left/>
      <right style="thin"/>
      <top style="thin"/>
      <bottom style="thin"/>
    </border>
    <border>
      <left style="thin"/>
      <right style="thin"/>
      <top/>
      <bottom style="thin"/>
    </border>
    <border>
      <left style="thin"/>
      <right style="thin"/>
      <top style="thin"/>
      <bottom style="dashed"/>
    </border>
    <border>
      <left/>
      <right style="thin"/>
      <top style="thin"/>
      <bottom style="dashed"/>
    </border>
    <border>
      <left/>
      <right style="thin"/>
      <top/>
      <bottom style="thin"/>
    </border>
    <border>
      <left style="thin"/>
      <right style="thin"/>
      <top style="medium"/>
      <bottom style="thin"/>
    </border>
    <border>
      <left/>
      <right style="thin"/>
      <top/>
      <bottom style="double"/>
    </border>
    <border>
      <left style="thin"/>
      <right style="thin"/>
      <top style="double"/>
      <bottom style="thin"/>
    </border>
    <border>
      <left style="thin"/>
      <right style="thin"/>
      <top style="dashed"/>
      <bottom style="dashed"/>
    </border>
    <border>
      <left/>
      <right style="thin"/>
      <top style="dashed"/>
      <bottom style="dashed"/>
    </border>
    <border>
      <left style="thin"/>
      <right/>
      <top style="thin"/>
      <bottom style="thin"/>
    </border>
    <border>
      <left/>
      <right/>
      <top style="thin"/>
      <bottom style="thin"/>
    </border>
    <border>
      <left/>
      <right style="hair"/>
      <top style="thin"/>
      <bottom/>
    </border>
    <border>
      <left/>
      <right style="hair"/>
      <top/>
      <bottom/>
    </border>
    <border>
      <left style="thin"/>
      <right/>
      <top style="hair"/>
      <bottom/>
    </border>
    <border>
      <left/>
      <right style="hair"/>
      <top style="hair"/>
      <bottom/>
    </border>
    <border>
      <left/>
      <right/>
      <top/>
      <bottom style="hair"/>
    </border>
    <border>
      <left/>
      <right/>
      <top style="hair"/>
      <bottom style="hair"/>
    </border>
    <border>
      <left/>
      <right style="thin"/>
      <top style="thin"/>
      <bottom/>
    </border>
    <border>
      <left style="thin"/>
      <right/>
      <top style="hair"/>
      <bottom style="hair"/>
    </border>
    <border>
      <left style="thin"/>
      <right/>
      <top style="thin"/>
      <bottom style="hair"/>
    </border>
    <border>
      <left/>
      <right/>
      <top style="thin"/>
      <bottom style="hair"/>
    </border>
    <border>
      <left style="thin"/>
      <right/>
      <top style="hair"/>
      <bottom style="thin"/>
    </border>
    <border>
      <left/>
      <right/>
      <top style="hair"/>
      <bottom style="thin"/>
    </border>
    <border>
      <left/>
      <right style="thin"/>
      <top/>
      <bottom/>
    </border>
    <border>
      <left style="dashDot"/>
      <right/>
      <top style="thin"/>
      <bottom/>
    </border>
    <border>
      <left style="thin"/>
      <right/>
      <top style="thin"/>
      <bottom/>
    </border>
    <border>
      <left/>
      <right/>
      <top style="thin"/>
      <bottom/>
    </border>
    <border>
      <left style="thin"/>
      <right/>
      <top/>
      <bottom/>
    </border>
    <border>
      <left/>
      <right/>
      <top style="hair"/>
      <bottom/>
    </border>
    <border>
      <left style="thin"/>
      <right/>
      <top/>
      <bottom style="thin"/>
    </border>
    <border>
      <left style="thin"/>
      <right/>
      <top style="double"/>
      <bottom style="double"/>
    </border>
    <border>
      <left/>
      <right/>
      <top style="double"/>
      <bottom style="double"/>
    </border>
    <border>
      <left/>
      <right/>
      <top/>
      <bottom style="dotted"/>
    </border>
    <border>
      <left/>
      <right style="hair"/>
      <top style="hair"/>
      <bottom style="hair"/>
    </border>
    <border>
      <left style="hair"/>
      <right style="hair"/>
      <top style="hair"/>
      <bottom style="hair"/>
    </border>
    <border>
      <left style="hair"/>
      <right style="hair"/>
      <top style="dashed"/>
      <bottom style="hair"/>
    </border>
    <border>
      <left style="hair"/>
      <right style="hair"/>
      <top>
        <color indexed="63"/>
      </top>
      <bottom style="hair"/>
    </border>
    <border>
      <left style="hair"/>
      <right style="hair"/>
      <top style="hair"/>
      <bottom style="double"/>
    </border>
    <border diagonalUp="1">
      <left style="hair"/>
      <right style="hair"/>
      <top>
        <color indexed="63"/>
      </top>
      <bottom style="hair"/>
      <diagonal style="hair"/>
    </border>
    <border>
      <left/>
      <right style="hair"/>
      <top/>
      <bottom style="hair"/>
    </border>
    <border>
      <left/>
      <right/>
      <top style="hair"/>
      <bottom style="double"/>
    </border>
    <border>
      <left/>
      <right style="hair"/>
      <top style="hair"/>
      <bottom style="double"/>
    </border>
    <border>
      <left style="hair"/>
      <right/>
      <top style="hair"/>
      <bottom style="hair"/>
    </border>
    <border>
      <left style="hair"/>
      <right/>
      <top style="hair"/>
      <bottom style="double"/>
    </border>
    <border>
      <left style="hair"/>
      <right/>
      <top/>
      <bottom style="hair"/>
    </border>
    <border>
      <left/>
      <right/>
      <top style="double"/>
      <bottom style="hair"/>
    </border>
    <border>
      <left style="thin"/>
      <right style="thin"/>
      <top style="dashed"/>
      <bottom style="thin"/>
    </border>
    <border>
      <left style="thin"/>
      <right style="thin"/>
      <top>
        <color indexed="63"/>
      </top>
      <bottom style="dashed"/>
    </border>
    <border>
      <left style="thin"/>
      <right style="thin"/>
      <top style="double"/>
      <bottom style="dashed"/>
    </border>
    <border>
      <left/>
      <right style="thin"/>
      <top style="hair"/>
      <bottom style="hair"/>
    </border>
    <border>
      <left/>
      <right style="hair"/>
      <top/>
      <bottom style="thin"/>
    </border>
    <border>
      <left style="dashDot"/>
      <right/>
      <top/>
      <bottom style="thin"/>
    </border>
    <border>
      <left style="dashDot"/>
      <right/>
      <top/>
      <bottom/>
    </border>
    <border>
      <left style="hair"/>
      <right/>
      <top style="hair"/>
      <bottom/>
    </border>
    <border>
      <left style="hair"/>
      <right/>
      <top/>
      <bottom/>
    </border>
    <border>
      <left>
        <color indexed="63"/>
      </left>
      <right style="medium"/>
      <top>
        <color indexed="63"/>
      </top>
      <bottom>
        <color indexed="63"/>
      </bottom>
    </border>
    <border>
      <left style="dotted"/>
      <right/>
      <top/>
      <bottom/>
    </border>
    <border>
      <left style="dashed"/>
      <right>
        <color indexed="63"/>
      </right>
      <top>
        <color indexed="63"/>
      </top>
      <bottom style="medium"/>
    </border>
    <border>
      <left>
        <color indexed="63"/>
      </left>
      <right>
        <color indexed="63"/>
      </right>
      <top>
        <color indexed="63"/>
      </top>
      <bottom style="medium"/>
    </border>
    <border>
      <left style="dotted"/>
      <right>
        <color indexed="63"/>
      </right>
      <top>
        <color indexed="63"/>
      </top>
      <bottom style="medium"/>
    </border>
    <border>
      <left/>
      <right style="medium"/>
      <top/>
      <bottom style="medium"/>
    </border>
    <border>
      <left style="hair"/>
      <right style="hair"/>
      <top style="hair"/>
      <bottom>
        <color indexed="63"/>
      </bottom>
    </border>
    <border>
      <left style="thin"/>
      <right style="medium"/>
      <top style="thin"/>
      <bottom style="thin"/>
    </border>
    <border>
      <left style="thin"/>
      <right style="medium"/>
      <top/>
      <bottom style="thin"/>
    </border>
    <border>
      <left style="thin"/>
      <right style="medium"/>
      <top style="medium"/>
      <bottom style="thin"/>
    </border>
    <border>
      <left style="thin"/>
      <right style="medium"/>
      <top/>
      <bottom style="double"/>
    </border>
    <border>
      <left style="thin"/>
      <right style="medium"/>
      <top style="double"/>
      <bottom style="thin"/>
    </border>
    <border>
      <left style="thin"/>
      <right style="medium"/>
      <top style="thin"/>
      <bottom style="dashed"/>
    </border>
    <border>
      <left style="thin"/>
      <right style="medium"/>
      <top style="dashed"/>
      <bottom style="dashed"/>
    </border>
    <border>
      <left style="thin"/>
      <right style="medium"/>
      <top/>
      <bottom style="medium"/>
    </border>
    <border>
      <left style="thin"/>
      <right style="thin"/>
      <top style="double"/>
      <bottom/>
    </border>
    <border>
      <left style="thin"/>
      <right style="thin"/>
      <top style="thin"/>
      <bottom style="dotted"/>
    </border>
    <border>
      <left/>
      <right style="thin"/>
      <top style="thin"/>
      <bottom style="dotted"/>
    </border>
    <border>
      <left>
        <color indexed="63"/>
      </left>
      <right>
        <color indexed="63"/>
      </right>
      <top>
        <color indexed="63"/>
      </top>
      <bottom style="mediumDashed">
        <color rgb="FFFF0000"/>
      </bottom>
    </border>
    <border>
      <left style="mediumDashed">
        <color rgb="FFFF0000"/>
      </left>
      <right>
        <color indexed="63"/>
      </right>
      <top>
        <color indexed="63"/>
      </top>
      <bottom>
        <color indexed="63"/>
      </bottom>
    </border>
    <border>
      <left>
        <color indexed="63"/>
      </left>
      <right style="mediumDashed">
        <color rgb="FFFF0000"/>
      </right>
      <top>
        <color indexed="63"/>
      </top>
      <bottom>
        <color indexed="63"/>
      </bottom>
    </border>
    <border>
      <left style="mediumDashed">
        <color rgb="FFFF0000"/>
      </left>
      <right>
        <color indexed="63"/>
      </right>
      <top>
        <color indexed="63"/>
      </top>
      <bottom style="mediumDashed">
        <color rgb="FFFF0000"/>
      </bottom>
    </border>
    <border>
      <left>
        <color indexed="63"/>
      </left>
      <right style="mediumDashed">
        <color rgb="FFFF0000"/>
      </right>
      <top>
        <color indexed="63"/>
      </top>
      <bottom style="mediumDashed">
        <color rgb="FFFF0000"/>
      </bottom>
    </border>
    <border>
      <left style="hair"/>
      <right style="hair"/>
      <top/>
      <bottom/>
    </border>
    <border>
      <left/>
      <right style="medium"/>
      <top style="thin"/>
      <bottom style="thin"/>
    </border>
    <border>
      <left/>
      <right style="medium"/>
      <top/>
      <bottom style="thin"/>
    </border>
    <border>
      <left/>
      <right style="medium"/>
      <top style="thin"/>
      <bottom style="dotted"/>
    </border>
    <border>
      <left/>
      <right style="medium"/>
      <top style="thin"/>
      <bottom style="dashed"/>
    </border>
    <border>
      <left/>
      <right style="medium"/>
      <top>
        <color indexed="63"/>
      </top>
      <bottom style="dashed"/>
    </border>
    <border>
      <left style="thin"/>
      <right style="medium"/>
      <top style="dashed"/>
      <bottom style="thin"/>
    </border>
    <border>
      <left/>
      <right style="medium"/>
      <top style="dashed"/>
      <bottom style="dashed"/>
    </border>
    <border>
      <left style="thin"/>
      <right style="medium"/>
      <top style="thin"/>
      <bottom style="medium"/>
    </border>
    <border>
      <left style="dashed"/>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style="medium"/>
      <right>
        <color indexed="63"/>
      </right>
      <top>
        <color indexed="63"/>
      </top>
      <bottom style="medium"/>
    </border>
    <border>
      <left style="thin"/>
      <right style="thin"/>
      <top>
        <color indexed="63"/>
      </top>
      <bottom style="medium"/>
    </border>
    <border>
      <left style="thin"/>
      <right>
        <color indexed="63"/>
      </right>
      <top style="dashed"/>
      <bottom style="thin"/>
    </border>
    <border>
      <left>
        <color indexed="63"/>
      </left>
      <right style="thin"/>
      <top style="dashed"/>
      <bottom style="thin"/>
    </border>
    <border>
      <left style="thin"/>
      <right>
        <color indexed="63"/>
      </right>
      <top style="thin"/>
      <bottom style="dashed"/>
    </border>
    <border>
      <left style="thin"/>
      <right>
        <color indexed="63"/>
      </right>
      <top style="dashed"/>
      <bottom style="dashed"/>
    </border>
    <border>
      <left style="thin"/>
      <right/>
      <top style="double"/>
      <bottom style="thin"/>
    </border>
    <border>
      <left/>
      <right/>
      <top style="double"/>
      <bottom style="thin"/>
    </border>
    <border>
      <left style="thin"/>
      <right/>
      <top/>
      <bottom style="medium"/>
    </border>
    <border>
      <left/>
      <right style="thin"/>
      <top>
        <color indexed="63"/>
      </top>
      <bottom style="medium"/>
    </border>
    <border>
      <left style="thin"/>
      <right/>
      <top style="medium"/>
      <bottom style="thin"/>
    </border>
    <border>
      <left>
        <color indexed="63"/>
      </left>
      <right>
        <color indexed="63"/>
      </right>
      <top style="medium"/>
      <bottom style="thin"/>
    </border>
    <border>
      <left style="thin"/>
      <right/>
      <top style="medium"/>
      <bottom style="medium"/>
    </border>
    <border>
      <left/>
      <right style="thin"/>
      <top style="medium"/>
      <bottom style="medium"/>
    </border>
    <border>
      <left style="thin"/>
      <right/>
      <top style="thin"/>
      <bottom style="double"/>
    </border>
    <border>
      <left/>
      <right/>
      <top style="thin"/>
      <bottom style="double"/>
    </border>
    <border>
      <left>
        <color indexed="63"/>
      </left>
      <right style="dashed"/>
      <top>
        <color indexed="63"/>
      </top>
      <bottom>
        <color indexed="63"/>
      </bottom>
    </border>
    <border>
      <left>
        <color indexed="63"/>
      </left>
      <right style="dashed"/>
      <top>
        <color indexed="63"/>
      </top>
      <bottom style="medium"/>
    </border>
    <border>
      <left style="dotted"/>
      <right style="thin"/>
      <top style="medium"/>
      <bottom style="thin"/>
    </border>
    <border>
      <left style="medium"/>
      <right style="dashed"/>
      <top style="dashed"/>
      <bottom style="medium"/>
    </border>
    <border>
      <left style="dashed"/>
      <right>
        <color indexed="63"/>
      </right>
      <top style="dashed"/>
      <bottom style="medium"/>
    </border>
    <border>
      <left style="dashed"/>
      <right style="dashed"/>
      <top style="dashed"/>
      <bottom style="medium"/>
    </border>
    <border>
      <left>
        <color indexed="63"/>
      </left>
      <right>
        <color indexed="63"/>
      </right>
      <top style="dashed"/>
      <bottom style="medium"/>
    </border>
    <border>
      <left>
        <color indexed="63"/>
      </left>
      <right style="dotted"/>
      <top style="dashed"/>
      <bottom style="medium"/>
    </border>
    <border>
      <left style="dotted"/>
      <right>
        <color indexed="63"/>
      </right>
      <top style="dashed"/>
      <bottom style="medium"/>
    </border>
    <border>
      <left/>
      <right style="medium"/>
      <top style="dashed"/>
      <bottom style="medium"/>
    </border>
    <border>
      <left style="medium"/>
      <right style="dashed"/>
      <top style="medium"/>
      <bottom style="medium"/>
    </border>
    <border>
      <left style="dashed"/>
      <right>
        <color indexed="63"/>
      </right>
      <top style="medium"/>
      <bottom style="medium"/>
    </border>
    <border>
      <left style="dashed"/>
      <right style="dashed"/>
      <top style="medium"/>
      <bottom style="medium"/>
    </border>
    <border>
      <left/>
      <right/>
      <top style="medium"/>
      <bottom style="medium"/>
    </border>
    <border>
      <left>
        <color indexed="63"/>
      </left>
      <right style="dotted"/>
      <top style="medium"/>
      <bottom style="medium"/>
    </border>
    <border>
      <left style="dotted"/>
      <right>
        <color indexed="63"/>
      </right>
      <top style="medium"/>
      <bottom style="medium"/>
    </border>
    <border>
      <left/>
      <right style="medium"/>
      <top style="medium"/>
      <bottom style="medium"/>
    </border>
    <border>
      <left style="medium"/>
      <right style="dashed"/>
      <top>
        <color indexed="63"/>
      </top>
      <bottom style="dashed"/>
    </border>
    <border>
      <left style="dashed"/>
      <right>
        <color indexed="63"/>
      </right>
      <top>
        <color indexed="63"/>
      </top>
      <bottom style="dashed"/>
    </border>
    <border>
      <left style="dashed"/>
      <right style="dashed"/>
      <top>
        <color indexed="63"/>
      </top>
      <bottom style="dashed"/>
    </border>
    <border>
      <left style="dashed"/>
      <right>
        <color indexed="63"/>
      </right>
      <top style="dashed"/>
      <bottom style="dashed"/>
    </border>
    <border>
      <left>
        <color indexed="63"/>
      </left>
      <right>
        <color indexed="63"/>
      </right>
      <top style="dashed"/>
      <bottom style="dashed"/>
    </border>
    <border>
      <left>
        <color indexed="63"/>
      </left>
      <right style="dotted"/>
      <top style="dashed"/>
      <bottom style="dashed"/>
    </border>
    <border>
      <left style="dotted"/>
      <right>
        <color indexed="63"/>
      </right>
      <top style="dashed"/>
      <bottom style="dashed"/>
    </border>
    <border>
      <left style="medium"/>
      <right/>
      <top style="medium"/>
      <bottom style="medium"/>
    </border>
    <border>
      <left style="medium"/>
      <right style="dashed"/>
      <top style="medium"/>
      <bottom style="double"/>
    </border>
    <border>
      <left style="dashed"/>
      <right style="dashed"/>
      <top style="medium"/>
      <bottom style="double"/>
    </border>
    <border>
      <left style="dashed"/>
      <right>
        <color indexed="63"/>
      </right>
      <top style="medium"/>
      <bottom style="double"/>
    </border>
    <border>
      <left/>
      <right/>
      <top style="medium"/>
      <bottom style="double"/>
    </border>
    <border>
      <left style="dotted"/>
      <right/>
      <top style="medium"/>
      <bottom style="double"/>
    </border>
    <border>
      <left>
        <color indexed="63"/>
      </left>
      <right style="medium"/>
      <top style="medium"/>
      <bottom style="double"/>
    </border>
    <border>
      <left style="dashed"/>
      <right style="dashed"/>
      <top style="double"/>
      <bottom style="dashed"/>
    </border>
    <border>
      <left style="dashed"/>
      <right>
        <color indexed="63"/>
      </right>
      <top style="double"/>
      <bottom style="dashed"/>
    </border>
    <border>
      <left>
        <color indexed="63"/>
      </left>
      <right>
        <color indexed="63"/>
      </right>
      <top style="double"/>
      <bottom style="dashed"/>
    </border>
    <border>
      <left>
        <color indexed="63"/>
      </left>
      <right style="dotted"/>
      <top style="double"/>
      <bottom style="dashed"/>
    </border>
    <border>
      <left style="dotted"/>
      <right>
        <color indexed="63"/>
      </right>
      <top style="double"/>
      <bottom style="dashed"/>
    </border>
    <border>
      <left>
        <color indexed="63"/>
      </left>
      <right style="medium"/>
      <top style="double"/>
      <bottom style="dashed"/>
    </border>
    <border>
      <left style="medium"/>
      <right style="dashed"/>
      <top style="dashed"/>
      <bottom style="dashed"/>
    </border>
    <border>
      <left style="dashed"/>
      <right style="dashed"/>
      <top style="dashed"/>
      <bottom style="dashed"/>
    </border>
    <border>
      <left style="dashed"/>
      <right style="medium"/>
      <top style="dashed"/>
      <bottom style="dashed"/>
    </border>
    <border>
      <left style="dashed"/>
      <right style="medium"/>
      <top style="dashed"/>
      <bottom style="medium"/>
    </border>
    <border>
      <left style="medium"/>
      <right style="dashed"/>
      <top style="medium"/>
      <bottom style="dashed"/>
    </border>
    <border>
      <left style="dashed"/>
      <right style="dashed"/>
      <top style="medium"/>
      <bottom style="dashed"/>
    </border>
    <border>
      <left style="dashed"/>
      <right>
        <color indexed="63"/>
      </right>
      <top style="medium"/>
      <bottom style="dashed"/>
    </border>
    <border>
      <left style="dashed"/>
      <right style="medium"/>
      <top style="medium"/>
      <bottom style="dashed"/>
    </border>
    <border>
      <left style="hair"/>
      <right>
        <color indexed="63"/>
      </right>
      <top style="thin"/>
      <bottom>
        <color indexed="63"/>
      </bottom>
    </border>
    <border>
      <left/>
      <right style="thin"/>
      <top/>
      <bottom style="hair"/>
    </border>
    <border>
      <left style="hair"/>
      <right>
        <color indexed="63"/>
      </right>
      <top style="thin"/>
      <bottom style="hair"/>
    </border>
    <border>
      <left/>
      <right style="thin"/>
      <top style="thin"/>
      <bottom style="hair"/>
    </border>
    <border>
      <left/>
      <right style="thin"/>
      <top style="hair"/>
      <bottom/>
    </border>
    <border>
      <left>
        <color indexed="63"/>
      </left>
      <right style="hair"/>
      <top style="hair"/>
      <bottom style="thin"/>
    </border>
    <border>
      <left style="hair"/>
      <right/>
      <top style="hair"/>
      <bottom style="thin"/>
    </border>
    <border>
      <left/>
      <right style="thin"/>
      <top style="hair"/>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hair"/>
      <right/>
      <top>
        <color indexed="63"/>
      </top>
      <bottom style="thin"/>
    </border>
    <border>
      <left style="hair"/>
      <right/>
      <top style="thin"/>
      <bottom style="thin"/>
    </border>
    <border>
      <left style="thin"/>
      <right/>
      <top/>
      <bottom style="hair"/>
    </border>
    <border>
      <left/>
      <right style="hair"/>
      <top style="thin"/>
      <bottom style="hair"/>
    </border>
    <border>
      <left>
        <color indexed="63"/>
      </left>
      <right style="dotted"/>
      <top style="thin"/>
      <bottom/>
    </border>
    <border>
      <left/>
      <right style="dotted"/>
      <top/>
      <bottom/>
    </border>
    <border diagonalUp="1">
      <left style="thin"/>
      <right/>
      <top style="hair"/>
      <bottom style="hair"/>
      <diagonal style="thin"/>
    </border>
    <border diagonalUp="1">
      <left/>
      <right style="thin"/>
      <top style="hair"/>
      <bottom style="hair"/>
      <diagonal style="thin"/>
    </border>
    <border>
      <left/>
      <right style="thin"/>
      <top style="double"/>
      <bottom style="double"/>
    </border>
    <border diagonalUp="1">
      <left style="thin"/>
      <right/>
      <top style="hair"/>
      <bottom style="thin"/>
      <diagonal style="thin"/>
    </border>
    <border diagonalUp="1">
      <left/>
      <right style="thin"/>
      <top style="hair"/>
      <bottom style="thin"/>
      <diagonal style="thin"/>
    </border>
    <border>
      <left style="thin"/>
      <right/>
      <top/>
      <bottom style="dotted"/>
    </border>
    <border>
      <left/>
      <right style="dotted"/>
      <top/>
      <bottom style="dotted"/>
    </border>
    <border>
      <left>
        <color indexed="63"/>
      </left>
      <right style="thin"/>
      <top style="thin"/>
      <bottom style="double"/>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dashDot"/>
      <right/>
      <top style="thin"/>
      <bottom style="thin"/>
    </border>
    <border>
      <left/>
      <right style="dashDot"/>
      <top/>
      <bottom/>
    </border>
    <border>
      <left style="thin"/>
      <right/>
      <top style="double"/>
      <bottom style="hair"/>
    </border>
    <border>
      <left/>
      <right style="thin"/>
      <top style="double"/>
      <bottom style="hair"/>
    </border>
    <border>
      <left style="thin"/>
      <right/>
      <top style="hair"/>
      <bottom style="medium"/>
    </border>
    <border>
      <left/>
      <right/>
      <top style="hair"/>
      <bottom style="medium"/>
    </border>
    <border>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right style="thin"/>
      <top style="medium"/>
      <bottom style="thin"/>
    </border>
    <border>
      <left>
        <color indexed="63"/>
      </left>
      <right style="thin"/>
      <top style="double"/>
      <bottom style="thin"/>
    </border>
    <border diagonalUp="1">
      <left style="hair"/>
      <right/>
      <top style="hair"/>
      <bottom>
        <color indexed="63"/>
      </bottom>
      <diagonal style="hair"/>
    </border>
    <border diagonalUp="1">
      <left/>
      <right/>
      <top style="hair"/>
      <bottom>
        <color indexed="63"/>
      </bottom>
      <diagonal style="hair"/>
    </border>
    <border diagonalUp="1">
      <left style="hair"/>
      <right style="hair"/>
      <top style="hair"/>
      <bottom style="hair"/>
      <diagonal style="hair"/>
    </border>
    <border diagonalUp="1">
      <left style="hair"/>
      <right style="hair"/>
      <top style="hair"/>
      <bottom style="double"/>
      <diagonal style="hair"/>
    </border>
    <border>
      <left style="hair">
        <color rgb="FFFF0000"/>
      </left>
      <right/>
      <top style="hair">
        <color rgb="FFFF0000"/>
      </top>
      <bottom/>
    </border>
    <border>
      <left/>
      <right/>
      <top style="hair">
        <color rgb="FFFF0000"/>
      </top>
      <bottom/>
    </border>
    <border>
      <left/>
      <right style="hair">
        <color rgb="FFFF0000"/>
      </right>
      <top style="hair">
        <color rgb="FFFF0000"/>
      </top>
      <bottom/>
    </border>
    <border>
      <left style="hair">
        <color rgb="FFFF0000"/>
      </left>
      <right/>
      <top/>
      <bottom/>
    </border>
    <border>
      <left/>
      <right style="hair">
        <color rgb="FFFF0000"/>
      </right>
      <top/>
      <bottom/>
    </border>
    <border>
      <left style="hair">
        <color rgb="FFFF0000"/>
      </left>
      <right/>
      <top/>
      <bottom style="hair">
        <color rgb="FFFF0000"/>
      </bottom>
    </border>
    <border>
      <left/>
      <right/>
      <top/>
      <bottom style="hair">
        <color rgb="FFFF0000"/>
      </bottom>
    </border>
    <border>
      <left/>
      <right style="hair">
        <color rgb="FFFF0000"/>
      </right>
      <top/>
      <bottom style="hair">
        <color rgb="FFFF0000"/>
      </bottom>
    </border>
    <border>
      <left style="mediumDashed">
        <color rgb="FFFF0000"/>
      </left>
      <right>
        <color indexed="63"/>
      </right>
      <top style="mediumDashed">
        <color rgb="FFFF0000"/>
      </top>
      <bottom>
        <color indexed="63"/>
      </bottom>
    </border>
    <border>
      <left>
        <color indexed="63"/>
      </left>
      <right>
        <color indexed="63"/>
      </right>
      <top style="mediumDashed">
        <color rgb="FFFF0000"/>
      </top>
      <bottom>
        <color indexed="63"/>
      </bottom>
    </border>
    <border>
      <left>
        <color indexed="63"/>
      </left>
      <right style="mediumDashed">
        <color rgb="FFFF0000"/>
      </right>
      <top style="mediumDashed">
        <color rgb="FFFF0000"/>
      </top>
      <bottom>
        <color indexed="63"/>
      </bottom>
    </border>
    <border diagonalUp="1">
      <left style="hair"/>
      <right/>
      <top style="hair"/>
      <bottom style="hair"/>
      <diagonal style="hair"/>
    </border>
    <border diagonalUp="1">
      <left/>
      <right/>
      <top style="hair"/>
      <bottom style="hair"/>
      <diagonal style="hair"/>
    </border>
    <border diagonalUp="1">
      <left/>
      <right style="hair"/>
      <top style="hair"/>
      <bottom style="hair"/>
      <diagonal style="hair"/>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2" fillId="2" borderId="0" applyNumberFormat="0" applyBorder="0" applyAlignment="0" applyProtection="0"/>
    <xf numFmtId="0" fontId="162" fillId="3" borderId="0" applyNumberFormat="0" applyBorder="0" applyAlignment="0" applyProtection="0"/>
    <xf numFmtId="0" fontId="162" fillId="4" borderId="0" applyNumberFormat="0" applyBorder="0" applyAlignment="0" applyProtection="0"/>
    <xf numFmtId="0" fontId="162" fillId="5" borderId="0" applyNumberFormat="0" applyBorder="0" applyAlignment="0" applyProtection="0"/>
    <xf numFmtId="0" fontId="162" fillId="6" borderId="0" applyNumberFormat="0" applyBorder="0" applyAlignment="0" applyProtection="0"/>
    <xf numFmtId="0" fontId="162" fillId="7" borderId="0" applyNumberFormat="0" applyBorder="0" applyAlignment="0" applyProtection="0"/>
    <xf numFmtId="0" fontId="162" fillId="8" borderId="0" applyNumberFormat="0" applyBorder="0" applyAlignment="0" applyProtection="0"/>
    <xf numFmtId="0" fontId="162" fillId="9" borderId="0" applyNumberFormat="0" applyBorder="0" applyAlignment="0" applyProtection="0"/>
    <xf numFmtId="0" fontId="162" fillId="10" borderId="0" applyNumberFormat="0" applyBorder="0" applyAlignment="0" applyProtection="0"/>
    <xf numFmtId="0" fontId="162" fillId="11" borderId="0" applyNumberFormat="0" applyBorder="0" applyAlignment="0" applyProtection="0"/>
    <xf numFmtId="0" fontId="162" fillId="12" borderId="0" applyNumberFormat="0" applyBorder="0" applyAlignment="0" applyProtection="0"/>
    <xf numFmtId="0" fontId="162" fillId="13" borderId="0" applyNumberFormat="0" applyBorder="0" applyAlignment="0" applyProtection="0"/>
    <xf numFmtId="0" fontId="163" fillId="14" borderId="0" applyNumberFormat="0" applyBorder="0" applyAlignment="0" applyProtection="0"/>
    <xf numFmtId="0" fontId="163" fillId="15" borderId="0" applyNumberFormat="0" applyBorder="0" applyAlignment="0" applyProtection="0"/>
    <xf numFmtId="0" fontId="163" fillId="16" borderId="0" applyNumberFormat="0" applyBorder="0" applyAlignment="0" applyProtection="0"/>
    <xf numFmtId="0" fontId="163" fillId="17" borderId="0" applyNumberFormat="0" applyBorder="0" applyAlignment="0" applyProtection="0"/>
    <xf numFmtId="0" fontId="163" fillId="18" borderId="0" applyNumberFormat="0" applyBorder="0" applyAlignment="0" applyProtection="0"/>
    <xf numFmtId="0" fontId="163" fillId="19" borderId="0" applyNumberFormat="0" applyBorder="0" applyAlignment="0" applyProtection="0"/>
    <xf numFmtId="0" fontId="163" fillId="20" borderId="0" applyNumberFormat="0" applyBorder="0" applyAlignment="0" applyProtection="0"/>
    <xf numFmtId="0" fontId="163" fillId="21" borderId="0" applyNumberFormat="0" applyBorder="0" applyAlignment="0" applyProtection="0"/>
    <xf numFmtId="0" fontId="163" fillId="22" borderId="0" applyNumberFormat="0" applyBorder="0" applyAlignment="0" applyProtection="0"/>
    <xf numFmtId="0" fontId="163" fillId="23" borderId="0" applyNumberFormat="0" applyBorder="0" applyAlignment="0" applyProtection="0"/>
    <xf numFmtId="0" fontId="163" fillId="24" borderId="0" applyNumberFormat="0" applyBorder="0" applyAlignment="0" applyProtection="0"/>
    <xf numFmtId="0" fontId="163" fillId="25" borderId="0" applyNumberFormat="0" applyBorder="0" applyAlignment="0" applyProtection="0"/>
    <xf numFmtId="0" fontId="164" fillId="0" borderId="0" applyNumberFormat="0" applyFill="0" applyBorder="0" applyAlignment="0" applyProtection="0"/>
    <xf numFmtId="0" fontId="165" fillId="26" borderId="1" applyNumberFormat="0" applyAlignment="0" applyProtection="0"/>
    <xf numFmtId="0" fontId="16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167" fillId="0" borderId="3" applyNumberFormat="0" applyFill="0" applyAlignment="0" applyProtection="0"/>
    <xf numFmtId="0" fontId="168" fillId="29" borderId="0" applyNumberFormat="0" applyBorder="0" applyAlignment="0" applyProtection="0"/>
    <xf numFmtId="0" fontId="169" fillId="30" borderId="4" applyNumberFormat="0" applyAlignment="0" applyProtection="0"/>
    <xf numFmtId="0" fontId="1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71" fillId="0" borderId="5" applyNumberFormat="0" applyFill="0" applyAlignment="0" applyProtection="0"/>
    <xf numFmtId="0" fontId="172" fillId="0" borderId="6" applyNumberFormat="0" applyFill="0" applyAlignment="0" applyProtection="0"/>
    <xf numFmtId="0" fontId="173" fillId="0" borderId="7" applyNumberFormat="0" applyFill="0" applyAlignment="0" applyProtection="0"/>
    <xf numFmtId="0" fontId="173" fillId="0" borderId="0" applyNumberFormat="0" applyFill="0" applyBorder="0" applyAlignment="0" applyProtection="0"/>
    <xf numFmtId="0" fontId="174" fillId="0" borderId="8" applyNumberFormat="0" applyFill="0" applyAlignment="0" applyProtection="0"/>
    <xf numFmtId="0" fontId="175" fillId="30" borderId="9" applyNumberFormat="0" applyAlignment="0" applyProtection="0"/>
    <xf numFmtId="0" fontId="1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7" fillId="31" borderId="4" applyNumberFormat="0" applyAlignment="0" applyProtection="0"/>
    <xf numFmtId="0" fontId="162" fillId="0" borderId="0">
      <alignment vertical="center"/>
      <protection/>
    </xf>
    <xf numFmtId="0" fontId="162" fillId="0" borderId="0">
      <alignment vertical="center"/>
      <protection/>
    </xf>
    <xf numFmtId="0" fontId="162" fillId="0" borderId="0">
      <alignment vertical="center"/>
      <protection/>
    </xf>
    <xf numFmtId="0" fontId="162" fillId="0" borderId="0">
      <alignment vertical="center"/>
      <protection/>
    </xf>
    <xf numFmtId="0" fontId="162" fillId="0" borderId="0">
      <alignment vertical="center"/>
      <protection/>
    </xf>
    <xf numFmtId="0" fontId="162" fillId="0" borderId="0">
      <alignment vertical="center"/>
      <protection/>
    </xf>
    <xf numFmtId="0" fontId="162" fillId="0" borderId="0">
      <alignment vertical="center"/>
      <protection/>
    </xf>
    <xf numFmtId="0" fontId="2" fillId="0" borderId="0">
      <alignment/>
      <protection/>
    </xf>
    <xf numFmtId="0" fontId="178" fillId="0" borderId="0" applyNumberFormat="0" applyFill="0" applyBorder="0" applyAlignment="0" applyProtection="0"/>
    <xf numFmtId="0" fontId="179" fillId="32" borderId="0" applyNumberFormat="0" applyBorder="0" applyAlignment="0" applyProtection="0"/>
  </cellStyleXfs>
  <cellXfs count="2048">
    <xf numFmtId="0" fontId="0" fillId="0" borderId="0" xfId="0" applyAlignment="1">
      <alignment/>
    </xf>
    <xf numFmtId="0" fontId="6" fillId="0" borderId="0" xfId="0" applyFont="1" applyFill="1" applyAlignment="1">
      <alignment vertical="center"/>
    </xf>
    <xf numFmtId="0" fontId="2" fillId="0" borderId="0" xfId="0" applyFont="1" applyAlignment="1">
      <alignment vertical="center"/>
    </xf>
    <xf numFmtId="0" fontId="21" fillId="0" borderId="1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5" fontId="2" fillId="0" borderId="10" xfId="0" applyNumberFormat="1"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5" fontId="2" fillId="0" borderId="11" xfId="0" applyNumberFormat="1" applyFont="1" applyBorder="1" applyAlignment="1">
      <alignment horizontal="center" vertical="center"/>
    </xf>
    <xf numFmtId="0" fontId="2" fillId="0" borderId="11" xfId="0" applyFont="1" applyBorder="1" applyAlignment="1">
      <alignment vertical="center"/>
    </xf>
    <xf numFmtId="0" fontId="2" fillId="0" borderId="13" xfId="0" applyFont="1" applyBorder="1" applyAlignment="1">
      <alignment horizontal="center" vertical="center"/>
    </xf>
    <xf numFmtId="5" fontId="2" fillId="0" borderId="13" xfId="0" applyNumberFormat="1" applyFont="1" applyBorder="1" applyAlignment="1">
      <alignment horizontal="center" vertical="center"/>
    </xf>
    <xf numFmtId="0" fontId="2" fillId="0" borderId="13" xfId="0" applyFont="1" applyBorder="1" applyAlignment="1">
      <alignment vertical="center"/>
    </xf>
    <xf numFmtId="0" fontId="23" fillId="0" borderId="0" xfId="0" applyFont="1" applyAlignment="1">
      <alignment vertical="center"/>
    </xf>
    <xf numFmtId="0" fontId="2" fillId="0" borderId="0" xfId="0" applyFont="1" applyAlignment="1">
      <alignment horizontal="center" vertical="center"/>
    </xf>
    <xf numFmtId="5" fontId="2" fillId="0" borderId="0" xfId="0" applyNumberFormat="1" applyFont="1" applyAlignment="1">
      <alignment vertical="center"/>
    </xf>
    <xf numFmtId="0" fontId="25" fillId="0" borderId="0" xfId="0" applyFont="1" applyFill="1" applyAlignment="1">
      <alignment horizontal="left" vertical="center" wrapText="1"/>
    </xf>
    <xf numFmtId="0" fontId="180" fillId="33" borderId="0" xfId="64" applyFont="1" applyFill="1">
      <alignment vertical="center"/>
      <protection/>
    </xf>
    <xf numFmtId="0" fontId="180" fillId="33" borderId="14" xfId="64" applyFont="1" applyFill="1" applyBorder="1" applyAlignment="1">
      <alignment horizontal="center" vertical="center"/>
      <protection/>
    </xf>
    <xf numFmtId="0" fontId="19" fillId="0" borderId="0" xfId="0" applyFont="1" applyFill="1" applyAlignment="1">
      <alignment vertical="center"/>
    </xf>
    <xf numFmtId="0" fontId="27" fillId="0" borderId="0" xfId="0" applyFont="1" applyAlignment="1">
      <alignment vertical="center"/>
    </xf>
    <xf numFmtId="0" fontId="21" fillId="0" borderId="0" xfId="0" applyFont="1" applyAlignment="1">
      <alignment vertical="center"/>
    </xf>
    <xf numFmtId="0" fontId="181" fillId="33" borderId="0" xfId="64" applyFont="1" applyFill="1" applyAlignment="1">
      <alignment horizontal="center" vertical="center"/>
      <protection/>
    </xf>
    <xf numFmtId="0" fontId="182" fillId="0" borderId="0" xfId="44" applyFont="1" applyAlignment="1" applyProtection="1">
      <alignment vertical="center"/>
      <protection/>
    </xf>
    <xf numFmtId="0" fontId="183" fillId="33" borderId="0" xfId="64" applyFont="1" applyFill="1">
      <alignment vertical="center"/>
      <protection/>
    </xf>
    <xf numFmtId="0" fontId="0" fillId="0" borderId="0" xfId="0" applyFont="1" applyAlignment="1">
      <alignment vertical="center"/>
    </xf>
    <xf numFmtId="0" fontId="2" fillId="0" borderId="0" xfId="0" applyFont="1" applyAlignment="1">
      <alignment/>
    </xf>
    <xf numFmtId="0" fontId="30" fillId="0" borderId="0" xfId="0" applyFont="1" applyAlignment="1">
      <alignment wrapText="1"/>
    </xf>
    <xf numFmtId="0" fontId="30" fillId="0" borderId="0" xfId="0" applyFont="1" applyAlignment="1">
      <alignment/>
    </xf>
    <xf numFmtId="0" fontId="28" fillId="0" borderId="0" xfId="0" applyFont="1" applyAlignment="1">
      <alignment horizontal="left" vertical="center" wrapText="1"/>
    </xf>
    <xf numFmtId="0" fontId="184" fillId="33" borderId="0" xfId="0" applyFont="1" applyFill="1" applyAlignment="1">
      <alignment horizontal="left" vertical="center"/>
    </xf>
    <xf numFmtId="0" fontId="184" fillId="33" borderId="0" xfId="0" applyFont="1" applyFill="1" applyAlignment="1">
      <alignment horizontal="left" vertical="center" wrapText="1"/>
    </xf>
    <xf numFmtId="0" fontId="185" fillId="33" borderId="0" xfId="0" applyFont="1" applyFill="1" applyAlignment="1">
      <alignment horizontal="left" vertical="center"/>
    </xf>
    <xf numFmtId="0" fontId="184" fillId="33" borderId="0" xfId="0" applyFont="1" applyFill="1" applyBorder="1" applyAlignment="1">
      <alignment horizontal="left" vertical="center" wrapText="1"/>
    </xf>
    <xf numFmtId="0" fontId="184" fillId="33" borderId="0" xfId="0" applyFont="1" applyFill="1" applyBorder="1" applyAlignment="1">
      <alignment horizontal="right" vertical="center" wrapText="1"/>
    </xf>
    <xf numFmtId="0" fontId="2" fillId="33" borderId="15" xfId="70" applyFont="1" applyFill="1" applyBorder="1" applyAlignment="1">
      <alignment horizontal="center" vertical="center"/>
      <protection/>
    </xf>
    <xf numFmtId="0" fontId="2" fillId="33" borderId="15" xfId="70" applyFont="1" applyFill="1" applyBorder="1" applyAlignment="1">
      <alignment horizontal="center" vertical="center" wrapText="1"/>
      <protection/>
    </xf>
    <xf numFmtId="0" fontId="2" fillId="33" borderId="16" xfId="70" applyFont="1" applyFill="1" applyBorder="1" applyAlignment="1">
      <alignment horizontal="center" vertical="center" wrapText="1"/>
      <protection/>
    </xf>
    <xf numFmtId="0" fontId="2" fillId="33" borderId="17" xfId="70" applyFont="1" applyFill="1" applyBorder="1" applyAlignment="1">
      <alignment horizontal="center" vertical="center" wrapText="1"/>
      <protection/>
    </xf>
    <xf numFmtId="0" fontId="2" fillId="33" borderId="18" xfId="70" applyFont="1" applyFill="1" applyBorder="1" applyAlignment="1">
      <alignment horizontal="center" vertical="center" wrapText="1"/>
      <protection/>
    </xf>
    <xf numFmtId="0" fontId="184" fillId="33" borderId="0" xfId="0" applyFont="1" applyFill="1" applyAlignment="1">
      <alignment horizontal="center" vertical="center"/>
    </xf>
    <xf numFmtId="0" fontId="22" fillId="33" borderId="19" xfId="70" applyFont="1" applyFill="1" applyBorder="1" applyAlignment="1">
      <alignment horizontal="left" vertical="center"/>
      <protection/>
    </xf>
    <xf numFmtId="0" fontId="22" fillId="33" borderId="11" xfId="70" applyFont="1" applyFill="1" applyBorder="1" applyAlignment="1">
      <alignment horizontal="left" vertical="center" wrapText="1"/>
      <protection/>
    </xf>
    <xf numFmtId="0" fontId="186" fillId="0" borderId="20" xfId="0" applyFont="1" applyBorder="1" applyAlignment="1">
      <alignment horizontal="left" vertical="center" wrapText="1"/>
    </xf>
    <xf numFmtId="0" fontId="22" fillId="33" borderId="19" xfId="70" applyFont="1" applyFill="1" applyBorder="1" applyAlignment="1">
      <alignment horizontal="left" vertical="center" wrapText="1"/>
      <protection/>
    </xf>
    <xf numFmtId="0" fontId="22" fillId="33" borderId="21" xfId="70" applyFont="1" applyFill="1" applyBorder="1" applyAlignment="1">
      <alignment horizontal="left" vertical="center" wrapText="1"/>
      <protection/>
    </xf>
    <xf numFmtId="0" fontId="22" fillId="33" borderId="22" xfId="70" applyFont="1" applyFill="1" applyBorder="1" applyAlignment="1">
      <alignment horizontal="left" vertical="center" wrapText="1"/>
      <protection/>
    </xf>
    <xf numFmtId="0" fontId="22" fillId="33" borderId="23" xfId="70" applyFont="1" applyFill="1" applyBorder="1" applyAlignment="1">
      <alignment horizontal="left" vertical="center" wrapText="1"/>
      <protection/>
    </xf>
    <xf numFmtId="0" fontId="187" fillId="33" borderId="24" xfId="70" applyFont="1" applyFill="1" applyBorder="1" applyAlignment="1">
      <alignment horizontal="left" vertical="center" wrapText="1"/>
      <protection/>
    </xf>
    <xf numFmtId="0" fontId="22" fillId="33" borderId="20" xfId="70" applyFont="1" applyFill="1" applyBorder="1" applyAlignment="1">
      <alignment horizontal="left" vertical="center" wrapText="1"/>
      <protection/>
    </xf>
    <xf numFmtId="0" fontId="188" fillId="33" borderId="12" xfId="70" applyFont="1" applyFill="1" applyBorder="1" applyAlignment="1">
      <alignment horizontal="left" vertical="center"/>
      <protection/>
    </xf>
    <xf numFmtId="0" fontId="22" fillId="33" borderId="11" xfId="70" applyFont="1" applyFill="1" applyBorder="1" applyAlignment="1">
      <alignment vertical="center" wrapText="1"/>
      <protection/>
    </xf>
    <xf numFmtId="0" fontId="188" fillId="33" borderId="11" xfId="70" applyFont="1" applyFill="1" applyBorder="1" applyAlignment="1">
      <alignment horizontal="left" vertical="center"/>
      <protection/>
    </xf>
    <xf numFmtId="0" fontId="184" fillId="33" borderId="0" xfId="0" applyFont="1" applyFill="1" applyAlignment="1">
      <alignment vertical="center"/>
    </xf>
    <xf numFmtId="0" fontId="188" fillId="33" borderId="19" xfId="70" applyFont="1" applyFill="1" applyBorder="1" applyAlignment="1">
      <alignment horizontal="left" vertical="center"/>
      <protection/>
    </xf>
    <xf numFmtId="0" fontId="188" fillId="33" borderId="11" xfId="70" applyFont="1" applyFill="1" applyBorder="1" applyAlignment="1">
      <alignment vertical="center"/>
      <protection/>
    </xf>
    <xf numFmtId="0" fontId="188" fillId="33" borderId="19" xfId="70" applyFont="1" applyFill="1" applyBorder="1" applyAlignment="1">
      <alignment vertical="center"/>
      <protection/>
    </xf>
    <xf numFmtId="0" fontId="22" fillId="33" borderId="11" xfId="70" applyFont="1" applyFill="1" applyBorder="1" applyAlignment="1">
      <alignment vertical="center"/>
      <protection/>
    </xf>
    <xf numFmtId="0" fontId="22" fillId="33" borderId="19" xfId="70" applyFont="1" applyFill="1" applyBorder="1" applyAlignment="1">
      <alignment vertical="center"/>
      <protection/>
    </xf>
    <xf numFmtId="0" fontId="22" fillId="33" borderId="21" xfId="70" applyFont="1" applyFill="1" applyBorder="1" applyAlignment="1">
      <alignment vertical="center"/>
      <protection/>
    </xf>
    <xf numFmtId="0" fontId="188" fillId="33" borderId="11" xfId="70" applyFont="1" applyFill="1" applyBorder="1" applyAlignment="1">
      <alignment vertical="center" wrapText="1"/>
      <protection/>
    </xf>
    <xf numFmtId="0" fontId="22" fillId="33" borderId="12" xfId="70" applyFont="1" applyFill="1" applyBorder="1" applyAlignment="1">
      <alignment vertical="center" wrapText="1"/>
      <protection/>
    </xf>
    <xf numFmtId="0" fontId="22" fillId="33" borderId="24" xfId="70" applyFont="1" applyFill="1" applyBorder="1" applyAlignment="1">
      <alignment horizontal="left" vertical="center" wrapText="1"/>
      <protection/>
    </xf>
    <xf numFmtId="0" fontId="22" fillId="33" borderId="21" xfId="70" applyFont="1" applyFill="1" applyBorder="1" applyAlignment="1">
      <alignment vertical="center" wrapText="1"/>
      <protection/>
    </xf>
    <xf numFmtId="0" fontId="189" fillId="33" borderId="12" xfId="0" applyFont="1" applyFill="1" applyBorder="1" applyAlignment="1">
      <alignment horizontal="left" vertical="center" wrapText="1"/>
    </xf>
    <xf numFmtId="0" fontId="189" fillId="33" borderId="12" xfId="64" applyFont="1" applyFill="1" applyBorder="1" applyAlignment="1">
      <alignment horizontal="left" vertical="center" wrapText="1"/>
      <protection/>
    </xf>
    <xf numFmtId="0" fontId="190" fillId="0" borderId="0" xfId="0" applyFont="1" applyFill="1" applyAlignment="1">
      <alignment vertical="center"/>
    </xf>
    <xf numFmtId="0" fontId="22" fillId="33" borderId="25" xfId="70" applyFont="1" applyFill="1" applyBorder="1" applyAlignment="1">
      <alignment horizontal="left" vertical="center" wrapText="1"/>
      <protection/>
    </xf>
    <xf numFmtId="0" fontId="186" fillId="0" borderId="26" xfId="0" applyFont="1" applyBorder="1" applyAlignment="1">
      <alignment horizontal="left" vertical="center" wrapText="1"/>
    </xf>
    <xf numFmtId="0" fontId="22" fillId="33" borderId="27" xfId="70" applyFont="1" applyFill="1" applyBorder="1" applyAlignment="1">
      <alignment horizontal="left" vertical="center" wrapText="1"/>
      <protection/>
    </xf>
    <xf numFmtId="0" fontId="22" fillId="33" borderId="28" xfId="70" applyFont="1" applyFill="1" applyBorder="1" applyAlignment="1">
      <alignment horizontal="left" vertical="center" wrapText="1"/>
      <protection/>
    </xf>
    <xf numFmtId="0" fontId="187" fillId="33" borderId="29" xfId="70" applyFont="1" applyFill="1" applyBorder="1" applyAlignment="1">
      <alignment horizontal="left" vertical="center" wrapText="1"/>
      <protection/>
    </xf>
    <xf numFmtId="0" fontId="187" fillId="33" borderId="20" xfId="70" applyFont="1" applyFill="1" applyBorder="1" applyAlignment="1">
      <alignment horizontal="left" vertical="center" wrapText="1"/>
      <protection/>
    </xf>
    <xf numFmtId="0" fontId="189" fillId="33" borderId="11" xfId="64" applyFont="1" applyFill="1" applyBorder="1" applyAlignment="1">
      <alignment horizontal="left" vertical="center" wrapText="1"/>
      <protection/>
    </xf>
    <xf numFmtId="0" fontId="188" fillId="33" borderId="12" xfId="64" applyFont="1" applyFill="1" applyBorder="1" applyAlignment="1">
      <alignment horizontal="left" vertical="center" wrapText="1"/>
      <protection/>
    </xf>
    <xf numFmtId="0" fontId="180" fillId="33" borderId="21" xfId="64" applyFont="1" applyFill="1" applyBorder="1" applyAlignment="1">
      <alignment horizontal="left" vertical="center"/>
      <protection/>
    </xf>
    <xf numFmtId="0" fontId="182" fillId="33" borderId="0" xfId="44" applyFont="1" applyFill="1" applyAlignment="1" applyProtection="1">
      <alignment vertical="center"/>
      <protection/>
    </xf>
    <xf numFmtId="0" fontId="25" fillId="33" borderId="0" xfId="0" applyFont="1" applyFill="1" applyAlignment="1">
      <alignment horizontal="left" vertical="center" wrapText="1"/>
    </xf>
    <xf numFmtId="0" fontId="17" fillId="33" borderId="0" xfId="65" applyFont="1" applyFill="1">
      <alignment vertical="center"/>
      <protection/>
    </xf>
    <xf numFmtId="0" fontId="6" fillId="33" borderId="0" xfId="0" applyFont="1" applyFill="1" applyAlignment="1">
      <alignment vertical="center"/>
    </xf>
    <xf numFmtId="0" fontId="5" fillId="33" borderId="0" xfId="71" applyFont="1" applyFill="1" applyAlignment="1">
      <alignment vertical="center"/>
      <protection/>
    </xf>
    <xf numFmtId="0" fontId="29" fillId="33" borderId="0" xfId="71" applyFont="1" applyFill="1" applyAlignment="1">
      <alignment vertical="center"/>
      <protection/>
    </xf>
    <xf numFmtId="0" fontId="6" fillId="33" borderId="0" xfId="71" applyFont="1" applyFill="1" applyAlignment="1">
      <alignment vertical="center"/>
      <protection/>
    </xf>
    <xf numFmtId="0" fontId="17" fillId="33" borderId="0" xfId="0" applyFont="1" applyFill="1" applyAlignment="1">
      <alignment horizontal="left" vertical="center" wrapText="1"/>
    </xf>
    <xf numFmtId="0" fontId="7" fillId="33" borderId="0" xfId="0" applyFont="1" applyFill="1" applyAlignment="1">
      <alignment vertical="center"/>
    </xf>
    <xf numFmtId="58" fontId="7" fillId="33" borderId="0" xfId="0" applyNumberFormat="1" applyFont="1" applyFill="1" applyAlignment="1">
      <alignment horizontal="center" vertical="center"/>
    </xf>
    <xf numFmtId="0" fontId="7" fillId="33" borderId="0" xfId="0" applyFont="1" applyFill="1" applyAlignment="1" quotePrefix="1">
      <alignment horizontal="right" vertical="top"/>
    </xf>
    <xf numFmtId="0" fontId="7" fillId="33" borderId="0" xfId="0" applyFont="1" applyFill="1" applyAlignment="1">
      <alignment horizontal="right" vertical="center"/>
    </xf>
    <xf numFmtId="0" fontId="17" fillId="33" borderId="0" xfId="0" applyFont="1" applyFill="1" applyAlignment="1">
      <alignment vertical="center" wrapText="1"/>
    </xf>
    <xf numFmtId="0" fontId="7" fillId="33" borderId="0" xfId="0" applyFont="1" applyFill="1" applyAlignment="1">
      <alignment vertical="top" wrapText="1"/>
    </xf>
    <xf numFmtId="0" fontId="7" fillId="33" borderId="0" xfId="0" applyFont="1" applyFill="1" applyAlignment="1">
      <alignment horizontal="center" vertical="center" wrapText="1"/>
    </xf>
    <xf numFmtId="0" fontId="7" fillId="33" borderId="0" xfId="0" applyFont="1" applyFill="1" applyAlignment="1">
      <alignment vertical="center" wrapText="1"/>
    </xf>
    <xf numFmtId="0" fontId="4" fillId="33" borderId="0" xfId="0" applyFont="1" applyFill="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indent="1"/>
    </xf>
    <xf numFmtId="0" fontId="7" fillId="33" borderId="0" xfId="0" applyFont="1" applyFill="1" applyAlignment="1" quotePrefix="1">
      <alignment horizontal="left" vertical="center" indent="1"/>
    </xf>
    <xf numFmtId="58" fontId="7" fillId="33" borderId="0" xfId="0" applyNumberFormat="1" applyFont="1" applyFill="1" applyAlignment="1">
      <alignment horizontal="left" vertical="center"/>
    </xf>
    <xf numFmtId="0" fontId="7" fillId="33" borderId="0" xfId="0" applyFont="1" applyFill="1" applyAlignment="1">
      <alignment horizontal="left" vertical="center"/>
    </xf>
    <xf numFmtId="0" fontId="7" fillId="33" borderId="0" xfId="0" applyFont="1" applyFill="1" applyAlignment="1" quotePrefix="1">
      <alignment vertical="center"/>
    </xf>
    <xf numFmtId="0" fontId="191" fillId="33" borderId="0" xfId="65" applyFont="1" applyFill="1" applyAlignment="1">
      <alignment vertical="center" wrapText="1"/>
      <protection/>
    </xf>
    <xf numFmtId="0" fontId="5" fillId="33" borderId="0" xfId="71" applyFont="1" applyFill="1" applyAlignment="1">
      <alignment vertical="center" wrapText="1"/>
      <protection/>
    </xf>
    <xf numFmtId="0" fontId="192" fillId="33" borderId="0" xfId="0" applyFont="1" applyFill="1" applyAlignment="1">
      <alignment vertical="center"/>
    </xf>
    <xf numFmtId="0" fontId="6" fillId="33" borderId="0" xfId="0" applyFont="1" applyFill="1" applyAlignment="1">
      <alignment vertical="center" wrapText="1"/>
    </xf>
    <xf numFmtId="0" fontId="193" fillId="33" borderId="0" xfId="0" applyFont="1" applyFill="1" applyAlignment="1">
      <alignment vertical="center" wrapText="1"/>
    </xf>
    <xf numFmtId="0" fontId="192" fillId="33" borderId="0" xfId="0" applyFont="1" applyFill="1" applyAlignment="1">
      <alignment vertical="center" wrapText="1"/>
    </xf>
    <xf numFmtId="0" fontId="17" fillId="33" borderId="0" xfId="64" applyFont="1" applyFill="1">
      <alignment vertical="center"/>
      <protection/>
    </xf>
    <xf numFmtId="0" fontId="17" fillId="33" borderId="0" xfId="0" applyFont="1" applyFill="1" applyAlignment="1">
      <alignment vertical="center"/>
    </xf>
    <xf numFmtId="0" fontId="192" fillId="33" borderId="0" xfId="0" applyFont="1" applyFill="1" applyAlignment="1">
      <alignment horizontal="left" vertical="center" wrapText="1"/>
    </xf>
    <xf numFmtId="0" fontId="15" fillId="33" borderId="0" xfId="0" applyFont="1" applyFill="1" applyAlignment="1">
      <alignment horizontal="right" vertical="center"/>
    </xf>
    <xf numFmtId="0" fontId="32" fillId="33" borderId="0" xfId="44" applyFont="1" applyFill="1" applyAlignment="1" applyProtection="1">
      <alignment vertical="top"/>
      <protection/>
    </xf>
    <xf numFmtId="0" fontId="194" fillId="33" borderId="0" xfId="0" applyFont="1" applyFill="1" applyAlignment="1">
      <alignment vertical="center"/>
    </xf>
    <xf numFmtId="0" fontId="0" fillId="33" borderId="0" xfId="0" applyFill="1" applyAlignment="1">
      <alignment/>
    </xf>
    <xf numFmtId="0" fontId="49" fillId="33" borderId="0" xfId="0" applyFont="1" applyFill="1" applyBorder="1" applyAlignment="1">
      <alignment vertical="center"/>
    </xf>
    <xf numFmtId="0" fontId="24" fillId="33" borderId="30" xfId="0" applyFont="1" applyFill="1" applyBorder="1" applyAlignment="1">
      <alignment vertical="center"/>
    </xf>
    <xf numFmtId="0" fontId="22" fillId="33" borderId="31" xfId="0" applyFont="1" applyFill="1" applyBorder="1" applyAlignment="1">
      <alignment vertical="center"/>
    </xf>
    <xf numFmtId="0" fontId="22" fillId="33" borderId="30" xfId="0" applyFont="1" applyFill="1" applyBorder="1" applyAlignment="1">
      <alignment vertical="center"/>
    </xf>
    <xf numFmtId="0" fontId="22" fillId="33" borderId="20" xfId="0" applyFont="1" applyFill="1" applyBorder="1" applyAlignment="1">
      <alignment vertical="center"/>
    </xf>
    <xf numFmtId="0" fontId="22" fillId="33" borderId="32" xfId="0" applyFont="1" applyFill="1" applyBorder="1" applyAlignment="1">
      <alignment vertical="center"/>
    </xf>
    <xf numFmtId="0" fontId="22" fillId="33" borderId="33" xfId="0" applyFont="1" applyFill="1" applyBorder="1" applyAlignment="1">
      <alignment vertical="center"/>
    </xf>
    <xf numFmtId="0" fontId="22" fillId="33" borderId="34" xfId="0" applyFont="1" applyFill="1" applyBorder="1" applyAlignment="1">
      <alignment vertical="center"/>
    </xf>
    <xf numFmtId="0" fontId="22" fillId="33" borderId="35" xfId="0" applyFont="1" applyFill="1" applyBorder="1" applyAlignment="1">
      <alignment vertical="center"/>
    </xf>
    <xf numFmtId="0" fontId="24" fillId="33" borderId="36" xfId="0" applyFont="1" applyFill="1" applyBorder="1" applyAlignment="1">
      <alignment vertical="center"/>
    </xf>
    <xf numFmtId="0" fontId="24" fillId="33" borderId="0" xfId="0" applyFont="1" applyFill="1" applyBorder="1" applyAlignment="1">
      <alignment vertical="center"/>
    </xf>
    <xf numFmtId="0" fontId="24" fillId="33" borderId="37" xfId="0" applyFont="1" applyFill="1" applyBorder="1" applyAlignment="1">
      <alignment vertical="center"/>
    </xf>
    <xf numFmtId="0" fontId="22" fillId="33" borderId="38" xfId="0" applyFont="1" applyFill="1" applyBorder="1" applyAlignment="1">
      <alignment vertical="center"/>
    </xf>
    <xf numFmtId="0" fontId="22" fillId="33" borderId="39" xfId="0" applyFont="1" applyFill="1" applyBorder="1" applyAlignment="1">
      <alignment vertical="center"/>
    </xf>
    <xf numFmtId="0" fontId="22" fillId="33" borderId="40" xfId="0" applyFont="1" applyFill="1" applyBorder="1" applyAlignment="1">
      <alignment vertical="center"/>
    </xf>
    <xf numFmtId="0" fontId="22" fillId="33" borderId="41" xfId="0" applyFont="1" applyFill="1" applyBorder="1" applyAlignment="1">
      <alignment vertical="center"/>
    </xf>
    <xf numFmtId="0" fontId="22" fillId="33" borderId="42" xfId="0" applyFont="1" applyFill="1" applyBorder="1" applyAlignment="1">
      <alignment vertical="center"/>
    </xf>
    <xf numFmtId="0" fontId="22" fillId="33" borderId="43" xfId="0" applyFont="1" applyFill="1" applyBorder="1" applyAlignment="1">
      <alignment vertical="center"/>
    </xf>
    <xf numFmtId="0" fontId="24" fillId="33" borderId="41" xfId="0" applyFont="1" applyFill="1" applyBorder="1" applyAlignment="1">
      <alignment vertical="center"/>
    </xf>
    <xf numFmtId="0" fontId="24" fillId="33" borderId="39" xfId="0" applyFont="1" applyFill="1" applyBorder="1" applyAlignment="1">
      <alignment vertical="center"/>
    </xf>
    <xf numFmtId="0" fontId="52" fillId="33" borderId="44" xfId="0" applyFont="1" applyFill="1" applyBorder="1" applyAlignment="1">
      <alignment vertical="top" wrapText="1"/>
    </xf>
    <xf numFmtId="0" fontId="52" fillId="33" borderId="10" xfId="0" applyFont="1" applyFill="1" applyBorder="1" applyAlignment="1">
      <alignment vertical="center"/>
    </xf>
    <xf numFmtId="0" fontId="52" fillId="33" borderId="10" xfId="0" applyFont="1" applyFill="1" applyBorder="1" applyAlignment="1">
      <alignment vertical="top" wrapText="1"/>
    </xf>
    <xf numFmtId="0" fontId="52" fillId="33" borderId="24" xfId="0" applyFont="1" applyFill="1" applyBorder="1" applyAlignment="1">
      <alignment vertical="top" wrapText="1"/>
    </xf>
    <xf numFmtId="0" fontId="22" fillId="33" borderId="45" xfId="0" applyFont="1" applyFill="1" applyBorder="1" applyAlignment="1">
      <alignment vertical="center"/>
    </xf>
    <xf numFmtId="0" fontId="54" fillId="33" borderId="0" xfId="71" applyFont="1" applyFill="1" applyBorder="1" applyAlignment="1">
      <alignment vertical="center"/>
      <protection/>
    </xf>
    <xf numFmtId="0" fontId="56" fillId="33" borderId="0" xfId="71" applyFont="1" applyFill="1" applyAlignment="1">
      <alignment vertical="center"/>
      <protection/>
    </xf>
    <xf numFmtId="0" fontId="54" fillId="33" borderId="12" xfId="71" applyFont="1" applyFill="1" applyBorder="1" applyAlignment="1">
      <alignment horizontal="center" vertical="center"/>
      <protection/>
    </xf>
    <xf numFmtId="0" fontId="28" fillId="33" borderId="0" xfId="0" applyFont="1" applyFill="1" applyAlignment="1">
      <alignment vertical="center"/>
    </xf>
    <xf numFmtId="0" fontId="58" fillId="33" borderId="46" xfId="71" applyFont="1" applyFill="1" applyBorder="1" applyAlignment="1">
      <alignment horizontal="left" vertical="top"/>
      <protection/>
    </xf>
    <xf numFmtId="0" fontId="59" fillId="33" borderId="47" xfId="71" applyFont="1" applyFill="1" applyBorder="1" applyAlignment="1">
      <alignment vertical="center"/>
      <protection/>
    </xf>
    <xf numFmtId="0" fontId="56" fillId="33" borderId="47" xfId="71" applyFont="1" applyFill="1" applyBorder="1" applyAlignment="1">
      <alignment vertical="center"/>
      <protection/>
    </xf>
    <xf numFmtId="0" fontId="195" fillId="33" borderId="47" xfId="71" applyFont="1" applyFill="1" applyBorder="1" applyAlignment="1">
      <alignment vertical="center"/>
      <protection/>
    </xf>
    <xf numFmtId="0" fontId="195" fillId="33" borderId="38" xfId="71" applyFont="1" applyFill="1" applyBorder="1" applyAlignment="1">
      <alignment vertical="center"/>
      <protection/>
    </xf>
    <xf numFmtId="0" fontId="54" fillId="33" borderId="0" xfId="71" applyFont="1" applyFill="1" applyAlignment="1">
      <alignment vertical="center"/>
      <protection/>
    </xf>
    <xf numFmtId="0" fontId="4" fillId="33" borderId="0" xfId="0" applyFont="1" applyFill="1" applyAlignment="1">
      <alignment vertical="center"/>
    </xf>
    <xf numFmtId="0" fontId="4" fillId="33" borderId="0" xfId="0" applyFont="1" applyFill="1" applyBorder="1" applyAlignment="1">
      <alignment vertical="center"/>
    </xf>
    <xf numFmtId="0" fontId="54" fillId="33" borderId="0" xfId="71" applyFont="1" applyFill="1" applyAlignment="1">
      <alignment vertical="top"/>
      <protection/>
    </xf>
    <xf numFmtId="0" fontId="22" fillId="33" borderId="0" xfId="0" applyFont="1" applyFill="1" applyBorder="1" applyAlignment="1">
      <alignment vertical="center"/>
    </xf>
    <xf numFmtId="0" fontId="22" fillId="33" borderId="46" xfId="0" applyFont="1" applyFill="1" applyBorder="1" applyAlignment="1">
      <alignment vertical="center"/>
    </xf>
    <xf numFmtId="0" fontId="22" fillId="33" borderId="47" xfId="0" applyFont="1" applyFill="1" applyBorder="1" applyAlignment="1">
      <alignment vertical="center"/>
    </xf>
    <xf numFmtId="0" fontId="22" fillId="33" borderId="44" xfId="0" applyFont="1" applyFill="1" applyBorder="1" applyAlignment="1">
      <alignment vertical="center"/>
    </xf>
    <xf numFmtId="0" fontId="22" fillId="33" borderId="48" xfId="0" applyFont="1" applyFill="1" applyBorder="1" applyAlignment="1">
      <alignment vertical="center"/>
    </xf>
    <xf numFmtId="0" fontId="22" fillId="33" borderId="49" xfId="0" applyFont="1" applyFill="1" applyBorder="1" applyAlignment="1">
      <alignment vertical="center"/>
    </xf>
    <xf numFmtId="0" fontId="22" fillId="33" borderId="50" xfId="0" applyFont="1" applyFill="1" applyBorder="1" applyAlignment="1">
      <alignment vertical="center"/>
    </xf>
    <xf numFmtId="0" fontId="22" fillId="33" borderId="10" xfId="0" applyFont="1" applyFill="1" applyBorder="1" applyAlignment="1">
      <alignment vertical="center"/>
    </xf>
    <xf numFmtId="0" fontId="22" fillId="33" borderId="24" xfId="0" applyFont="1" applyFill="1" applyBorder="1" applyAlignment="1">
      <alignment vertical="center"/>
    </xf>
    <xf numFmtId="0" fontId="7" fillId="33" borderId="0" xfId="0" applyFont="1" applyFill="1" applyAlignment="1">
      <alignment vertical="center"/>
    </xf>
    <xf numFmtId="0" fontId="7" fillId="0" borderId="0" xfId="0" applyFont="1" applyAlignment="1">
      <alignment horizontal="center" vertical="center"/>
    </xf>
    <xf numFmtId="0" fontId="7" fillId="0" borderId="0" xfId="0" applyFont="1" applyAlignment="1">
      <alignment/>
    </xf>
    <xf numFmtId="0" fontId="7" fillId="33" borderId="0" xfId="0" applyFont="1" applyFill="1" applyAlignment="1">
      <alignment/>
    </xf>
    <xf numFmtId="0" fontId="196" fillId="33" borderId="0" xfId="44" applyFont="1" applyFill="1" applyAlignment="1" applyProtection="1">
      <alignment vertical="center"/>
      <protection/>
    </xf>
    <xf numFmtId="0" fontId="24" fillId="33" borderId="50" xfId="0" applyFont="1" applyFill="1" applyBorder="1" applyAlignment="1">
      <alignment vertical="center"/>
    </xf>
    <xf numFmtId="0" fontId="51" fillId="33" borderId="10" xfId="0" applyFont="1" applyFill="1" applyBorder="1" applyAlignment="1">
      <alignment vertical="center"/>
    </xf>
    <xf numFmtId="0" fontId="24" fillId="33" borderId="51" xfId="0" applyFont="1" applyFill="1" applyBorder="1" applyAlignment="1">
      <alignment vertical="center"/>
    </xf>
    <xf numFmtId="0" fontId="24" fillId="33" borderId="52" xfId="0" applyFont="1" applyFill="1" applyBorder="1" applyAlignment="1">
      <alignment vertical="center"/>
    </xf>
    <xf numFmtId="0" fontId="22" fillId="33" borderId="52" xfId="0" applyFont="1" applyFill="1" applyBorder="1" applyAlignment="1">
      <alignment vertical="center"/>
    </xf>
    <xf numFmtId="0" fontId="51" fillId="33" borderId="52" xfId="0" applyFont="1" applyFill="1" applyBorder="1" applyAlignment="1">
      <alignment vertical="center"/>
    </xf>
    <xf numFmtId="0" fontId="50" fillId="33" borderId="37" xfId="0" applyFont="1" applyFill="1" applyBorder="1" applyAlignment="1">
      <alignment vertical="center"/>
    </xf>
    <xf numFmtId="0" fontId="22" fillId="33" borderId="37" xfId="0" applyFont="1" applyFill="1" applyBorder="1" applyAlignment="1">
      <alignment horizontal="center" vertical="center"/>
    </xf>
    <xf numFmtId="0" fontId="27" fillId="33" borderId="0" xfId="0" applyFont="1" applyFill="1" applyBorder="1" applyAlignment="1">
      <alignment vertical="center"/>
    </xf>
    <xf numFmtId="0" fontId="22" fillId="33" borderId="53" xfId="0" applyFont="1" applyFill="1" applyBorder="1" applyAlignment="1">
      <alignment vertical="center"/>
    </xf>
    <xf numFmtId="0" fontId="24" fillId="33" borderId="54" xfId="0" applyFont="1" applyFill="1" applyBorder="1" applyAlignment="1">
      <alignment horizontal="center" vertical="center"/>
    </xf>
    <xf numFmtId="0" fontId="76" fillId="33" borderId="36" xfId="0" applyFont="1" applyFill="1" applyBorder="1" applyAlignment="1">
      <alignment vertical="center"/>
    </xf>
    <xf numFmtId="0" fontId="76" fillId="33" borderId="0" xfId="0" applyFont="1" applyFill="1" applyBorder="1" applyAlignment="1">
      <alignment vertical="center"/>
    </xf>
    <xf numFmtId="0" fontId="76" fillId="33" borderId="37" xfId="0" applyFont="1" applyFill="1" applyBorder="1" applyAlignment="1">
      <alignment vertical="center"/>
    </xf>
    <xf numFmtId="0" fontId="2" fillId="0" borderId="0" xfId="0" applyFont="1" applyAlignment="1">
      <alignment horizontal="right" vertical="center"/>
    </xf>
    <xf numFmtId="0" fontId="54" fillId="33" borderId="0" xfId="71" applyFont="1" applyFill="1" applyAlignment="1">
      <alignment horizontal="right" vertical="center"/>
      <protection/>
    </xf>
    <xf numFmtId="0" fontId="23" fillId="33" borderId="0" xfId="0" applyFont="1" applyFill="1" applyBorder="1" applyAlignment="1">
      <alignment vertical="center"/>
    </xf>
    <xf numFmtId="0" fontId="23" fillId="33" borderId="31" xfId="0" applyFont="1" applyFill="1" applyBorder="1" applyAlignment="1">
      <alignment vertical="center"/>
    </xf>
    <xf numFmtId="0" fontId="23" fillId="33" borderId="0" xfId="0" applyFont="1" applyFill="1" applyAlignment="1">
      <alignment/>
    </xf>
    <xf numFmtId="0" fontId="0" fillId="0" borderId="0" xfId="0" applyFont="1" applyAlignment="1">
      <alignment vertical="center"/>
    </xf>
    <xf numFmtId="0" fontId="5" fillId="33" borderId="0" xfId="71" applyFont="1" applyFill="1" applyAlignment="1">
      <alignment vertical="top"/>
      <protection/>
    </xf>
    <xf numFmtId="3" fontId="0" fillId="0" borderId="0" xfId="0" applyNumberFormat="1" applyFont="1" applyAlignment="1">
      <alignment vertical="center"/>
    </xf>
    <xf numFmtId="0" fontId="2" fillId="33" borderId="31" xfId="0" applyFont="1" applyFill="1" applyBorder="1" applyAlignment="1">
      <alignment vertical="center"/>
    </xf>
    <xf numFmtId="0" fontId="197" fillId="0" borderId="0" xfId="0" applyFont="1" applyAlignment="1">
      <alignment horizontal="center" vertical="center"/>
    </xf>
    <xf numFmtId="0" fontId="197" fillId="0" borderId="0" xfId="0" applyFont="1" applyAlignment="1">
      <alignment/>
    </xf>
    <xf numFmtId="0" fontId="197" fillId="33" borderId="0" xfId="0" applyFont="1" applyFill="1" applyAlignment="1">
      <alignment/>
    </xf>
    <xf numFmtId="0" fontId="24" fillId="33" borderId="46" xfId="0" applyFont="1" applyFill="1" applyBorder="1" applyAlignment="1">
      <alignment vertical="center"/>
    </xf>
    <xf numFmtId="0" fontId="24" fillId="33" borderId="47" xfId="0" applyFont="1" applyFill="1" applyBorder="1" applyAlignment="1">
      <alignment vertical="center"/>
    </xf>
    <xf numFmtId="0" fontId="24" fillId="33" borderId="48" xfId="0" applyFont="1" applyFill="1" applyBorder="1" applyAlignment="1">
      <alignment vertical="center"/>
    </xf>
    <xf numFmtId="0" fontId="180" fillId="33" borderId="21" xfId="64" applyFont="1" applyFill="1" applyBorder="1" applyAlignment="1">
      <alignment horizontal="center" vertical="center"/>
      <protection/>
    </xf>
    <xf numFmtId="0" fontId="180" fillId="33" borderId="12" xfId="64" applyFont="1" applyFill="1" applyBorder="1" applyAlignment="1">
      <alignment horizontal="center" vertical="center"/>
      <protection/>
    </xf>
    <xf numFmtId="0" fontId="180" fillId="33" borderId="12" xfId="64" applyFont="1" applyFill="1" applyBorder="1" applyAlignment="1">
      <alignment horizontal="left" vertical="center"/>
      <protection/>
    </xf>
    <xf numFmtId="0" fontId="180" fillId="33" borderId="28" xfId="64" applyFont="1" applyFill="1" applyBorder="1" applyAlignment="1">
      <alignment horizontal="left" vertical="center"/>
      <protection/>
    </xf>
    <xf numFmtId="0" fontId="180" fillId="33" borderId="28" xfId="64" applyFont="1" applyFill="1" applyBorder="1" applyAlignment="1">
      <alignment horizontal="center" vertical="center"/>
      <protection/>
    </xf>
    <xf numFmtId="0" fontId="17" fillId="33" borderId="0" xfId="0" applyFont="1" applyFill="1" applyAlignment="1">
      <alignment horizontal="left" vertical="center" wrapText="1"/>
    </xf>
    <xf numFmtId="0" fontId="7" fillId="33" borderId="0" xfId="0" applyFont="1" applyFill="1" applyAlignment="1">
      <alignment horizontal="center" vertical="center"/>
    </xf>
    <xf numFmtId="0" fontId="8" fillId="33" borderId="0" xfId="0" applyFont="1" applyFill="1" applyAlignment="1">
      <alignment vertical="center"/>
    </xf>
    <xf numFmtId="0" fontId="7" fillId="33" borderId="0" xfId="0" applyFont="1" applyFill="1" applyAlignment="1">
      <alignment vertical="center"/>
    </xf>
    <xf numFmtId="0" fontId="7" fillId="33" borderId="0" xfId="0" applyFont="1" applyFill="1" applyAlignment="1">
      <alignment vertical="center" wrapText="1"/>
    </xf>
    <xf numFmtId="0" fontId="18" fillId="33" borderId="0" xfId="0" applyFont="1" applyFill="1" applyAlignment="1">
      <alignment vertical="center"/>
    </xf>
    <xf numFmtId="0" fontId="6" fillId="33" borderId="0" xfId="0" applyFont="1" applyFill="1" applyAlignment="1">
      <alignment/>
    </xf>
    <xf numFmtId="0" fontId="2" fillId="33" borderId="0" xfId="0" applyFont="1" applyFill="1" applyAlignment="1">
      <alignment vertical="center"/>
    </xf>
    <xf numFmtId="49" fontId="18" fillId="33" borderId="0" xfId="0" applyNumberFormat="1" applyFont="1" applyFill="1" applyAlignment="1">
      <alignment horizontal="center" vertical="center"/>
    </xf>
    <xf numFmtId="0" fontId="18" fillId="33" borderId="0" xfId="0" applyFont="1" applyFill="1" applyAlignment="1">
      <alignment horizontal="left" vertical="center"/>
    </xf>
    <xf numFmtId="0" fontId="198" fillId="33" borderId="0" xfId="0" applyFont="1" applyFill="1" applyAlignment="1">
      <alignment vertical="center"/>
    </xf>
    <xf numFmtId="0" fontId="20" fillId="33" borderId="0" xfId="0" applyFont="1" applyFill="1" applyAlignment="1">
      <alignment vertical="center"/>
    </xf>
    <xf numFmtId="0" fontId="2" fillId="33" borderId="0" xfId="0" applyFont="1" applyFill="1" applyAlignment="1">
      <alignment horizontal="right" vertical="center"/>
    </xf>
    <xf numFmtId="0" fontId="18" fillId="33" borderId="21" xfId="0" applyFont="1" applyFill="1" applyBorder="1" applyAlignment="1">
      <alignment vertical="center"/>
    </xf>
    <xf numFmtId="0" fontId="18" fillId="33" borderId="50" xfId="0" applyFont="1" applyFill="1" applyBorder="1" applyAlignment="1">
      <alignment vertical="center"/>
    </xf>
    <xf numFmtId="0" fontId="61" fillId="33" borderId="0" xfId="0" applyFont="1" applyFill="1" applyAlignment="1">
      <alignment vertical="center"/>
    </xf>
    <xf numFmtId="49" fontId="18" fillId="33" borderId="0" xfId="0" applyNumberFormat="1" applyFont="1" applyFill="1" applyAlignment="1">
      <alignment vertical="center"/>
    </xf>
    <xf numFmtId="58" fontId="198" fillId="33" borderId="0" xfId="0" applyNumberFormat="1" applyFont="1" applyFill="1" applyAlignment="1">
      <alignment vertical="center"/>
    </xf>
    <xf numFmtId="0" fontId="13" fillId="33" borderId="0" xfId="0" applyFont="1" applyFill="1" applyAlignment="1">
      <alignment vertical="center"/>
    </xf>
    <xf numFmtId="58" fontId="198" fillId="33" borderId="0" xfId="0" applyNumberFormat="1" applyFont="1" applyFill="1" applyAlignment="1">
      <alignment horizontal="left" vertical="center"/>
    </xf>
    <xf numFmtId="58" fontId="13" fillId="33" borderId="0" xfId="0" applyNumberFormat="1" applyFont="1" applyFill="1" applyAlignment="1">
      <alignment vertical="center"/>
    </xf>
    <xf numFmtId="49" fontId="13" fillId="33" borderId="0" xfId="0" applyNumberFormat="1" applyFont="1" applyFill="1" applyAlignment="1">
      <alignment horizontal="left" vertical="center"/>
    </xf>
    <xf numFmtId="0" fontId="13" fillId="33" borderId="0" xfId="0" applyFont="1" applyFill="1" applyAlignment="1">
      <alignment horizontal="left" vertical="center"/>
    </xf>
    <xf numFmtId="0" fontId="23" fillId="33" borderId="0" xfId="0" applyFont="1" applyFill="1" applyAlignment="1">
      <alignment vertical="center"/>
    </xf>
    <xf numFmtId="49" fontId="13" fillId="33" borderId="0" xfId="0" applyNumberFormat="1" applyFont="1" applyFill="1" applyAlignment="1">
      <alignment horizontal="center" vertical="center"/>
    </xf>
    <xf numFmtId="0" fontId="13" fillId="33" borderId="0" xfId="0" applyFont="1" applyFill="1" applyAlignment="1">
      <alignment horizontal="left" vertical="top"/>
    </xf>
    <xf numFmtId="0" fontId="13" fillId="33" borderId="0" xfId="0" applyFont="1" applyFill="1" applyAlignment="1">
      <alignment vertical="top" wrapText="1"/>
    </xf>
    <xf numFmtId="0" fontId="13" fillId="33" borderId="0" xfId="0" applyFont="1" applyFill="1" applyAlignment="1">
      <alignment horizontal="right" vertical="top" wrapText="1"/>
    </xf>
    <xf numFmtId="0" fontId="197" fillId="33" borderId="0" xfId="0" applyFont="1" applyFill="1" applyAlignment="1">
      <alignment vertical="center"/>
    </xf>
    <xf numFmtId="0" fontId="13" fillId="33" borderId="0" xfId="0" applyFont="1" applyFill="1" applyAlignment="1">
      <alignment/>
    </xf>
    <xf numFmtId="0" fontId="37" fillId="33" borderId="0" xfId="0" applyFont="1" applyFill="1" applyAlignment="1">
      <alignment/>
    </xf>
    <xf numFmtId="49" fontId="39" fillId="33" borderId="0" xfId="0" applyNumberFormat="1" applyFont="1" applyFill="1" applyAlignment="1" applyProtection="1">
      <alignment horizontal="right" vertical="center"/>
      <protection locked="0"/>
    </xf>
    <xf numFmtId="49" fontId="39" fillId="33" borderId="0" xfId="0" applyNumberFormat="1" applyFont="1" applyFill="1" applyAlignment="1" applyProtection="1">
      <alignment vertical="center"/>
      <protection locked="0"/>
    </xf>
    <xf numFmtId="0" fontId="39" fillId="33" borderId="0" xfId="0" applyFont="1" applyFill="1" applyAlignment="1" applyProtection="1">
      <alignment vertical="center"/>
      <protection locked="0"/>
    </xf>
    <xf numFmtId="0" fontId="39" fillId="33" borderId="0" xfId="0" applyFont="1" applyFill="1" applyAlignment="1" applyProtection="1">
      <alignment horizontal="right" vertical="center"/>
      <protection locked="0"/>
    </xf>
    <xf numFmtId="0" fontId="17" fillId="33" borderId="0" xfId="0" applyFont="1" applyFill="1" applyAlignment="1" applyProtection="1">
      <alignment vertical="center"/>
      <protection locked="0"/>
    </xf>
    <xf numFmtId="0" fontId="39" fillId="33" borderId="0" xfId="0" applyFont="1" applyFill="1" applyAlignment="1" applyProtection="1">
      <alignment horizontal="left" vertical="center"/>
      <protection locked="0"/>
    </xf>
    <xf numFmtId="0" fontId="10" fillId="33" borderId="0" xfId="0" applyFont="1" applyFill="1" applyAlignment="1" applyProtection="1">
      <alignment vertical="center"/>
      <protection locked="0"/>
    </xf>
    <xf numFmtId="0" fontId="37" fillId="33" borderId="0" xfId="0" applyFont="1" applyFill="1" applyAlignment="1">
      <alignment horizontal="right"/>
    </xf>
    <xf numFmtId="0" fontId="39" fillId="33" borderId="0" xfId="0" applyFont="1" applyFill="1" applyBorder="1" applyAlignment="1" applyProtection="1">
      <alignment vertical="center" wrapText="1"/>
      <protection/>
    </xf>
    <xf numFmtId="0" fontId="192" fillId="33" borderId="0" xfId="0" applyFont="1" applyFill="1" applyAlignment="1" applyProtection="1">
      <alignment vertical="center"/>
      <protection locked="0"/>
    </xf>
    <xf numFmtId="0" fontId="40" fillId="33" borderId="0" xfId="0" applyFont="1" applyFill="1" applyBorder="1" applyAlignment="1" applyProtection="1">
      <alignment vertical="center"/>
      <protection locked="0"/>
    </xf>
    <xf numFmtId="0" fontId="9" fillId="33" borderId="0" xfId="0" applyFont="1" applyFill="1" applyAlignment="1" applyProtection="1">
      <alignment vertical="center" wrapText="1"/>
      <protection locked="0"/>
    </xf>
    <xf numFmtId="0" fontId="42" fillId="33" borderId="0" xfId="0" applyFont="1" applyFill="1" applyAlignment="1">
      <alignment horizontal="right" vertical="center"/>
    </xf>
    <xf numFmtId="0" fontId="40" fillId="33" borderId="0" xfId="0" applyFont="1" applyFill="1" applyAlignment="1">
      <alignment/>
    </xf>
    <xf numFmtId="49" fontId="39" fillId="33" borderId="0" xfId="0" applyNumberFormat="1" applyFont="1" applyFill="1" applyAlignment="1" applyProtection="1">
      <alignment horizontal="left" vertical="center"/>
      <protection locked="0"/>
    </xf>
    <xf numFmtId="0" fontId="40" fillId="33" borderId="0" xfId="0" applyFont="1" applyFill="1" applyBorder="1" applyAlignment="1" applyProtection="1">
      <alignment horizontal="center" vertical="center"/>
      <protection locked="0"/>
    </xf>
    <xf numFmtId="0" fontId="39" fillId="33" borderId="0" xfId="0" applyFont="1" applyFill="1" applyBorder="1" applyAlignment="1" applyProtection="1">
      <alignment horizontal="center" vertical="center"/>
      <protection locked="0"/>
    </xf>
    <xf numFmtId="0" fontId="39" fillId="33" borderId="37" xfId="0" applyFont="1" applyFill="1" applyBorder="1" applyAlignment="1">
      <alignment vertical="center"/>
    </xf>
    <xf numFmtId="0" fontId="39" fillId="33" borderId="54" xfId="0" applyFont="1" applyFill="1" applyBorder="1" applyAlignment="1">
      <alignment vertical="center"/>
    </xf>
    <xf numFmtId="0" fontId="39" fillId="33" borderId="0" xfId="0" applyFont="1" applyFill="1" applyBorder="1" applyAlignment="1" applyProtection="1">
      <alignment vertical="center"/>
      <protection locked="0"/>
    </xf>
    <xf numFmtId="0" fontId="39" fillId="33" borderId="0" xfId="0" applyFont="1" applyFill="1" applyAlignment="1">
      <alignment horizontal="right" vertical="center"/>
    </xf>
    <xf numFmtId="0" fontId="43" fillId="33" borderId="0" xfId="0" applyFont="1" applyFill="1" applyAlignment="1">
      <alignment horizontal="left" vertical="center"/>
    </xf>
    <xf numFmtId="49" fontId="7" fillId="33" borderId="0" xfId="0" applyNumberFormat="1" applyFont="1" applyFill="1" applyAlignment="1" applyProtection="1">
      <alignment horizontal="right" vertical="center"/>
      <protection locked="0"/>
    </xf>
    <xf numFmtId="0" fontId="7" fillId="33" borderId="0" xfId="0" applyFont="1" applyFill="1" applyAlignment="1" applyProtection="1">
      <alignment vertical="center"/>
      <protection locked="0"/>
    </xf>
    <xf numFmtId="49" fontId="7" fillId="33" borderId="0" xfId="0" applyNumberFormat="1" applyFont="1" applyFill="1" applyAlignment="1" applyProtection="1">
      <alignment horizontal="left" vertical="center"/>
      <protection locked="0"/>
    </xf>
    <xf numFmtId="0" fontId="7" fillId="33" borderId="0" xfId="0" applyFont="1" applyFill="1" applyBorder="1" applyAlignment="1" applyProtection="1">
      <alignment vertical="center"/>
      <protection locked="0"/>
    </xf>
    <xf numFmtId="0" fontId="199" fillId="33" borderId="0" xfId="0" applyFont="1" applyFill="1" applyBorder="1" applyAlignment="1" applyProtection="1">
      <alignment horizontal="center" vertical="center"/>
      <protection locked="0"/>
    </xf>
    <xf numFmtId="0" fontId="8" fillId="33" borderId="0" xfId="0" applyFont="1" applyFill="1" applyBorder="1" applyAlignment="1" applyProtection="1">
      <alignment horizontal="left" vertical="top" wrapText="1"/>
      <protection locked="0"/>
    </xf>
    <xf numFmtId="49" fontId="7" fillId="33" borderId="0" xfId="0" applyNumberFormat="1" applyFont="1" applyFill="1" applyAlignment="1" applyProtection="1">
      <alignment vertical="center"/>
      <protection locked="0"/>
    </xf>
    <xf numFmtId="0" fontId="7" fillId="33" borderId="0" xfId="0" applyFont="1" applyFill="1" applyAlignment="1" applyProtection="1">
      <alignment horizontal="right" vertical="center"/>
      <protection locked="0"/>
    </xf>
    <xf numFmtId="0" fontId="7" fillId="33" borderId="10" xfId="0" applyFont="1" applyFill="1" applyBorder="1" applyAlignment="1" applyProtection="1">
      <alignment vertical="center"/>
      <protection locked="0"/>
    </xf>
    <xf numFmtId="0" fontId="7" fillId="33" borderId="31" xfId="0" applyFont="1" applyFill="1" applyBorder="1" applyAlignment="1" applyProtection="1">
      <alignment horizontal="right" vertical="center"/>
      <protection locked="0"/>
    </xf>
    <xf numFmtId="0" fontId="7" fillId="33" borderId="20" xfId="0" applyFont="1" applyFill="1" applyBorder="1" applyAlignment="1" applyProtection="1">
      <alignment vertical="center"/>
      <protection locked="0"/>
    </xf>
    <xf numFmtId="0" fontId="7" fillId="33" borderId="0" xfId="0" applyFont="1" applyFill="1" applyBorder="1" applyAlignment="1" applyProtection="1">
      <alignment horizontal="left" vertical="center" wrapText="1"/>
      <protection locked="0"/>
    </xf>
    <xf numFmtId="0" fontId="7" fillId="33" borderId="0" xfId="0" applyFont="1" applyFill="1" applyBorder="1" applyAlignment="1" applyProtection="1">
      <alignment horizontal="left" vertical="center"/>
      <protection locked="0"/>
    </xf>
    <xf numFmtId="0" fontId="48" fillId="33" borderId="0" xfId="0" applyFont="1" applyFill="1" applyAlignment="1">
      <alignment/>
    </xf>
    <xf numFmtId="0" fontId="37" fillId="33" borderId="0" xfId="0" applyFont="1" applyFill="1" applyAlignment="1">
      <alignment vertical="center"/>
    </xf>
    <xf numFmtId="0" fontId="11" fillId="33" borderId="0" xfId="0" applyFont="1" applyFill="1" applyAlignment="1" applyProtection="1">
      <alignment vertical="center"/>
      <protection locked="0"/>
    </xf>
    <xf numFmtId="0" fontId="37" fillId="33" borderId="47" xfId="0" applyFont="1" applyFill="1" applyBorder="1" applyAlignment="1">
      <alignment/>
    </xf>
    <xf numFmtId="0" fontId="37" fillId="33" borderId="0" xfId="0" applyFont="1" applyFill="1" applyBorder="1" applyAlignment="1">
      <alignment/>
    </xf>
    <xf numFmtId="0" fontId="193" fillId="33" borderId="0" xfId="0" applyFont="1" applyFill="1" applyAlignment="1" applyProtection="1">
      <alignment vertical="center"/>
      <protection locked="0"/>
    </xf>
    <xf numFmtId="0" fontId="44" fillId="33" borderId="0" xfId="0" applyFont="1" applyFill="1" applyAlignment="1">
      <alignment/>
    </xf>
    <xf numFmtId="0" fontId="44" fillId="33" borderId="0" xfId="0" applyFont="1" applyFill="1" applyBorder="1" applyAlignment="1">
      <alignment horizontal="center" vertical="center" wrapText="1"/>
    </xf>
    <xf numFmtId="0" fontId="43" fillId="33" borderId="0" xfId="0" applyFont="1" applyFill="1" applyAlignment="1">
      <alignment/>
    </xf>
    <xf numFmtId="0" fontId="44" fillId="33" borderId="0" xfId="0" applyFont="1" applyFill="1" applyAlignment="1">
      <alignment vertical="center"/>
    </xf>
    <xf numFmtId="0" fontId="68" fillId="33" borderId="0" xfId="0" applyFont="1" applyFill="1" applyAlignment="1">
      <alignment vertical="center"/>
    </xf>
    <xf numFmtId="0" fontId="69" fillId="33" borderId="0" xfId="0" applyFont="1" applyFill="1" applyAlignment="1">
      <alignment vertical="center"/>
    </xf>
    <xf numFmtId="0" fontId="67" fillId="33" borderId="0" xfId="0" applyFont="1" applyFill="1" applyAlignment="1">
      <alignment vertical="center"/>
    </xf>
    <xf numFmtId="0" fontId="65" fillId="33" borderId="0" xfId="0" applyFont="1" applyFill="1" applyAlignment="1">
      <alignment vertical="center"/>
    </xf>
    <xf numFmtId="38" fontId="44" fillId="33" borderId="0" xfId="53" applyFont="1" applyFill="1" applyAlignment="1">
      <alignment vertical="center"/>
    </xf>
    <xf numFmtId="0" fontId="44" fillId="33" borderId="36" xfId="0" applyFont="1" applyFill="1" applyBorder="1" applyAlignment="1">
      <alignment vertical="center"/>
    </xf>
    <xf numFmtId="38" fontId="44" fillId="33" borderId="36" xfId="53" applyFont="1" applyFill="1" applyBorder="1" applyAlignment="1">
      <alignment vertical="center"/>
    </xf>
    <xf numFmtId="0" fontId="44" fillId="33" borderId="0" xfId="0" applyFont="1" applyFill="1" applyAlignment="1">
      <alignment horizontal="right" vertical="center"/>
    </xf>
    <xf numFmtId="0" fontId="44" fillId="33" borderId="55" xfId="0" applyFont="1" applyFill="1" applyBorder="1" applyAlignment="1">
      <alignment horizontal="center" vertical="center"/>
    </xf>
    <xf numFmtId="0" fontId="44" fillId="33" borderId="55" xfId="0" applyFont="1" applyFill="1" applyBorder="1" applyAlignment="1">
      <alignment horizontal="right" vertical="center"/>
    </xf>
    <xf numFmtId="38" fontId="44" fillId="33" borderId="0" xfId="51" applyFont="1" applyFill="1" applyAlignment="1">
      <alignment vertical="center"/>
    </xf>
    <xf numFmtId="0" fontId="45" fillId="33" borderId="0" xfId="0" applyFont="1" applyFill="1" applyAlignment="1">
      <alignment vertical="center"/>
    </xf>
    <xf numFmtId="0" fontId="66" fillId="33" borderId="0" xfId="0" applyFont="1" applyFill="1" applyAlignment="1">
      <alignment vertical="center"/>
    </xf>
    <xf numFmtId="0" fontId="43" fillId="33" borderId="0" xfId="0" applyFont="1" applyFill="1" applyAlignment="1">
      <alignment vertical="center"/>
    </xf>
    <xf numFmtId="0" fontId="70" fillId="33" borderId="0" xfId="0" applyFont="1" applyFill="1" applyBorder="1" applyAlignment="1">
      <alignment vertical="top" wrapText="1"/>
    </xf>
    <xf numFmtId="0" fontId="40" fillId="33" borderId="0" xfId="0" applyFont="1" applyFill="1" applyAlignment="1">
      <alignment vertical="top" wrapText="1"/>
    </xf>
    <xf numFmtId="0" fontId="43" fillId="33" borderId="0" xfId="0" applyFont="1" applyFill="1" applyAlignment="1">
      <alignment vertical="top" wrapText="1"/>
    </xf>
    <xf numFmtId="0" fontId="46" fillId="33" borderId="0" xfId="0" applyFont="1" applyFill="1" applyAlignment="1">
      <alignment vertical="center"/>
    </xf>
    <xf numFmtId="0" fontId="80" fillId="33" borderId="0" xfId="0" applyFont="1" applyFill="1" applyAlignment="1">
      <alignment vertical="center"/>
    </xf>
    <xf numFmtId="38" fontId="46" fillId="33" borderId="0" xfId="0" applyNumberFormat="1" applyFont="1" applyFill="1" applyAlignment="1">
      <alignment vertical="center"/>
    </xf>
    <xf numFmtId="0" fontId="65" fillId="33" borderId="0" xfId="0" applyFont="1" applyFill="1" applyBorder="1" applyAlignment="1">
      <alignment vertical="center"/>
    </xf>
    <xf numFmtId="0" fontId="44" fillId="33" borderId="0" xfId="0" applyFont="1" applyFill="1" applyBorder="1" applyAlignment="1">
      <alignment vertical="center"/>
    </xf>
    <xf numFmtId="0" fontId="40" fillId="33" borderId="0" xfId="0" applyFont="1" applyFill="1" applyBorder="1" applyAlignment="1">
      <alignment vertical="center"/>
    </xf>
    <xf numFmtId="38" fontId="40" fillId="33" borderId="0" xfId="53" applyFont="1" applyFill="1" applyBorder="1" applyAlignment="1">
      <alignment vertical="center"/>
    </xf>
    <xf numFmtId="184" fontId="40" fillId="33" borderId="0" xfId="43" applyNumberFormat="1" applyFont="1" applyFill="1" applyBorder="1" applyAlignment="1">
      <alignment vertical="center"/>
    </xf>
    <xf numFmtId="0" fontId="40" fillId="33" borderId="0" xfId="0" applyFont="1" applyFill="1" applyAlignment="1">
      <alignment vertical="center"/>
    </xf>
    <xf numFmtId="0" fontId="44" fillId="33" borderId="54" xfId="0" applyFont="1" applyFill="1" applyBorder="1" applyAlignment="1">
      <alignment vertical="center"/>
    </xf>
    <xf numFmtId="38" fontId="200" fillId="33" borderId="0" xfId="51" applyFont="1" applyFill="1" applyBorder="1" applyAlignment="1">
      <alignment vertical="center"/>
    </xf>
    <xf numFmtId="0" fontId="201" fillId="33" borderId="37" xfId="0" applyFont="1" applyFill="1" applyBorder="1" applyAlignment="1">
      <alignment vertical="center"/>
    </xf>
    <xf numFmtId="0" fontId="44" fillId="33" borderId="37" xfId="0" applyFont="1" applyFill="1" applyBorder="1" applyAlignment="1">
      <alignment vertical="center"/>
    </xf>
    <xf numFmtId="38" fontId="68" fillId="33" borderId="0" xfId="0" applyNumberFormat="1" applyFont="1" applyFill="1" applyAlignment="1">
      <alignment vertical="center"/>
    </xf>
    <xf numFmtId="0" fontId="202" fillId="33" borderId="0" xfId="0" applyFont="1" applyFill="1" applyAlignment="1">
      <alignment vertical="center"/>
    </xf>
    <xf numFmtId="38" fontId="44" fillId="33" borderId="0" xfId="0" applyNumberFormat="1" applyFont="1" applyFill="1" applyAlignment="1">
      <alignment vertical="center"/>
    </xf>
    <xf numFmtId="0" fontId="44" fillId="33" borderId="55" xfId="0" applyFont="1" applyFill="1" applyBorder="1" applyAlignment="1">
      <alignment vertical="center"/>
    </xf>
    <xf numFmtId="38" fontId="203" fillId="33" borderId="0" xfId="51" applyFont="1" applyFill="1" applyBorder="1" applyAlignment="1">
      <alignment vertical="center"/>
    </xf>
    <xf numFmtId="0" fontId="43" fillId="33" borderId="55" xfId="0" applyFont="1" applyFill="1" applyBorder="1" applyAlignment="1">
      <alignment horizontal="center" vertical="center"/>
    </xf>
    <xf numFmtId="0" fontId="202" fillId="33" borderId="55" xfId="0" applyFont="1" applyFill="1" applyBorder="1" applyAlignment="1">
      <alignment vertical="center"/>
    </xf>
    <xf numFmtId="0" fontId="71" fillId="33" borderId="0" xfId="0" applyFont="1" applyFill="1" applyAlignment="1">
      <alignment vertical="center" wrapText="1"/>
    </xf>
    <xf numFmtId="0" fontId="44" fillId="33" borderId="56" xfId="0" applyFont="1" applyFill="1" applyBorder="1" applyAlignment="1">
      <alignment vertical="center"/>
    </xf>
    <xf numFmtId="38" fontId="44" fillId="33" borderId="56" xfId="53" applyFont="1" applyFill="1" applyBorder="1" applyAlignment="1">
      <alignment vertical="center"/>
    </xf>
    <xf numFmtId="0" fontId="40" fillId="33" borderId="55" xfId="0" applyFont="1" applyFill="1" applyBorder="1" applyAlignment="1">
      <alignment horizontal="center" vertical="center" wrapText="1"/>
    </xf>
    <xf numFmtId="38" fontId="37" fillId="33" borderId="0" xfId="0" applyNumberFormat="1" applyFont="1" applyFill="1" applyAlignment="1">
      <alignment/>
    </xf>
    <xf numFmtId="0" fontId="44" fillId="33" borderId="0" xfId="0" applyFont="1" applyFill="1" applyAlignment="1">
      <alignment horizontal="center"/>
    </xf>
    <xf numFmtId="0" fontId="44" fillId="33" borderId="0" xfId="0" applyFont="1" applyFill="1" applyAlignment="1">
      <alignment horizontal="right"/>
    </xf>
    <xf numFmtId="0" fontId="204" fillId="33" borderId="0" xfId="0" applyFont="1" applyFill="1" applyAlignment="1">
      <alignment/>
    </xf>
    <xf numFmtId="0" fontId="43" fillId="33" borderId="0" xfId="0" applyFont="1" applyFill="1" applyBorder="1" applyAlignment="1">
      <alignment horizontal="center" vertical="center" wrapText="1"/>
    </xf>
    <xf numFmtId="38" fontId="201" fillId="33" borderId="0" xfId="51" applyFont="1" applyFill="1" applyBorder="1" applyAlignment="1">
      <alignment horizontal="center" vertical="center"/>
    </xf>
    <xf numFmtId="0" fontId="202" fillId="33" borderId="0" xfId="0" applyFont="1" applyFill="1" applyAlignment="1">
      <alignment/>
    </xf>
    <xf numFmtId="38" fontId="201" fillId="33" borderId="0" xfId="51" applyFont="1" applyFill="1" applyBorder="1" applyAlignment="1">
      <alignment horizontal="center" vertical="center" wrapText="1"/>
    </xf>
    <xf numFmtId="0" fontId="205" fillId="33" borderId="0" xfId="0" applyFont="1" applyFill="1" applyBorder="1" applyAlignment="1">
      <alignment horizontal="center" vertical="center"/>
    </xf>
    <xf numFmtId="0" fontId="202" fillId="33" borderId="0" xfId="0" applyFont="1" applyFill="1" applyBorder="1" applyAlignment="1">
      <alignment horizontal="center" vertical="center"/>
    </xf>
    <xf numFmtId="0" fontId="202" fillId="33" borderId="0" xfId="0" applyFont="1" applyFill="1" applyAlignment="1">
      <alignment horizontal="center" vertical="center"/>
    </xf>
    <xf numFmtId="1" fontId="201" fillId="33" borderId="0" xfId="0" applyNumberFormat="1" applyFont="1" applyFill="1" applyBorder="1" applyAlignment="1">
      <alignment horizontal="center" vertical="center"/>
    </xf>
    <xf numFmtId="38" fontId="202" fillId="33" borderId="0" xfId="51" applyFont="1" applyFill="1" applyBorder="1" applyAlignment="1">
      <alignment horizontal="center" vertical="center" wrapText="1"/>
    </xf>
    <xf numFmtId="1" fontId="202" fillId="33" borderId="0" xfId="0" applyNumberFormat="1" applyFont="1" applyFill="1" applyBorder="1" applyAlignment="1">
      <alignment horizontal="center" vertical="center"/>
    </xf>
    <xf numFmtId="0" fontId="18" fillId="33" borderId="0" xfId="0" applyFont="1" applyFill="1" applyAlignment="1">
      <alignment/>
    </xf>
    <xf numFmtId="0" fontId="40" fillId="33" borderId="47" xfId="0" applyFont="1" applyFill="1" applyBorder="1" applyAlignment="1" applyProtection="1">
      <alignment vertical="center"/>
      <protection locked="0"/>
    </xf>
    <xf numFmtId="0" fontId="39" fillId="33" borderId="47" xfId="0" applyFont="1" applyFill="1" applyBorder="1" applyAlignment="1" applyProtection="1">
      <alignment horizontal="center" vertical="center"/>
      <protection locked="0"/>
    </xf>
    <xf numFmtId="0" fontId="42" fillId="33" borderId="47" xfId="0" applyFont="1" applyFill="1" applyBorder="1" applyAlignment="1">
      <alignment horizontal="right" vertical="center"/>
    </xf>
    <xf numFmtId="0" fontId="42" fillId="33" borderId="0" xfId="0" applyFont="1" applyFill="1" applyBorder="1" applyAlignment="1">
      <alignment horizontal="right" vertical="center"/>
    </xf>
    <xf numFmtId="0" fontId="44" fillId="33" borderId="0" xfId="0" applyFont="1" applyFill="1" applyBorder="1" applyAlignment="1">
      <alignment/>
    </xf>
    <xf numFmtId="0" fontId="40" fillId="33" borderId="0" xfId="0" applyFont="1" applyFill="1" applyBorder="1" applyAlignment="1">
      <alignment horizontal="left" vertical="center"/>
    </xf>
    <xf numFmtId="0" fontId="40" fillId="33" borderId="0" xfId="0" applyFont="1" applyFill="1" applyBorder="1" applyAlignment="1">
      <alignment horizontal="right" vertical="center"/>
    </xf>
    <xf numFmtId="49" fontId="37" fillId="33" borderId="47" xfId="0" applyNumberFormat="1" applyFont="1" applyFill="1" applyBorder="1" applyAlignment="1" applyProtection="1">
      <alignment horizontal="left" vertical="center"/>
      <protection locked="0"/>
    </xf>
    <xf numFmtId="49" fontId="44" fillId="33" borderId="47" xfId="0" applyNumberFormat="1" applyFont="1" applyFill="1" applyBorder="1" applyAlignment="1" applyProtection="1">
      <alignment horizontal="left" vertical="center"/>
      <protection locked="0"/>
    </xf>
    <xf numFmtId="0" fontId="40" fillId="33" borderId="47" xfId="0" applyFont="1" applyFill="1" applyBorder="1" applyAlignment="1">
      <alignment horizontal="left" vertical="center"/>
    </xf>
    <xf numFmtId="0" fontId="40" fillId="33" borderId="47" xfId="0" applyFont="1" applyFill="1" applyBorder="1" applyAlignment="1">
      <alignment horizontal="right" vertical="center"/>
    </xf>
    <xf numFmtId="0" fontId="40" fillId="33" borderId="47" xfId="0" applyFont="1" applyFill="1" applyBorder="1" applyAlignment="1" applyProtection="1">
      <alignment horizontal="center" vertical="center"/>
      <protection locked="0"/>
    </xf>
    <xf numFmtId="0" fontId="4" fillId="33" borderId="0" xfId="0" applyFont="1" applyFill="1" applyAlignment="1">
      <alignment horizontal="center" vertical="center"/>
    </xf>
    <xf numFmtId="56" fontId="7" fillId="33" borderId="0" xfId="0" applyNumberFormat="1" applyFont="1" applyFill="1" applyAlignment="1">
      <alignment vertical="center"/>
    </xf>
    <xf numFmtId="0" fontId="7" fillId="33" borderId="12" xfId="0" applyFont="1" applyFill="1" applyBorder="1" applyAlignment="1">
      <alignment horizontal="center" vertical="center" wrapText="1"/>
    </xf>
    <xf numFmtId="0" fontId="7" fillId="33" borderId="20" xfId="0" applyFont="1" applyFill="1" applyBorder="1" applyAlignment="1">
      <alignment horizontal="center" vertical="center"/>
    </xf>
    <xf numFmtId="0" fontId="7" fillId="33" borderId="20"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6" fillId="33" borderId="48" xfId="0" applyFont="1" applyFill="1" applyBorder="1" applyAlignment="1">
      <alignment vertical="center" wrapText="1"/>
    </xf>
    <xf numFmtId="0" fontId="17" fillId="33" borderId="0" xfId="0" applyFont="1" applyFill="1" applyBorder="1" applyAlignment="1" applyProtection="1">
      <alignment vertical="center"/>
      <protection locked="0"/>
    </xf>
    <xf numFmtId="0" fontId="0" fillId="33" borderId="0" xfId="0" applyFill="1" applyAlignment="1">
      <alignment horizontal="right"/>
    </xf>
    <xf numFmtId="0" fontId="193" fillId="33" borderId="0" xfId="0" applyFont="1" applyFill="1" applyAlignment="1">
      <alignment horizontal="center" vertical="center"/>
    </xf>
    <xf numFmtId="0" fontId="17" fillId="33" borderId="0" xfId="0" applyFont="1" applyFill="1" applyAlignment="1">
      <alignment horizontal="center" vertical="center"/>
    </xf>
    <xf numFmtId="0" fontId="206" fillId="33" borderId="0" xfId="0" applyFont="1" applyFill="1" applyAlignment="1">
      <alignment vertical="center"/>
    </xf>
    <xf numFmtId="0" fontId="207" fillId="33" borderId="0" xfId="0" applyFont="1" applyFill="1" applyAlignment="1">
      <alignment vertical="center"/>
    </xf>
    <xf numFmtId="0" fontId="0" fillId="33" borderId="0" xfId="0" applyFont="1" applyFill="1" applyAlignment="1">
      <alignment/>
    </xf>
    <xf numFmtId="0" fontId="8" fillId="33" borderId="0" xfId="0" applyFont="1" applyFill="1" applyAlignment="1">
      <alignment vertical="center" wrapText="1"/>
    </xf>
    <xf numFmtId="0" fontId="2" fillId="33" borderId="0" xfId="0" applyFont="1" applyFill="1" applyAlignment="1">
      <alignment/>
    </xf>
    <xf numFmtId="0" fontId="0" fillId="33" borderId="0" xfId="0" applyFont="1" applyFill="1" applyAlignment="1">
      <alignment/>
    </xf>
    <xf numFmtId="0" fontId="22" fillId="33" borderId="0" xfId="0" applyFont="1" applyFill="1" applyAlignment="1">
      <alignment/>
    </xf>
    <xf numFmtId="49" fontId="64" fillId="33" borderId="0" xfId="0" applyNumberFormat="1" applyFont="1" applyFill="1" applyAlignment="1" applyProtection="1">
      <alignment vertical="center"/>
      <protection locked="0"/>
    </xf>
    <xf numFmtId="0" fontId="21" fillId="33" borderId="0" xfId="0" applyFont="1" applyFill="1" applyAlignment="1">
      <alignment vertical="center"/>
    </xf>
    <xf numFmtId="0" fontId="44" fillId="33" borderId="57" xfId="0" applyFont="1" applyFill="1" applyBorder="1" applyAlignment="1">
      <alignment horizontal="center" vertical="center"/>
    </xf>
    <xf numFmtId="0" fontId="44" fillId="33" borderId="58" xfId="0" applyFont="1" applyFill="1" applyBorder="1" applyAlignment="1">
      <alignment horizontal="center" vertical="center"/>
    </xf>
    <xf numFmtId="0" fontId="44" fillId="33" borderId="57" xfId="0" applyFont="1" applyFill="1" applyBorder="1" applyAlignment="1">
      <alignment vertical="center"/>
    </xf>
    <xf numFmtId="184" fontId="201" fillId="33" borderId="59" xfId="43" applyNumberFormat="1" applyFont="1" applyFill="1" applyBorder="1" applyAlignment="1">
      <alignment vertical="center"/>
    </xf>
    <xf numFmtId="0" fontId="44" fillId="33" borderId="58" xfId="0" applyFont="1" applyFill="1" applyBorder="1" applyAlignment="1">
      <alignment vertical="center"/>
    </xf>
    <xf numFmtId="0" fontId="201" fillId="33" borderId="57" xfId="0" applyFont="1" applyFill="1" applyBorder="1" applyAlignment="1">
      <alignment horizontal="center" vertical="center"/>
    </xf>
    <xf numFmtId="0" fontId="44" fillId="33" borderId="60" xfId="0" applyFont="1" applyFill="1" applyBorder="1" applyAlignment="1">
      <alignment vertical="center"/>
    </xf>
    <xf numFmtId="0" fontId="201" fillId="33" borderId="61" xfId="0" applyFont="1" applyFill="1" applyBorder="1" applyAlignment="1">
      <alignment vertical="center"/>
    </xf>
    <xf numFmtId="0" fontId="44" fillId="33" borderId="61" xfId="0" applyFont="1" applyFill="1" applyBorder="1" applyAlignment="1">
      <alignment vertical="center"/>
    </xf>
    <xf numFmtId="0" fontId="44" fillId="33" borderId="62" xfId="0" applyFont="1" applyFill="1" applyBorder="1" applyAlignment="1">
      <alignment vertical="center"/>
    </xf>
    <xf numFmtId="0" fontId="44" fillId="33" borderId="63" xfId="0" applyFont="1" applyFill="1" applyBorder="1" applyAlignment="1">
      <alignment vertical="center"/>
    </xf>
    <xf numFmtId="0" fontId="44" fillId="33" borderId="64" xfId="0" applyFont="1" applyFill="1" applyBorder="1" applyAlignment="1">
      <alignment vertical="center"/>
    </xf>
    <xf numFmtId="0" fontId="44" fillId="33" borderId="65" xfId="0" applyFont="1" applyFill="1" applyBorder="1" applyAlignment="1">
      <alignment vertical="center"/>
    </xf>
    <xf numFmtId="0" fontId="44" fillId="33" borderId="66" xfId="0" applyFont="1" applyFill="1" applyBorder="1" applyAlignment="1">
      <alignment vertical="center"/>
    </xf>
    <xf numFmtId="184" fontId="44" fillId="33" borderId="65" xfId="43" applyNumberFormat="1" applyFont="1" applyFill="1" applyBorder="1" applyAlignment="1">
      <alignment vertical="center"/>
    </xf>
    <xf numFmtId="184" fontId="44" fillId="33" borderId="60" xfId="43" applyNumberFormat="1" applyFont="1" applyFill="1" applyBorder="1" applyAlignment="1">
      <alignment vertical="center"/>
    </xf>
    <xf numFmtId="0" fontId="207" fillId="33" borderId="0" xfId="0" applyFont="1" applyFill="1" applyAlignment="1">
      <alignment vertical="top"/>
    </xf>
    <xf numFmtId="0" fontId="8" fillId="33" borderId="0" xfId="0" applyFont="1" applyFill="1" applyAlignment="1">
      <alignment horizontal="left" vertical="top"/>
    </xf>
    <xf numFmtId="0" fontId="84" fillId="33" borderId="0" xfId="0" applyFont="1" applyFill="1" applyAlignment="1">
      <alignment vertical="center"/>
    </xf>
    <xf numFmtId="0" fontId="180" fillId="33" borderId="21" xfId="64" applyFont="1" applyFill="1" applyBorder="1" applyAlignment="1">
      <alignment vertical="center"/>
      <protection/>
    </xf>
    <xf numFmtId="0" fontId="180" fillId="33" borderId="22" xfId="64" applyFont="1" applyFill="1" applyBorder="1" applyAlignment="1">
      <alignment vertical="center"/>
      <protection/>
    </xf>
    <xf numFmtId="0" fontId="180" fillId="33" borderId="67" xfId="64" applyFont="1" applyFill="1" applyBorder="1" applyAlignment="1">
      <alignment vertical="center"/>
      <protection/>
    </xf>
    <xf numFmtId="0" fontId="180" fillId="33" borderId="12" xfId="64" applyFont="1" applyFill="1" applyBorder="1" applyAlignment="1">
      <alignment vertical="center"/>
      <protection/>
    </xf>
    <xf numFmtId="0" fontId="180" fillId="33" borderId="68" xfId="64" applyFont="1" applyFill="1" applyBorder="1" applyAlignment="1">
      <alignment horizontal="left" vertical="center"/>
      <protection/>
    </xf>
    <xf numFmtId="0" fontId="180" fillId="33" borderId="69" xfId="64" applyFont="1" applyFill="1" applyBorder="1" applyAlignment="1">
      <alignment horizontal="left" vertical="center"/>
      <protection/>
    </xf>
    <xf numFmtId="0" fontId="180" fillId="33" borderId="67" xfId="64" applyFont="1" applyFill="1" applyBorder="1" applyAlignment="1">
      <alignment horizontal="left" vertical="center"/>
      <protection/>
    </xf>
    <xf numFmtId="0" fontId="180" fillId="33" borderId="67" xfId="64" applyFont="1" applyFill="1" applyBorder="1" applyAlignment="1">
      <alignment horizontal="center" vertical="center"/>
      <protection/>
    </xf>
    <xf numFmtId="0" fontId="180" fillId="33" borderId="22" xfId="64" applyFont="1" applyFill="1" applyBorder="1" applyAlignment="1">
      <alignment horizontal="center" vertical="center"/>
      <protection/>
    </xf>
    <xf numFmtId="0" fontId="180" fillId="33" borderId="22" xfId="64" applyFont="1" applyFill="1" applyBorder="1" applyAlignment="1">
      <alignment horizontal="left" vertical="center"/>
      <protection/>
    </xf>
    <xf numFmtId="0" fontId="208" fillId="33" borderId="22" xfId="64" applyFont="1" applyFill="1" applyBorder="1" applyAlignment="1">
      <alignment horizontal="center" vertical="center"/>
      <protection/>
    </xf>
    <xf numFmtId="0" fontId="208" fillId="33" borderId="28" xfId="64" applyFont="1" applyFill="1" applyBorder="1" applyAlignment="1">
      <alignment horizontal="center" vertical="center"/>
      <protection/>
    </xf>
    <xf numFmtId="0" fontId="208" fillId="33" borderId="67" xfId="64" applyFont="1" applyFill="1" applyBorder="1" applyAlignment="1">
      <alignment horizontal="center" vertical="center"/>
      <protection/>
    </xf>
    <xf numFmtId="0" fontId="208" fillId="33" borderId="12" xfId="64" applyFont="1" applyFill="1" applyBorder="1" applyAlignment="1">
      <alignment horizontal="center" vertical="center"/>
      <protection/>
    </xf>
    <xf numFmtId="0" fontId="208" fillId="33" borderId="68" xfId="64" applyFont="1" applyFill="1" applyBorder="1" applyAlignment="1">
      <alignment horizontal="center" vertical="center"/>
      <protection/>
    </xf>
    <xf numFmtId="0" fontId="208" fillId="33" borderId="69" xfId="64" applyFont="1" applyFill="1" applyBorder="1" applyAlignment="1">
      <alignment horizontal="center" vertical="center"/>
      <protection/>
    </xf>
    <xf numFmtId="0" fontId="208" fillId="33" borderId="12" xfId="64" applyFont="1" applyFill="1" applyBorder="1" applyAlignment="1">
      <alignment vertical="center"/>
      <protection/>
    </xf>
    <xf numFmtId="0" fontId="37" fillId="33" borderId="22" xfId="0" applyFont="1" applyFill="1" applyBorder="1" applyAlignment="1">
      <alignment horizontal="left" vertical="center"/>
    </xf>
    <xf numFmtId="0" fontId="37" fillId="33" borderId="28" xfId="0" applyFont="1" applyFill="1" applyBorder="1" applyAlignment="1">
      <alignment horizontal="left" vertical="center"/>
    </xf>
    <xf numFmtId="0" fontId="37" fillId="33" borderId="67" xfId="0" applyFont="1" applyFill="1" applyBorder="1" applyAlignment="1">
      <alignment horizontal="left" vertical="center"/>
    </xf>
    <xf numFmtId="0" fontId="37" fillId="33" borderId="68" xfId="0" applyFont="1" applyFill="1" applyBorder="1" applyAlignment="1">
      <alignment horizontal="left" vertical="center"/>
    </xf>
    <xf numFmtId="0" fontId="208" fillId="33" borderId="12" xfId="44" applyFont="1" applyFill="1" applyBorder="1" applyAlignment="1" applyProtection="1">
      <alignment vertical="center"/>
      <protection/>
    </xf>
    <xf numFmtId="0" fontId="37" fillId="33" borderId="12" xfId="0" applyFont="1" applyFill="1" applyBorder="1" applyAlignment="1">
      <alignment horizontal="left" vertical="center"/>
    </xf>
    <xf numFmtId="0" fontId="37" fillId="33" borderId="12" xfId="0" applyFont="1" applyFill="1" applyBorder="1" applyAlignment="1">
      <alignment horizontal="left" vertical="center" wrapText="1"/>
    </xf>
    <xf numFmtId="0" fontId="7" fillId="33" borderId="0" xfId="0" applyFont="1" applyFill="1" applyAlignment="1">
      <alignment horizontal="center" vertical="center"/>
    </xf>
    <xf numFmtId="0" fontId="7" fillId="33" borderId="0" xfId="0" applyFont="1" applyFill="1" applyAlignment="1">
      <alignment vertical="center"/>
    </xf>
    <xf numFmtId="0" fontId="61" fillId="33" borderId="0" xfId="0" applyFont="1" applyFill="1" applyAlignment="1">
      <alignment/>
    </xf>
    <xf numFmtId="0" fontId="44" fillId="33" borderId="55" xfId="0" applyFont="1" applyFill="1" applyBorder="1" applyAlignment="1">
      <alignment horizontal="center" vertical="center"/>
    </xf>
    <xf numFmtId="0" fontId="62" fillId="33" borderId="0" xfId="0" applyFont="1" applyFill="1" applyAlignment="1">
      <alignment vertical="center"/>
    </xf>
    <xf numFmtId="0" fontId="64" fillId="33" borderId="0" xfId="0" applyFont="1" applyFill="1" applyAlignment="1">
      <alignment vertical="center"/>
    </xf>
    <xf numFmtId="0" fontId="180" fillId="33" borderId="0" xfId="64" applyFont="1" applyFill="1" applyAlignment="1">
      <alignment vertical="center"/>
      <protection/>
    </xf>
    <xf numFmtId="0" fontId="209" fillId="33" borderId="0" xfId="64" applyFont="1" applyFill="1" applyAlignment="1">
      <alignment vertical="center"/>
      <protection/>
    </xf>
    <xf numFmtId="0" fontId="180" fillId="33" borderId="28" xfId="64" applyFont="1" applyFill="1" applyBorder="1" applyAlignment="1">
      <alignment vertical="center"/>
      <protection/>
    </xf>
    <xf numFmtId="0" fontId="208" fillId="33" borderId="67" xfId="64" applyFont="1" applyFill="1" applyBorder="1" applyAlignment="1">
      <alignment vertical="center"/>
      <protection/>
    </xf>
    <xf numFmtId="0" fontId="89" fillId="33" borderId="69" xfId="44" applyFont="1" applyFill="1" applyBorder="1" applyAlignment="1" applyProtection="1">
      <alignment vertical="center"/>
      <protection/>
    </xf>
    <xf numFmtId="0" fontId="89" fillId="33" borderId="67" xfId="44" applyFont="1" applyFill="1" applyBorder="1" applyAlignment="1" applyProtection="1">
      <alignment vertical="center"/>
      <protection/>
    </xf>
    <xf numFmtId="0" fontId="89" fillId="33" borderId="68" xfId="44" applyFont="1" applyFill="1" applyBorder="1" applyAlignment="1" applyProtection="1">
      <alignment vertical="center"/>
      <protection/>
    </xf>
    <xf numFmtId="0" fontId="89" fillId="33" borderId="28" xfId="44" applyFont="1" applyFill="1" applyBorder="1" applyAlignment="1" applyProtection="1">
      <alignment vertical="center"/>
      <protection/>
    </xf>
    <xf numFmtId="0" fontId="89" fillId="33" borderId="0" xfId="44" applyFont="1" applyFill="1" applyAlignment="1" applyProtection="1">
      <alignment vertical="center"/>
      <protection/>
    </xf>
    <xf numFmtId="0" fontId="89" fillId="33" borderId="12" xfId="44" applyFont="1" applyFill="1" applyBorder="1" applyAlignment="1" applyProtection="1">
      <alignment vertical="center"/>
      <protection/>
    </xf>
    <xf numFmtId="0" fontId="89" fillId="33" borderId="30" xfId="44" applyFont="1" applyFill="1" applyBorder="1" applyAlignment="1" applyProtection="1">
      <alignment vertical="center"/>
      <protection/>
    </xf>
    <xf numFmtId="0" fontId="89" fillId="33" borderId="22" xfId="44" applyFont="1" applyFill="1" applyBorder="1" applyAlignment="1" applyProtection="1">
      <alignment vertical="center"/>
      <protection/>
    </xf>
    <xf numFmtId="0" fontId="17" fillId="0" borderId="0" xfId="0" applyFont="1" applyAlignment="1">
      <alignment vertical="center" wrapText="1"/>
    </xf>
    <xf numFmtId="0" fontId="210" fillId="0" borderId="0" xfId="44" applyFont="1" applyAlignment="1" applyProtection="1">
      <alignment vertical="center"/>
      <protection/>
    </xf>
    <xf numFmtId="0" fontId="210" fillId="33" borderId="0" xfId="44" applyFont="1" applyFill="1" applyAlignment="1" applyProtection="1">
      <alignment vertical="center"/>
      <protection/>
    </xf>
    <xf numFmtId="0" fontId="22" fillId="33" borderId="63" xfId="0" applyFont="1" applyFill="1" applyBorder="1" applyAlignment="1">
      <alignment vertical="center"/>
    </xf>
    <xf numFmtId="0" fontId="22" fillId="33" borderId="70" xfId="0" applyFont="1" applyFill="1" applyBorder="1" applyAlignment="1">
      <alignment vertical="center"/>
    </xf>
    <xf numFmtId="0" fontId="22" fillId="33" borderId="54" xfId="0" applyFont="1" applyFill="1" applyBorder="1" applyAlignment="1">
      <alignment horizontal="left" vertical="center"/>
    </xf>
    <xf numFmtId="0" fontId="22" fillId="33" borderId="71" xfId="0" applyFont="1" applyFill="1" applyBorder="1" applyAlignment="1">
      <alignment vertical="center"/>
    </xf>
    <xf numFmtId="0" fontId="0" fillId="0" borderId="0" xfId="0" applyFont="1" applyAlignment="1">
      <alignment/>
    </xf>
    <xf numFmtId="0" fontId="22" fillId="33" borderId="0" xfId="0" applyFont="1" applyFill="1" applyBorder="1" applyAlignment="1">
      <alignment horizontal="right" vertical="center"/>
    </xf>
    <xf numFmtId="0" fontId="22" fillId="33" borderId="36" xfId="0" applyFont="1" applyFill="1" applyBorder="1" applyAlignment="1">
      <alignment horizontal="right" vertical="center"/>
    </xf>
    <xf numFmtId="0" fontId="22" fillId="34" borderId="38" xfId="0" applyFont="1" applyFill="1" applyBorder="1" applyAlignment="1" applyProtection="1">
      <alignment vertical="center"/>
      <protection locked="0"/>
    </xf>
    <xf numFmtId="0" fontId="22" fillId="34" borderId="47" xfId="0" applyFont="1" applyFill="1" applyBorder="1" applyAlignment="1" applyProtection="1">
      <alignment vertical="center"/>
      <protection locked="0"/>
    </xf>
    <xf numFmtId="0" fontId="22" fillId="34" borderId="48" xfId="0" applyFont="1" applyFill="1" applyBorder="1" applyAlignment="1" applyProtection="1">
      <alignment vertical="center"/>
      <protection locked="0"/>
    </xf>
    <xf numFmtId="0" fontId="22" fillId="34" borderId="44" xfId="0" applyFont="1" applyFill="1" applyBorder="1" applyAlignment="1" applyProtection="1">
      <alignment vertical="center"/>
      <protection locked="0"/>
    </xf>
    <xf numFmtId="0" fontId="22" fillId="34" borderId="0" xfId="0" applyFont="1" applyFill="1" applyBorder="1" applyAlignment="1" applyProtection="1">
      <alignment vertical="center"/>
      <protection locked="0"/>
    </xf>
    <xf numFmtId="0" fontId="22" fillId="34" borderId="50" xfId="0" applyFont="1" applyFill="1" applyBorder="1" applyAlignment="1" applyProtection="1">
      <alignment vertical="center"/>
      <protection locked="0"/>
    </xf>
    <xf numFmtId="0" fontId="22" fillId="34" borderId="10" xfId="0" applyFont="1" applyFill="1" applyBorder="1" applyAlignment="1" applyProtection="1">
      <alignment vertical="center"/>
      <protection locked="0"/>
    </xf>
    <xf numFmtId="0" fontId="22" fillId="34" borderId="72" xfId="0" applyFont="1" applyFill="1" applyBorder="1" applyAlignment="1" applyProtection="1">
      <alignment vertical="center"/>
      <protection locked="0"/>
    </xf>
    <xf numFmtId="0" fontId="22" fillId="34" borderId="24" xfId="0" applyFont="1" applyFill="1" applyBorder="1" applyAlignment="1" applyProtection="1">
      <alignment vertical="center"/>
      <protection locked="0"/>
    </xf>
    <xf numFmtId="0" fontId="22" fillId="34" borderId="73" xfId="0" applyFont="1" applyFill="1" applyBorder="1" applyAlignment="1" applyProtection="1">
      <alignment vertical="center"/>
      <protection locked="0"/>
    </xf>
    <xf numFmtId="0" fontId="22" fillId="34" borderId="46" xfId="0" applyFont="1" applyFill="1" applyBorder="1" applyAlignment="1" applyProtection="1">
      <alignment vertical="center"/>
      <protection locked="0"/>
    </xf>
    <xf numFmtId="0" fontId="23" fillId="34" borderId="47" xfId="0" applyFont="1" applyFill="1" applyBorder="1" applyAlignment="1" applyProtection="1">
      <alignment vertical="center"/>
      <protection locked="0"/>
    </xf>
    <xf numFmtId="0" fontId="2" fillId="34" borderId="47" xfId="0" applyFont="1" applyFill="1" applyBorder="1" applyAlignment="1" applyProtection="1">
      <alignment vertical="center"/>
      <protection locked="0"/>
    </xf>
    <xf numFmtId="0" fontId="27" fillId="34" borderId="0" xfId="0" applyFont="1" applyFill="1" applyBorder="1" applyAlignment="1" applyProtection="1">
      <alignment vertical="center"/>
      <protection locked="0"/>
    </xf>
    <xf numFmtId="0" fontId="0" fillId="34" borderId="0" xfId="0" applyFont="1" applyFill="1" applyBorder="1" applyAlignment="1" applyProtection="1">
      <alignment vertical="center"/>
      <protection locked="0"/>
    </xf>
    <xf numFmtId="0" fontId="2" fillId="34" borderId="0" xfId="0" applyFont="1" applyFill="1" applyBorder="1" applyAlignment="1" applyProtection="1">
      <alignment vertical="center"/>
      <protection locked="0"/>
    </xf>
    <xf numFmtId="0" fontId="56" fillId="34" borderId="48" xfId="71" applyFont="1" applyFill="1" applyBorder="1" applyAlignment="1" applyProtection="1">
      <alignment vertical="center"/>
      <protection locked="0"/>
    </xf>
    <xf numFmtId="0" fontId="56" fillId="34" borderId="0" xfId="71" applyFont="1" applyFill="1" applyBorder="1" applyAlignment="1" applyProtection="1">
      <alignment vertical="center"/>
      <protection locked="0"/>
    </xf>
    <xf numFmtId="0" fontId="56" fillId="34" borderId="44" xfId="71" applyFont="1" applyFill="1" applyBorder="1" applyAlignment="1" applyProtection="1">
      <alignment vertical="center"/>
      <protection locked="0"/>
    </xf>
    <xf numFmtId="0" fontId="211" fillId="34" borderId="0" xfId="71" applyFont="1" applyFill="1" applyBorder="1" applyAlignment="1" applyProtection="1">
      <alignment horizontal="left" vertical="top"/>
      <protection locked="0"/>
    </xf>
    <xf numFmtId="0" fontId="53" fillId="34" borderId="0" xfId="71" applyFont="1" applyFill="1" applyBorder="1" applyAlignment="1" applyProtection="1">
      <alignment horizontal="left" vertical="top"/>
      <protection locked="0"/>
    </xf>
    <xf numFmtId="0" fontId="54" fillId="34" borderId="0" xfId="71" applyFont="1" applyFill="1" applyBorder="1" applyAlignment="1" applyProtection="1">
      <alignment vertical="center"/>
      <protection locked="0"/>
    </xf>
    <xf numFmtId="0" fontId="60" fillId="34" borderId="0" xfId="71" applyFont="1" applyFill="1" applyBorder="1" applyAlignment="1" applyProtection="1">
      <alignment horizontal="left" vertical="top"/>
      <protection locked="0"/>
    </xf>
    <xf numFmtId="0" fontId="212" fillId="34" borderId="0" xfId="71" applyFont="1" applyFill="1" applyBorder="1" applyAlignment="1" applyProtection="1">
      <alignment horizontal="left" vertical="top"/>
      <protection locked="0"/>
    </xf>
    <xf numFmtId="0" fontId="54" fillId="34" borderId="48" xfId="71" applyFont="1" applyFill="1" applyBorder="1" applyAlignment="1" applyProtection="1">
      <alignment vertical="center"/>
      <protection locked="0"/>
    </xf>
    <xf numFmtId="0" fontId="58" fillId="34" borderId="0" xfId="71" applyFont="1" applyFill="1" applyBorder="1" applyAlignment="1" applyProtection="1">
      <alignment horizontal="left" vertical="top"/>
      <protection locked="0"/>
    </xf>
    <xf numFmtId="0" fontId="54" fillId="34" borderId="0" xfId="71" applyFont="1" applyFill="1" applyBorder="1" applyAlignment="1" applyProtection="1">
      <alignment horizontal="left" vertical="top"/>
      <protection locked="0"/>
    </xf>
    <xf numFmtId="0" fontId="53" fillId="34" borderId="44" xfId="71" applyFont="1" applyFill="1" applyBorder="1" applyAlignment="1" applyProtection="1">
      <alignment horizontal="left" vertical="top"/>
      <protection locked="0"/>
    </xf>
    <xf numFmtId="0" fontId="53" fillId="34" borderId="48" xfId="71" applyFont="1" applyFill="1" applyBorder="1" applyAlignment="1" applyProtection="1">
      <alignment horizontal="left" vertical="top"/>
      <protection locked="0"/>
    </xf>
    <xf numFmtId="0" fontId="54" fillId="34" borderId="44" xfId="71" applyFont="1" applyFill="1" applyBorder="1" applyAlignment="1" applyProtection="1">
      <alignment horizontal="left" vertical="top"/>
      <protection locked="0"/>
    </xf>
    <xf numFmtId="0" fontId="54" fillId="34" borderId="0" xfId="71" applyFont="1" applyFill="1" applyBorder="1" applyAlignment="1" applyProtection="1">
      <alignment vertical="top"/>
      <protection locked="0"/>
    </xf>
    <xf numFmtId="0" fontId="78" fillId="34" borderId="0" xfId="71" applyFont="1" applyFill="1" applyBorder="1" applyAlignment="1" applyProtection="1">
      <alignment vertical="top"/>
      <protection locked="0"/>
    </xf>
    <xf numFmtId="0" fontId="79" fillId="34" borderId="0" xfId="71" applyFont="1" applyFill="1" applyBorder="1" applyAlignment="1" applyProtection="1">
      <alignment horizontal="left" vertical="top"/>
      <protection locked="0"/>
    </xf>
    <xf numFmtId="0" fontId="81" fillId="34" borderId="0" xfId="71" applyFont="1" applyFill="1" applyBorder="1" applyAlignment="1" applyProtection="1">
      <alignment horizontal="left" vertical="top"/>
      <protection locked="0"/>
    </xf>
    <xf numFmtId="0" fontId="82" fillId="34" borderId="0" xfId="71" applyFont="1" applyFill="1" applyBorder="1" applyAlignment="1" applyProtection="1">
      <alignment horizontal="left" vertical="top"/>
      <protection locked="0"/>
    </xf>
    <xf numFmtId="0" fontId="82" fillId="34" borderId="44" xfId="71" applyFont="1" applyFill="1" applyBorder="1" applyAlignment="1" applyProtection="1">
      <alignment horizontal="left" vertical="top"/>
      <protection locked="0"/>
    </xf>
    <xf numFmtId="0" fontId="22" fillId="34" borderId="48" xfId="0" applyFont="1" applyFill="1" applyBorder="1" applyAlignment="1" applyProtection="1">
      <alignment/>
      <protection locked="0"/>
    </xf>
    <xf numFmtId="0" fontId="22" fillId="34" borderId="50" xfId="0" applyFont="1" applyFill="1" applyBorder="1" applyAlignment="1" applyProtection="1">
      <alignment/>
      <protection locked="0"/>
    </xf>
    <xf numFmtId="0" fontId="22" fillId="34" borderId="37" xfId="0" applyFont="1" applyFill="1" applyBorder="1" applyAlignment="1" applyProtection="1">
      <alignment vertical="center"/>
      <protection locked="0"/>
    </xf>
    <xf numFmtId="49" fontId="39" fillId="33" borderId="0" xfId="0" applyNumberFormat="1" applyFont="1" applyFill="1" applyAlignment="1" applyProtection="1">
      <alignment horizontal="right" vertical="center"/>
      <protection/>
    </xf>
    <xf numFmtId="49" fontId="39" fillId="33" borderId="0" xfId="0" applyNumberFormat="1" applyFont="1" applyFill="1" applyAlignment="1" applyProtection="1">
      <alignment vertical="center"/>
      <protection/>
    </xf>
    <xf numFmtId="0" fontId="39" fillId="33" borderId="0" xfId="0" applyFont="1" applyFill="1" applyAlignment="1" applyProtection="1">
      <alignment vertical="center"/>
      <protection/>
    </xf>
    <xf numFmtId="0" fontId="39" fillId="33" borderId="0" xfId="0" applyFont="1" applyFill="1" applyAlignment="1" applyProtection="1">
      <alignment horizontal="right" vertical="center"/>
      <protection/>
    </xf>
    <xf numFmtId="0" fontId="37" fillId="33" borderId="0" xfId="0" applyFont="1" applyFill="1" applyAlignment="1" applyProtection="1">
      <alignment/>
      <protection/>
    </xf>
    <xf numFmtId="0" fontId="39" fillId="33" borderId="36" xfId="0" applyFont="1" applyFill="1" applyBorder="1" applyAlignment="1" applyProtection="1">
      <alignment vertical="center"/>
      <protection/>
    </xf>
    <xf numFmtId="0" fontId="42" fillId="33" borderId="0" xfId="0" applyFont="1" applyFill="1" applyAlignment="1" applyProtection="1">
      <alignment horizontal="right" vertical="center"/>
      <protection/>
    </xf>
    <xf numFmtId="0" fontId="63" fillId="33" borderId="0" xfId="0" applyFont="1" applyFill="1" applyAlignment="1" applyProtection="1">
      <alignment horizontal="right" vertical="center"/>
      <protection/>
    </xf>
    <xf numFmtId="0" fontId="213" fillId="33" borderId="0" xfId="0" applyFont="1" applyFill="1" applyBorder="1" applyAlignment="1" applyProtection="1">
      <alignment horizontal="center" vertical="center"/>
      <protection/>
    </xf>
    <xf numFmtId="0" fontId="40" fillId="33" borderId="0" xfId="0" applyFont="1" applyFill="1" applyBorder="1" applyAlignment="1" applyProtection="1">
      <alignment vertical="center"/>
      <protection/>
    </xf>
    <xf numFmtId="0" fontId="37" fillId="33" borderId="0" xfId="0" applyFont="1" applyFill="1" applyBorder="1" applyAlignment="1" applyProtection="1">
      <alignment vertical="center"/>
      <protection/>
    </xf>
    <xf numFmtId="0" fontId="37" fillId="33" borderId="0" xfId="0" applyFont="1" applyFill="1" applyBorder="1" applyAlignment="1" applyProtection="1">
      <alignment horizontal="center" vertical="center"/>
      <protection/>
    </xf>
    <xf numFmtId="0" fontId="40" fillId="33" borderId="0" xfId="0" applyFont="1" applyFill="1" applyAlignment="1" applyProtection="1">
      <alignment vertical="center"/>
      <protection/>
    </xf>
    <xf numFmtId="0" fontId="37" fillId="33" borderId="0" xfId="0" applyFont="1" applyFill="1" applyAlignment="1" applyProtection="1">
      <alignment horizontal="left" vertical="center"/>
      <protection/>
    </xf>
    <xf numFmtId="0" fontId="37" fillId="33" borderId="0" xfId="0" applyFont="1" applyFill="1" applyAlignment="1" applyProtection="1">
      <alignment horizontal="right" vertical="center"/>
      <protection/>
    </xf>
    <xf numFmtId="0" fontId="37" fillId="33" borderId="0" xfId="0" applyFont="1" applyFill="1" applyAlignment="1" applyProtection="1">
      <alignment vertical="center"/>
      <protection/>
    </xf>
    <xf numFmtId="0" fontId="10" fillId="33" borderId="0" xfId="0" applyFont="1" applyFill="1" applyAlignment="1" applyProtection="1">
      <alignment vertical="center"/>
      <protection/>
    </xf>
    <xf numFmtId="0" fontId="7" fillId="33" borderId="0" xfId="0" applyFont="1" applyFill="1" applyBorder="1" applyAlignment="1" applyProtection="1">
      <alignment horizontal="center" vertical="center"/>
      <protection/>
    </xf>
    <xf numFmtId="0" fontId="213" fillId="33" borderId="0" xfId="0" applyFont="1" applyFill="1" applyBorder="1" applyAlignment="1" applyProtection="1">
      <alignment horizontal="left" vertical="center"/>
      <protection/>
    </xf>
    <xf numFmtId="0" fontId="39" fillId="33" borderId="0" xfId="0" applyFont="1" applyFill="1" applyAlignment="1" applyProtection="1">
      <alignment horizontal="left" vertical="center"/>
      <protection/>
    </xf>
    <xf numFmtId="0" fontId="41" fillId="33" borderId="0" xfId="0" applyFont="1" applyFill="1" applyAlignment="1" applyProtection="1">
      <alignment horizontal="right" vertical="center"/>
      <protection/>
    </xf>
    <xf numFmtId="0" fontId="39" fillId="33" borderId="0" xfId="0" applyFont="1" applyFill="1" applyBorder="1" applyAlignment="1" applyProtection="1">
      <alignment vertical="center"/>
      <protection/>
    </xf>
    <xf numFmtId="0" fontId="39" fillId="33" borderId="0" xfId="0" applyFont="1" applyFill="1" applyBorder="1" applyAlignment="1" applyProtection="1">
      <alignment horizontal="center" vertical="center"/>
      <protection/>
    </xf>
    <xf numFmtId="0" fontId="43" fillId="33" borderId="0" xfId="0" applyFont="1" applyFill="1" applyAlignment="1" applyProtection="1">
      <alignment horizontal="left" vertical="center"/>
      <protection/>
    </xf>
    <xf numFmtId="49" fontId="39" fillId="33" borderId="0" xfId="0" applyNumberFormat="1" applyFont="1" applyFill="1" applyAlignment="1" applyProtection="1">
      <alignment horizontal="left" vertical="center"/>
      <protection/>
    </xf>
    <xf numFmtId="0" fontId="39" fillId="33" borderId="0" xfId="0" applyFont="1" applyFill="1" applyAlignment="1" applyProtection="1">
      <alignment/>
      <protection/>
    </xf>
    <xf numFmtId="49" fontId="7" fillId="33" borderId="0" xfId="0" applyNumberFormat="1" applyFont="1" applyFill="1" applyAlignment="1" applyProtection="1">
      <alignment horizontal="right" vertical="center"/>
      <protection/>
    </xf>
    <xf numFmtId="0" fontId="61" fillId="33" borderId="0" xfId="0" applyFont="1" applyFill="1" applyBorder="1" applyAlignment="1" applyProtection="1">
      <alignment vertical="center"/>
      <protection/>
    </xf>
    <xf numFmtId="0" fontId="197" fillId="33" borderId="0" xfId="0" applyFont="1" applyFill="1" applyBorder="1" applyAlignment="1" applyProtection="1">
      <alignment vertical="center"/>
      <protection/>
    </xf>
    <xf numFmtId="0" fontId="7" fillId="33" borderId="0" xfId="0" applyFont="1" applyFill="1" applyAlignment="1" applyProtection="1">
      <alignment vertical="center"/>
      <protection/>
    </xf>
    <xf numFmtId="0" fontId="61" fillId="33" borderId="0" xfId="0" applyFont="1" applyFill="1" applyAlignment="1" applyProtection="1">
      <alignment vertical="center"/>
      <protection/>
    </xf>
    <xf numFmtId="49" fontId="7" fillId="33" borderId="0" xfId="0" applyNumberFormat="1" applyFont="1" applyFill="1" applyAlignment="1" applyProtection="1">
      <alignment horizontal="left" vertical="center"/>
      <protection/>
    </xf>
    <xf numFmtId="0" fontId="39" fillId="33" borderId="63" xfId="0" applyFont="1" applyFill="1" applyBorder="1" applyAlignment="1" applyProtection="1">
      <alignment vertical="center"/>
      <protection/>
    </xf>
    <xf numFmtId="0" fontId="39" fillId="33" borderId="37" xfId="0" applyFont="1" applyFill="1" applyBorder="1" applyAlignment="1" applyProtection="1">
      <alignment horizontal="right" vertical="center"/>
      <protection/>
    </xf>
    <xf numFmtId="0" fontId="39" fillId="33" borderId="37" xfId="0" applyFont="1" applyFill="1" applyBorder="1" applyAlignment="1" applyProtection="1">
      <alignment vertical="center"/>
      <protection/>
    </xf>
    <xf numFmtId="0" fontId="39" fillId="33" borderId="37" xfId="0" applyFont="1" applyFill="1" applyBorder="1" applyAlignment="1" applyProtection="1">
      <alignment horizontal="center" vertical="center"/>
      <protection/>
    </xf>
    <xf numFmtId="0" fontId="7" fillId="33" borderId="63" xfId="0" applyFont="1" applyFill="1" applyBorder="1" applyAlignment="1" applyProtection="1">
      <alignment vertical="center"/>
      <protection/>
    </xf>
    <xf numFmtId="0" fontId="7" fillId="33" borderId="37" xfId="0" applyFont="1" applyFill="1" applyBorder="1" applyAlignment="1" applyProtection="1">
      <alignment vertical="center"/>
      <protection/>
    </xf>
    <xf numFmtId="0" fontId="7" fillId="33" borderId="74" xfId="0" applyFont="1" applyFill="1" applyBorder="1" applyAlignment="1" applyProtection="1">
      <alignment vertical="center"/>
      <protection/>
    </xf>
    <xf numFmtId="0" fontId="7" fillId="33" borderId="49" xfId="0" applyFont="1" applyFill="1" applyBorder="1" applyAlignment="1" applyProtection="1">
      <alignment vertical="center"/>
      <protection/>
    </xf>
    <xf numFmtId="0" fontId="7" fillId="33" borderId="35" xfId="0" applyFont="1" applyFill="1" applyBorder="1" applyAlignment="1" applyProtection="1">
      <alignment vertical="center"/>
      <protection/>
    </xf>
    <xf numFmtId="0" fontId="7" fillId="33" borderId="75"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33" xfId="0" applyFont="1" applyFill="1" applyBorder="1" applyAlignment="1" applyProtection="1">
      <alignment vertical="center"/>
      <protection/>
    </xf>
    <xf numFmtId="0" fontId="7" fillId="33" borderId="63" xfId="0" applyFont="1" applyFill="1" applyBorder="1" applyAlignment="1" applyProtection="1">
      <alignment horizontal="center" vertical="center"/>
      <protection/>
    </xf>
    <xf numFmtId="0" fontId="7" fillId="33" borderId="54" xfId="0" applyFont="1" applyFill="1" applyBorder="1" applyAlignment="1" applyProtection="1">
      <alignment horizontal="center" vertical="center"/>
      <protection/>
    </xf>
    <xf numFmtId="0" fontId="18" fillId="34" borderId="0" xfId="0" applyFont="1" applyFill="1" applyBorder="1" applyAlignment="1" applyProtection="1">
      <alignment vertical="center"/>
      <protection locked="0"/>
    </xf>
    <xf numFmtId="49" fontId="7" fillId="34" borderId="0" xfId="0" applyNumberFormat="1" applyFont="1" applyFill="1" applyAlignment="1" applyProtection="1">
      <alignment horizontal="right" vertical="center"/>
      <protection locked="0"/>
    </xf>
    <xf numFmtId="0" fontId="7" fillId="34" borderId="0" xfId="0" applyFont="1" applyFill="1" applyAlignment="1" applyProtection="1">
      <alignment vertical="center"/>
      <protection locked="0"/>
    </xf>
    <xf numFmtId="49" fontId="7" fillId="33" borderId="0" xfId="0" applyNumberFormat="1" applyFont="1" applyFill="1" applyAlignment="1" applyProtection="1">
      <alignment vertical="center"/>
      <protection/>
    </xf>
    <xf numFmtId="0" fontId="7" fillId="33" borderId="0" xfId="0" applyFont="1" applyFill="1" applyAlignment="1" applyProtection="1">
      <alignment horizontal="right" vertical="center"/>
      <protection/>
    </xf>
    <xf numFmtId="0" fontId="7" fillId="33" borderId="46" xfId="0" applyFont="1" applyFill="1" applyBorder="1" applyAlignment="1" applyProtection="1">
      <alignment vertical="center"/>
      <protection/>
    </xf>
    <xf numFmtId="0" fontId="7" fillId="33" borderId="47" xfId="0" applyFont="1" applyFill="1" applyBorder="1" applyAlignment="1" applyProtection="1">
      <alignment vertical="center"/>
      <protection/>
    </xf>
    <xf numFmtId="0" fontId="7" fillId="33" borderId="38" xfId="0" applyFont="1" applyFill="1" applyBorder="1" applyAlignment="1" applyProtection="1">
      <alignment vertical="center"/>
      <protection/>
    </xf>
    <xf numFmtId="0" fontId="7" fillId="33" borderId="50"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7" fillId="33" borderId="24" xfId="0" applyFont="1" applyFill="1" applyBorder="1" applyAlignment="1" applyProtection="1">
      <alignment vertical="center"/>
      <protection/>
    </xf>
    <xf numFmtId="0" fontId="7" fillId="33" borderId="0"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protection/>
    </xf>
    <xf numFmtId="0" fontId="7" fillId="33" borderId="31" xfId="0" applyFont="1" applyFill="1" applyBorder="1" applyAlignment="1" applyProtection="1">
      <alignment vertical="center"/>
      <protection/>
    </xf>
    <xf numFmtId="49" fontId="7" fillId="33" borderId="0" xfId="0" applyNumberFormat="1" applyFont="1" applyFill="1" applyAlignment="1" applyProtection="1">
      <alignment horizontal="right" vertical="top"/>
      <protection/>
    </xf>
    <xf numFmtId="0" fontId="56" fillId="34" borderId="0" xfId="71" applyFont="1" applyFill="1" applyAlignment="1">
      <alignment vertical="center"/>
      <protection/>
    </xf>
    <xf numFmtId="0" fontId="54" fillId="34" borderId="0" xfId="71" applyFont="1" applyFill="1" applyAlignment="1">
      <alignment vertical="center"/>
      <protection/>
    </xf>
    <xf numFmtId="0" fontId="4" fillId="34" borderId="0" xfId="0" applyFont="1" applyFill="1" applyAlignment="1">
      <alignment vertical="center"/>
    </xf>
    <xf numFmtId="0" fontId="44" fillId="0" borderId="0" xfId="0" applyFont="1" applyFill="1" applyAlignment="1" applyProtection="1">
      <alignment/>
      <protection/>
    </xf>
    <xf numFmtId="0" fontId="54" fillId="0" borderId="0" xfId="71" applyFont="1" applyFill="1" applyAlignment="1" applyProtection="1">
      <alignment vertical="top"/>
      <protection/>
    </xf>
    <xf numFmtId="0" fontId="44" fillId="34" borderId="0" xfId="0" applyFont="1" applyFill="1" applyAlignment="1" applyProtection="1">
      <alignment/>
      <protection locked="0"/>
    </xf>
    <xf numFmtId="0" fontId="54" fillId="34" borderId="0" xfId="71" applyFont="1" applyFill="1" applyAlignment="1" applyProtection="1">
      <alignment vertical="center"/>
      <protection locked="0"/>
    </xf>
    <xf numFmtId="0" fontId="51" fillId="33" borderId="41" xfId="0" applyFont="1" applyFill="1" applyBorder="1" applyAlignment="1" applyProtection="1">
      <alignment vertical="center"/>
      <protection locked="0"/>
    </xf>
    <xf numFmtId="0" fontId="51" fillId="33" borderId="37" xfId="0" applyFont="1" applyFill="1" applyBorder="1" applyAlignment="1" applyProtection="1">
      <alignment vertical="center"/>
      <protection locked="0"/>
    </xf>
    <xf numFmtId="0" fontId="44" fillId="33" borderId="0" xfId="0" applyFont="1" applyFill="1" applyAlignment="1" applyProtection="1">
      <alignment/>
      <protection locked="0"/>
    </xf>
    <xf numFmtId="0" fontId="54" fillId="33" borderId="0" xfId="71" applyFont="1" applyFill="1" applyAlignment="1" applyProtection="1">
      <alignment vertical="center"/>
      <protection locked="0"/>
    </xf>
    <xf numFmtId="0" fontId="54" fillId="33" borderId="0" xfId="71" applyFont="1" applyFill="1" applyAlignment="1" applyProtection="1">
      <alignment vertical="top"/>
      <protection locked="0"/>
    </xf>
    <xf numFmtId="0" fontId="22" fillId="33" borderId="31" xfId="0" applyFont="1" applyFill="1" applyBorder="1" applyAlignment="1" applyProtection="1">
      <alignment horizontal="right" vertical="center"/>
      <protection locked="0"/>
    </xf>
    <xf numFmtId="0" fontId="54" fillId="33" borderId="0" xfId="71" applyFont="1" applyFill="1" applyAlignment="1" applyProtection="1">
      <alignment horizontal="right" vertical="center"/>
      <protection locked="0"/>
    </xf>
    <xf numFmtId="0" fontId="18" fillId="34" borderId="0" xfId="0" applyFont="1" applyFill="1" applyAlignment="1" applyProtection="1">
      <alignment vertical="center"/>
      <protection locked="0"/>
    </xf>
    <xf numFmtId="0" fontId="18" fillId="34" borderId="76" xfId="0" applyFont="1" applyFill="1" applyBorder="1" applyAlignment="1" applyProtection="1">
      <alignment vertical="center"/>
      <protection locked="0"/>
    </xf>
    <xf numFmtId="0" fontId="18" fillId="34" borderId="77" xfId="0" applyFont="1" applyFill="1" applyBorder="1" applyAlignment="1" applyProtection="1">
      <alignment vertical="center"/>
      <protection locked="0"/>
    </xf>
    <xf numFmtId="0" fontId="18" fillId="34" borderId="78" xfId="0" applyFont="1" applyFill="1" applyBorder="1" applyAlignment="1" applyProtection="1">
      <alignment vertical="center"/>
      <protection locked="0"/>
    </xf>
    <xf numFmtId="0" fontId="18" fillId="34" borderId="79" xfId="0" applyFont="1" applyFill="1" applyBorder="1" applyAlignment="1" applyProtection="1">
      <alignment vertical="center"/>
      <protection locked="0"/>
    </xf>
    <xf numFmtId="0" fontId="18" fillId="34" borderId="80" xfId="0" applyFont="1" applyFill="1" applyBorder="1" applyAlignment="1" applyProtection="1">
      <alignment vertical="center"/>
      <protection locked="0"/>
    </xf>
    <xf numFmtId="0" fontId="18" fillId="34" borderId="81" xfId="0" applyFont="1" applyFill="1" applyBorder="1" applyAlignment="1" applyProtection="1">
      <alignment vertical="center"/>
      <protection locked="0"/>
    </xf>
    <xf numFmtId="0" fontId="44" fillId="33" borderId="0" xfId="0" applyFont="1" applyFill="1" applyAlignment="1" applyProtection="1">
      <alignment vertical="center"/>
      <protection/>
    </xf>
    <xf numFmtId="49" fontId="44" fillId="33" borderId="0" xfId="0" applyNumberFormat="1" applyFont="1" applyFill="1" applyAlignment="1">
      <alignment vertical="center"/>
    </xf>
    <xf numFmtId="0" fontId="201" fillId="34" borderId="58" xfId="0" applyFont="1" applyFill="1" applyBorder="1" applyAlignment="1" applyProtection="1">
      <alignment horizontal="center" vertical="center"/>
      <protection locked="0"/>
    </xf>
    <xf numFmtId="184" fontId="201" fillId="34" borderId="63" xfId="43" applyNumberFormat="1" applyFont="1" applyFill="1" applyBorder="1" applyAlignment="1" applyProtection="1">
      <alignment vertical="center"/>
      <protection locked="0"/>
    </xf>
    <xf numFmtId="49" fontId="201" fillId="34" borderId="54" xfId="43" applyNumberFormat="1" applyFont="1" applyFill="1" applyBorder="1" applyAlignment="1" applyProtection="1">
      <alignment horizontal="center" vertical="center"/>
      <protection locked="0"/>
    </xf>
    <xf numFmtId="184" fontId="44" fillId="34" borderId="64" xfId="43" applyNumberFormat="1" applyFont="1" applyFill="1" applyBorder="1" applyAlignment="1" applyProtection="1">
      <alignment vertical="center"/>
      <protection locked="0"/>
    </xf>
    <xf numFmtId="49" fontId="44" fillId="34" borderId="62" xfId="43" applyNumberFormat="1" applyFont="1" applyFill="1" applyBorder="1" applyAlignment="1" applyProtection="1">
      <alignment horizontal="center" vertical="center"/>
      <protection locked="0"/>
    </xf>
    <xf numFmtId="0" fontId="44" fillId="34" borderId="0" xfId="0" applyFont="1" applyFill="1" applyAlignment="1" applyProtection="1">
      <alignment horizontal="right" vertical="center"/>
      <protection locked="0"/>
    </xf>
    <xf numFmtId="184" fontId="44" fillId="33" borderId="57" xfId="0" applyNumberFormat="1" applyFont="1" applyFill="1" applyBorder="1" applyAlignment="1">
      <alignment vertical="center"/>
    </xf>
    <xf numFmtId="184" fontId="44" fillId="33" borderId="55" xfId="43" applyNumberFormat="1" applyFont="1" applyFill="1" applyBorder="1" applyAlignment="1" applyProtection="1">
      <alignment vertical="center"/>
      <protection/>
    </xf>
    <xf numFmtId="184" fontId="44" fillId="33" borderId="58" xfId="43" applyNumberFormat="1" applyFont="1" applyFill="1" applyBorder="1" applyAlignment="1" applyProtection="1">
      <alignment vertical="center"/>
      <protection/>
    </xf>
    <xf numFmtId="184" fontId="44" fillId="33" borderId="55" xfId="43" applyNumberFormat="1" applyFont="1" applyFill="1" applyBorder="1" applyAlignment="1">
      <alignment vertical="center"/>
    </xf>
    <xf numFmtId="184" fontId="44" fillId="33" borderId="58" xfId="43" applyNumberFormat="1" applyFont="1" applyFill="1" applyBorder="1" applyAlignment="1">
      <alignment vertical="center"/>
    </xf>
    <xf numFmtId="184" fontId="44" fillId="33" borderId="57" xfId="43" applyNumberFormat="1" applyFont="1" applyFill="1" applyBorder="1" applyAlignment="1">
      <alignment vertical="center"/>
    </xf>
    <xf numFmtId="38" fontId="44" fillId="33" borderId="36" xfId="51" applyFont="1" applyFill="1" applyBorder="1" applyAlignment="1">
      <alignment vertical="center"/>
    </xf>
    <xf numFmtId="38" fontId="201" fillId="34" borderId="61" xfId="51" applyFont="1" applyFill="1" applyBorder="1" applyAlignment="1" applyProtection="1">
      <alignment horizontal="right" vertical="center"/>
      <protection locked="0"/>
    </xf>
    <xf numFmtId="38" fontId="44" fillId="33" borderId="55" xfId="0" applyNumberFormat="1" applyFont="1" applyFill="1" applyBorder="1" applyAlignment="1">
      <alignment vertical="center"/>
    </xf>
    <xf numFmtId="38" fontId="44" fillId="33" borderId="57" xfId="53" applyFont="1" applyFill="1" applyBorder="1" applyAlignment="1">
      <alignment vertical="center"/>
    </xf>
    <xf numFmtId="0" fontId="44" fillId="34" borderId="55" xfId="0" applyFont="1" applyFill="1" applyBorder="1" applyAlignment="1" applyProtection="1">
      <alignment vertical="center"/>
      <protection locked="0"/>
    </xf>
    <xf numFmtId="38" fontId="44" fillId="34" borderId="55" xfId="53" applyFont="1" applyFill="1" applyBorder="1" applyAlignment="1" applyProtection="1">
      <alignment vertical="center"/>
      <protection locked="0"/>
    </xf>
    <xf numFmtId="0" fontId="44" fillId="34" borderId="82" xfId="0" applyFont="1" applyFill="1" applyBorder="1" applyAlignment="1" applyProtection="1">
      <alignment vertical="center"/>
      <protection locked="0"/>
    </xf>
    <xf numFmtId="38" fontId="44" fillId="34" borderId="82" xfId="53" applyFont="1" applyFill="1" applyBorder="1" applyAlignment="1" applyProtection="1">
      <alignment vertical="center"/>
      <protection locked="0"/>
    </xf>
    <xf numFmtId="38" fontId="201" fillId="34" borderId="55" xfId="0" applyNumberFormat="1" applyFont="1" applyFill="1" applyBorder="1" applyAlignment="1">
      <alignment vertical="center"/>
    </xf>
    <xf numFmtId="0" fontId="201" fillId="34" borderId="55" xfId="0" applyFont="1" applyFill="1" applyBorder="1" applyAlignment="1">
      <alignment vertical="center"/>
    </xf>
    <xf numFmtId="38" fontId="201" fillId="34" borderId="58" xfId="0" applyNumberFormat="1" applyFont="1" applyFill="1" applyBorder="1" applyAlignment="1">
      <alignment vertical="center"/>
    </xf>
    <xf numFmtId="38" fontId="44" fillId="0" borderId="55" xfId="53" applyFont="1" applyFill="1" applyBorder="1" applyAlignment="1" applyProtection="1">
      <alignment vertical="center"/>
      <protection/>
    </xf>
    <xf numFmtId="0" fontId="162" fillId="0" borderId="0" xfId="70" applyBorder="1">
      <alignment vertical="center"/>
      <protection/>
    </xf>
    <xf numFmtId="0" fontId="5" fillId="0" borderId="0" xfId="71" applyFont="1" applyFill="1" applyAlignment="1">
      <alignment vertical="center"/>
      <protection/>
    </xf>
    <xf numFmtId="0" fontId="17" fillId="33" borderId="0" xfId="0" applyFont="1" applyFill="1" applyAlignment="1">
      <alignment vertical="center" wrapText="1"/>
    </xf>
    <xf numFmtId="0" fontId="22" fillId="33" borderId="12" xfId="70" applyFont="1" applyFill="1" applyBorder="1" applyAlignment="1">
      <alignment horizontal="left" vertical="center" wrapText="1"/>
      <protection/>
    </xf>
    <xf numFmtId="0" fontId="189" fillId="33" borderId="12" xfId="64" applyFont="1" applyFill="1" applyBorder="1" applyAlignment="1">
      <alignment horizontal="left" vertical="center" wrapText="1"/>
      <protection/>
    </xf>
    <xf numFmtId="0" fontId="7" fillId="33" borderId="0" xfId="0" applyFont="1" applyFill="1" applyBorder="1" applyAlignment="1" applyProtection="1">
      <alignment horizontal="center" vertical="center"/>
      <protection locked="0"/>
    </xf>
    <xf numFmtId="0" fontId="214" fillId="33" borderId="0" xfId="44" applyFont="1" applyFill="1" applyAlignment="1" applyProtection="1">
      <alignment vertical="center" wrapText="1"/>
      <protection/>
    </xf>
    <xf numFmtId="0" fontId="215" fillId="33" borderId="28" xfId="0" applyFont="1" applyFill="1" applyBorder="1" applyAlignment="1">
      <alignment vertical="center"/>
    </xf>
    <xf numFmtId="0" fontId="73" fillId="33" borderId="0" xfId="44" applyFont="1" applyFill="1" applyAlignment="1" applyProtection="1">
      <alignment/>
      <protection/>
    </xf>
    <xf numFmtId="0" fontId="7" fillId="33" borderId="0" xfId="0" applyFont="1" applyFill="1" applyBorder="1" applyAlignment="1" applyProtection="1">
      <alignment vertical="top" wrapText="1"/>
      <protection locked="0"/>
    </xf>
    <xf numFmtId="0" fontId="8" fillId="33" borderId="0" xfId="0" applyFont="1" applyFill="1" applyBorder="1" applyAlignment="1" applyProtection="1">
      <alignment vertical="center" wrapText="1"/>
      <protection locked="0"/>
    </xf>
    <xf numFmtId="0" fontId="7" fillId="33" borderId="55" xfId="0" applyFont="1" applyFill="1" applyBorder="1" applyAlignment="1" applyProtection="1">
      <alignment horizontal="center" vertical="center"/>
      <protection/>
    </xf>
    <xf numFmtId="0" fontId="39" fillId="33" borderId="30" xfId="0" applyFont="1" applyFill="1" applyBorder="1" applyAlignment="1" applyProtection="1">
      <alignment vertical="center"/>
      <protection locked="0"/>
    </xf>
    <xf numFmtId="0" fontId="39" fillId="33" borderId="0" xfId="0" applyFont="1" applyFill="1" applyAlignment="1">
      <alignment/>
    </xf>
    <xf numFmtId="0" fontId="39" fillId="33" borderId="0" xfId="0" applyFont="1" applyFill="1" applyAlignment="1">
      <alignment horizontal="left" vertical="center"/>
    </xf>
    <xf numFmtId="0" fontId="41" fillId="33" borderId="0" xfId="0" applyFont="1" applyFill="1" applyAlignment="1">
      <alignment horizontal="right" vertical="center"/>
    </xf>
    <xf numFmtId="0" fontId="7" fillId="33" borderId="0" xfId="0" applyFont="1" applyFill="1" applyAlignment="1" applyProtection="1">
      <alignment horizontal="left" vertical="center"/>
      <protection/>
    </xf>
    <xf numFmtId="0" fontId="11" fillId="33" borderId="0" xfId="0" applyFont="1" applyFill="1" applyAlignment="1" applyProtection="1">
      <alignment vertical="center"/>
      <protection/>
    </xf>
    <xf numFmtId="0" fontId="39" fillId="33" borderId="37" xfId="0" applyFont="1" applyFill="1" applyBorder="1" applyAlignment="1" applyProtection="1">
      <alignment horizontal="left" vertical="center"/>
      <protection/>
    </xf>
    <xf numFmtId="0" fontId="41" fillId="33" borderId="37" xfId="0" applyFont="1" applyFill="1" applyBorder="1" applyAlignment="1" applyProtection="1">
      <alignment horizontal="right" vertical="center"/>
      <protection/>
    </xf>
    <xf numFmtId="0" fontId="39" fillId="33" borderId="37" xfId="0" applyFont="1" applyFill="1" applyBorder="1" applyAlignment="1" applyProtection="1">
      <alignment/>
      <protection/>
    </xf>
    <xf numFmtId="0" fontId="39" fillId="33" borderId="54" xfId="0" applyFont="1" applyFill="1" applyBorder="1" applyAlignment="1" applyProtection="1">
      <alignment horizontal="center" vertical="center"/>
      <protection/>
    </xf>
    <xf numFmtId="0" fontId="199" fillId="34" borderId="0" xfId="0" applyFont="1" applyFill="1" applyAlignment="1" applyProtection="1">
      <alignment vertical="center"/>
      <protection locked="0"/>
    </xf>
    <xf numFmtId="0" fontId="11" fillId="34" borderId="0" xfId="0" applyFont="1" applyFill="1" applyAlignment="1" applyProtection="1">
      <alignment vertical="center"/>
      <protection locked="0"/>
    </xf>
    <xf numFmtId="0" fontId="216" fillId="33" borderId="0" xfId="44" applyFont="1" applyFill="1" applyAlignment="1" applyProtection="1">
      <alignment vertical="center"/>
      <protection locked="0"/>
    </xf>
    <xf numFmtId="0" fontId="39" fillId="33" borderId="50" xfId="0" applyFont="1" applyFill="1" applyBorder="1" applyAlignment="1" applyProtection="1">
      <alignment vertical="center"/>
      <protection locked="0"/>
    </xf>
    <xf numFmtId="0" fontId="39" fillId="33" borderId="0" xfId="0" applyFont="1" applyFill="1" applyAlignment="1">
      <alignment horizontal="right"/>
    </xf>
    <xf numFmtId="0" fontId="213" fillId="33" borderId="0" xfId="0" applyFont="1" applyFill="1" applyAlignment="1">
      <alignment/>
    </xf>
    <xf numFmtId="0" fontId="213" fillId="33" borderId="0" xfId="0" applyFont="1" applyFill="1" applyAlignment="1">
      <alignment horizontal="left"/>
    </xf>
    <xf numFmtId="0" fontId="39" fillId="33" borderId="0" xfId="0" applyFont="1" applyFill="1" applyAlignment="1">
      <alignment vertical="center"/>
    </xf>
    <xf numFmtId="0" fontId="7" fillId="33" borderId="0" xfId="0" applyFont="1" applyFill="1" applyBorder="1" applyAlignment="1" applyProtection="1">
      <alignment horizontal="left" vertical="top"/>
      <protection/>
    </xf>
    <xf numFmtId="0" fontId="39" fillId="33" borderId="0" xfId="0" applyFont="1" applyFill="1" applyAlignment="1" applyProtection="1">
      <alignment horizontal="left"/>
      <protection/>
    </xf>
    <xf numFmtId="0" fontId="39" fillId="33" borderId="0" xfId="0" applyFont="1" applyFill="1" applyAlignment="1" applyProtection="1">
      <alignment/>
      <protection locked="0"/>
    </xf>
    <xf numFmtId="0" fontId="41" fillId="33" borderId="0" xfId="0" applyFont="1" applyFill="1" applyAlignment="1" applyProtection="1">
      <alignment horizontal="right" vertical="center"/>
      <protection locked="0"/>
    </xf>
    <xf numFmtId="0" fontId="39" fillId="34" borderId="0" xfId="0" applyFont="1" applyFill="1" applyBorder="1" applyAlignment="1" applyProtection="1">
      <alignment/>
      <protection locked="0"/>
    </xf>
    <xf numFmtId="0" fontId="39" fillId="33" borderId="0" xfId="0" applyFont="1" applyFill="1" applyBorder="1" applyAlignment="1">
      <alignment/>
    </xf>
    <xf numFmtId="0" fontId="37" fillId="33" borderId="0" xfId="0" applyFont="1" applyFill="1" applyAlignment="1">
      <alignment wrapText="1"/>
    </xf>
    <xf numFmtId="0" fontId="198" fillId="33" borderId="79" xfId="0" applyFont="1" applyFill="1" applyBorder="1" applyAlignment="1">
      <alignment vertical="center"/>
    </xf>
    <xf numFmtId="0" fontId="22" fillId="33" borderId="83" xfId="70" applyFont="1" applyFill="1" applyBorder="1" applyAlignment="1" applyProtection="1">
      <alignment horizontal="left" vertical="center" wrapText="1"/>
      <protection locked="0"/>
    </xf>
    <xf numFmtId="0" fontId="186" fillId="0" borderId="83" xfId="0" applyFont="1" applyBorder="1" applyAlignment="1" applyProtection="1">
      <alignment horizontal="left" vertical="center" wrapText="1"/>
      <protection locked="0"/>
    </xf>
    <xf numFmtId="0" fontId="22" fillId="33" borderId="84" xfId="70" applyFont="1" applyFill="1" applyBorder="1" applyAlignment="1" applyProtection="1">
      <alignment horizontal="left" vertical="center" wrapText="1"/>
      <protection locked="0"/>
    </xf>
    <xf numFmtId="0" fontId="184" fillId="33" borderId="0" xfId="0" applyFont="1" applyFill="1" applyAlignment="1">
      <alignment vertical="center" wrapText="1"/>
    </xf>
    <xf numFmtId="0" fontId="22" fillId="33" borderId="30" xfId="70" applyFont="1" applyFill="1" applyBorder="1" applyAlignment="1">
      <alignment vertical="center" wrapText="1"/>
      <protection/>
    </xf>
    <xf numFmtId="0" fontId="22" fillId="33" borderId="31" xfId="70" applyFont="1" applyFill="1" applyBorder="1" applyAlignment="1">
      <alignment vertical="center" wrapText="1"/>
      <protection/>
    </xf>
    <xf numFmtId="0" fontId="22" fillId="33" borderId="85" xfId="70" applyFont="1" applyFill="1" applyBorder="1" applyAlignment="1" applyProtection="1">
      <alignment horizontal="left" vertical="center" wrapText="1"/>
      <protection locked="0"/>
    </xf>
    <xf numFmtId="0" fontId="186" fillId="0" borderId="86" xfId="0" applyFont="1" applyBorder="1" applyAlignment="1" applyProtection="1">
      <alignment horizontal="left" vertical="center" wrapText="1"/>
      <protection locked="0"/>
    </xf>
    <xf numFmtId="0" fontId="22" fillId="33" borderId="87" xfId="70" applyFont="1" applyFill="1" applyBorder="1" applyAlignment="1" applyProtection="1">
      <alignment horizontal="left" vertical="center" wrapText="1"/>
      <protection locked="0"/>
    </xf>
    <xf numFmtId="0" fontId="22" fillId="33" borderId="88" xfId="70" applyFont="1" applyFill="1" applyBorder="1" applyAlignment="1" applyProtection="1">
      <alignment horizontal="left" vertical="center" textRotation="255" wrapText="1"/>
      <protection locked="0"/>
    </xf>
    <xf numFmtId="0" fontId="187" fillId="33" borderId="89" xfId="70" applyFont="1" applyFill="1" applyBorder="1" applyAlignment="1" applyProtection="1">
      <alignment horizontal="left" vertical="center" textRotation="255" wrapText="1"/>
      <protection locked="0"/>
    </xf>
    <xf numFmtId="0" fontId="187" fillId="33" borderId="84" xfId="70" applyFont="1" applyFill="1" applyBorder="1" applyAlignment="1" applyProtection="1">
      <alignment horizontal="left" vertical="center" textRotation="255" wrapText="1"/>
      <protection locked="0"/>
    </xf>
    <xf numFmtId="0" fontId="187" fillId="33" borderId="90" xfId="70" applyFont="1" applyFill="1" applyBorder="1" applyAlignment="1" applyProtection="1">
      <alignment horizontal="left" vertical="center" textRotation="255" wrapText="1"/>
      <protection locked="0"/>
    </xf>
    <xf numFmtId="0" fontId="188" fillId="33" borderId="91" xfId="70" applyFont="1" applyFill="1" applyBorder="1" applyAlignment="1">
      <alignment horizontal="left" vertical="center"/>
      <protection/>
    </xf>
    <xf numFmtId="0" fontId="0" fillId="33" borderId="19" xfId="70" applyFont="1" applyFill="1" applyBorder="1" applyAlignment="1">
      <alignment horizontal="left" vertical="center"/>
      <protection/>
    </xf>
    <xf numFmtId="0" fontId="0" fillId="33" borderId="0" xfId="70" applyFont="1" applyFill="1" applyBorder="1" applyAlignment="1">
      <alignment horizontal="left" vertical="center"/>
      <protection/>
    </xf>
    <xf numFmtId="0" fontId="0" fillId="33" borderId="11" xfId="70" applyFont="1" applyFill="1" applyBorder="1" applyAlignment="1">
      <alignment horizontal="left" vertical="center"/>
      <protection/>
    </xf>
    <xf numFmtId="0" fontId="217" fillId="0" borderId="25" xfId="0" applyFont="1" applyBorder="1" applyAlignment="1">
      <alignment horizontal="left" vertical="center" wrapText="1"/>
    </xf>
    <xf numFmtId="0" fontId="217" fillId="0" borderId="38" xfId="0" applyFont="1" applyBorder="1" applyAlignment="1">
      <alignment horizontal="left" vertical="center" wrapText="1"/>
    </xf>
    <xf numFmtId="0" fontId="0" fillId="33" borderId="11" xfId="70" applyFont="1" applyFill="1" applyBorder="1" applyAlignment="1">
      <alignment horizontal="left" vertical="center" wrapText="1"/>
      <protection/>
    </xf>
    <xf numFmtId="0" fontId="218" fillId="33" borderId="0" xfId="0" applyFont="1" applyFill="1" applyAlignment="1">
      <alignment horizontal="left" vertical="center"/>
    </xf>
    <xf numFmtId="0" fontId="217" fillId="0" borderId="12" xfId="0" applyFont="1" applyBorder="1" applyAlignment="1">
      <alignment horizontal="left" vertical="center" wrapText="1"/>
    </xf>
    <xf numFmtId="0" fontId="217" fillId="0" borderId="20" xfId="0" applyFont="1" applyBorder="1" applyAlignment="1">
      <alignment horizontal="left" vertical="center" wrapText="1"/>
    </xf>
    <xf numFmtId="0" fontId="0" fillId="33" borderId="12" xfId="70" applyFont="1" applyFill="1" applyBorder="1" applyAlignment="1">
      <alignment horizontal="left" vertical="center" wrapText="1"/>
      <protection/>
    </xf>
    <xf numFmtId="0" fontId="217" fillId="0" borderId="19" xfId="0" applyFont="1" applyBorder="1" applyAlignment="1">
      <alignment horizontal="left" vertical="center" wrapText="1"/>
    </xf>
    <xf numFmtId="0" fontId="217" fillId="0" borderId="44" xfId="0" applyFont="1" applyBorder="1" applyAlignment="1">
      <alignment horizontal="left" vertical="center" wrapText="1"/>
    </xf>
    <xf numFmtId="0" fontId="0" fillId="33" borderId="19" xfId="70" applyFont="1" applyFill="1" applyBorder="1" applyAlignment="1">
      <alignment horizontal="left" vertical="center" wrapText="1"/>
      <protection/>
    </xf>
    <xf numFmtId="0" fontId="0" fillId="33" borderId="92" xfId="70" applyFont="1" applyFill="1" applyBorder="1" applyAlignment="1">
      <alignment horizontal="left" vertical="center" wrapText="1"/>
      <protection/>
    </xf>
    <xf numFmtId="0" fontId="0" fillId="33" borderId="93" xfId="70" applyFont="1" applyFill="1" applyBorder="1" applyAlignment="1">
      <alignment horizontal="left" vertical="center" wrapText="1"/>
      <protection/>
    </xf>
    <xf numFmtId="0" fontId="0" fillId="33" borderId="21" xfId="70" applyFont="1" applyFill="1" applyBorder="1" applyAlignment="1">
      <alignment horizontal="left" vertical="center"/>
      <protection/>
    </xf>
    <xf numFmtId="0" fontId="0" fillId="33" borderId="21" xfId="70" applyFont="1" applyFill="1" applyBorder="1" applyAlignment="1">
      <alignment horizontal="left" vertical="center" wrapText="1"/>
      <protection/>
    </xf>
    <xf numFmtId="0" fontId="219" fillId="33" borderId="24" xfId="70" applyFont="1" applyFill="1" applyBorder="1" applyAlignment="1">
      <alignment horizontal="left" vertical="center" textRotation="255" wrapText="1"/>
      <protection/>
    </xf>
    <xf numFmtId="0" fontId="0" fillId="33" borderId="22" xfId="70" applyFont="1" applyFill="1" applyBorder="1" applyAlignment="1">
      <alignment horizontal="left" vertical="center" wrapText="1"/>
      <protection/>
    </xf>
    <xf numFmtId="0" fontId="0" fillId="33" borderId="23" xfId="70" applyFont="1" applyFill="1" applyBorder="1" applyAlignment="1">
      <alignment horizontal="left" vertical="center" wrapText="1"/>
      <protection/>
    </xf>
    <xf numFmtId="0" fontId="219" fillId="33" borderId="24" xfId="70" applyFont="1" applyFill="1" applyBorder="1" applyAlignment="1">
      <alignment horizontal="left" vertical="center" wrapText="1"/>
      <protection/>
    </xf>
    <xf numFmtId="0" fontId="0" fillId="33" borderId="20" xfId="70" applyFont="1" applyFill="1" applyBorder="1" applyAlignment="1">
      <alignment horizontal="left" vertical="center" wrapText="1"/>
      <protection/>
    </xf>
    <xf numFmtId="0" fontId="0" fillId="33" borderId="12" xfId="70" applyFont="1" applyFill="1" applyBorder="1" applyAlignment="1">
      <alignment horizontal="left" vertical="center"/>
      <protection/>
    </xf>
    <xf numFmtId="0" fontId="218" fillId="33" borderId="12" xfId="70" applyFont="1" applyFill="1" applyBorder="1" applyAlignment="1">
      <alignment horizontal="left" vertical="center"/>
      <protection/>
    </xf>
    <xf numFmtId="0" fontId="218" fillId="33" borderId="12" xfId="70" applyFont="1" applyFill="1" applyBorder="1" applyAlignment="1">
      <alignment horizontal="left" vertical="center" wrapText="1"/>
      <protection/>
    </xf>
    <xf numFmtId="0" fontId="220" fillId="33" borderId="12" xfId="70" applyFont="1" applyFill="1" applyBorder="1" applyAlignment="1">
      <alignment horizontal="left" vertical="center" wrapText="1"/>
      <protection/>
    </xf>
    <xf numFmtId="0" fontId="0" fillId="33" borderId="10" xfId="70" applyFont="1" applyFill="1" applyBorder="1" applyAlignment="1">
      <alignment horizontal="left" vertical="center"/>
      <protection/>
    </xf>
    <xf numFmtId="0" fontId="218" fillId="33" borderId="21" xfId="70" applyFont="1" applyFill="1" applyBorder="1" applyAlignment="1">
      <alignment horizontal="left" vertical="center"/>
      <protection/>
    </xf>
    <xf numFmtId="0" fontId="0" fillId="33" borderId="44" xfId="70" applyFont="1" applyFill="1" applyBorder="1" applyAlignment="1">
      <alignment horizontal="left" vertical="center"/>
      <protection/>
    </xf>
    <xf numFmtId="49" fontId="0" fillId="33" borderId="11" xfId="70" applyNumberFormat="1" applyFont="1" applyFill="1" applyBorder="1" applyAlignment="1">
      <alignment vertical="center" wrapText="1"/>
      <protection/>
    </xf>
    <xf numFmtId="49" fontId="0" fillId="33" borderId="19" xfId="70" applyNumberFormat="1" applyFont="1" applyFill="1" applyBorder="1" applyAlignment="1">
      <alignment vertical="center" wrapText="1"/>
      <protection/>
    </xf>
    <xf numFmtId="0" fontId="218" fillId="33" borderId="11" xfId="70" applyFont="1" applyFill="1" applyBorder="1" applyAlignment="1">
      <alignment horizontal="left" vertical="center"/>
      <protection/>
    </xf>
    <xf numFmtId="0" fontId="218" fillId="33" borderId="22" xfId="70" applyFont="1" applyFill="1" applyBorder="1" applyAlignment="1">
      <alignment horizontal="left" vertical="center" wrapText="1"/>
      <protection/>
    </xf>
    <xf numFmtId="49" fontId="0" fillId="33" borderId="19" xfId="70" applyNumberFormat="1" applyFont="1" applyFill="1" applyBorder="1" applyAlignment="1">
      <alignment horizontal="left" vertical="center" wrapText="1"/>
      <protection/>
    </xf>
    <xf numFmtId="0" fontId="218" fillId="33" borderId="19" xfId="70" applyFont="1" applyFill="1" applyBorder="1" applyAlignment="1">
      <alignment horizontal="left" vertical="center"/>
      <protection/>
    </xf>
    <xf numFmtId="0" fontId="218" fillId="33" borderId="21" xfId="70" applyFont="1" applyFill="1" applyBorder="1" applyAlignment="1">
      <alignment horizontal="left" vertical="center" wrapText="1"/>
      <protection/>
    </xf>
    <xf numFmtId="0" fontId="0" fillId="33" borderId="24" xfId="70" applyFont="1" applyFill="1" applyBorder="1" applyAlignment="1">
      <alignment horizontal="left" vertical="center" wrapText="1"/>
      <protection/>
    </xf>
    <xf numFmtId="49" fontId="0" fillId="33" borderId="19" xfId="70" applyNumberFormat="1" applyFont="1" applyFill="1" applyBorder="1" applyAlignment="1">
      <alignment vertical="top" wrapText="1"/>
      <protection/>
    </xf>
    <xf numFmtId="49" fontId="0" fillId="33" borderId="11" xfId="70" applyNumberFormat="1" applyFont="1" applyFill="1" applyBorder="1" applyAlignment="1">
      <alignment horizontal="left" vertical="center" wrapText="1"/>
      <protection/>
    </xf>
    <xf numFmtId="49" fontId="0" fillId="33" borderId="21" xfId="70" applyNumberFormat="1" applyFont="1" applyFill="1" applyBorder="1" applyAlignment="1">
      <alignment horizontal="left" vertical="center" wrapText="1"/>
      <protection/>
    </xf>
    <xf numFmtId="49" fontId="0" fillId="33" borderId="30" xfId="70" applyNumberFormat="1" applyFont="1" applyFill="1" applyBorder="1" applyAlignment="1">
      <alignment horizontal="left" vertical="center" wrapText="1"/>
      <protection/>
    </xf>
    <xf numFmtId="0" fontId="218" fillId="33" borderId="12" xfId="70" applyFont="1" applyFill="1" applyBorder="1" applyAlignment="1">
      <alignment vertical="center"/>
      <protection/>
    </xf>
    <xf numFmtId="49" fontId="0" fillId="33" borderId="47" xfId="70" applyNumberFormat="1" applyFont="1" applyFill="1" applyBorder="1" applyAlignment="1">
      <alignment horizontal="left" vertical="center" wrapText="1"/>
      <protection/>
    </xf>
    <xf numFmtId="0" fontId="218" fillId="33" borderId="11" xfId="70" applyFont="1" applyFill="1" applyBorder="1" applyAlignment="1">
      <alignment vertical="center"/>
      <protection/>
    </xf>
    <xf numFmtId="49" fontId="0" fillId="33" borderId="50" xfId="70" applyNumberFormat="1" applyFont="1" applyFill="1" applyBorder="1" applyAlignment="1">
      <alignment horizontal="left" vertical="center"/>
      <protection/>
    </xf>
    <xf numFmtId="0" fontId="220" fillId="33" borderId="21" xfId="70" applyFont="1" applyFill="1" applyBorder="1" applyAlignment="1">
      <alignment vertical="center"/>
      <protection/>
    </xf>
    <xf numFmtId="0" fontId="218" fillId="33" borderId="11" xfId="70" applyFont="1" applyFill="1" applyBorder="1" applyAlignment="1">
      <alignment vertical="center" wrapText="1"/>
      <protection/>
    </xf>
    <xf numFmtId="0" fontId="218" fillId="33" borderId="11" xfId="70" applyFont="1" applyFill="1" applyBorder="1" applyAlignment="1">
      <alignment horizontal="left" vertical="center" wrapText="1"/>
      <protection/>
    </xf>
    <xf numFmtId="0" fontId="0" fillId="33" borderId="38" xfId="70" applyFont="1" applyFill="1" applyBorder="1" applyAlignment="1">
      <alignment horizontal="left" vertical="center" wrapText="1"/>
      <protection/>
    </xf>
    <xf numFmtId="0" fontId="218" fillId="33" borderId="19" xfId="70" applyFont="1" applyFill="1" applyBorder="1" applyAlignment="1">
      <alignment vertical="center"/>
      <protection/>
    </xf>
    <xf numFmtId="0" fontId="218" fillId="33" borderId="28" xfId="70" applyFont="1" applyFill="1" applyBorder="1" applyAlignment="1">
      <alignment horizontal="left" vertical="center" wrapText="1"/>
      <protection/>
    </xf>
    <xf numFmtId="0" fontId="0" fillId="33" borderId="29" xfId="70" applyFont="1" applyFill="1" applyBorder="1" applyAlignment="1">
      <alignment horizontal="left" vertical="center" wrapText="1"/>
      <protection/>
    </xf>
    <xf numFmtId="0" fontId="0" fillId="33" borderId="28" xfId="70" applyFont="1" applyFill="1" applyBorder="1" applyAlignment="1">
      <alignment horizontal="left" vertical="center" wrapText="1"/>
      <protection/>
    </xf>
    <xf numFmtId="0" fontId="0" fillId="33" borderId="22" xfId="70" applyFont="1" applyFill="1" applyBorder="1" applyAlignment="1">
      <alignment vertical="center" wrapText="1"/>
      <protection/>
    </xf>
    <xf numFmtId="0" fontId="0" fillId="33" borderId="12" xfId="70" applyFont="1" applyFill="1" applyBorder="1" applyAlignment="1">
      <alignment vertical="center"/>
      <protection/>
    </xf>
    <xf numFmtId="0" fontId="218" fillId="33" borderId="28" xfId="0" applyFont="1" applyFill="1" applyBorder="1" applyAlignment="1">
      <alignment horizontal="left" vertical="center" wrapText="1"/>
    </xf>
    <xf numFmtId="0" fontId="218" fillId="33" borderId="21" xfId="0" applyFont="1" applyFill="1" applyBorder="1" applyAlignment="1">
      <alignment horizontal="left" vertical="center" wrapText="1"/>
    </xf>
    <xf numFmtId="0" fontId="218" fillId="33" borderId="12" xfId="64" applyFont="1" applyFill="1" applyBorder="1" applyAlignment="1">
      <alignment horizontal="left" vertical="center" wrapText="1"/>
      <protection/>
    </xf>
    <xf numFmtId="0" fontId="0" fillId="33" borderId="12" xfId="70" applyFont="1" applyFill="1" applyBorder="1" applyAlignment="1">
      <alignment vertical="center" wrapText="1"/>
      <protection/>
    </xf>
    <xf numFmtId="0" fontId="0" fillId="33" borderId="20" xfId="70" applyFont="1" applyFill="1" applyBorder="1" applyAlignment="1">
      <alignment vertical="center" wrapText="1"/>
      <protection/>
    </xf>
    <xf numFmtId="0" fontId="218" fillId="33" borderId="12" xfId="0" applyFont="1" applyFill="1" applyBorder="1" applyAlignment="1">
      <alignment horizontal="left" vertical="center" wrapText="1"/>
    </xf>
    <xf numFmtId="0" fontId="0" fillId="33" borderId="38" xfId="70" applyFont="1" applyFill="1" applyBorder="1" applyAlignment="1">
      <alignment vertical="center" wrapText="1"/>
      <protection/>
    </xf>
    <xf numFmtId="0" fontId="218" fillId="33" borderId="11" xfId="0" applyFont="1" applyFill="1" applyBorder="1" applyAlignment="1">
      <alignment horizontal="left" vertical="center" wrapText="1"/>
    </xf>
    <xf numFmtId="0" fontId="0" fillId="33" borderId="44" xfId="70" applyFont="1" applyFill="1" applyBorder="1" applyAlignment="1">
      <alignment vertical="center" wrapText="1"/>
      <protection/>
    </xf>
    <xf numFmtId="0" fontId="218" fillId="33" borderId="19" xfId="0" applyFont="1" applyFill="1" applyBorder="1" applyAlignment="1">
      <alignment horizontal="left" vertical="center" wrapText="1"/>
    </xf>
    <xf numFmtId="0" fontId="218" fillId="33" borderId="18" xfId="64" applyFont="1" applyFill="1" applyBorder="1" applyAlignment="1">
      <alignment horizontal="left" vertical="center" wrapText="1"/>
      <protection/>
    </xf>
    <xf numFmtId="0" fontId="0" fillId="33" borderId="18" xfId="70" applyFont="1" applyFill="1" applyBorder="1" applyAlignment="1">
      <alignment horizontal="left" vertical="center" wrapText="1"/>
      <protection/>
    </xf>
    <xf numFmtId="0" fontId="218" fillId="33" borderId="0" xfId="0" applyFont="1" applyFill="1" applyAlignment="1">
      <alignment horizontal="left" vertical="center" wrapText="1"/>
    </xf>
    <xf numFmtId="0" fontId="218" fillId="33" borderId="12" xfId="70" applyFont="1" applyFill="1" applyBorder="1" applyAlignment="1">
      <alignment horizontal="left" vertical="center" shrinkToFit="1"/>
      <protection/>
    </xf>
    <xf numFmtId="0" fontId="0" fillId="33" borderId="24" xfId="70" applyFont="1" applyFill="1" applyBorder="1" applyAlignment="1">
      <alignment horizontal="left" vertical="center"/>
      <protection/>
    </xf>
    <xf numFmtId="0" fontId="218" fillId="33" borderId="19" xfId="70" applyFont="1" applyFill="1" applyBorder="1" applyAlignment="1">
      <alignment vertical="center" wrapText="1"/>
      <protection/>
    </xf>
    <xf numFmtId="0" fontId="44" fillId="33" borderId="0" xfId="0" applyFont="1" applyFill="1" applyBorder="1" applyAlignment="1">
      <alignment horizontal="center" vertical="center" wrapText="1"/>
    </xf>
    <xf numFmtId="0" fontId="205" fillId="33" borderId="0" xfId="0" applyFont="1" applyFill="1" applyBorder="1" applyAlignment="1">
      <alignment horizontal="center" vertical="center"/>
    </xf>
    <xf numFmtId="0" fontId="202" fillId="33" borderId="0" xfId="0" applyFont="1" applyFill="1" applyBorder="1" applyAlignment="1">
      <alignment horizontal="center" vertical="center"/>
    </xf>
    <xf numFmtId="0" fontId="202" fillId="33" borderId="0" xfId="0" applyFont="1" applyFill="1" applyAlignment="1">
      <alignment horizontal="center" vertical="center"/>
    </xf>
    <xf numFmtId="0" fontId="201" fillId="33" borderId="0" xfId="0" applyFont="1" applyFill="1" applyBorder="1" applyAlignment="1">
      <alignment/>
    </xf>
    <xf numFmtId="38" fontId="201" fillId="33" borderId="94" xfId="51" applyFont="1" applyFill="1" applyBorder="1" applyAlignment="1">
      <alignment horizontal="center" vertical="center" wrapText="1"/>
    </xf>
    <xf numFmtId="1" fontId="201" fillId="33" borderId="94" xfId="0" applyNumberFormat="1" applyFont="1" applyFill="1" applyBorder="1" applyAlignment="1">
      <alignment horizontal="center" vertical="center"/>
    </xf>
    <xf numFmtId="0" fontId="204" fillId="33" borderId="0" xfId="0" applyFont="1" applyFill="1" applyBorder="1" applyAlignment="1">
      <alignment shrinkToFit="1"/>
    </xf>
    <xf numFmtId="0" fontId="204" fillId="33" borderId="0" xfId="0" applyFont="1" applyFill="1" applyBorder="1" applyAlignment="1">
      <alignment/>
    </xf>
    <xf numFmtId="0" fontId="204" fillId="33" borderId="0" xfId="0" applyFont="1" applyFill="1" applyBorder="1" applyAlignment="1">
      <alignment vertical="center"/>
    </xf>
    <xf numFmtId="0" fontId="201" fillId="33" borderId="0" xfId="0" applyFont="1" applyFill="1" applyBorder="1" applyAlignment="1">
      <alignment horizontal="left"/>
    </xf>
    <xf numFmtId="0" fontId="201" fillId="33" borderId="0" xfId="0" applyFont="1" applyFill="1" applyBorder="1" applyAlignment="1">
      <alignment horizontal="justify" vertical="center"/>
    </xf>
    <xf numFmtId="0" fontId="201" fillId="33" borderId="0" xfId="0" applyFont="1" applyFill="1" applyBorder="1" applyAlignment="1">
      <alignment/>
    </xf>
    <xf numFmtId="0" fontId="201" fillId="33" borderId="94" xfId="0" applyFont="1" applyFill="1" applyBorder="1" applyAlignment="1">
      <alignment/>
    </xf>
    <xf numFmtId="0" fontId="221" fillId="33" borderId="94" xfId="0" applyFont="1" applyFill="1" applyBorder="1" applyAlignment="1">
      <alignment horizontal="center" vertical="center"/>
    </xf>
    <xf numFmtId="0" fontId="201" fillId="33" borderId="94" xfId="0" applyFont="1" applyFill="1" applyBorder="1" applyAlignment="1">
      <alignment horizontal="center" vertical="center"/>
    </xf>
    <xf numFmtId="0" fontId="201" fillId="33" borderId="95" xfId="0" applyFont="1" applyFill="1" applyBorder="1" applyAlignment="1">
      <alignment/>
    </xf>
    <xf numFmtId="0" fontId="201" fillId="33" borderId="96" xfId="0" applyFont="1" applyFill="1" applyBorder="1" applyAlignment="1">
      <alignment/>
    </xf>
    <xf numFmtId="0" fontId="201" fillId="33" borderId="97" xfId="0" applyFont="1" applyFill="1" applyBorder="1" applyAlignment="1">
      <alignment/>
    </xf>
    <xf numFmtId="0" fontId="201" fillId="33" borderId="98" xfId="0" applyFont="1" applyFill="1" applyBorder="1" applyAlignment="1">
      <alignment/>
    </xf>
    <xf numFmtId="0" fontId="7" fillId="34" borderId="35" xfId="0" applyFont="1" applyFill="1" applyBorder="1" applyAlignment="1" applyProtection="1">
      <alignment horizontal="center" vertical="center"/>
      <protection locked="0"/>
    </xf>
    <xf numFmtId="0" fontId="7" fillId="34" borderId="33" xfId="0" applyFont="1" applyFill="1" applyBorder="1" applyAlignment="1" applyProtection="1">
      <alignment horizontal="center" vertical="center"/>
      <protection locked="0"/>
    </xf>
    <xf numFmtId="0" fontId="7" fillId="34" borderId="75" xfId="0" applyFont="1" applyFill="1" applyBorder="1" applyAlignment="1" applyProtection="1">
      <alignment vertical="center"/>
      <protection locked="0"/>
    </xf>
    <xf numFmtId="0" fontId="7" fillId="34" borderId="0" xfId="0" applyFont="1" applyFill="1" applyBorder="1" applyAlignment="1" applyProtection="1">
      <alignment vertical="center"/>
      <protection locked="0"/>
    </xf>
    <xf numFmtId="0" fontId="7" fillId="34" borderId="33" xfId="0" applyFont="1" applyFill="1" applyBorder="1" applyAlignment="1" applyProtection="1">
      <alignment vertical="center"/>
      <protection locked="0"/>
    </xf>
    <xf numFmtId="0" fontId="7" fillId="34" borderId="0" xfId="0" applyFont="1" applyFill="1" applyBorder="1" applyAlignment="1" applyProtection="1">
      <alignment horizontal="center" vertical="center"/>
      <protection locked="0"/>
    </xf>
    <xf numFmtId="0" fontId="7" fillId="34" borderId="99" xfId="0" applyFont="1" applyFill="1" applyBorder="1" applyAlignment="1" applyProtection="1">
      <alignment horizontal="center" vertical="center"/>
      <protection locked="0"/>
    </xf>
    <xf numFmtId="0" fontId="7" fillId="34" borderId="49" xfId="0" applyFont="1" applyFill="1" applyBorder="1" applyAlignment="1" applyProtection="1">
      <alignment vertical="center"/>
      <protection locked="0"/>
    </xf>
    <xf numFmtId="0" fontId="7" fillId="34" borderId="49" xfId="0" applyFont="1" applyFill="1" applyBorder="1" applyAlignment="1" applyProtection="1">
      <alignment horizontal="center" vertical="center"/>
      <protection locked="0"/>
    </xf>
    <xf numFmtId="0" fontId="7" fillId="34" borderId="82" xfId="0" applyFont="1" applyFill="1" applyBorder="1" applyAlignment="1" applyProtection="1">
      <alignment horizontal="center" vertical="center"/>
      <protection locked="0"/>
    </xf>
    <xf numFmtId="0" fontId="7" fillId="34" borderId="65" xfId="0" applyFont="1" applyFill="1" applyBorder="1" applyAlignment="1" applyProtection="1">
      <alignment vertical="center"/>
      <protection locked="0"/>
    </xf>
    <xf numFmtId="0" fontId="7" fillId="34" borderId="36" xfId="0" applyFont="1" applyFill="1" applyBorder="1" applyAlignment="1" applyProtection="1">
      <alignment vertical="center"/>
      <protection locked="0"/>
    </xf>
    <xf numFmtId="0" fontId="7" fillId="34" borderId="60" xfId="0" applyFont="1" applyFill="1" applyBorder="1" applyAlignment="1" applyProtection="1">
      <alignment vertical="center"/>
      <protection locked="0"/>
    </xf>
    <xf numFmtId="0" fontId="7" fillId="34" borderId="99" xfId="0" applyFont="1" applyFill="1" applyBorder="1" applyAlignment="1" applyProtection="1">
      <alignment vertical="center"/>
      <protection locked="0"/>
    </xf>
    <xf numFmtId="0" fontId="7" fillId="34" borderId="57" xfId="0" applyFont="1" applyFill="1" applyBorder="1" applyAlignment="1" applyProtection="1">
      <alignment vertical="center"/>
      <protection locked="0"/>
    </xf>
    <xf numFmtId="0" fontId="201" fillId="34" borderId="55" xfId="0" applyFont="1" applyFill="1" applyBorder="1" applyAlignment="1">
      <alignment horizontal="center" vertical="center"/>
    </xf>
    <xf numFmtId="0" fontId="22" fillId="33" borderId="36" xfId="0" applyFont="1" applyFill="1" applyBorder="1" applyAlignment="1">
      <alignment vertical="center"/>
    </xf>
    <xf numFmtId="0" fontId="22" fillId="33" borderId="37" xfId="0" applyFont="1" applyFill="1" applyBorder="1" applyAlignment="1">
      <alignment vertical="center"/>
    </xf>
    <xf numFmtId="0" fontId="22" fillId="33" borderId="48" xfId="0" applyFont="1" applyFill="1" applyBorder="1" applyAlignment="1" applyProtection="1">
      <alignment vertical="center"/>
      <protection/>
    </xf>
    <xf numFmtId="0" fontId="22" fillId="33" borderId="0" xfId="0" applyFont="1" applyFill="1" applyBorder="1" applyAlignment="1" applyProtection="1">
      <alignment vertical="center"/>
      <protection/>
    </xf>
    <xf numFmtId="0" fontId="22" fillId="33" borderId="44" xfId="0" applyFont="1" applyFill="1" applyBorder="1" applyAlignment="1" applyProtection="1">
      <alignment vertical="center"/>
      <protection/>
    </xf>
    <xf numFmtId="0" fontId="22" fillId="33" borderId="50" xfId="0" applyFont="1" applyFill="1" applyBorder="1" applyAlignment="1" applyProtection="1">
      <alignment vertical="center"/>
      <protection/>
    </xf>
    <xf numFmtId="0" fontId="22" fillId="33" borderId="10" xfId="0" applyFont="1" applyFill="1" applyBorder="1" applyAlignment="1" applyProtection="1">
      <alignment vertical="center"/>
      <protection/>
    </xf>
    <xf numFmtId="0" fontId="22" fillId="33" borderId="24" xfId="0" applyFont="1" applyFill="1" applyBorder="1" applyAlignment="1" applyProtection="1">
      <alignment vertical="center"/>
      <protection/>
    </xf>
    <xf numFmtId="0" fontId="0" fillId="33" borderId="21" xfId="70" applyFont="1" applyFill="1" applyBorder="1" applyAlignment="1">
      <alignment horizontal="left" vertical="center" wrapText="1"/>
      <protection/>
    </xf>
    <xf numFmtId="0" fontId="28" fillId="0" borderId="0" xfId="0" applyFont="1" applyAlignment="1">
      <alignment/>
    </xf>
    <xf numFmtId="49" fontId="0" fillId="33" borderId="19" xfId="70" applyNumberFormat="1" applyFont="1" applyFill="1" applyBorder="1" applyAlignment="1">
      <alignment horizontal="left" vertical="center" wrapText="1"/>
      <protection/>
    </xf>
    <xf numFmtId="0" fontId="0" fillId="33" borderId="50" xfId="70" applyFont="1" applyFill="1" applyBorder="1" applyAlignment="1">
      <alignment vertical="center"/>
      <protection/>
    </xf>
    <xf numFmtId="0" fontId="0" fillId="33" borderId="24" xfId="70" applyFont="1" applyFill="1" applyBorder="1" applyAlignment="1">
      <alignment vertical="center"/>
      <protection/>
    </xf>
    <xf numFmtId="0" fontId="0" fillId="33" borderId="46" xfId="70" applyFont="1" applyFill="1" applyBorder="1" applyAlignment="1">
      <alignment vertical="center"/>
      <protection/>
    </xf>
    <xf numFmtId="0" fontId="0" fillId="33" borderId="38" xfId="70" applyFont="1" applyFill="1" applyBorder="1" applyAlignment="1">
      <alignment vertical="center"/>
      <protection/>
    </xf>
    <xf numFmtId="0" fontId="0" fillId="33" borderId="46" xfId="70" applyFont="1" applyFill="1" applyBorder="1" applyAlignment="1">
      <alignment vertical="center"/>
      <protection/>
    </xf>
    <xf numFmtId="0" fontId="0" fillId="33" borderId="48" xfId="70" applyFont="1" applyFill="1" applyBorder="1" applyAlignment="1">
      <alignment vertical="center"/>
      <protection/>
    </xf>
    <xf numFmtId="0" fontId="0" fillId="33" borderId="44" xfId="70" applyFont="1" applyFill="1" applyBorder="1" applyAlignment="1">
      <alignment vertical="center"/>
      <protection/>
    </xf>
    <xf numFmtId="0" fontId="0" fillId="33" borderId="48" xfId="70" applyFont="1" applyFill="1" applyBorder="1" applyAlignment="1">
      <alignment vertical="center" wrapText="1"/>
      <protection/>
    </xf>
    <xf numFmtId="0" fontId="0" fillId="33" borderId="50" xfId="70" applyFont="1" applyFill="1" applyBorder="1" applyAlignment="1">
      <alignment vertical="center" wrapText="1"/>
      <protection/>
    </xf>
    <xf numFmtId="0" fontId="0" fillId="33" borderId="24" xfId="70" applyFont="1" applyFill="1" applyBorder="1" applyAlignment="1">
      <alignment vertical="center" wrapText="1"/>
      <protection/>
    </xf>
    <xf numFmtId="0" fontId="218" fillId="33" borderId="48" xfId="64" applyFont="1" applyFill="1" applyBorder="1" applyAlignment="1">
      <alignment vertical="center" wrapText="1"/>
      <protection/>
    </xf>
    <xf numFmtId="0" fontId="218" fillId="33" borderId="44" xfId="64" applyFont="1" applyFill="1" applyBorder="1" applyAlignment="1">
      <alignment vertical="center" wrapText="1"/>
      <protection/>
    </xf>
    <xf numFmtId="0" fontId="218" fillId="33" borderId="50" xfId="64" applyFont="1" applyFill="1" applyBorder="1" applyAlignment="1">
      <alignment vertical="center" wrapText="1"/>
      <protection/>
    </xf>
    <xf numFmtId="0" fontId="218" fillId="33" borderId="24" xfId="64" applyFont="1" applyFill="1" applyBorder="1" applyAlignment="1">
      <alignment vertical="center" wrapText="1"/>
      <protection/>
    </xf>
    <xf numFmtId="0" fontId="2" fillId="33" borderId="16" xfId="70" applyFont="1" applyFill="1" applyBorder="1" applyAlignment="1" applyProtection="1">
      <alignment horizontal="center" vertical="center" wrapText="1"/>
      <protection locked="0"/>
    </xf>
    <xf numFmtId="0" fontId="217" fillId="0" borderId="83" xfId="0" applyFont="1" applyBorder="1" applyAlignment="1" applyProtection="1">
      <alignment horizontal="left" vertical="center" wrapText="1"/>
      <protection locked="0"/>
    </xf>
    <xf numFmtId="0" fontId="217" fillId="0" borderId="100" xfId="0" applyFont="1" applyBorder="1" applyAlignment="1" applyProtection="1">
      <alignment horizontal="left" vertical="center" wrapText="1"/>
      <protection locked="0"/>
    </xf>
    <xf numFmtId="0" fontId="219" fillId="33" borderId="101" xfId="70" applyFont="1" applyFill="1" applyBorder="1" applyAlignment="1" applyProtection="1">
      <alignment horizontal="left" vertical="center" textRotation="255" wrapText="1"/>
      <protection locked="0"/>
    </xf>
    <xf numFmtId="0" fontId="0" fillId="33" borderId="102" xfId="70" applyFont="1" applyFill="1" applyBorder="1" applyAlignment="1" applyProtection="1">
      <alignment horizontal="left" vertical="center" wrapText="1"/>
      <protection locked="0"/>
    </xf>
    <xf numFmtId="0" fontId="0" fillId="33" borderId="103" xfId="70" applyFont="1" applyFill="1" applyBorder="1" applyAlignment="1" applyProtection="1">
      <alignment horizontal="left" vertical="center" wrapText="1"/>
      <protection locked="0"/>
    </xf>
    <xf numFmtId="0" fontId="0" fillId="33" borderId="100" xfId="70" applyFont="1" applyFill="1" applyBorder="1" applyAlignment="1" applyProtection="1">
      <alignment horizontal="left" vertical="center" wrapText="1"/>
      <protection locked="0"/>
    </xf>
    <xf numFmtId="0" fontId="219" fillId="33" borderId="101" xfId="70" applyFont="1" applyFill="1" applyBorder="1" applyAlignment="1" applyProtection="1">
      <alignment horizontal="left" vertical="center" wrapText="1"/>
      <protection locked="0"/>
    </xf>
    <xf numFmtId="0" fontId="219" fillId="33" borderId="103" xfId="70" applyFont="1" applyFill="1" applyBorder="1" applyAlignment="1" applyProtection="1">
      <alignment horizontal="left" vertical="center" textRotation="255" wrapText="1"/>
      <protection locked="0"/>
    </xf>
    <xf numFmtId="0" fontId="0" fillId="33" borderId="101" xfId="70" applyFont="1" applyFill="1" applyBorder="1" applyAlignment="1" applyProtection="1">
      <alignment horizontal="left" vertical="center" wrapText="1"/>
      <protection locked="0"/>
    </xf>
    <xf numFmtId="0" fontId="0" fillId="33" borderId="88" xfId="70" applyFont="1" applyFill="1" applyBorder="1" applyAlignment="1" applyProtection="1">
      <alignment horizontal="left" vertical="center" wrapText="1"/>
      <protection locked="0"/>
    </xf>
    <xf numFmtId="0" fontId="219" fillId="33" borderId="104" xfId="70" applyFont="1" applyFill="1" applyBorder="1" applyAlignment="1" applyProtection="1">
      <alignment horizontal="left" vertical="center" textRotation="255" wrapText="1"/>
      <protection locked="0"/>
    </xf>
    <xf numFmtId="0" fontId="219" fillId="33" borderId="105" xfId="70" applyFont="1" applyFill="1" applyBorder="1" applyAlignment="1" applyProtection="1">
      <alignment horizontal="left" vertical="center" textRotation="255" wrapText="1"/>
      <protection locked="0"/>
    </xf>
    <xf numFmtId="0" fontId="219" fillId="33" borderId="76" xfId="70" applyFont="1" applyFill="1" applyBorder="1" applyAlignment="1" applyProtection="1">
      <alignment horizontal="left" vertical="center" textRotation="255" wrapText="1"/>
      <protection locked="0"/>
    </xf>
    <xf numFmtId="0" fontId="219" fillId="33" borderId="106" xfId="70" applyFont="1" applyFill="1" applyBorder="1" applyAlignment="1" applyProtection="1">
      <alignment horizontal="left" vertical="center" textRotation="255" wrapText="1"/>
      <protection locked="0"/>
    </xf>
    <xf numFmtId="0" fontId="219" fillId="33" borderId="83" xfId="70" applyFont="1" applyFill="1" applyBorder="1" applyAlignment="1" applyProtection="1">
      <alignment horizontal="left" vertical="center" textRotation="255" wrapText="1"/>
      <protection locked="0"/>
    </xf>
    <xf numFmtId="0" fontId="219" fillId="33" borderId="107" xfId="70" applyFont="1" applyFill="1" applyBorder="1" applyAlignment="1" applyProtection="1">
      <alignment horizontal="left" vertical="center" textRotation="255" wrapText="1"/>
      <protection locked="0"/>
    </xf>
    <xf numFmtId="0" fontId="92" fillId="0" borderId="0" xfId="0" applyFont="1" applyFill="1" applyAlignment="1">
      <alignment vertical="center"/>
    </xf>
    <xf numFmtId="0" fontId="94" fillId="0" borderId="0" xfId="0" applyFont="1" applyFill="1" applyAlignment="1">
      <alignment vertical="center"/>
    </xf>
    <xf numFmtId="0" fontId="222" fillId="0" borderId="0" xfId="0" applyFont="1" applyFill="1" applyAlignment="1">
      <alignment vertical="center"/>
    </xf>
    <xf numFmtId="0" fontId="223" fillId="0" borderId="0" xfId="0" applyFont="1" applyFill="1" applyAlignment="1">
      <alignment vertical="center" wrapText="1"/>
    </xf>
    <xf numFmtId="0" fontId="218" fillId="33" borderId="21" xfId="70" applyFont="1" applyFill="1" applyBorder="1" applyAlignment="1">
      <alignment vertical="center"/>
      <protection/>
    </xf>
    <xf numFmtId="0" fontId="224" fillId="0" borderId="0" xfId="0" applyFont="1" applyFill="1" applyAlignment="1">
      <alignment vertical="center"/>
    </xf>
    <xf numFmtId="0" fontId="225" fillId="33" borderId="0" xfId="0" applyFont="1" applyFill="1" applyAlignment="1">
      <alignment vertical="center"/>
    </xf>
    <xf numFmtId="0" fontId="225" fillId="33" borderId="0" xfId="0" applyFont="1" applyFill="1" applyAlignment="1">
      <alignment horizontal="left" vertical="center"/>
    </xf>
    <xf numFmtId="0" fontId="44" fillId="34" borderId="55" xfId="0" applyFont="1" applyFill="1" applyBorder="1" applyAlignment="1" applyProtection="1">
      <alignment horizontal="center" vertical="center" wrapText="1"/>
      <protection locked="0"/>
    </xf>
    <xf numFmtId="38" fontId="44" fillId="0" borderId="55" xfId="53" applyFont="1" applyFill="1" applyBorder="1" applyAlignment="1" applyProtection="1">
      <alignment vertical="center"/>
      <protection locked="0"/>
    </xf>
    <xf numFmtId="0" fontId="44" fillId="0" borderId="55" xfId="0" applyFont="1" applyFill="1" applyBorder="1" applyAlignment="1" applyProtection="1">
      <alignment vertical="center"/>
      <protection locked="0"/>
    </xf>
    <xf numFmtId="0" fontId="22" fillId="33" borderId="20" xfId="70" applyFont="1" applyFill="1" applyBorder="1" applyAlignment="1">
      <alignment horizontal="left" vertical="center" wrapText="1"/>
      <protection/>
    </xf>
    <xf numFmtId="0" fontId="204" fillId="33" borderId="0" xfId="0" applyFont="1" applyFill="1" applyBorder="1" applyAlignment="1">
      <alignment vertical="center" shrinkToFit="1"/>
    </xf>
    <xf numFmtId="0" fontId="201" fillId="33" borderId="0" xfId="0" applyFont="1" applyFill="1" applyBorder="1" applyAlignment="1">
      <alignment horizontal="center" vertical="center"/>
    </xf>
    <xf numFmtId="0" fontId="44" fillId="33" borderId="55" xfId="0" applyFont="1" applyFill="1" applyBorder="1" applyAlignment="1">
      <alignment horizontal="center" vertical="center"/>
    </xf>
    <xf numFmtId="0" fontId="201" fillId="34" borderId="55" xfId="0" applyFont="1" applyFill="1" applyBorder="1" applyAlignment="1" applyProtection="1">
      <alignment horizontal="center" vertical="center"/>
      <protection locked="0"/>
    </xf>
    <xf numFmtId="38" fontId="201" fillId="34" borderId="37" xfId="51" applyFont="1" applyFill="1" applyBorder="1" applyAlignment="1" applyProtection="1">
      <alignment horizontal="right" vertical="center"/>
      <protection locked="0"/>
    </xf>
    <xf numFmtId="0" fontId="44" fillId="33" borderId="57" xfId="0" applyFont="1" applyFill="1" applyBorder="1" applyAlignment="1">
      <alignment horizontal="center" vertical="center"/>
    </xf>
    <xf numFmtId="0" fontId="44" fillId="33" borderId="58" xfId="0" applyFont="1" applyFill="1" applyBorder="1" applyAlignment="1">
      <alignment horizontal="center" vertical="center"/>
    </xf>
    <xf numFmtId="0" fontId="44" fillId="33" borderId="65" xfId="0" applyFont="1" applyFill="1" applyBorder="1" applyAlignment="1">
      <alignment vertical="center"/>
    </xf>
    <xf numFmtId="0" fontId="44" fillId="33" borderId="60" xfId="0" applyFont="1" applyFill="1" applyBorder="1" applyAlignment="1">
      <alignment vertical="center"/>
    </xf>
    <xf numFmtId="0" fontId="43" fillId="33" borderId="55" xfId="0" applyFont="1" applyFill="1" applyBorder="1" applyAlignment="1">
      <alignment horizontal="center" vertical="center"/>
    </xf>
    <xf numFmtId="38" fontId="44" fillId="33" borderId="57" xfId="53" applyFont="1" applyFill="1" applyBorder="1" applyAlignment="1">
      <alignment vertical="center"/>
    </xf>
    <xf numFmtId="0" fontId="44" fillId="33" borderId="57" xfId="0" applyFont="1" applyFill="1" applyBorder="1" applyAlignment="1">
      <alignment vertical="center"/>
    </xf>
    <xf numFmtId="0" fontId="44" fillId="33" borderId="55" xfId="0" applyFont="1" applyFill="1" applyBorder="1" applyAlignment="1">
      <alignment horizontal="right" vertical="center"/>
    </xf>
    <xf numFmtId="0" fontId="208" fillId="33" borderId="22" xfId="64" applyFont="1" applyFill="1" applyBorder="1" applyAlignment="1">
      <alignment vertical="center"/>
      <protection/>
    </xf>
    <xf numFmtId="0" fontId="208" fillId="33" borderId="28" xfId="64" applyFont="1" applyFill="1" applyBorder="1" applyAlignment="1">
      <alignment vertical="center"/>
      <protection/>
    </xf>
    <xf numFmtId="0" fontId="188" fillId="33" borderId="46" xfId="70" applyFont="1" applyFill="1" applyBorder="1" applyAlignment="1">
      <alignment horizontal="left" vertical="center" wrapText="1"/>
      <protection/>
    </xf>
    <xf numFmtId="0" fontId="188" fillId="33" borderId="38" xfId="70" applyFont="1" applyFill="1" applyBorder="1" applyAlignment="1">
      <alignment horizontal="left" vertical="center" wrapText="1"/>
      <protection/>
    </xf>
    <xf numFmtId="0" fontId="188" fillId="33" borderId="11" xfId="64" applyFont="1" applyFill="1" applyBorder="1" applyAlignment="1">
      <alignment vertical="center" wrapText="1"/>
      <protection/>
    </xf>
    <xf numFmtId="0" fontId="0" fillId="33" borderId="12" xfId="70" applyFont="1" applyFill="1" applyBorder="1" applyAlignment="1">
      <alignment horizontal="left" vertical="center" wrapText="1"/>
      <protection/>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33" borderId="0" xfId="0" applyFont="1" applyFill="1" applyAlignment="1">
      <alignment vertical="center"/>
    </xf>
    <xf numFmtId="0" fontId="22" fillId="34" borderId="48" xfId="0" applyFont="1" applyFill="1" applyBorder="1" applyAlignment="1" applyProtection="1">
      <alignment horizontal="center" vertical="center"/>
      <protection locked="0"/>
    </xf>
    <xf numFmtId="0" fontId="22" fillId="34" borderId="0" xfId="0" applyFont="1" applyFill="1" applyBorder="1" applyAlignment="1" applyProtection="1">
      <alignment horizontal="center" vertical="center"/>
      <protection locked="0"/>
    </xf>
    <xf numFmtId="0" fontId="22" fillId="33" borderId="46" xfId="0" applyFont="1" applyFill="1" applyBorder="1" applyAlignment="1">
      <alignment horizontal="left" vertical="center"/>
    </xf>
    <xf numFmtId="0" fontId="22" fillId="33" borderId="47" xfId="0" applyFont="1" applyFill="1" applyBorder="1" applyAlignment="1">
      <alignment horizontal="left" vertical="center"/>
    </xf>
    <xf numFmtId="0" fontId="22" fillId="33" borderId="34" xfId="0" applyFont="1" applyFill="1" applyBorder="1" applyAlignment="1">
      <alignment horizontal="left" vertical="center"/>
    </xf>
    <xf numFmtId="0" fontId="22" fillId="33" borderId="49" xfId="0" applyFont="1" applyFill="1" applyBorder="1" applyAlignment="1">
      <alignment horizontal="left" vertical="center"/>
    </xf>
    <xf numFmtId="0" fontId="22" fillId="33" borderId="39" xfId="0" applyFont="1" applyFill="1" applyBorder="1" applyAlignment="1">
      <alignment horizontal="left" vertical="center"/>
    </xf>
    <xf numFmtId="0" fontId="22" fillId="33" borderId="37" xfId="0" applyFont="1" applyFill="1" applyBorder="1" applyAlignment="1">
      <alignment horizontal="left" vertical="center"/>
    </xf>
    <xf numFmtId="0" fontId="39" fillId="34" borderId="47" xfId="0" applyFont="1" applyFill="1" applyBorder="1" applyAlignment="1">
      <alignment horizontal="right" vertical="center"/>
    </xf>
    <xf numFmtId="0" fontId="39" fillId="34" borderId="10" xfId="0" applyFont="1" applyFill="1" applyBorder="1" applyAlignment="1">
      <alignment horizontal="right" vertical="center"/>
    </xf>
    <xf numFmtId="0" fontId="44" fillId="33" borderId="55" xfId="0" applyFont="1" applyFill="1" applyBorder="1" applyAlignment="1">
      <alignment horizontal="center" vertical="center"/>
    </xf>
    <xf numFmtId="0" fontId="44" fillId="33" borderId="55" xfId="0" applyFont="1" applyFill="1" applyBorder="1" applyAlignment="1">
      <alignment horizontal="center" vertical="center" wrapText="1"/>
    </xf>
    <xf numFmtId="0" fontId="37" fillId="34" borderId="46" xfId="0" applyFont="1" applyFill="1" applyBorder="1" applyAlignment="1">
      <alignment/>
    </xf>
    <xf numFmtId="49" fontId="45" fillId="34" borderId="47" xfId="0" applyNumberFormat="1" applyFont="1" applyFill="1" applyBorder="1" applyAlignment="1" applyProtection="1">
      <alignment horizontal="left" vertical="center"/>
      <protection locked="0"/>
    </xf>
    <xf numFmtId="0" fontId="40" fillId="34" borderId="47" xfId="0" applyFont="1" applyFill="1" applyBorder="1" applyAlignment="1" applyProtection="1">
      <alignment vertical="center"/>
      <protection locked="0"/>
    </xf>
    <xf numFmtId="0" fontId="43" fillId="34" borderId="47" xfId="0" applyFont="1" applyFill="1" applyBorder="1" applyAlignment="1">
      <alignment horizontal="left" vertical="center"/>
    </xf>
    <xf numFmtId="0" fontId="39" fillId="34" borderId="47" xfId="0" applyFont="1" applyFill="1" applyBorder="1" applyAlignment="1" applyProtection="1">
      <alignment vertical="center"/>
      <protection locked="0"/>
    </xf>
    <xf numFmtId="0" fontId="39" fillId="34" borderId="47" xfId="0" applyFont="1" applyFill="1" applyBorder="1" applyAlignment="1" applyProtection="1">
      <alignment horizontal="center" vertical="center"/>
      <protection locked="0"/>
    </xf>
    <xf numFmtId="0" fontId="37" fillId="34" borderId="47" xfId="0" applyFont="1" applyFill="1" applyBorder="1" applyAlignment="1">
      <alignment/>
    </xf>
    <xf numFmtId="0" fontId="37" fillId="34" borderId="38" xfId="0" applyFont="1" applyFill="1" applyBorder="1" applyAlignment="1">
      <alignment/>
    </xf>
    <xf numFmtId="0" fontId="37" fillId="34" borderId="48" xfId="0" applyFont="1" applyFill="1" applyBorder="1" applyAlignment="1">
      <alignment/>
    </xf>
    <xf numFmtId="49" fontId="39" fillId="34" borderId="0" xfId="0" applyNumberFormat="1" applyFont="1" applyFill="1" applyBorder="1" applyAlignment="1" applyProtection="1">
      <alignment horizontal="right" vertical="center"/>
      <protection locked="0"/>
    </xf>
    <xf numFmtId="0" fontId="40" fillId="34" borderId="0" xfId="0" applyFont="1" applyFill="1" applyBorder="1" applyAlignment="1" applyProtection="1">
      <alignment vertical="center"/>
      <protection locked="0"/>
    </xf>
    <xf numFmtId="0" fontId="43" fillId="34" borderId="0" xfId="0" applyFont="1" applyFill="1" applyBorder="1" applyAlignment="1">
      <alignment horizontal="left" vertical="center"/>
    </xf>
    <xf numFmtId="0" fontId="39" fillId="34" borderId="0" xfId="0" applyFont="1" applyFill="1" applyBorder="1" applyAlignment="1">
      <alignment horizontal="right" vertical="center"/>
    </xf>
    <xf numFmtId="0" fontId="39" fillId="34" borderId="0" xfId="0" applyFont="1" applyFill="1" applyBorder="1" applyAlignment="1" applyProtection="1">
      <alignment vertical="center"/>
      <protection locked="0"/>
    </xf>
    <xf numFmtId="0" fontId="39" fillId="34" borderId="0" xfId="0" applyFont="1" applyFill="1" applyBorder="1" applyAlignment="1" applyProtection="1">
      <alignment horizontal="center" vertical="center"/>
      <protection locked="0"/>
    </xf>
    <xf numFmtId="0" fontId="37" fillId="34" borderId="0" xfId="0" applyFont="1" applyFill="1" applyBorder="1" applyAlignment="1">
      <alignment/>
    </xf>
    <xf numFmtId="0" fontId="37" fillId="34" borderId="44" xfId="0" applyFont="1" applyFill="1" applyBorder="1" applyAlignment="1">
      <alignment/>
    </xf>
    <xf numFmtId="0" fontId="37" fillId="34" borderId="0" xfId="0" applyFont="1" applyFill="1" applyAlignment="1">
      <alignment/>
    </xf>
    <xf numFmtId="0" fontId="37" fillId="34" borderId="50" xfId="0" applyFont="1" applyFill="1" applyBorder="1" applyAlignment="1">
      <alignment/>
    </xf>
    <xf numFmtId="49" fontId="39" fillId="34" borderId="10" xfId="0" applyNumberFormat="1" applyFont="1" applyFill="1" applyBorder="1" applyAlignment="1" applyProtection="1">
      <alignment horizontal="right" vertical="center"/>
      <protection locked="0"/>
    </xf>
    <xf numFmtId="0" fontId="40" fillId="34" borderId="10" xfId="0" applyFont="1" applyFill="1" applyBorder="1" applyAlignment="1" applyProtection="1">
      <alignment vertical="center"/>
      <protection locked="0"/>
    </xf>
    <xf numFmtId="0" fontId="43" fillId="34" borderId="10" xfId="0" applyFont="1" applyFill="1" applyBorder="1" applyAlignment="1">
      <alignment horizontal="left" vertical="center"/>
    </xf>
    <xf numFmtId="0" fontId="39" fillId="34" borderId="10" xfId="0" applyFont="1" applyFill="1" applyBorder="1" applyAlignment="1" applyProtection="1">
      <alignment vertical="center"/>
      <protection locked="0"/>
    </xf>
    <xf numFmtId="0" fontId="39" fillId="34" borderId="10" xfId="0" applyFont="1" applyFill="1" applyBorder="1" applyAlignment="1" applyProtection="1">
      <alignment horizontal="center" vertical="center"/>
      <protection locked="0"/>
    </xf>
    <xf numFmtId="0" fontId="37" fillId="34" borderId="10" xfId="0" applyFont="1" applyFill="1" applyBorder="1" applyAlignment="1">
      <alignment/>
    </xf>
    <xf numFmtId="0" fontId="37" fillId="34" borderId="24" xfId="0" applyFont="1" applyFill="1" applyBorder="1" applyAlignment="1">
      <alignment/>
    </xf>
    <xf numFmtId="0" fontId="43" fillId="34" borderId="0" xfId="0" applyFont="1" applyFill="1" applyBorder="1" applyAlignment="1">
      <alignment horizontal="right" vertical="center"/>
    </xf>
    <xf numFmtId="0" fontId="44" fillId="34" borderId="0" xfId="0" applyFont="1" applyFill="1" applyBorder="1" applyAlignment="1">
      <alignment horizontal="right" vertical="center"/>
    </xf>
    <xf numFmtId="0" fontId="44" fillId="34" borderId="0" xfId="0" applyFont="1" applyFill="1" applyBorder="1" applyAlignment="1" applyProtection="1">
      <alignment vertical="center"/>
      <protection locked="0"/>
    </xf>
    <xf numFmtId="0" fontId="44" fillId="34" borderId="0" xfId="0" applyFont="1" applyFill="1" applyBorder="1" applyAlignment="1" applyProtection="1">
      <alignment horizontal="center" vertical="center"/>
      <protection locked="0"/>
    </xf>
    <xf numFmtId="0" fontId="44" fillId="34" borderId="0" xfId="0" applyFont="1" applyFill="1" applyBorder="1" applyAlignment="1">
      <alignment/>
    </xf>
    <xf numFmtId="0" fontId="40" fillId="34" borderId="0" xfId="0" applyFont="1" applyFill="1" applyBorder="1" applyAlignment="1">
      <alignment horizontal="left" vertical="center"/>
    </xf>
    <xf numFmtId="0" fontId="37" fillId="34" borderId="0" xfId="0" applyFont="1" applyFill="1" applyBorder="1" applyAlignment="1">
      <alignment horizontal="right" vertical="center"/>
    </xf>
    <xf numFmtId="0" fontId="37" fillId="34" borderId="0" xfId="0" applyFont="1" applyFill="1" applyBorder="1" applyAlignment="1" applyProtection="1">
      <alignment vertical="center"/>
      <protection locked="0"/>
    </xf>
    <xf numFmtId="0" fontId="37" fillId="34" borderId="0" xfId="0" applyFont="1" applyFill="1" applyBorder="1" applyAlignment="1" applyProtection="1">
      <alignment horizontal="center" vertical="center"/>
      <protection locked="0"/>
    </xf>
    <xf numFmtId="0" fontId="40" fillId="34" borderId="0" xfId="0" applyFont="1" applyFill="1" applyBorder="1" applyAlignment="1">
      <alignment horizontal="right" vertical="center"/>
    </xf>
    <xf numFmtId="0" fontId="40" fillId="34" borderId="0" xfId="0" applyFont="1" applyFill="1" applyBorder="1" applyAlignment="1" applyProtection="1">
      <alignment horizontal="center" vertical="center"/>
      <protection locked="0"/>
    </xf>
    <xf numFmtId="49" fontId="39" fillId="34" borderId="10" xfId="0" applyNumberFormat="1" applyFont="1" applyFill="1" applyBorder="1" applyAlignment="1" applyProtection="1">
      <alignment horizontal="left" vertical="center"/>
      <protection locked="0"/>
    </xf>
    <xf numFmtId="0" fontId="40" fillId="34" borderId="10" xfId="0" applyFont="1" applyFill="1" applyBorder="1" applyAlignment="1">
      <alignment horizontal="left" vertical="center"/>
    </xf>
    <xf numFmtId="0" fontId="40" fillId="34" borderId="10" xfId="0" applyFont="1" applyFill="1" applyBorder="1" applyAlignment="1">
      <alignment horizontal="right" vertical="center"/>
    </xf>
    <xf numFmtId="0" fontId="40" fillId="34" borderId="10" xfId="0" applyFont="1" applyFill="1" applyBorder="1" applyAlignment="1" applyProtection="1">
      <alignment horizontal="center" vertical="center"/>
      <protection locked="0"/>
    </xf>
    <xf numFmtId="0" fontId="202" fillId="33" borderId="0" xfId="0" applyFont="1" applyFill="1" applyBorder="1" applyAlignment="1">
      <alignment vertical="center"/>
    </xf>
    <xf numFmtId="38" fontId="201" fillId="34" borderId="0" xfId="53" applyFont="1" applyFill="1" applyBorder="1" applyAlignment="1">
      <alignment vertical="center"/>
    </xf>
    <xf numFmtId="38" fontId="201" fillId="34" borderId="0" xfId="0" applyNumberFormat="1" applyFont="1" applyFill="1" applyBorder="1" applyAlignment="1">
      <alignment vertical="center"/>
    </xf>
    <xf numFmtId="0" fontId="201" fillId="34" borderId="0" xfId="0" applyFont="1" applyFill="1" applyBorder="1" applyAlignment="1">
      <alignment horizontal="center" vertical="center"/>
    </xf>
    <xf numFmtId="38" fontId="44" fillId="33" borderId="0" xfId="53" applyFont="1" applyFill="1" applyBorder="1" applyAlignment="1">
      <alignment vertical="center"/>
    </xf>
    <xf numFmtId="38" fontId="201" fillId="33" borderId="0" xfId="53" applyFont="1" applyFill="1" applyBorder="1" applyAlignment="1">
      <alignment vertical="center"/>
    </xf>
    <xf numFmtId="38" fontId="201" fillId="33" borderId="0" xfId="0" applyNumberFormat="1" applyFont="1" applyFill="1" applyBorder="1" applyAlignment="1">
      <alignment vertical="center"/>
    </xf>
    <xf numFmtId="0" fontId="18" fillId="34" borderId="0" xfId="0" applyFont="1" applyFill="1" applyBorder="1" applyAlignment="1" applyProtection="1">
      <alignment horizontal="right" vertical="center"/>
      <protection locked="0"/>
    </xf>
    <xf numFmtId="0" fontId="18" fillId="34" borderId="0" xfId="0" applyFont="1" applyFill="1" applyBorder="1" applyAlignment="1" applyProtection="1">
      <alignment horizontal="left" vertical="center"/>
      <protection locked="0"/>
    </xf>
    <xf numFmtId="0" fontId="18" fillId="34" borderId="0" xfId="0" applyFont="1" applyFill="1" applyBorder="1" applyAlignment="1" applyProtection="1">
      <alignment vertical="top"/>
      <protection locked="0"/>
    </xf>
    <xf numFmtId="0" fontId="18" fillId="34" borderId="108" xfId="0" applyFont="1" applyFill="1" applyBorder="1" applyAlignment="1" applyProtection="1">
      <alignment vertical="center"/>
      <protection locked="0"/>
    </xf>
    <xf numFmtId="3" fontId="7" fillId="34" borderId="19" xfId="0" applyNumberFormat="1" applyFont="1" applyFill="1" applyBorder="1" applyAlignment="1" applyProtection="1">
      <alignment horizontal="right" vertical="center" wrapText="1"/>
      <protection locked="0"/>
    </xf>
    <xf numFmtId="3" fontId="7" fillId="33" borderId="19" xfId="0" applyNumberFormat="1" applyFont="1" applyFill="1" applyBorder="1" applyAlignment="1" applyProtection="1">
      <alignment horizontal="right" vertical="center" wrapText="1"/>
      <protection/>
    </xf>
    <xf numFmtId="3" fontId="7" fillId="33" borderId="21" xfId="0" applyNumberFormat="1" applyFont="1" applyFill="1" applyBorder="1" applyAlignment="1" applyProtection="1">
      <alignment horizontal="right" vertical="center" wrapText="1"/>
      <protection/>
    </xf>
    <xf numFmtId="3" fontId="7" fillId="33" borderId="20" xfId="0" applyNumberFormat="1" applyFont="1" applyFill="1" applyBorder="1" applyAlignment="1" applyProtection="1">
      <alignment horizontal="right" vertical="center" wrapText="1"/>
      <protection/>
    </xf>
    <xf numFmtId="0" fontId="7" fillId="33" borderId="20" xfId="0" applyFont="1" applyFill="1" applyBorder="1" applyAlignment="1" applyProtection="1">
      <alignment horizontal="right" vertical="center" wrapText="1"/>
      <protection locked="0"/>
    </xf>
    <xf numFmtId="38" fontId="21" fillId="33" borderId="0" xfId="51" applyNumberFormat="1" applyFont="1" applyFill="1" applyBorder="1" applyAlignment="1">
      <alignment vertical="center"/>
    </xf>
    <xf numFmtId="0" fontId="3" fillId="33" borderId="31" xfId="0" applyFont="1" applyFill="1" applyBorder="1" applyAlignment="1">
      <alignment horizontal="left"/>
    </xf>
    <xf numFmtId="0" fontId="24" fillId="33" borderId="40" xfId="0" applyFont="1" applyFill="1" applyBorder="1" applyAlignment="1">
      <alignment vertical="center"/>
    </xf>
    <xf numFmtId="0" fontId="22" fillId="33" borderId="53" xfId="0" applyFont="1" applyFill="1" applyBorder="1" applyAlignment="1">
      <alignment horizontal="right" vertical="center"/>
    </xf>
    <xf numFmtId="0" fontId="22" fillId="33" borderId="10" xfId="0" applyFont="1" applyFill="1" applyBorder="1" applyAlignment="1">
      <alignment horizontal="right" vertical="center"/>
    </xf>
    <xf numFmtId="0" fontId="22" fillId="34" borderId="45" xfId="0" applyFont="1" applyFill="1" applyBorder="1" applyAlignment="1" applyProtection="1">
      <alignment vertical="center"/>
      <protection locked="0"/>
    </xf>
    <xf numFmtId="0" fontId="27" fillId="34" borderId="0" xfId="0" applyFont="1" applyFill="1" applyBorder="1" applyAlignment="1" applyProtection="1">
      <alignment vertical="top"/>
      <protection locked="0"/>
    </xf>
    <xf numFmtId="0" fontId="0" fillId="33" borderId="0" xfId="0" applyFont="1" applyFill="1" applyBorder="1" applyAlignment="1" applyProtection="1">
      <alignment vertical="center"/>
      <protection/>
    </xf>
    <xf numFmtId="0" fontId="0" fillId="33" borderId="10" xfId="0" applyFont="1" applyFill="1" applyBorder="1" applyAlignment="1" applyProtection="1">
      <alignment vertical="center"/>
      <protection/>
    </xf>
    <xf numFmtId="0" fontId="56" fillId="34" borderId="0" xfId="71" applyFont="1" applyFill="1" applyBorder="1" applyAlignment="1" applyProtection="1">
      <alignment horizontal="left" vertical="top"/>
      <protection locked="0"/>
    </xf>
    <xf numFmtId="0" fontId="29" fillId="34" borderId="0" xfId="71" applyFont="1" applyFill="1" applyBorder="1" applyAlignment="1" applyProtection="1">
      <alignment vertical="top"/>
      <protection locked="0"/>
    </xf>
    <xf numFmtId="0" fontId="0" fillId="34" borderId="48" xfId="0" applyFont="1" applyFill="1" applyBorder="1" applyAlignment="1" applyProtection="1">
      <alignment/>
      <protection locked="0"/>
    </xf>
    <xf numFmtId="0" fontId="0" fillId="34" borderId="0" xfId="0" applyFont="1" applyFill="1" applyBorder="1" applyAlignment="1" applyProtection="1">
      <alignment/>
      <protection locked="0"/>
    </xf>
    <xf numFmtId="0" fontId="0" fillId="34" borderId="44" xfId="0" applyFont="1" applyFill="1" applyBorder="1" applyAlignment="1" applyProtection="1">
      <alignment/>
      <protection locked="0"/>
    </xf>
    <xf numFmtId="0" fontId="0" fillId="34" borderId="10" xfId="0" applyFont="1" applyFill="1" applyBorder="1" applyAlignment="1" applyProtection="1">
      <alignment/>
      <protection locked="0"/>
    </xf>
    <xf numFmtId="0" fontId="0" fillId="34" borderId="24" xfId="0" applyFont="1" applyFill="1" applyBorder="1" applyAlignment="1" applyProtection="1">
      <alignment/>
      <protection locked="0"/>
    </xf>
    <xf numFmtId="0" fontId="39" fillId="33" borderId="37" xfId="0" applyFont="1" applyFill="1" applyBorder="1" applyAlignment="1" applyProtection="1">
      <alignment vertical="center"/>
      <protection locked="0"/>
    </xf>
    <xf numFmtId="0" fontId="39" fillId="34" borderId="0" xfId="0" applyFont="1" applyFill="1" applyBorder="1" applyAlignment="1" applyProtection="1">
      <alignment vertical="center"/>
      <protection/>
    </xf>
    <xf numFmtId="0" fontId="39" fillId="34" borderId="0" xfId="0" applyFont="1" applyFill="1" applyAlignment="1" applyProtection="1">
      <alignment horizontal="left" vertical="center"/>
      <protection/>
    </xf>
    <xf numFmtId="0" fontId="39" fillId="34" borderId="0" xfId="0" applyFont="1" applyFill="1" applyAlignment="1" applyProtection="1">
      <alignment horizontal="right" vertical="center"/>
      <protection/>
    </xf>
    <xf numFmtId="0" fontId="39" fillId="34" borderId="0" xfId="0" applyFont="1" applyFill="1" applyBorder="1" applyAlignment="1" applyProtection="1">
      <alignment horizontal="center" vertical="center"/>
      <protection/>
    </xf>
    <xf numFmtId="0" fontId="39" fillId="34" borderId="0" xfId="0" applyFont="1" applyFill="1" applyAlignment="1" applyProtection="1">
      <alignment/>
      <protection/>
    </xf>
    <xf numFmtId="49" fontId="39" fillId="34" borderId="0" xfId="0" applyNumberFormat="1" applyFont="1" applyFill="1" applyAlignment="1" applyProtection="1">
      <alignment vertical="center"/>
      <protection/>
    </xf>
    <xf numFmtId="0" fontId="7" fillId="34" borderId="74" xfId="0" applyFont="1" applyFill="1" applyBorder="1" applyAlignment="1" applyProtection="1">
      <alignment vertical="center"/>
      <protection locked="0"/>
    </xf>
    <xf numFmtId="0" fontId="39" fillId="34" borderId="0" xfId="0" applyFont="1" applyFill="1" applyBorder="1" applyAlignment="1" applyProtection="1">
      <alignment vertical="center" wrapText="1"/>
      <protection locked="0"/>
    </xf>
    <xf numFmtId="49" fontId="7" fillId="33" borderId="0" xfId="0" applyNumberFormat="1" applyFont="1" applyFill="1" applyBorder="1" applyAlignment="1" applyProtection="1">
      <alignment horizontal="left" vertical="center"/>
      <protection locked="0"/>
    </xf>
    <xf numFmtId="0" fontId="40" fillId="34" borderId="47" xfId="0" applyFont="1" applyFill="1" applyBorder="1" applyAlignment="1">
      <alignment horizontal="right" vertical="center"/>
    </xf>
    <xf numFmtId="0" fontId="62" fillId="34" borderId="0" xfId="0" applyFont="1" applyFill="1" applyBorder="1" applyAlignment="1">
      <alignment horizontal="left" vertical="center"/>
    </xf>
    <xf numFmtId="0" fontId="19" fillId="34" borderId="0" xfId="0" applyFont="1" applyFill="1" applyAlignment="1" applyProtection="1">
      <alignment/>
      <protection locked="0"/>
    </xf>
    <xf numFmtId="0" fontId="6" fillId="34" borderId="0" xfId="0" applyFont="1" applyFill="1" applyAlignment="1" applyProtection="1">
      <alignment/>
      <protection locked="0"/>
    </xf>
    <xf numFmtId="0" fontId="44" fillId="34" borderId="55" xfId="0" applyFont="1" applyFill="1" applyBorder="1" applyAlignment="1" applyProtection="1">
      <alignment vertical="center"/>
      <protection locked="0"/>
    </xf>
    <xf numFmtId="184" fontId="44" fillId="34" borderId="63" xfId="43" applyNumberFormat="1" applyFont="1" applyFill="1" applyBorder="1" applyAlignment="1" applyProtection="1">
      <alignment vertical="center"/>
      <protection locked="0"/>
    </xf>
    <xf numFmtId="49" fontId="44" fillId="34" borderId="54" xfId="43" applyNumberFormat="1" applyFont="1" applyFill="1" applyBorder="1" applyAlignment="1" applyProtection="1">
      <alignment horizontal="center" vertical="center"/>
      <protection locked="0"/>
    </xf>
    <xf numFmtId="0" fontId="44" fillId="34" borderId="55" xfId="0" applyFont="1" applyFill="1" applyBorder="1" applyAlignment="1" applyProtection="1">
      <alignment horizontal="center" vertical="center"/>
      <protection locked="0"/>
    </xf>
    <xf numFmtId="38" fontId="44" fillId="34" borderId="37" xfId="51" applyFont="1" applyFill="1" applyBorder="1" applyAlignment="1" applyProtection="1">
      <alignment horizontal="right" vertical="center"/>
      <protection locked="0"/>
    </xf>
    <xf numFmtId="0" fontId="44" fillId="34" borderId="58" xfId="0" applyFont="1" applyFill="1" applyBorder="1" applyAlignment="1" applyProtection="1">
      <alignment horizontal="center" vertical="center"/>
      <protection locked="0"/>
    </xf>
    <xf numFmtId="38" fontId="44" fillId="34" borderId="61" xfId="51" applyFont="1" applyFill="1" applyBorder="1" applyAlignment="1" applyProtection="1">
      <alignment horizontal="right" vertical="center"/>
      <protection locked="0"/>
    </xf>
    <xf numFmtId="0" fontId="226" fillId="33" borderId="0" xfId="0" applyFont="1" applyFill="1" applyAlignment="1">
      <alignment vertical="center"/>
    </xf>
    <xf numFmtId="0" fontId="22" fillId="34" borderId="48" xfId="0" applyFont="1" applyFill="1" applyBorder="1" applyAlignment="1" applyProtection="1">
      <alignment horizontal="center" vertical="center"/>
      <protection locked="0"/>
    </xf>
    <xf numFmtId="0" fontId="22" fillId="34" borderId="0" xfId="0" applyFont="1" applyFill="1" applyBorder="1" applyAlignment="1" applyProtection="1">
      <alignment horizontal="center" vertical="center"/>
      <protection locked="0"/>
    </xf>
    <xf numFmtId="49" fontId="7" fillId="34" borderId="109" xfId="0" applyNumberFormat="1" applyFont="1" applyFill="1" applyBorder="1" applyAlignment="1" applyProtection="1">
      <alignment horizontal="left" vertical="center"/>
      <protection locked="0"/>
    </xf>
    <xf numFmtId="49" fontId="7" fillId="34" borderId="110" xfId="0" applyNumberFormat="1" applyFont="1" applyFill="1" applyBorder="1" applyAlignment="1" applyProtection="1">
      <alignment horizontal="left" vertical="center"/>
      <protection locked="0"/>
    </xf>
    <xf numFmtId="0" fontId="39" fillId="34" borderId="110" xfId="0" applyFont="1" applyFill="1" applyBorder="1" applyAlignment="1" applyProtection="1">
      <alignment/>
      <protection locked="0"/>
    </xf>
    <xf numFmtId="0" fontId="39" fillId="34" borderId="111" xfId="0" applyFont="1" applyFill="1" applyBorder="1" applyAlignment="1" applyProtection="1">
      <alignment/>
      <protection locked="0"/>
    </xf>
    <xf numFmtId="0" fontId="39" fillId="34" borderId="112" xfId="0" applyFont="1" applyFill="1" applyBorder="1" applyAlignment="1" applyProtection="1">
      <alignment/>
      <protection locked="0"/>
    </xf>
    <xf numFmtId="0" fontId="39" fillId="34" borderId="76" xfId="0" applyFont="1" applyFill="1" applyBorder="1" applyAlignment="1" applyProtection="1">
      <alignment/>
      <protection locked="0"/>
    </xf>
    <xf numFmtId="0" fontId="39" fillId="34" borderId="113" xfId="0" applyFont="1" applyFill="1" applyBorder="1" applyAlignment="1" applyProtection="1">
      <alignment/>
      <protection locked="0"/>
    </xf>
    <xf numFmtId="0" fontId="39" fillId="34" borderId="79" xfId="0" applyFont="1" applyFill="1" applyBorder="1" applyAlignment="1" applyProtection="1">
      <alignment/>
      <protection locked="0"/>
    </xf>
    <xf numFmtId="0" fontId="39" fillId="34" borderId="81" xfId="0" applyFont="1" applyFill="1" applyBorder="1" applyAlignment="1" applyProtection="1">
      <alignment/>
      <protection locked="0"/>
    </xf>
    <xf numFmtId="0" fontId="39" fillId="33" borderId="0" xfId="0" applyFont="1" applyFill="1" applyAlignment="1" applyProtection="1">
      <alignment/>
      <protection/>
    </xf>
    <xf numFmtId="0" fontId="47" fillId="33" borderId="0" xfId="0" applyFont="1" applyFill="1" applyAlignment="1" applyProtection="1">
      <alignment/>
      <protection/>
    </xf>
    <xf numFmtId="0" fontId="62" fillId="33" borderId="0" xfId="0" applyFont="1" applyFill="1" applyAlignment="1" applyProtection="1">
      <alignment/>
      <protection/>
    </xf>
    <xf numFmtId="49" fontId="37" fillId="33" borderId="0" xfId="0" applyNumberFormat="1" applyFont="1" applyFill="1" applyAlignment="1" applyProtection="1">
      <alignment horizontal="right" vertical="center"/>
      <protection/>
    </xf>
    <xf numFmtId="0" fontId="37" fillId="33" borderId="0" xfId="0" applyFont="1" applyFill="1" applyAlignment="1" applyProtection="1">
      <alignment/>
      <protection/>
    </xf>
    <xf numFmtId="0" fontId="48" fillId="33" borderId="0" xfId="0" applyFont="1" applyFill="1" applyAlignment="1" applyProtection="1">
      <alignment/>
      <protection/>
    </xf>
    <xf numFmtId="0" fontId="227" fillId="33" borderId="0" xfId="0" applyFont="1" applyFill="1" applyAlignment="1" applyProtection="1">
      <alignment/>
      <protection/>
    </xf>
    <xf numFmtId="0" fontId="44" fillId="33" borderId="63" xfId="0" applyFont="1" applyFill="1" applyBorder="1" applyAlignment="1" applyProtection="1">
      <alignment vertical="center"/>
      <protection/>
    </xf>
    <xf numFmtId="0" fontId="44" fillId="33" borderId="37" xfId="0" applyFont="1" applyFill="1" applyBorder="1" applyAlignment="1" applyProtection="1">
      <alignment vertical="center"/>
      <protection/>
    </xf>
    <xf numFmtId="0" fontId="44" fillId="33" borderId="64" xfId="0" applyFont="1" applyFill="1" applyBorder="1" applyAlignment="1" applyProtection="1">
      <alignment vertical="center"/>
      <protection/>
    </xf>
    <xf numFmtId="0" fontId="44" fillId="33" borderId="61" xfId="0" applyFont="1" applyFill="1" applyBorder="1" applyAlignment="1" applyProtection="1">
      <alignment vertical="center"/>
      <protection/>
    </xf>
    <xf numFmtId="0" fontId="44" fillId="33" borderId="65" xfId="0" applyFont="1" applyFill="1" applyBorder="1" applyAlignment="1" applyProtection="1">
      <alignment vertical="center"/>
      <protection/>
    </xf>
    <xf numFmtId="0" fontId="44" fillId="33" borderId="36" xfId="0" applyFont="1" applyFill="1" applyBorder="1" applyAlignment="1" applyProtection="1">
      <alignment vertical="center"/>
      <protection/>
    </xf>
    <xf numFmtId="0" fontId="197" fillId="33" borderId="0" xfId="0" applyFont="1" applyFill="1" applyAlignment="1" applyProtection="1">
      <alignment/>
      <protection/>
    </xf>
    <xf numFmtId="0" fontId="204" fillId="33" borderId="0" xfId="0" applyFont="1" applyFill="1" applyAlignment="1" applyProtection="1">
      <alignment horizontal="right" vertical="center"/>
      <protection/>
    </xf>
    <xf numFmtId="0" fontId="37" fillId="33" borderId="0" xfId="0" applyFont="1" applyFill="1" applyBorder="1" applyAlignment="1" applyProtection="1">
      <alignment horizontal="left" vertical="center" wrapText="1"/>
      <protection/>
    </xf>
    <xf numFmtId="0" fontId="197" fillId="33" borderId="0" xfId="0" applyFont="1" applyFill="1" applyAlignment="1" applyProtection="1">
      <alignment vertical="center"/>
      <protection/>
    </xf>
    <xf numFmtId="0" fontId="43" fillId="33" borderId="0" xfId="0" applyFont="1" applyFill="1" applyBorder="1" applyAlignment="1" applyProtection="1">
      <alignment vertical="center"/>
      <protection/>
    </xf>
    <xf numFmtId="38" fontId="204" fillId="33" borderId="0" xfId="51" applyFont="1" applyFill="1" applyBorder="1" applyAlignment="1" applyProtection="1">
      <alignment horizontal="right" vertical="center"/>
      <protection/>
    </xf>
    <xf numFmtId="38" fontId="227" fillId="33" borderId="0" xfId="51" applyFont="1" applyFill="1" applyBorder="1" applyAlignment="1" applyProtection="1">
      <alignment horizontal="right" vertical="center"/>
      <protection/>
    </xf>
    <xf numFmtId="0" fontId="227" fillId="33" borderId="0" xfId="0" applyFont="1" applyFill="1" applyBorder="1" applyAlignment="1" applyProtection="1">
      <alignment vertical="center"/>
      <protection/>
    </xf>
    <xf numFmtId="3" fontId="227" fillId="33" borderId="0" xfId="0" applyNumberFormat="1" applyFont="1" applyFill="1" applyBorder="1" applyAlignment="1" applyProtection="1">
      <alignment horizontal="right" vertical="center"/>
      <protection/>
    </xf>
    <xf numFmtId="38" fontId="201" fillId="33" borderId="0" xfId="51" applyFont="1" applyFill="1" applyBorder="1" applyAlignment="1" applyProtection="1">
      <alignment horizontal="right" vertical="center"/>
      <protection/>
    </xf>
    <xf numFmtId="0" fontId="201" fillId="33" borderId="0" xfId="0" applyFont="1" applyFill="1" applyBorder="1" applyAlignment="1" applyProtection="1">
      <alignment vertical="center"/>
      <protection/>
    </xf>
    <xf numFmtId="0" fontId="44" fillId="33" borderId="0" xfId="0" applyFont="1" applyFill="1" applyAlignment="1" applyProtection="1">
      <alignment/>
      <protection/>
    </xf>
    <xf numFmtId="0" fontId="40" fillId="33" borderId="0" xfId="0" applyFont="1" applyFill="1" applyAlignment="1" applyProtection="1">
      <alignment/>
      <protection/>
    </xf>
    <xf numFmtId="38" fontId="227" fillId="33" borderId="0" xfId="51" applyFont="1" applyFill="1" applyBorder="1" applyAlignment="1" applyProtection="1">
      <alignment horizontal="center" vertical="center"/>
      <protection/>
    </xf>
    <xf numFmtId="38" fontId="227" fillId="33" borderId="0" xfId="0" applyNumberFormat="1" applyFont="1" applyFill="1" applyBorder="1" applyAlignment="1" applyProtection="1">
      <alignment horizontal="center" vertical="center"/>
      <protection/>
    </xf>
    <xf numFmtId="0" fontId="44" fillId="33" borderId="0" xfId="0" applyFont="1" applyFill="1" applyBorder="1" applyAlignment="1" applyProtection="1">
      <alignment horizontal="center" vertical="center" wrapText="1"/>
      <protection/>
    </xf>
    <xf numFmtId="0" fontId="40" fillId="33" borderId="0" xfId="0" applyFont="1" applyFill="1" applyBorder="1" applyAlignment="1" applyProtection="1">
      <alignment horizontal="center" vertical="center" wrapText="1"/>
      <protection/>
    </xf>
    <xf numFmtId="184" fontId="227" fillId="33" borderId="0" xfId="42" applyNumberFormat="1" applyFont="1" applyFill="1" applyBorder="1" applyAlignment="1" applyProtection="1">
      <alignment horizontal="center" vertical="center"/>
      <protection/>
    </xf>
    <xf numFmtId="0" fontId="44" fillId="33" borderId="54" xfId="0" applyFont="1" applyFill="1" applyBorder="1" applyAlignment="1" applyProtection="1">
      <alignment vertical="center"/>
      <protection/>
    </xf>
    <xf numFmtId="0" fontId="44" fillId="33" borderId="62" xfId="0" applyFont="1" applyFill="1" applyBorder="1" applyAlignment="1" applyProtection="1">
      <alignment vertical="center"/>
      <protection/>
    </xf>
    <xf numFmtId="0" fontId="44" fillId="33" borderId="60" xfId="0" applyFont="1" applyFill="1" applyBorder="1" applyAlignment="1" applyProtection="1">
      <alignment vertical="center"/>
      <protection/>
    </xf>
    <xf numFmtId="38" fontId="201" fillId="33" borderId="36" xfId="51" applyFont="1" applyFill="1" applyBorder="1" applyAlignment="1" applyProtection="1">
      <alignment vertical="center"/>
      <protection/>
    </xf>
    <xf numFmtId="38" fontId="201" fillId="33" borderId="60" xfId="51" applyFont="1" applyFill="1" applyBorder="1" applyAlignment="1" applyProtection="1">
      <alignment vertical="center"/>
      <protection/>
    </xf>
    <xf numFmtId="38" fontId="197" fillId="33" borderId="0" xfId="51" applyFont="1" applyFill="1" applyBorder="1" applyAlignment="1" applyProtection="1">
      <alignment horizontal="center" vertical="center"/>
      <protection/>
    </xf>
    <xf numFmtId="38" fontId="44" fillId="34" borderId="55" xfId="0" applyNumberFormat="1" applyFont="1" applyFill="1" applyBorder="1" applyAlignment="1" applyProtection="1">
      <alignment vertical="center"/>
      <protection locked="0"/>
    </xf>
    <xf numFmtId="38" fontId="44" fillId="34" borderId="58" xfId="0" applyNumberFormat="1" applyFont="1" applyFill="1" applyBorder="1" applyAlignment="1" applyProtection="1">
      <alignment vertical="center"/>
      <protection locked="0"/>
    </xf>
    <xf numFmtId="0" fontId="44" fillId="34" borderId="0" xfId="0" applyFont="1" applyFill="1" applyAlignment="1" applyProtection="1">
      <alignment vertical="center"/>
      <protection locked="0"/>
    </xf>
    <xf numFmtId="0" fontId="22" fillId="0" borderId="21" xfId="0" applyFont="1" applyBorder="1" applyAlignment="1" applyProtection="1">
      <alignment vertical="center"/>
      <protection locked="0"/>
    </xf>
    <xf numFmtId="0" fontId="22" fillId="0" borderId="21" xfId="0" applyFont="1" applyBorder="1" applyAlignment="1" applyProtection="1">
      <alignment horizontal="center" vertical="center"/>
      <protection locked="0"/>
    </xf>
    <xf numFmtId="5" fontId="22" fillId="0" borderId="21" xfId="0" applyNumberFormat="1" applyFont="1" applyBorder="1" applyAlignment="1" applyProtection="1">
      <alignment vertical="center"/>
      <protection locked="0"/>
    </xf>
    <xf numFmtId="0" fontId="22" fillId="0" borderId="12" xfId="0" applyFont="1" applyBorder="1" applyAlignment="1" applyProtection="1">
      <alignment vertical="center"/>
      <protection locked="0"/>
    </xf>
    <xf numFmtId="0" fontId="22" fillId="0" borderId="12" xfId="0" applyFont="1" applyBorder="1" applyAlignment="1" applyProtection="1">
      <alignment horizontal="center" vertical="center"/>
      <protection locked="0"/>
    </xf>
    <xf numFmtId="3" fontId="22" fillId="0" borderId="12" xfId="0" applyNumberFormat="1" applyFont="1" applyBorder="1" applyAlignment="1" applyProtection="1">
      <alignment vertical="center"/>
      <protection locked="0"/>
    </xf>
    <xf numFmtId="0" fontId="24" fillId="0" borderId="12" xfId="0" applyFont="1" applyBorder="1" applyAlignment="1" applyProtection="1">
      <alignment vertical="center"/>
      <protection locked="0"/>
    </xf>
    <xf numFmtId="0" fontId="22" fillId="35" borderId="12" xfId="0" applyFont="1" applyFill="1" applyBorder="1" applyAlignment="1" applyProtection="1">
      <alignment vertical="center"/>
      <protection locked="0"/>
    </xf>
    <xf numFmtId="0" fontId="22" fillId="35" borderId="12" xfId="0" applyFont="1" applyFill="1" applyBorder="1" applyAlignment="1" applyProtection="1">
      <alignment horizontal="center" vertical="center"/>
      <protection locked="0"/>
    </xf>
    <xf numFmtId="5" fontId="22" fillId="35" borderId="12" xfId="0" applyNumberFormat="1" applyFont="1" applyFill="1" applyBorder="1" applyAlignment="1" applyProtection="1">
      <alignment vertical="center"/>
      <protection locked="0"/>
    </xf>
    <xf numFmtId="3" fontId="22" fillId="35" borderId="12" xfId="0" applyNumberFormat="1" applyFont="1" applyFill="1" applyBorder="1" applyAlignment="1" applyProtection="1">
      <alignment vertical="center"/>
      <protection locked="0"/>
    </xf>
    <xf numFmtId="0" fontId="24" fillId="0" borderId="12" xfId="0" applyFont="1" applyBorder="1" applyAlignment="1" applyProtection="1">
      <alignment horizontal="left" vertical="center" indent="1"/>
      <protection locked="0"/>
    </xf>
    <xf numFmtId="0" fontId="24" fillId="0" borderId="12" xfId="0" applyFont="1" applyBorder="1" applyAlignment="1" applyProtection="1">
      <alignment horizontal="center" vertical="center"/>
      <protection locked="0"/>
    </xf>
    <xf numFmtId="3" fontId="24" fillId="0" borderId="12" xfId="0" applyNumberFormat="1" applyFont="1" applyBorder="1" applyAlignment="1" applyProtection="1">
      <alignment vertical="center"/>
      <protection locked="0"/>
    </xf>
    <xf numFmtId="3" fontId="24" fillId="0" borderId="12" xfId="0" applyNumberFormat="1" applyFont="1" applyFill="1" applyBorder="1" applyAlignment="1" applyProtection="1">
      <alignment vertical="center"/>
      <protection locked="0"/>
    </xf>
    <xf numFmtId="5" fontId="22" fillId="0" borderId="12" xfId="0" applyNumberFormat="1" applyFont="1" applyBorder="1" applyAlignment="1" applyProtection="1">
      <alignment vertical="center"/>
      <protection locked="0"/>
    </xf>
    <xf numFmtId="0" fontId="22" fillId="36" borderId="12" xfId="0" applyFont="1" applyFill="1" applyBorder="1" applyAlignment="1" applyProtection="1">
      <alignment vertical="center"/>
      <protection locked="0"/>
    </xf>
    <xf numFmtId="0" fontId="22" fillId="36" borderId="12" xfId="0" applyFont="1" applyFill="1" applyBorder="1" applyAlignment="1" applyProtection="1">
      <alignment horizontal="center" vertical="center"/>
      <protection locked="0"/>
    </xf>
    <xf numFmtId="3" fontId="22" fillId="36" borderId="12" xfId="0" applyNumberFormat="1" applyFont="1" applyFill="1" applyBorder="1" applyAlignment="1" applyProtection="1">
      <alignment vertical="center"/>
      <protection locked="0"/>
    </xf>
    <xf numFmtId="0" fontId="24" fillId="0" borderId="12" xfId="0" applyFont="1" applyFill="1" applyBorder="1" applyAlignment="1" applyProtection="1">
      <alignment horizontal="left" vertical="center" indent="1"/>
      <protection locked="0"/>
    </xf>
    <xf numFmtId="0" fontId="24" fillId="0" borderId="12" xfId="0" applyFont="1" applyFill="1" applyBorder="1" applyAlignment="1" applyProtection="1">
      <alignment horizontal="center" vertical="center"/>
      <protection locked="0"/>
    </xf>
    <xf numFmtId="0" fontId="24" fillId="0" borderId="12" xfId="0" applyFont="1" applyFill="1" applyBorder="1" applyAlignment="1" applyProtection="1">
      <alignment vertical="center"/>
      <protection locked="0"/>
    </xf>
    <xf numFmtId="0" fontId="44" fillId="33" borderId="55" xfId="0" applyFont="1" applyFill="1" applyBorder="1" applyAlignment="1" applyProtection="1">
      <alignment horizontal="center" vertical="center" wrapText="1"/>
      <protection/>
    </xf>
    <xf numFmtId="0" fontId="208" fillId="33" borderId="11" xfId="64" applyFont="1" applyFill="1" applyBorder="1" applyAlignment="1">
      <alignment vertical="center" wrapText="1"/>
      <protection/>
    </xf>
    <xf numFmtId="0" fontId="208" fillId="33" borderId="11" xfId="64" applyFont="1" applyFill="1" applyBorder="1" applyAlignment="1">
      <alignment horizontal="center" vertical="center"/>
      <protection/>
    </xf>
    <xf numFmtId="0" fontId="208" fillId="33" borderId="21" xfId="64" applyFont="1" applyFill="1" applyBorder="1" applyAlignment="1">
      <alignment vertical="center" wrapText="1"/>
      <protection/>
    </xf>
    <xf numFmtId="0" fontId="208" fillId="33" borderId="21" xfId="64" applyFont="1" applyFill="1" applyBorder="1" applyAlignment="1">
      <alignment horizontal="center" vertical="center"/>
      <protection/>
    </xf>
    <xf numFmtId="0" fontId="208" fillId="33" borderId="28" xfId="64" applyFont="1" applyFill="1" applyBorder="1" applyAlignment="1">
      <alignment vertical="center" wrapText="1"/>
      <protection/>
    </xf>
    <xf numFmtId="0" fontId="187" fillId="33" borderId="83" xfId="70" applyFont="1" applyFill="1" applyBorder="1" applyAlignment="1" applyProtection="1">
      <alignment horizontal="left" vertical="center" textRotation="255" wrapText="1"/>
      <protection locked="0"/>
    </xf>
    <xf numFmtId="0" fontId="188" fillId="33" borderId="114" xfId="64" applyFont="1" applyFill="1" applyBorder="1" applyAlignment="1">
      <alignment horizontal="left" vertical="center" wrapText="1"/>
      <protection/>
    </xf>
    <xf numFmtId="0" fontId="7" fillId="34" borderId="74" xfId="0" applyFont="1" applyFill="1" applyBorder="1" applyAlignment="1" applyProtection="1">
      <alignment vertical="top" wrapText="1"/>
      <protection locked="0"/>
    </xf>
    <xf numFmtId="0" fontId="7" fillId="34" borderId="49" xfId="0" applyFont="1" applyFill="1" applyBorder="1" applyAlignment="1" applyProtection="1">
      <alignment vertical="top" wrapText="1"/>
      <protection locked="0"/>
    </xf>
    <xf numFmtId="0" fontId="7" fillId="34" borderId="35" xfId="0" applyFont="1" applyFill="1" applyBorder="1" applyAlignment="1" applyProtection="1">
      <alignment vertical="top" wrapText="1"/>
      <protection locked="0"/>
    </xf>
    <xf numFmtId="0" fontId="7" fillId="34" borderId="75" xfId="0" applyFont="1" applyFill="1" applyBorder="1" applyAlignment="1" applyProtection="1">
      <alignment vertical="top" wrapText="1"/>
      <protection locked="0"/>
    </xf>
    <xf numFmtId="0" fontId="7" fillId="34" borderId="0" xfId="0" applyFont="1" applyFill="1" applyBorder="1" applyAlignment="1" applyProtection="1">
      <alignment vertical="top" wrapText="1"/>
      <protection locked="0"/>
    </xf>
    <xf numFmtId="0" fontId="7" fillId="34" borderId="33" xfId="0" applyFont="1" applyFill="1" applyBorder="1" applyAlignment="1" applyProtection="1">
      <alignment vertical="top" wrapText="1"/>
      <protection locked="0"/>
    </xf>
    <xf numFmtId="0" fontId="201" fillId="33" borderId="0" xfId="0" applyFont="1" applyFill="1" applyBorder="1" applyAlignment="1">
      <alignment vertical="center"/>
    </xf>
    <xf numFmtId="0" fontId="204" fillId="33" borderId="0" xfId="0" applyFont="1" applyFill="1" applyBorder="1" applyAlignment="1">
      <alignment vertical="center" wrapText="1"/>
    </xf>
    <xf numFmtId="0" fontId="39" fillId="34" borderId="49" xfId="0" applyFont="1" applyFill="1" applyBorder="1" applyAlignment="1" applyProtection="1">
      <alignment horizontal="left" vertical="center"/>
      <protection locked="0"/>
    </xf>
    <xf numFmtId="0" fontId="39" fillId="34" borderId="74" xfId="0" applyFont="1" applyFill="1" applyBorder="1" applyAlignment="1" applyProtection="1">
      <alignment horizontal="left" vertical="center"/>
      <protection locked="0"/>
    </xf>
    <xf numFmtId="0" fontId="45" fillId="34" borderId="0" xfId="0" applyFont="1" applyFill="1" applyBorder="1" applyAlignment="1" applyProtection="1">
      <alignment horizontal="center" vertical="center"/>
      <protection locked="0"/>
    </xf>
    <xf numFmtId="5" fontId="22" fillId="36" borderId="12" xfId="0" applyNumberFormat="1" applyFont="1" applyFill="1" applyBorder="1" applyAlignment="1" applyProtection="1">
      <alignment vertical="center"/>
      <protection locked="0"/>
    </xf>
    <xf numFmtId="0" fontId="39" fillId="33" borderId="0" xfId="0" applyFont="1" applyFill="1" applyBorder="1" applyAlignment="1">
      <alignment vertical="center"/>
    </xf>
    <xf numFmtId="0" fontId="39" fillId="33" borderId="33" xfId="0" applyFont="1" applyFill="1" applyBorder="1" applyAlignment="1">
      <alignment vertical="center"/>
    </xf>
    <xf numFmtId="0" fontId="39" fillId="33" borderId="49" xfId="0" applyFont="1" applyFill="1" applyBorder="1" applyAlignment="1" applyProtection="1">
      <alignment horizontal="left" vertical="center"/>
      <protection/>
    </xf>
    <xf numFmtId="0" fontId="39" fillId="33" borderId="35" xfId="0" applyFont="1" applyFill="1" applyBorder="1" applyAlignment="1" applyProtection="1">
      <alignment horizontal="left" vertical="center"/>
      <protection/>
    </xf>
    <xf numFmtId="0" fontId="2" fillId="0" borderId="2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188" fillId="35" borderId="12" xfId="0" applyFont="1" applyFill="1" applyBorder="1" applyAlignment="1">
      <alignment vertical="center"/>
    </xf>
    <xf numFmtId="0" fontId="188" fillId="35" borderId="12" xfId="0" applyFont="1" applyFill="1" applyBorder="1" applyAlignment="1">
      <alignment horizontal="center" vertical="center"/>
    </xf>
    <xf numFmtId="5" fontId="188" fillId="35" borderId="12" xfId="0" applyNumberFormat="1" applyFont="1" applyFill="1" applyBorder="1" applyAlignment="1">
      <alignment vertical="center"/>
    </xf>
    <xf numFmtId="3" fontId="188" fillId="35" borderId="12" xfId="0" applyNumberFormat="1" applyFont="1" applyFill="1" applyBorder="1" applyAlignment="1">
      <alignment vertical="center"/>
    </xf>
    <xf numFmtId="5" fontId="23" fillId="0" borderId="12" xfId="0" applyNumberFormat="1" applyFont="1" applyBorder="1" applyAlignment="1" applyProtection="1">
      <alignment vertical="center"/>
      <protection locked="0"/>
    </xf>
    <xf numFmtId="0" fontId="23" fillId="0" borderId="12" xfId="0" applyFont="1" applyBorder="1" applyAlignment="1" applyProtection="1">
      <alignment vertical="center"/>
      <protection locked="0"/>
    </xf>
    <xf numFmtId="0" fontId="188" fillId="36" borderId="12" xfId="0" applyFont="1" applyFill="1" applyBorder="1" applyAlignment="1">
      <alignment vertical="center"/>
    </xf>
    <xf numFmtId="0" fontId="188" fillId="36" borderId="12" xfId="0" applyFont="1" applyFill="1" applyBorder="1" applyAlignment="1">
      <alignment horizontal="center" vertical="center"/>
    </xf>
    <xf numFmtId="5" fontId="188" fillId="36" borderId="12" xfId="0" applyNumberFormat="1" applyFont="1" applyFill="1" applyBorder="1" applyAlignment="1">
      <alignment vertical="center"/>
    </xf>
    <xf numFmtId="3" fontId="188" fillId="36" borderId="12" xfId="0" applyNumberFormat="1" applyFont="1" applyFill="1" applyBorder="1" applyAlignment="1">
      <alignment vertical="center"/>
    </xf>
    <xf numFmtId="0" fontId="28" fillId="0" borderId="12" xfId="0" applyFont="1" applyFill="1" applyBorder="1" applyAlignment="1" applyProtection="1">
      <alignment horizontal="center" vertical="center"/>
      <protection locked="0"/>
    </xf>
    <xf numFmtId="0" fontId="188" fillId="0" borderId="12" xfId="0" applyFont="1" applyBorder="1" applyAlignment="1">
      <alignment vertical="center"/>
    </xf>
    <xf numFmtId="0" fontId="188" fillId="0" borderId="12" xfId="0" applyFont="1" applyBorder="1" applyAlignment="1">
      <alignment horizontal="center" vertical="center"/>
    </xf>
    <xf numFmtId="5" fontId="188" fillId="0" borderId="12" xfId="0" applyNumberFormat="1" applyFont="1" applyBorder="1" applyAlignment="1">
      <alignment vertical="center"/>
    </xf>
    <xf numFmtId="3" fontId="188" fillId="0" borderId="12" xfId="0" applyNumberFormat="1" applyFont="1" applyBorder="1" applyAlignment="1">
      <alignment vertical="center"/>
    </xf>
    <xf numFmtId="3" fontId="23" fillId="0" borderId="12" xfId="0" applyNumberFormat="1" applyFont="1" applyBorder="1" applyAlignment="1" applyProtection="1">
      <alignment vertical="center"/>
      <protection locked="0"/>
    </xf>
    <xf numFmtId="0" fontId="180" fillId="33" borderId="22" xfId="64" applyFont="1" applyFill="1" applyBorder="1" applyAlignment="1">
      <alignment horizontal="center" vertical="center"/>
      <protection/>
    </xf>
    <xf numFmtId="0" fontId="180" fillId="33" borderId="28" xfId="64" applyFont="1" applyFill="1" applyBorder="1" applyAlignment="1">
      <alignment horizontal="center" vertical="center"/>
      <protection/>
    </xf>
    <xf numFmtId="0" fontId="180" fillId="33" borderId="67" xfId="64" applyFont="1" applyFill="1" applyBorder="1" applyAlignment="1">
      <alignment horizontal="center" vertical="center"/>
      <protection/>
    </xf>
    <xf numFmtId="0" fontId="180" fillId="33" borderId="22" xfId="64" applyFont="1" applyFill="1" applyBorder="1" applyAlignment="1">
      <alignment horizontal="left" vertical="center"/>
      <protection/>
    </xf>
    <xf numFmtId="0" fontId="180" fillId="33" borderId="67" xfId="64" applyFont="1" applyFill="1" applyBorder="1" applyAlignment="1">
      <alignment horizontal="left" vertical="center"/>
      <protection/>
    </xf>
    <xf numFmtId="0" fontId="180" fillId="33" borderId="11" xfId="64" applyFont="1" applyFill="1" applyBorder="1" applyAlignment="1">
      <alignment horizontal="left" vertical="center"/>
      <protection/>
    </xf>
    <xf numFmtId="0" fontId="180" fillId="33" borderId="19" xfId="64" applyFont="1" applyFill="1" applyBorder="1" applyAlignment="1">
      <alignment horizontal="left" vertical="center"/>
      <protection/>
    </xf>
    <xf numFmtId="0" fontId="180" fillId="33" borderId="21" xfId="64" applyFont="1" applyFill="1" applyBorder="1" applyAlignment="1">
      <alignment horizontal="left" vertical="center"/>
      <protection/>
    </xf>
    <xf numFmtId="0" fontId="208" fillId="33" borderId="11" xfId="44" applyFont="1" applyFill="1" applyBorder="1" applyAlignment="1" applyProtection="1">
      <alignment horizontal="left" vertical="center"/>
      <protection/>
    </xf>
    <xf numFmtId="0" fontId="208" fillId="33" borderId="21" xfId="44" applyFont="1" applyFill="1" applyBorder="1" applyAlignment="1" applyProtection="1">
      <alignment horizontal="left" vertical="center"/>
      <protection/>
    </xf>
    <xf numFmtId="0" fontId="208" fillId="33" borderId="19" xfId="44" applyFont="1" applyFill="1" applyBorder="1" applyAlignment="1" applyProtection="1">
      <alignment horizontal="left" vertical="center"/>
      <protection/>
    </xf>
    <xf numFmtId="0" fontId="208" fillId="33" borderId="11" xfId="64" applyFont="1" applyFill="1" applyBorder="1" applyAlignment="1">
      <alignment horizontal="left" vertical="center"/>
      <protection/>
    </xf>
    <xf numFmtId="0" fontId="208" fillId="33" borderId="19" xfId="64" applyFont="1" applyFill="1" applyBorder="1" applyAlignment="1">
      <alignment horizontal="left" vertical="center"/>
      <protection/>
    </xf>
    <xf numFmtId="0" fontId="208" fillId="33" borderId="21" xfId="64" applyFont="1" applyFill="1" applyBorder="1" applyAlignment="1">
      <alignment horizontal="left" vertical="center"/>
      <protection/>
    </xf>
    <xf numFmtId="0" fontId="228" fillId="33" borderId="0" xfId="64" applyFont="1" applyFill="1" applyAlignment="1">
      <alignment horizontal="left" vertical="center" wrapText="1"/>
      <protection/>
    </xf>
    <xf numFmtId="0" fontId="208" fillId="33" borderId="91" xfId="64" applyFont="1" applyFill="1" applyBorder="1" applyAlignment="1">
      <alignment horizontal="left" vertical="center"/>
      <protection/>
    </xf>
    <xf numFmtId="0" fontId="180" fillId="33" borderId="28" xfId="64" applyFont="1" applyFill="1" applyBorder="1" applyAlignment="1">
      <alignment horizontal="left" vertical="center"/>
      <protection/>
    </xf>
    <xf numFmtId="0" fontId="180" fillId="33" borderId="68" xfId="64" applyFont="1" applyFill="1" applyBorder="1" applyAlignment="1">
      <alignment horizontal="left" vertical="center" wrapText="1"/>
      <protection/>
    </xf>
    <xf numFmtId="0" fontId="228" fillId="33" borderId="0" xfId="64" applyFont="1" applyFill="1" applyAlignment="1">
      <alignment horizontal="left" vertical="center"/>
      <protection/>
    </xf>
    <xf numFmtId="0" fontId="229" fillId="33" borderId="0" xfId="64" applyFont="1" applyFill="1" applyAlignment="1">
      <alignment horizontal="left" vertical="center" wrapText="1"/>
      <protection/>
    </xf>
    <xf numFmtId="0" fontId="208" fillId="33" borderId="47" xfId="64" applyFont="1" applyFill="1" applyBorder="1" applyAlignment="1">
      <alignment horizontal="left" vertical="center"/>
      <protection/>
    </xf>
    <xf numFmtId="0" fontId="230" fillId="33" borderId="0" xfId="64" applyFont="1" applyFill="1" applyAlignment="1">
      <alignment horizontal="center" vertical="center" wrapText="1"/>
      <protection/>
    </xf>
    <xf numFmtId="0" fontId="188" fillId="33" borderId="30" xfId="70" applyFont="1" applyFill="1" applyBorder="1" applyAlignment="1">
      <alignment horizontal="left" vertical="center" wrapText="1"/>
      <protection/>
    </xf>
    <xf numFmtId="0" fontId="188" fillId="33" borderId="20" xfId="70" applyFont="1" applyFill="1" applyBorder="1" applyAlignment="1">
      <alignment horizontal="left" vertical="center" wrapText="1"/>
      <protection/>
    </xf>
    <xf numFmtId="0" fontId="22" fillId="33" borderId="30" xfId="70" applyFont="1" applyFill="1" applyBorder="1" applyAlignment="1">
      <alignment horizontal="left" vertical="center" wrapText="1"/>
      <protection/>
    </xf>
    <xf numFmtId="0" fontId="22" fillId="33" borderId="20" xfId="70" applyFont="1" applyFill="1" applyBorder="1" applyAlignment="1">
      <alignment horizontal="left" vertical="center" wrapText="1"/>
      <protection/>
    </xf>
    <xf numFmtId="0" fontId="188" fillId="33" borderId="30" xfId="70" applyFont="1" applyFill="1" applyBorder="1" applyAlignment="1">
      <alignment vertical="center" wrapText="1"/>
      <protection/>
    </xf>
    <xf numFmtId="0" fontId="188" fillId="33" borderId="31" xfId="70" applyFont="1" applyFill="1" applyBorder="1" applyAlignment="1">
      <alignment vertical="center" wrapText="1"/>
      <protection/>
    </xf>
    <xf numFmtId="0" fontId="22" fillId="33" borderId="30" xfId="70" applyFont="1" applyFill="1" applyBorder="1" applyAlignment="1">
      <alignment vertical="center" wrapText="1"/>
      <protection/>
    </xf>
    <xf numFmtId="0" fontId="22" fillId="33" borderId="31" xfId="70" applyFont="1" applyFill="1" applyBorder="1" applyAlignment="1">
      <alignment vertical="center" wrapText="1"/>
      <protection/>
    </xf>
    <xf numFmtId="0" fontId="189" fillId="33" borderId="46" xfId="0" applyFont="1" applyFill="1" applyBorder="1" applyAlignment="1">
      <alignment horizontal="left" vertical="center" wrapText="1"/>
    </xf>
    <xf numFmtId="0" fontId="189" fillId="33" borderId="38" xfId="0" applyFont="1" applyFill="1" applyBorder="1" applyAlignment="1">
      <alignment horizontal="left" vertical="center" wrapText="1"/>
    </xf>
    <xf numFmtId="0" fontId="189" fillId="33" borderId="48" xfId="0" applyFont="1" applyFill="1" applyBorder="1" applyAlignment="1">
      <alignment horizontal="left" vertical="center" wrapText="1"/>
    </xf>
    <xf numFmtId="0" fontId="189" fillId="33" borderId="44" xfId="0" applyFont="1" applyFill="1" applyBorder="1" applyAlignment="1">
      <alignment horizontal="left" vertical="center" wrapText="1"/>
    </xf>
    <xf numFmtId="0" fontId="189" fillId="33" borderId="50" xfId="0" applyFont="1" applyFill="1" applyBorder="1" applyAlignment="1">
      <alignment horizontal="left" vertical="center" wrapText="1"/>
    </xf>
    <xf numFmtId="0" fontId="189" fillId="33" borderId="24" xfId="0" applyFont="1" applyFill="1" applyBorder="1" applyAlignment="1">
      <alignment horizontal="left" vertical="center" wrapText="1"/>
    </xf>
    <xf numFmtId="0" fontId="22" fillId="33" borderId="115" xfId="70" applyFont="1" applyFill="1" applyBorder="1" applyAlignment="1">
      <alignment horizontal="left" vertical="center" wrapText="1"/>
      <protection/>
    </xf>
    <xf numFmtId="0" fontId="22" fillId="33" borderId="116" xfId="70" applyFont="1" applyFill="1" applyBorder="1" applyAlignment="1">
      <alignment horizontal="left" vertical="center" wrapText="1"/>
      <protection/>
    </xf>
    <xf numFmtId="0" fontId="188" fillId="0" borderId="117" xfId="70" applyFont="1" applyFill="1" applyBorder="1" applyAlignment="1">
      <alignment horizontal="left" vertical="center" wrapText="1"/>
      <protection/>
    </xf>
    <xf numFmtId="0" fontId="188" fillId="0" borderId="23" xfId="70" applyFont="1" applyFill="1" applyBorder="1" applyAlignment="1">
      <alignment horizontal="left" vertical="center" wrapText="1"/>
      <protection/>
    </xf>
    <xf numFmtId="0" fontId="22" fillId="33" borderId="118" xfId="70" applyFont="1" applyFill="1" applyBorder="1" applyAlignment="1">
      <alignment horizontal="left" vertical="center" wrapText="1"/>
      <protection/>
    </xf>
    <xf numFmtId="0" fontId="22" fillId="33" borderId="29" xfId="70" applyFont="1" applyFill="1" applyBorder="1" applyAlignment="1">
      <alignment horizontal="left" vertical="center" wrapText="1"/>
      <protection/>
    </xf>
    <xf numFmtId="0" fontId="188" fillId="33" borderId="119" xfId="70" applyFont="1" applyFill="1" applyBorder="1" applyAlignment="1">
      <alignment vertical="center" wrapText="1"/>
      <protection/>
    </xf>
    <xf numFmtId="0" fontId="188" fillId="33" borderId="120" xfId="70" applyFont="1" applyFill="1" applyBorder="1" applyAlignment="1">
      <alignment vertical="center" wrapText="1"/>
      <protection/>
    </xf>
    <xf numFmtId="0" fontId="188" fillId="0" borderId="30" xfId="0" applyFont="1" applyBorder="1" applyAlignment="1">
      <alignment vertical="center" wrapText="1"/>
    </xf>
    <xf numFmtId="0" fontId="188" fillId="0" borderId="31" xfId="0" applyFont="1" applyBorder="1" applyAlignment="1">
      <alignment vertical="center" wrapText="1"/>
    </xf>
    <xf numFmtId="0" fontId="188" fillId="33" borderId="117" xfId="70" applyFont="1" applyFill="1" applyBorder="1" applyAlignment="1">
      <alignment horizontal="left" vertical="center" wrapText="1"/>
      <protection/>
    </xf>
    <xf numFmtId="0" fontId="188" fillId="33" borderId="23" xfId="70" applyFont="1" applyFill="1" applyBorder="1" applyAlignment="1">
      <alignment horizontal="left" vertical="center" wrapText="1"/>
      <protection/>
    </xf>
    <xf numFmtId="0" fontId="188" fillId="33" borderId="121" xfId="70" applyFont="1" applyFill="1" applyBorder="1" applyAlignment="1">
      <alignment horizontal="left" vertical="center" wrapText="1"/>
      <protection/>
    </xf>
    <xf numFmtId="0" fontId="188" fillId="33" borderId="122" xfId="70" applyFont="1" applyFill="1" applyBorder="1" applyAlignment="1">
      <alignment horizontal="left" vertical="center" wrapText="1"/>
      <protection/>
    </xf>
    <xf numFmtId="0" fontId="73" fillId="37" borderId="0" xfId="44" applyFont="1" applyFill="1" applyAlignment="1" applyProtection="1">
      <alignment horizontal="center"/>
      <protection/>
    </xf>
    <xf numFmtId="0" fontId="22" fillId="33" borderId="11" xfId="70" applyFont="1" applyFill="1" applyBorder="1" applyAlignment="1">
      <alignment horizontal="left" vertical="center"/>
      <protection/>
    </xf>
    <xf numFmtId="0" fontId="22" fillId="33" borderId="21" xfId="70" applyFont="1" applyFill="1" applyBorder="1" applyAlignment="1">
      <alignment horizontal="left" vertical="center"/>
      <protection/>
    </xf>
    <xf numFmtId="0" fontId="188" fillId="33" borderId="123" xfId="70" applyFont="1" applyFill="1" applyBorder="1" applyAlignment="1">
      <alignment vertical="center" wrapText="1"/>
      <protection/>
    </xf>
    <xf numFmtId="0" fontId="188" fillId="33" borderId="124" xfId="70" applyFont="1" applyFill="1" applyBorder="1" applyAlignment="1">
      <alignment vertical="center" wrapText="1"/>
      <protection/>
    </xf>
    <xf numFmtId="0" fontId="2" fillId="33" borderId="125" xfId="70" applyFont="1" applyFill="1" applyBorder="1" applyAlignment="1">
      <alignment vertical="center" wrapText="1"/>
      <protection/>
    </xf>
    <xf numFmtId="0" fontId="2" fillId="33" borderId="126" xfId="70" applyFont="1" applyFill="1" applyBorder="1" applyAlignment="1">
      <alignment vertical="center" wrapText="1"/>
      <protection/>
    </xf>
    <xf numFmtId="0" fontId="22" fillId="33" borderId="20" xfId="70" applyFont="1" applyFill="1" applyBorder="1" applyAlignment="1">
      <alignment vertical="center" wrapText="1"/>
      <protection/>
    </xf>
    <xf numFmtId="0" fontId="188" fillId="0" borderId="127" xfId="0" applyFont="1" applyBorder="1" applyAlignment="1">
      <alignment vertical="center" wrapText="1"/>
    </xf>
    <xf numFmtId="0" fontId="188" fillId="0" borderId="128" xfId="0" applyFont="1" applyBorder="1" applyAlignment="1">
      <alignment vertical="center" wrapText="1"/>
    </xf>
    <xf numFmtId="0" fontId="218" fillId="33" borderId="121" xfId="64" applyFont="1" applyFill="1" applyBorder="1" applyAlignment="1">
      <alignment horizontal="left" vertical="center" wrapText="1"/>
      <protection/>
    </xf>
    <xf numFmtId="0" fontId="218" fillId="33" borderId="122" xfId="64" applyFont="1" applyFill="1" applyBorder="1" applyAlignment="1">
      <alignment horizontal="left" vertical="center" wrapText="1"/>
      <protection/>
    </xf>
    <xf numFmtId="49" fontId="0" fillId="33" borderId="11" xfId="70" applyNumberFormat="1" applyFont="1" applyFill="1" applyBorder="1" applyAlignment="1">
      <alignment horizontal="left" vertical="top" wrapText="1"/>
      <protection/>
    </xf>
    <xf numFmtId="49" fontId="0" fillId="33" borderId="21" xfId="70" applyNumberFormat="1" applyFont="1" applyFill="1" applyBorder="1" applyAlignment="1">
      <alignment horizontal="left" vertical="top" wrapText="1"/>
      <protection/>
    </xf>
    <xf numFmtId="0" fontId="0" fillId="33" borderId="30" xfId="70" applyFont="1" applyFill="1" applyBorder="1" applyAlignment="1">
      <alignment horizontal="left" vertical="center"/>
      <protection/>
    </xf>
    <xf numFmtId="0" fontId="0" fillId="33" borderId="20" xfId="70" applyFont="1" applyFill="1" applyBorder="1" applyAlignment="1">
      <alignment horizontal="left" vertical="center"/>
      <protection/>
    </xf>
    <xf numFmtId="0" fontId="0" fillId="33" borderId="46" xfId="70" applyFont="1" applyFill="1" applyBorder="1" applyAlignment="1">
      <alignment horizontal="left" vertical="center"/>
      <protection/>
    </xf>
    <xf numFmtId="0" fontId="0" fillId="33" borderId="38" xfId="70" applyFont="1" applyFill="1" applyBorder="1" applyAlignment="1">
      <alignment horizontal="left" vertical="center"/>
      <protection/>
    </xf>
    <xf numFmtId="0" fontId="0" fillId="33" borderId="50" xfId="70" applyFont="1" applyFill="1" applyBorder="1" applyAlignment="1">
      <alignment horizontal="left" vertical="center"/>
      <protection/>
    </xf>
    <xf numFmtId="0" fontId="0" fillId="33" borderId="24" xfId="70" applyFont="1" applyFill="1" applyBorder="1" applyAlignment="1">
      <alignment horizontal="left" vertical="center"/>
      <protection/>
    </xf>
    <xf numFmtId="0" fontId="0" fillId="33" borderId="48" xfId="70" applyFont="1" applyFill="1" applyBorder="1" applyAlignment="1">
      <alignment horizontal="left" vertical="center"/>
      <protection/>
    </xf>
    <xf numFmtId="0" fontId="0" fillId="33" borderId="44" xfId="70" applyFont="1" applyFill="1" applyBorder="1" applyAlignment="1">
      <alignment horizontal="left" vertical="center"/>
      <protection/>
    </xf>
    <xf numFmtId="0" fontId="0" fillId="33" borderId="46" xfId="70" applyFont="1" applyFill="1" applyBorder="1" applyAlignment="1">
      <alignment horizontal="left" vertical="center" wrapText="1"/>
      <protection/>
    </xf>
    <xf numFmtId="0" fontId="0" fillId="33" borderId="38" xfId="70" applyFont="1" applyFill="1" applyBorder="1" applyAlignment="1">
      <alignment horizontal="left" vertical="center" wrapText="1"/>
      <protection/>
    </xf>
    <xf numFmtId="0" fontId="218" fillId="33" borderId="46" xfId="64" applyFont="1" applyFill="1" applyBorder="1" applyAlignment="1">
      <alignment horizontal="left" vertical="center" wrapText="1"/>
      <protection/>
    </xf>
    <xf numFmtId="0" fontId="218" fillId="33" borderId="38" xfId="64" applyFont="1" applyFill="1" applyBorder="1" applyAlignment="1">
      <alignment horizontal="left" vertical="center" wrapText="1"/>
      <protection/>
    </xf>
    <xf numFmtId="0" fontId="218" fillId="33" borderId="50" xfId="64" applyFont="1" applyFill="1" applyBorder="1" applyAlignment="1">
      <alignment horizontal="left" vertical="center" wrapText="1"/>
      <protection/>
    </xf>
    <xf numFmtId="0" fontId="218" fillId="33" borderId="24" xfId="64" applyFont="1" applyFill="1" applyBorder="1" applyAlignment="1">
      <alignment horizontal="left" vertical="center" wrapText="1"/>
      <protection/>
    </xf>
    <xf numFmtId="0" fontId="218" fillId="33" borderId="11" xfId="64" applyFont="1" applyFill="1" applyBorder="1" applyAlignment="1">
      <alignment horizontal="left" vertical="center" wrapText="1"/>
      <protection/>
    </xf>
    <xf numFmtId="0" fontId="218" fillId="33" borderId="19" xfId="64" applyFont="1" applyFill="1" applyBorder="1" applyAlignment="1">
      <alignment horizontal="left" vertical="center" wrapText="1"/>
      <protection/>
    </xf>
    <xf numFmtId="0" fontId="218" fillId="33" borderId="21" xfId="64" applyFont="1" applyFill="1" applyBorder="1" applyAlignment="1">
      <alignment horizontal="left" vertical="center" wrapText="1"/>
      <protection/>
    </xf>
    <xf numFmtId="0" fontId="0" fillId="33" borderId="11" xfId="70" applyFont="1" applyFill="1" applyBorder="1" applyAlignment="1">
      <alignment horizontal="left" vertical="center"/>
      <protection/>
    </xf>
    <xf numFmtId="0" fontId="0" fillId="33" borderId="21" xfId="70" applyFont="1" applyFill="1" applyBorder="1" applyAlignment="1">
      <alignment horizontal="left" vertical="center"/>
      <protection/>
    </xf>
    <xf numFmtId="0" fontId="0" fillId="33" borderId="11" xfId="70" applyFont="1" applyFill="1" applyBorder="1" applyAlignment="1">
      <alignment horizontal="left" vertical="center" wrapText="1"/>
      <protection/>
    </xf>
    <xf numFmtId="0" fontId="0" fillId="33" borderId="21" xfId="70" applyFont="1" applyFill="1" applyBorder="1" applyAlignment="1">
      <alignment horizontal="left" vertical="center" wrapText="1"/>
      <protection/>
    </xf>
    <xf numFmtId="0" fontId="0" fillId="33" borderId="48" xfId="70" applyFont="1" applyFill="1" applyBorder="1" applyAlignment="1">
      <alignment horizontal="center" vertical="center"/>
      <protection/>
    </xf>
    <xf numFmtId="0" fontId="0" fillId="33" borderId="44" xfId="70" applyFont="1" applyFill="1" applyBorder="1" applyAlignment="1">
      <alignment horizontal="center" vertical="center"/>
      <protection/>
    </xf>
    <xf numFmtId="0" fontId="2" fillId="33" borderId="125" xfId="70" applyFont="1" applyFill="1" applyBorder="1" applyAlignment="1">
      <alignment horizontal="center" vertical="center"/>
      <protection/>
    </xf>
    <xf numFmtId="0" fontId="2" fillId="33" borderId="126" xfId="70" applyFont="1" applyFill="1" applyBorder="1" applyAlignment="1">
      <alignment horizontal="center" vertical="center"/>
      <protection/>
    </xf>
    <xf numFmtId="0" fontId="218" fillId="33" borderId="12" xfId="64" applyFont="1" applyFill="1" applyBorder="1" applyAlignment="1">
      <alignment horizontal="left" vertical="center" wrapText="1"/>
      <protection/>
    </xf>
    <xf numFmtId="0" fontId="0" fillId="33" borderId="50" xfId="70" applyFont="1" applyFill="1" applyBorder="1" applyAlignment="1">
      <alignment horizontal="center" vertical="center"/>
      <protection/>
    </xf>
    <xf numFmtId="0" fontId="0" fillId="33" borderId="24" xfId="70" applyFont="1" applyFill="1" applyBorder="1" applyAlignment="1">
      <alignment horizontal="center" vertical="center"/>
      <protection/>
    </xf>
    <xf numFmtId="0" fontId="74" fillId="33" borderId="0" xfId="44" applyFont="1" applyFill="1" applyAlignment="1" applyProtection="1">
      <alignment horizontal="left" vertical="center"/>
      <protection/>
    </xf>
    <xf numFmtId="0" fontId="7" fillId="33" borderId="0" xfId="0" applyFont="1" applyFill="1" applyAlignment="1">
      <alignment horizontal="left" vertical="center" wrapText="1"/>
    </xf>
    <xf numFmtId="0" fontId="7" fillId="33" borderId="0" xfId="0" applyFont="1" applyFill="1" applyAlignment="1">
      <alignment horizontal="center" vertical="center"/>
    </xf>
    <xf numFmtId="0" fontId="7" fillId="33" borderId="0" xfId="0" applyFont="1" applyFill="1" applyAlignment="1">
      <alignment vertical="center"/>
    </xf>
    <xf numFmtId="0" fontId="17" fillId="33" borderId="0" xfId="0" applyFont="1" applyFill="1" applyAlignment="1">
      <alignment horizontal="left" vertical="center" wrapText="1"/>
    </xf>
    <xf numFmtId="0" fontId="192" fillId="33" borderId="0" xfId="0" applyFont="1" applyFill="1" applyAlignment="1">
      <alignment horizontal="left" vertical="center" wrapText="1"/>
    </xf>
    <xf numFmtId="0" fontId="15" fillId="33" borderId="0" xfId="0" applyFont="1" applyFill="1" applyAlignment="1">
      <alignment horizontal="right" vertical="center"/>
    </xf>
    <xf numFmtId="0" fontId="7" fillId="34" borderId="0" xfId="0" applyFont="1" applyFill="1" applyAlignment="1" applyProtection="1">
      <alignment vertical="center"/>
      <protection locked="0"/>
    </xf>
    <xf numFmtId="0" fontId="7" fillId="33" borderId="0" xfId="0" applyFont="1" applyFill="1" applyAlignment="1">
      <alignment horizontal="left" vertical="center"/>
    </xf>
    <xf numFmtId="0" fontId="231" fillId="34" borderId="0" xfId="0" applyFont="1" applyFill="1" applyAlignment="1" applyProtection="1">
      <alignment horizontal="right" vertical="center"/>
      <protection locked="0"/>
    </xf>
    <xf numFmtId="58" fontId="7" fillId="34" borderId="0" xfId="0" applyNumberFormat="1" applyFont="1" applyFill="1" applyAlignment="1" applyProtection="1">
      <alignment horizontal="right" vertical="center"/>
      <protection locked="0"/>
    </xf>
    <xf numFmtId="0" fontId="196" fillId="33" borderId="0" xfId="44" applyFont="1" applyFill="1" applyAlignment="1" applyProtection="1">
      <alignment horizontal="center" vertical="center"/>
      <protection/>
    </xf>
    <xf numFmtId="49" fontId="18" fillId="33" borderId="0" xfId="0" applyNumberFormat="1" applyFont="1" applyFill="1" applyAlignment="1">
      <alignment horizontal="center" vertical="center"/>
    </xf>
    <xf numFmtId="0" fontId="13" fillId="33" borderId="0" xfId="0" applyFont="1" applyFill="1" applyAlignment="1">
      <alignment horizontal="left" vertical="top" wrapText="1"/>
    </xf>
    <xf numFmtId="0" fontId="13" fillId="33" borderId="112" xfId="0" applyFont="1" applyFill="1" applyBorder="1" applyAlignment="1">
      <alignment horizontal="center" vertical="center" wrapText="1"/>
    </xf>
    <xf numFmtId="0" fontId="13" fillId="33" borderId="0" xfId="0" applyFont="1" applyFill="1" applyBorder="1" applyAlignment="1">
      <alignment horizontal="center" vertical="center"/>
    </xf>
    <xf numFmtId="0" fontId="13" fillId="33" borderId="129" xfId="0" applyFont="1" applyFill="1" applyBorder="1" applyAlignment="1">
      <alignment horizontal="center" vertical="center"/>
    </xf>
    <xf numFmtId="0" fontId="13" fillId="33" borderId="112"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129" xfId="0" applyFont="1" applyFill="1" applyBorder="1" applyAlignment="1">
      <alignment horizontal="center" vertical="center"/>
    </xf>
    <xf numFmtId="0" fontId="61" fillId="33" borderId="112" xfId="0" applyFont="1" applyFill="1" applyBorder="1" applyAlignment="1">
      <alignment horizontal="center" vertical="center"/>
    </xf>
    <xf numFmtId="0" fontId="61"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29" xfId="0" applyFont="1" applyFill="1" applyBorder="1" applyAlignment="1">
      <alignment horizontal="center" vertical="center"/>
    </xf>
    <xf numFmtId="0" fontId="61" fillId="33" borderId="129" xfId="0" applyFont="1" applyFill="1" applyBorder="1" applyAlignment="1">
      <alignment horizontal="center" vertical="center"/>
    </xf>
    <xf numFmtId="0" fontId="13" fillId="33" borderId="113"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130" xfId="0" applyFont="1" applyFill="1" applyBorder="1" applyAlignment="1">
      <alignment horizontal="center" vertical="center"/>
    </xf>
    <xf numFmtId="38" fontId="18" fillId="33" borderId="0" xfId="51" applyFont="1" applyFill="1" applyAlignment="1">
      <alignment horizontal="right" vertical="center"/>
    </xf>
    <xf numFmtId="3" fontId="18" fillId="33" borderId="0" xfId="0" applyNumberFormat="1" applyFont="1" applyFill="1" applyAlignment="1">
      <alignment horizontal="right" vertical="center"/>
    </xf>
    <xf numFmtId="0" fontId="18" fillId="33" borderId="0" xfId="0" applyFont="1" applyFill="1" applyAlignment="1">
      <alignment horizontal="right" vertical="center"/>
    </xf>
    <xf numFmtId="0" fontId="18" fillId="33" borderId="0" xfId="0" applyFont="1" applyFill="1" applyAlignment="1" applyProtection="1">
      <alignment horizontal="left" vertical="center"/>
      <protection/>
    </xf>
    <xf numFmtId="58" fontId="18" fillId="34" borderId="0" xfId="0" applyNumberFormat="1" applyFont="1" applyFill="1" applyAlignment="1" applyProtection="1">
      <alignment horizontal="left" vertical="center"/>
      <protection locked="0"/>
    </xf>
    <xf numFmtId="58" fontId="13" fillId="34" borderId="0" xfId="0" applyNumberFormat="1" applyFont="1" applyFill="1" applyAlignment="1" applyProtection="1">
      <alignment horizontal="left" vertical="center"/>
      <protection locked="0"/>
    </xf>
    <xf numFmtId="0" fontId="18" fillId="33" borderId="131" xfId="0" applyFont="1" applyFill="1" applyBorder="1" applyAlignment="1">
      <alignment horizontal="center" vertical="center"/>
    </xf>
    <xf numFmtId="0" fontId="18" fillId="33" borderId="25" xfId="0" applyFont="1" applyFill="1" applyBorder="1" applyAlignment="1">
      <alignment horizontal="center" vertical="center"/>
    </xf>
    <xf numFmtId="0" fontId="18" fillId="33" borderId="85" xfId="0" applyFont="1" applyFill="1" applyBorder="1" applyAlignment="1">
      <alignment horizontal="center" vertical="center"/>
    </xf>
    <xf numFmtId="0" fontId="18" fillId="34" borderId="132" xfId="0" applyFont="1" applyFill="1" applyBorder="1" applyAlignment="1" applyProtection="1">
      <alignment horizontal="center" vertical="center"/>
      <protection locked="0"/>
    </xf>
    <xf numFmtId="0" fontId="18" fillId="34" borderId="133" xfId="0" applyFont="1" applyFill="1" applyBorder="1" applyAlignment="1" applyProtection="1">
      <alignment horizontal="center" vertical="center"/>
      <protection locked="0"/>
    </xf>
    <xf numFmtId="0" fontId="18" fillId="34" borderId="134" xfId="0" applyFont="1" applyFill="1" applyBorder="1" applyAlignment="1" applyProtection="1">
      <alignment horizontal="center" vertical="center"/>
      <protection locked="0"/>
    </xf>
    <xf numFmtId="0" fontId="18" fillId="33" borderId="133" xfId="0" applyFont="1" applyFill="1" applyBorder="1" applyAlignment="1">
      <alignment horizontal="left" vertical="center"/>
    </xf>
    <xf numFmtId="0" fontId="18" fillId="33" borderId="135" xfId="0" applyFont="1" applyFill="1" applyBorder="1" applyAlignment="1">
      <alignment horizontal="left" vertical="center"/>
    </xf>
    <xf numFmtId="0" fontId="18" fillId="33" borderId="136" xfId="0" applyFont="1" applyFill="1" applyBorder="1" applyAlignment="1">
      <alignment horizontal="left" vertical="center"/>
    </xf>
    <xf numFmtId="0" fontId="13" fillId="33" borderId="137" xfId="0" applyFont="1" applyFill="1" applyBorder="1" applyAlignment="1">
      <alignment horizontal="left" vertical="center" wrapText="1"/>
    </xf>
    <xf numFmtId="0" fontId="13" fillId="33" borderId="135" xfId="0" applyFont="1" applyFill="1" applyBorder="1" applyAlignment="1">
      <alignment horizontal="left" vertical="center" wrapText="1"/>
    </xf>
    <xf numFmtId="0" fontId="13" fillId="33" borderId="138" xfId="0" applyFont="1" applyFill="1" applyBorder="1" applyAlignment="1">
      <alignment horizontal="left" vertical="center" wrapText="1"/>
    </xf>
    <xf numFmtId="0" fontId="18" fillId="34" borderId="139" xfId="0" applyFont="1" applyFill="1" applyBorder="1" applyAlignment="1" applyProtection="1">
      <alignment horizontal="center" vertical="center"/>
      <protection locked="0"/>
    </xf>
    <xf numFmtId="0" fontId="18" fillId="34" borderId="140" xfId="0" applyFont="1" applyFill="1" applyBorder="1" applyAlignment="1" applyProtection="1">
      <alignment horizontal="center" vertical="center"/>
      <protection locked="0"/>
    </xf>
    <xf numFmtId="0" fontId="18" fillId="34" borderId="141" xfId="0" applyFont="1" applyFill="1" applyBorder="1" applyAlignment="1" applyProtection="1">
      <alignment horizontal="center" vertical="center"/>
      <protection locked="0"/>
    </xf>
    <xf numFmtId="0" fontId="18" fillId="33" borderId="140" xfId="0" applyFont="1" applyFill="1" applyBorder="1" applyAlignment="1">
      <alignment horizontal="left" vertical="center"/>
    </xf>
    <xf numFmtId="0" fontId="18" fillId="33" borderId="142" xfId="0" applyFont="1" applyFill="1" applyBorder="1" applyAlignment="1">
      <alignment horizontal="left" vertical="center"/>
    </xf>
    <xf numFmtId="0" fontId="18" fillId="33" borderId="143" xfId="0" applyFont="1" applyFill="1" applyBorder="1" applyAlignment="1">
      <alignment horizontal="left" vertical="center"/>
    </xf>
    <xf numFmtId="0" fontId="13" fillId="33" borderId="144" xfId="0" applyFont="1" applyFill="1" applyBorder="1" applyAlignment="1">
      <alignment horizontal="center" vertical="center"/>
    </xf>
    <xf numFmtId="0" fontId="13" fillId="33" borderId="142" xfId="0" applyFont="1" applyFill="1" applyBorder="1" applyAlignment="1">
      <alignment horizontal="center" vertical="center"/>
    </xf>
    <xf numFmtId="0" fontId="13" fillId="33" borderId="145" xfId="0" applyFont="1" applyFill="1" applyBorder="1" applyAlignment="1">
      <alignment horizontal="center" vertical="center"/>
    </xf>
    <xf numFmtId="0" fontId="18" fillId="34" borderId="146" xfId="0" applyFont="1" applyFill="1" applyBorder="1" applyAlignment="1" applyProtection="1">
      <alignment horizontal="center" vertical="center"/>
      <protection locked="0"/>
    </xf>
    <xf numFmtId="0" fontId="18" fillId="34" borderId="147" xfId="0" applyFont="1" applyFill="1" applyBorder="1" applyAlignment="1" applyProtection="1">
      <alignment horizontal="center" vertical="center"/>
      <protection locked="0"/>
    </xf>
    <xf numFmtId="0" fontId="18" fillId="34" borderId="148" xfId="0" applyFont="1" applyFill="1" applyBorder="1" applyAlignment="1" applyProtection="1">
      <alignment horizontal="center" vertical="center"/>
      <protection locked="0"/>
    </xf>
    <xf numFmtId="0" fontId="18" fillId="33" borderId="149" xfId="0" applyFont="1" applyFill="1" applyBorder="1" applyAlignment="1">
      <alignment horizontal="left" vertical="center"/>
    </xf>
    <xf numFmtId="0" fontId="18" fillId="33" borderId="150" xfId="0" applyFont="1" applyFill="1" applyBorder="1" applyAlignment="1">
      <alignment horizontal="left" vertical="center"/>
    </xf>
    <xf numFmtId="0" fontId="18" fillId="33" borderId="151" xfId="0" applyFont="1" applyFill="1" applyBorder="1" applyAlignment="1">
      <alignment horizontal="left" vertical="center"/>
    </xf>
    <xf numFmtId="0" fontId="13" fillId="33" borderId="152" xfId="0" applyFont="1" applyFill="1" applyBorder="1" applyAlignment="1">
      <alignment horizontal="left" vertical="center" wrapText="1"/>
    </xf>
    <xf numFmtId="0" fontId="13" fillId="33" borderId="150" xfId="0" applyFont="1" applyFill="1" applyBorder="1" applyAlignment="1">
      <alignment horizontal="left" vertical="center" wrapText="1"/>
    </xf>
    <xf numFmtId="0" fontId="13" fillId="33" borderId="106" xfId="0" applyFont="1" applyFill="1" applyBorder="1" applyAlignment="1">
      <alignment horizontal="left" vertical="center" wrapText="1"/>
    </xf>
    <xf numFmtId="0" fontId="13" fillId="33" borderId="152" xfId="0" applyFont="1" applyFill="1" applyBorder="1" applyAlignment="1">
      <alignment horizontal="center" vertical="center"/>
    </xf>
    <xf numFmtId="0" fontId="13" fillId="33" borderId="150" xfId="0" applyFont="1" applyFill="1" applyBorder="1" applyAlignment="1">
      <alignment horizontal="center" vertical="center"/>
    </xf>
    <xf numFmtId="0" fontId="13" fillId="33" borderId="106" xfId="0" applyFont="1" applyFill="1" applyBorder="1" applyAlignment="1">
      <alignment horizontal="center" vertical="center"/>
    </xf>
    <xf numFmtId="0" fontId="232" fillId="38" borderId="153" xfId="0" applyFont="1" applyFill="1" applyBorder="1" applyAlignment="1">
      <alignment horizontal="center" vertical="center"/>
    </xf>
    <xf numFmtId="0" fontId="232" fillId="38" borderId="142" xfId="0" applyFont="1" applyFill="1" applyBorder="1" applyAlignment="1">
      <alignment horizontal="center" vertical="center"/>
    </xf>
    <xf numFmtId="0" fontId="232" fillId="38" borderId="145" xfId="0" applyFont="1" applyFill="1" applyBorder="1" applyAlignment="1">
      <alignment horizontal="center" vertical="center"/>
    </xf>
    <xf numFmtId="0" fontId="13" fillId="33" borderId="154" xfId="0" applyFont="1" applyFill="1" applyBorder="1" applyAlignment="1">
      <alignment horizontal="center" vertical="center" wrapText="1"/>
    </xf>
    <xf numFmtId="0" fontId="13" fillId="33" borderId="155" xfId="0" applyFont="1" applyFill="1" applyBorder="1" applyAlignment="1">
      <alignment horizontal="center" vertical="center" wrapText="1"/>
    </xf>
    <xf numFmtId="0" fontId="18" fillId="33" borderId="156" xfId="0" applyFont="1" applyFill="1" applyBorder="1" applyAlignment="1">
      <alignment horizontal="center" vertical="center"/>
    </xf>
    <xf numFmtId="0" fontId="18" fillId="33" borderId="157" xfId="0" applyFont="1" applyFill="1" applyBorder="1" applyAlignment="1">
      <alignment horizontal="center" vertical="center"/>
    </xf>
    <xf numFmtId="0" fontId="18" fillId="33" borderId="158" xfId="0" applyFont="1" applyFill="1" applyBorder="1" applyAlignment="1">
      <alignment horizontal="center" vertical="center"/>
    </xf>
    <xf numFmtId="0" fontId="18" fillId="33" borderId="159" xfId="0" applyFont="1" applyFill="1" applyBorder="1" applyAlignment="1">
      <alignment horizontal="center" vertical="center"/>
    </xf>
    <xf numFmtId="0" fontId="18" fillId="34" borderId="160" xfId="0" applyFont="1" applyFill="1" applyBorder="1" applyAlignment="1" applyProtection="1">
      <alignment horizontal="center" vertical="center"/>
      <protection locked="0"/>
    </xf>
    <xf numFmtId="0" fontId="18" fillId="33" borderId="161" xfId="0" applyFont="1" applyFill="1" applyBorder="1" applyAlignment="1">
      <alignment horizontal="left" vertical="center"/>
    </xf>
    <xf numFmtId="0" fontId="18" fillId="33" borderId="162" xfId="0" applyFont="1" applyFill="1" applyBorder="1" applyAlignment="1">
      <alignment horizontal="left" vertical="center"/>
    </xf>
    <xf numFmtId="0" fontId="18" fillId="33" borderId="163" xfId="0" applyFont="1" applyFill="1" applyBorder="1" applyAlignment="1">
      <alignment horizontal="left" vertical="center"/>
    </xf>
    <xf numFmtId="0" fontId="13" fillId="33" borderId="164" xfId="0" applyFont="1" applyFill="1" applyBorder="1" applyAlignment="1">
      <alignment horizontal="left" vertical="center" wrapText="1"/>
    </xf>
    <xf numFmtId="0" fontId="13" fillId="33" borderId="162" xfId="0" applyFont="1" applyFill="1" applyBorder="1" applyAlignment="1">
      <alignment horizontal="left" vertical="center" wrapText="1"/>
    </xf>
    <xf numFmtId="0" fontId="13" fillId="33" borderId="165" xfId="0" applyFont="1" applyFill="1" applyBorder="1" applyAlignment="1">
      <alignment horizontal="left" vertical="center" wrapText="1"/>
    </xf>
    <xf numFmtId="0" fontId="18" fillId="33" borderId="166" xfId="0" applyFont="1" applyFill="1" applyBorder="1" applyAlignment="1">
      <alignment horizontal="left" vertical="center"/>
    </xf>
    <xf numFmtId="0" fontId="18" fillId="33" borderId="167" xfId="0" applyFont="1" applyFill="1" applyBorder="1" applyAlignment="1">
      <alignment horizontal="left" vertical="center"/>
    </xf>
    <xf numFmtId="0" fontId="18" fillId="33" borderId="167" xfId="0" applyFont="1" applyFill="1" applyBorder="1" applyAlignment="1">
      <alignment horizontal="center" vertical="center"/>
    </xf>
    <xf numFmtId="0" fontId="18" fillId="33" borderId="149" xfId="0" applyFont="1" applyFill="1" applyBorder="1" applyAlignment="1">
      <alignment horizontal="center" vertical="center"/>
    </xf>
    <xf numFmtId="0" fontId="18" fillId="34" borderId="167" xfId="0" applyFont="1" applyFill="1" applyBorder="1" applyAlignment="1" applyProtection="1">
      <alignment horizontal="center" vertical="center"/>
      <protection locked="0"/>
    </xf>
    <xf numFmtId="0" fontId="18" fillId="34" borderId="168" xfId="0" applyFont="1" applyFill="1" applyBorder="1" applyAlignment="1" applyProtection="1">
      <alignment horizontal="center" vertical="center"/>
      <protection locked="0"/>
    </xf>
    <xf numFmtId="0" fontId="18" fillId="33" borderId="132" xfId="0" applyFont="1" applyFill="1" applyBorder="1" applyAlignment="1">
      <alignment horizontal="left" vertical="center"/>
    </xf>
    <xf numFmtId="0" fontId="18" fillId="33" borderId="134" xfId="0" applyFont="1" applyFill="1" applyBorder="1" applyAlignment="1">
      <alignment horizontal="left" vertical="center"/>
    </xf>
    <xf numFmtId="184" fontId="18" fillId="33" borderId="134" xfId="0" applyNumberFormat="1" applyFont="1" applyFill="1" applyBorder="1" applyAlignment="1">
      <alignment horizontal="center" vertical="center"/>
    </xf>
    <xf numFmtId="184" fontId="18" fillId="33" borderId="133" xfId="0" applyNumberFormat="1" applyFont="1" applyFill="1" applyBorder="1" applyAlignment="1">
      <alignment horizontal="center" vertical="center"/>
    </xf>
    <xf numFmtId="206" fontId="18" fillId="33" borderId="134" xfId="0" applyNumberFormat="1" applyFont="1" applyFill="1" applyBorder="1" applyAlignment="1">
      <alignment horizontal="center" vertical="center"/>
    </xf>
    <xf numFmtId="206" fontId="18" fillId="33" borderId="169" xfId="0" applyNumberFormat="1" applyFont="1" applyFill="1" applyBorder="1" applyAlignment="1">
      <alignment horizontal="center" vertical="center"/>
    </xf>
    <xf numFmtId="0" fontId="18" fillId="33" borderId="0" xfId="0" applyFont="1" applyFill="1" applyAlignment="1">
      <alignment horizontal="center" vertical="center"/>
    </xf>
    <xf numFmtId="0" fontId="18" fillId="34" borderId="0" xfId="0" applyFont="1" applyFill="1" applyAlignment="1" applyProtection="1">
      <alignment horizontal="left" vertical="top" wrapText="1"/>
      <protection locked="0"/>
    </xf>
    <xf numFmtId="0" fontId="18" fillId="33" borderId="170" xfId="0" applyFont="1" applyFill="1" applyBorder="1" applyAlignment="1">
      <alignment horizontal="left" vertical="center"/>
    </xf>
    <xf numFmtId="0" fontId="18" fillId="33" borderId="171" xfId="0" applyFont="1" applyFill="1" applyBorder="1" applyAlignment="1">
      <alignment horizontal="left" vertical="center"/>
    </xf>
    <xf numFmtId="0" fontId="18" fillId="34" borderId="171" xfId="0" applyFont="1" applyFill="1" applyBorder="1" applyAlignment="1" applyProtection="1">
      <alignment horizontal="center" vertical="center"/>
      <protection locked="0"/>
    </xf>
    <xf numFmtId="0" fontId="18" fillId="34" borderId="172" xfId="0" applyFont="1" applyFill="1" applyBorder="1" applyAlignment="1" applyProtection="1">
      <alignment horizontal="center" vertical="center"/>
      <protection locked="0"/>
    </xf>
    <xf numFmtId="0" fontId="18" fillId="34" borderId="173" xfId="0" applyFont="1" applyFill="1" applyBorder="1" applyAlignment="1" applyProtection="1">
      <alignment horizontal="center" vertical="center"/>
      <protection locked="0"/>
    </xf>
    <xf numFmtId="0" fontId="18" fillId="34" borderId="0" xfId="0" applyFont="1" applyFill="1" applyAlignment="1" applyProtection="1">
      <alignment horizontal="left" vertical="center"/>
      <protection locked="0"/>
    </xf>
    <xf numFmtId="49" fontId="7" fillId="33" borderId="19" xfId="0" applyNumberFormat="1" applyFont="1" applyFill="1" applyBorder="1" applyAlignment="1" applyProtection="1">
      <alignment horizontal="center" vertical="center" wrapText="1"/>
      <protection locked="0"/>
    </xf>
    <xf numFmtId="49" fontId="7" fillId="33" borderId="19" xfId="0" applyNumberFormat="1" applyFont="1" applyFill="1" applyBorder="1" applyAlignment="1" applyProtection="1">
      <alignment horizontal="center" vertical="center"/>
      <protection locked="0"/>
    </xf>
    <xf numFmtId="0" fontId="17" fillId="33" borderId="0" xfId="0" applyFont="1" applyFill="1" applyAlignment="1">
      <alignment vertical="center" wrapText="1"/>
    </xf>
    <xf numFmtId="0" fontId="0" fillId="33" borderId="0" xfId="0" applyFill="1" applyAlignment="1">
      <alignment horizontal="center"/>
    </xf>
    <xf numFmtId="0" fontId="24" fillId="33" borderId="30" xfId="0" applyFont="1" applyFill="1" applyBorder="1" applyAlignment="1">
      <alignment horizontal="left" vertical="center"/>
    </xf>
    <xf numFmtId="0" fontId="24" fillId="33" borderId="31" xfId="0" applyFont="1" applyFill="1" applyBorder="1" applyAlignment="1">
      <alignment horizontal="left" vertical="center"/>
    </xf>
    <xf numFmtId="0" fontId="24" fillId="33" borderId="20" xfId="0" applyFont="1" applyFill="1" applyBorder="1" applyAlignment="1">
      <alignment horizontal="left" vertical="center"/>
    </xf>
    <xf numFmtId="0" fontId="22" fillId="33" borderId="174" xfId="0" applyFont="1" applyFill="1" applyBorder="1" applyAlignment="1">
      <alignment horizontal="left" vertical="center" wrapText="1"/>
    </xf>
    <xf numFmtId="0" fontId="22" fillId="33" borderId="47" xfId="0" applyFont="1" applyFill="1" applyBorder="1" applyAlignment="1">
      <alignment horizontal="left" vertical="center"/>
    </xf>
    <xf numFmtId="0" fontId="22" fillId="33" borderId="38" xfId="0" applyFont="1" applyFill="1" applyBorder="1" applyAlignment="1">
      <alignment horizontal="left" vertical="center"/>
    </xf>
    <xf numFmtId="0" fontId="22" fillId="33" borderId="65" xfId="0" applyFont="1" applyFill="1" applyBorder="1" applyAlignment="1">
      <alignment horizontal="left" vertical="center"/>
    </xf>
    <xf numFmtId="0" fontId="22" fillId="33" borderId="36" xfId="0" applyFont="1" applyFill="1" applyBorder="1" applyAlignment="1">
      <alignment horizontal="left" vertical="center"/>
    </xf>
    <xf numFmtId="0" fontId="22" fillId="33" borderId="175" xfId="0" applyFont="1" applyFill="1" applyBorder="1" applyAlignment="1">
      <alignment horizontal="left" vertical="center"/>
    </xf>
    <xf numFmtId="0" fontId="22" fillId="33" borderId="176" xfId="0" applyFont="1" applyFill="1" applyBorder="1" applyAlignment="1">
      <alignment horizontal="left" vertical="center"/>
    </xf>
    <xf numFmtId="0" fontId="22" fillId="33" borderId="41" xfId="0" applyFont="1" applyFill="1" applyBorder="1" applyAlignment="1">
      <alignment horizontal="left" vertical="center"/>
    </xf>
    <xf numFmtId="0" fontId="22" fillId="33" borderId="177" xfId="0" applyFont="1" applyFill="1" applyBorder="1" applyAlignment="1">
      <alignment horizontal="left" vertical="center"/>
    </xf>
    <xf numFmtId="0" fontId="22" fillId="33" borderId="34" xfId="0" applyFont="1" applyFill="1" applyBorder="1" applyAlignment="1">
      <alignment horizontal="left" vertical="center"/>
    </xf>
    <xf numFmtId="0" fontId="22" fillId="33" borderId="49" xfId="0" applyFont="1" applyFill="1" applyBorder="1" applyAlignment="1">
      <alignment horizontal="left" vertical="center"/>
    </xf>
    <xf numFmtId="0" fontId="22" fillId="33" borderId="48" xfId="0" applyFont="1" applyFill="1" applyBorder="1" applyAlignment="1">
      <alignment horizontal="left" vertical="center"/>
    </xf>
    <xf numFmtId="0" fontId="22" fillId="33" borderId="0" xfId="0" applyFont="1" applyFill="1" applyBorder="1" applyAlignment="1">
      <alignment horizontal="left" vertical="center"/>
    </xf>
    <xf numFmtId="0" fontId="22" fillId="33" borderId="74" xfId="0" applyFont="1" applyFill="1" applyBorder="1" applyAlignment="1">
      <alignment horizontal="left" vertical="top"/>
    </xf>
    <xf numFmtId="0" fontId="22" fillId="33" borderId="49" xfId="0" applyFont="1" applyFill="1" applyBorder="1" applyAlignment="1">
      <alignment horizontal="left" vertical="top"/>
    </xf>
    <xf numFmtId="0" fontId="22" fillId="33" borderId="178" xfId="0" applyFont="1" applyFill="1" applyBorder="1" applyAlignment="1">
      <alignment horizontal="left" vertical="top"/>
    </xf>
    <xf numFmtId="0" fontId="22" fillId="33" borderId="65" xfId="0" applyFont="1" applyFill="1" applyBorder="1" applyAlignment="1">
      <alignment horizontal="left" vertical="top"/>
    </xf>
    <xf numFmtId="0" fontId="22" fillId="33" borderId="36" xfId="0" applyFont="1" applyFill="1" applyBorder="1" applyAlignment="1">
      <alignment horizontal="left" vertical="top"/>
    </xf>
    <xf numFmtId="0" fontId="22" fillId="33" borderId="175" xfId="0" applyFont="1" applyFill="1" applyBorder="1" applyAlignment="1">
      <alignment horizontal="left" vertical="top"/>
    </xf>
    <xf numFmtId="0" fontId="22" fillId="34" borderId="74" xfId="0" applyFont="1" applyFill="1" applyBorder="1" applyAlignment="1" applyProtection="1">
      <alignment horizontal="left" vertical="center" wrapText="1"/>
      <protection locked="0"/>
    </xf>
    <xf numFmtId="0" fontId="22" fillId="34" borderId="49" xfId="0" applyFont="1" applyFill="1" applyBorder="1" applyAlignment="1" applyProtection="1">
      <alignment horizontal="left" vertical="center"/>
      <protection locked="0"/>
    </xf>
    <xf numFmtId="0" fontId="22" fillId="34" borderId="178" xfId="0" applyFont="1" applyFill="1" applyBorder="1" applyAlignment="1" applyProtection="1">
      <alignment horizontal="left" vertical="center"/>
      <protection locked="0"/>
    </xf>
    <xf numFmtId="0" fontId="22" fillId="34" borderId="65" xfId="0" applyFont="1" applyFill="1" applyBorder="1" applyAlignment="1" applyProtection="1">
      <alignment horizontal="left" vertical="center"/>
      <protection locked="0"/>
    </xf>
    <xf numFmtId="0" fontId="22" fillId="34" borderId="36" xfId="0" applyFont="1" applyFill="1" applyBorder="1" applyAlignment="1" applyProtection="1">
      <alignment horizontal="left" vertical="center"/>
      <protection locked="0"/>
    </xf>
    <xf numFmtId="0" fontId="22" fillId="34" borderId="175" xfId="0" applyFont="1" applyFill="1" applyBorder="1" applyAlignment="1" applyProtection="1">
      <alignment horizontal="left" vertical="center"/>
      <protection locked="0"/>
    </xf>
    <xf numFmtId="189" fontId="97" fillId="33" borderId="0" xfId="0" applyNumberFormat="1" applyFont="1" applyFill="1" applyBorder="1" applyAlignment="1">
      <alignment horizontal="right"/>
    </xf>
    <xf numFmtId="189" fontId="97" fillId="33" borderId="36" xfId="0" applyNumberFormat="1" applyFont="1" applyFill="1" applyBorder="1" applyAlignment="1">
      <alignment horizontal="right"/>
    </xf>
    <xf numFmtId="0" fontId="22" fillId="33" borderId="39" xfId="0" applyFont="1" applyFill="1" applyBorder="1" applyAlignment="1">
      <alignment horizontal="left" vertical="center"/>
    </xf>
    <xf numFmtId="0" fontId="22" fillId="33" borderId="37" xfId="0" applyFont="1" applyFill="1" applyBorder="1" applyAlignment="1">
      <alignment horizontal="left" vertical="center"/>
    </xf>
    <xf numFmtId="0" fontId="17" fillId="0" borderId="0" xfId="0" applyFont="1" applyAlignment="1">
      <alignment horizontal="left" vertical="center" wrapText="1"/>
    </xf>
    <xf numFmtId="0" fontId="22" fillId="33" borderId="63" xfId="0" applyFont="1" applyFill="1" applyBorder="1" applyAlignment="1">
      <alignment horizontal="left" vertical="center"/>
    </xf>
    <xf numFmtId="0" fontId="22" fillId="33" borderId="70" xfId="0" applyFont="1" applyFill="1" applyBorder="1" applyAlignment="1">
      <alignment horizontal="left" vertical="center"/>
    </xf>
    <xf numFmtId="38" fontId="98" fillId="33" borderId="36" xfId="51" applyFont="1" applyFill="1" applyBorder="1" applyAlignment="1">
      <alignment horizontal="right" vertical="center"/>
    </xf>
    <xf numFmtId="0" fontId="22" fillId="33" borderId="36" xfId="0" applyFont="1" applyFill="1" applyBorder="1" applyAlignment="1">
      <alignment horizontal="center" vertical="center"/>
    </xf>
    <xf numFmtId="0" fontId="22" fillId="33" borderId="175" xfId="0" applyFont="1" applyFill="1" applyBorder="1" applyAlignment="1">
      <alignment horizontal="center" vertical="center"/>
    </xf>
    <xf numFmtId="38" fontId="98" fillId="33" borderId="0" xfId="51" applyFont="1" applyFill="1" applyBorder="1" applyAlignment="1">
      <alignment horizontal="right" vertical="center"/>
    </xf>
    <xf numFmtId="38" fontId="98" fillId="33" borderId="37" xfId="51" applyFont="1" applyFill="1" applyBorder="1" applyAlignment="1">
      <alignment horizontal="right" vertical="center"/>
    </xf>
    <xf numFmtId="0" fontId="22" fillId="33" borderId="74" xfId="0" applyFont="1" applyFill="1" applyBorder="1" applyAlignment="1">
      <alignment horizontal="center" vertical="center"/>
    </xf>
    <xf numFmtId="0" fontId="22" fillId="33" borderId="49" xfId="0" applyFont="1" applyFill="1" applyBorder="1" applyAlignment="1">
      <alignment horizontal="center" vertical="center"/>
    </xf>
    <xf numFmtId="0" fontId="22" fillId="33" borderId="178" xfId="0" applyFont="1" applyFill="1" applyBorder="1" applyAlignment="1">
      <alignment horizontal="center" vertical="center"/>
    </xf>
    <xf numFmtId="0" fontId="22" fillId="33" borderId="0" xfId="0" applyFont="1" applyFill="1" applyBorder="1" applyAlignment="1">
      <alignment horizontal="center" vertical="center"/>
    </xf>
    <xf numFmtId="0" fontId="23" fillId="33" borderId="39" xfId="0" applyFont="1" applyFill="1" applyBorder="1" applyAlignment="1">
      <alignment horizontal="left" vertical="center" wrapText="1"/>
    </xf>
    <xf numFmtId="0" fontId="23" fillId="33" borderId="37" xfId="0" applyFont="1" applyFill="1" applyBorder="1" applyAlignment="1">
      <alignment horizontal="left" vertical="center" wrapText="1"/>
    </xf>
    <xf numFmtId="0" fontId="23" fillId="33" borderId="54" xfId="0" applyFont="1" applyFill="1" applyBorder="1" applyAlignment="1">
      <alignment horizontal="left" vertical="center" wrapText="1"/>
    </xf>
    <xf numFmtId="0" fontId="22" fillId="33" borderId="63" xfId="0" applyFont="1" applyFill="1" applyBorder="1" applyAlignment="1">
      <alignment horizontal="center" vertical="center"/>
    </xf>
    <xf numFmtId="0" fontId="22" fillId="33" borderId="37" xfId="0" applyFont="1" applyFill="1" applyBorder="1" applyAlignment="1">
      <alignment horizontal="center" vertical="center"/>
    </xf>
    <xf numFmtId="0" fontId="22" fillId="33" borderId="70" xfId="0" applyFont="1" applyFill="1" applyBorder="1" applyAlignment="1">
      <alignment horizontal="center" vertical="center"/>
    </xf>
    <xf numFmtId="38" fontId="22" fillId="33" borderId="37" xfId="51" applyFont="1" applyFill="1" applyBorder="1" applyAlignment="1">
      <alignment horizontal="center" vertical="center"/>
    </xf>
    <xf numFmtId="0" fontId="61" fillId="34" borderId="63" xfId="0" applyFont="1" applyFill="1" applyBorder="1" applyAlignment="1" applyProtection="1">
      <alignment horizontal="center" vertical="center"/>
      <protection locked="0"/>
    </xf>
    <xf numFmtId="0" fontId="61" fillId="34" borderId="37" xfId="0" applyFont="1" applyFill="1" applyBorder="1" applyAlignment="1" applyProtection="1">
      <alignment horizontal="center" vertical="center"/>
      <protection locked="0"/>
    </xf>
    <xf numFmtId="0" fontId="61" fillId="34" borderId="70" xfId="0" applyFont="1" applyFill="1" applyBorder="1" applyAlignment="1" applyProtection="1">
      <alignment horizontal="center" vertical="center"/>
      <protection locked="0"/>
    </xf>
    <xf numFmtId="55" fontId="22" fillId="33" borderId="37" xfId="0" applyNumberFormat="1" applyFont="1" applyFill="1" applyBorder="1" applyAlignment="1">
      <alignment horizontal="center" vertical="center"/>
    </xf>
    <xf numFmtId="0" fontId="22" fillId="33" borderId="39" xfId="0" applyFont="1" applyFill="1" applyBorder="1" applyAlignment="1">
      <alignment horizontal="left" vertical="center" wrapText="1"/>
    </xf>
    <xf numFmtId="0" fontId="22" fillId="33" borderId="37" xfId="0" applyFont="1" applyFill="1" applyBorder="1" applyAlignment="1">
      <alignment horizontal="left" vertical="center" wrapText="1"/>
    </xf>
    <xf numFmtId="0" fontId="22" fillId="33" borderId="54" xfId="0" applyFont="1" applyFill="1" applyBorder="1" applyAlignment="1">
      <alignment horizontal="left" vertical="center" wrapText="1"/>
    </xf>
    <xf numFmtId="0" fontId="22" fillId="34" borderId="63" xfId="0" applyFont="1" applyFill="1" applyBorder="1" applyAlignment="1" applyProtection="1">
      <alignment horizontal="center" vertical="center"/>
      <protection locked="0"/>
    </xf>
    <xf numFmtId="0" fontId="22" fillId="34" borderId="37" xfId="0" applyFont="1" applyFill="1" applyBorder="1" applyAlignment="1" applyProtection="1">
      <alignment horizontal="center" vertical="center"/>
      <protection locked="0"/>
    </xf>
    <xf numFmtId="0" fontId="22" fillId="34" borderId="70" xfId="0" applyFont="1" applyFill="1" applyBorder="1" applyAlignment="1" applyProtection="1">
      <alignment horizontal="center" vertical="center"/>
      <protection locked="0"/>
    </xf>
    <xf numFmtId="0" fontId="22" fillId="34" borderId="31" xfId="0" applyFont="1" applyFill="1" applyBorder="1" applyAlignment="1" applyProtection="1">
      <alignment horizontal="center" vertical="center"/>
      <protection locked="0"/>
    </xf>
    <xf numFmtId="0" fontId="99" fillId="34" borderId="31" xfId="0" applyFont="1" applyFill="1" applyBorder="1" applyAlignment="1" applyProtection="1">
      <alignment horizontal="right" vertical="center"/>
      <protection locked="0"/>
    </xf>
    <xf numFmtId="0" fontId="75" fillId="33" borderId="42" xfId="0" applyFont="1" applyFill="1" applyBorder="1" applyAlignment="1">
      <alignment horizontal="left" vertical="center" shrinkToFit="1"/>
    </xf>
    <xf numFmtId="0" fontId="75" fillId="33" borderId="43" xfId="0" applyFont="1" applyFill="1" applyBorder="1" applyAlignment="1">
      <alignment horizontal="left" vertical="center" shrinkToFit="1"/>
    </xf>
    <xf numFmtId="0" fontId="75" fillId="33" borderId="179" xfId="0" applyFont="1" applyFill="1" applyBorder="1" applyAlignment="1">
      <alignment horizontal="left" vertical="center" shrinkToFit="1"/>
    </xf>
    <xf numFmtId="0" fontId="22" fillId="34" borderId="180" xfId="0" applyFont="1" applyFill="1" applyBorder="1" applyAlignment="1" applyProtection="1">
      <alignment horizontal="center" vertical="center"/>
      <protection locked="0"/>
    </xf>
    <xf numFmtId="0" fontId="22" fillId="34" borderId="43" xfId="0" applyFont="1" applyFill="1" applyBorder="1" applyAlignment="1" applyProtection="1">
      <alignment horizontal="center" vertical="center"/>
      <protection locked="0"/>
    </xf>
    <xf numFmtId="0" fontId="22" fillId="34" borderId="181" xfId="0" applyFont="1" applyFill="1" applyBorder="1" applyAlignment="1" applyProtection="1">
      <alignment horizontal="center" vertical="center"/>
      <protection locked="0"/>
    </xf>
    <xf numFmtId="0" fontId="22" fillId="33" borderId="46" xfId="0" applyFont="1" applyFill="1" applyBorder="1" applyAlignment="1">
      <alignment horizontal="center" vertical="center" wrapText="1"/>
    </xf>
    <xf numFmtId="0" fontId="22" fillId="33" borderId="47" xfId="0" applyFont="1" applyFill="1" applyBorder="1" applyAlignment="1">
      <alignment horizontal="center" vertical="center" wrapText="1"/>
    </xf>
    <xf numFmtId="0" fontId="22" fillId="33" borderId="50"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52" fillId="33" borderId="46" xfId="0" applyFont="1" applyFill="1" applyBorder="1" applyAlignment="1">
      <alignment horizontal="center" vertical="center" wrapText="1"/>
    </xf>
    <xf numFmtId="0" fontId="52" fillId="33" borderId="38" xfId="0" applyFont="1" applyFill="1" applyBorder="1" applyAlignment="1">
      <alignment horizontal="center" vertical="center" wrapText="1"/>
    </xf>
    <xf numFmtId="0" fontId="52" fillId="33" borderId="50" xfId="0" applyFont="1" applyFill="1" applyBorder="1" applyAlignment="1">
      <alignment horizontal="center" vertical="center" wrapText="1"/>
    </xf>
    <xf numFmtId="0" fontId="52" fillId="33" borderId="24" xfId="0" applyFont="1" applyFill="1" applyBorder="1" applyAlignment="1">
      <alignment horizontal="center" vertical="center" wrapText="1"/>
    </xf>
    <xf numFmtId="0" fontId="23" fillId="33" borderId="31" xfId="0" applyFont="1" applyFill="1" applyBorder="1" applyAlignment="1">
      <alignment horizontal="center" vertical="center" wrapText="1"/>
    </xf>
    <xf numFmtId="0" fontId="23" fillId="33" borderId="20" xfId="0" applyFont="1" applyFill="1" applyBorder="1" applyAlignment="1">
      <alignment horizontal="center" vertical="center" wrapText="1"/>
    </xf>
    <xf numFmtId="0" fontId="22" fillId="33" borderId="182" xfId="0" applyFont="1" applyFill="1" applyBorder="1" applyAlignment="1">
      <alignment horizontal="center" vertical="center"/>
    </xf>
    <xf numFmtId="0" fontId="22" fillId="33" borderId="183" xfId="0" applyFont="1" applyFill="1" applyBorder="1" applyAlignment="1">
      <alignment horizontal="center" vertical="center"/>
    </xf>
    <xf numFmtId="0" fontId="22" fillId="33" borderId="184" xfId="0" applyFont="1" applyFill="1" applyBorder="1" applyAlignment="1">
      <alignment horizontal="center" vertical="center"/>
    </xf>
    <xf numFmtId="0" fontId="3" fillId="33" borderId="3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30" xfId="0" applyFont="1" applyFill="1" applyBorder="1" applyAlignment="1">
      <alignment horizontal="center" vertical="center" wrapText="1" shrinkToFit="1"/>
    </xf>
    <xf numFmtId="0" fontId="3" fillId="33" borderId="31"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22" fillId="34" borderId="176" xfId="0" applyFont="1" applyFill="1" applyBorder="1" applyAlignment="1" applyProtection="1">
      <alignment horizontal="center" vertical="center" shrinkToFit="1"/>
      <protection locked="0"/>
    </xf>
    <xf numFmtId="0" fontId="22" fillId="34" borderId="41" xfId="0" applyFont="1" applyFill="1" applyBorder="1" applyAlignment="1" applyProtection="1">
      <alignment horizontal="center" vertical="center" shrinkToFit="1"/>
      <protection locked="0"/>
    </xf>
    <xf numFmtId="0" fontId="22" fillId="34" borderId="177" xfId="0" applyFont="1" applyFill="1" applyBorder="1" applyAlignment="1" applyProtection="1">
      <alignment horizontal="center" vertical="center" shrinkToFit="1"/>
      <protection locked="0"/>
    </xf>
    <xf numFmtId="0" fontId="22" fillId="33" borderId="46" xfId="0" applyFont="1" applyFill="1" applyBorder="1" applyAlignment="1">
      <alignment horizontal="left" vertical="center"/>
    </xf>
    <xf numFmtId="0" fontId="22" fillId="33" borderId="32" xfId="0" applyFont="1" applyFill="1" applyBorder="1" applyAlignment="1">
      <alignment horizontal="left" vertical="center"/>
    </xf>
    <xf numFmtId="0" fontId="22" fillId="33" borderId="47" xfId="0" applyFont="1" applyFill="1" applyBorder="1" applyAlignment="1">
      <alignment horizontal="left" vertical="center" wrapText="1"/>
    </xf>
    <xf numFmtId="0" fontId="22" fillId="33" borderId="38" xfId="0" applyFont="1" applyFill="1" applyBorder="1" applyAlignment="1">
      <alignment horizontal="left" vertical="center" wrapText="1"/>
    </xf>
    <xf numFmtId="0" fontId="22" fillId="33" borderId="75" xfId="0" applyFont="1" applyFill="1" applyBorder="1" applyAlignment="1">
      <alignment horizontal="left" vertical="center" wrapText="1"/>
    </xf>
    <xf numFmtId="0" fontId="22" fillId="33" borderId="0" xfId="0" applyFont="1" applyFill="1" applyBorder="1" applyAlignment="1">
      <alignment horizontal="left" vertical="center" wrapText="1"/>
    </xf>
    <xf numFmtId="0" fontId="22" fillId="33" borderId="44" xfId="0" applyFont="1" applyFill="1" applyBorder="1" applyAlignment="1">
      <alignment horizontal="left" vertical="center" wrapText="1"/>
    </xf>
    <xf numFmtId="0" fontId="22" fillId="33" borderId="185" xfId="0" applyFont="1" applyFill="1" applyBorder="1" applyAlignment="1">
      <alignment horizontal="left" vertical="center" wrapText="1"/>
    </xf>
    <xf numFmtId="0" fontId="22" fillId="33" borderId="10" xfId="0" applyFont="1" applyFill="1" applyBorder="1" applyAlignment="1">
      <alignment horizontal="left" vertical="center" wrapText="1"/>
    </xf>
    <xf numFmtId="0" fontId="22" fillId="33" borderId="24" xfId="0" applyFont="1" applyFill="1" applyBorder="1" applyAlignment="1">
      <alignment horizontal="left" vertical="center" wrapText="1"/>
    </xf>
    <xf numFmtId="0" fontId="22" fillId="33" borderId="30" xfId="0" applyFont="1" applyFill="1" applyBorder="1" applyAlignment="1">
      <alignment horizontal="center" vertical="center"/>
    </xf>
    <xf numFmtId="0" fontId="22" fillId="33" borderId="31" xfId="0" applyFont="1" applyFill="1" applyBorder="1" applyAlignment="1">
      <alignment horizontal="center" vertical="center"/>
    </xf>
    <xf numFmtId="0" fontId="22" fillId="33" borderId="186" xfId="0" applyFont="1" applyFill="1" applyBorder="1" applyAlignment="1">
      <alignment horizontal="center" vertical="center"/>
    </xf>
    <xf numFmtId="0" fontId="22" fillId="33" borderId="20" xfId="0" applyFont="1" applyFill="1" applyBorder="1" applyAlignment="1">
      <alignment horizontal="center" vertical="center"/>
    </xf>
    <xf numFmtId="2" fontId="0" fillId="34" borderId="40" xfId="0" applyNumberFormat="1" applyFont="1" applyFill="1" applyBorder="1" applyAlignment="1" applyProtection="1">
      <alignment horizontal="center" vertical="center"/>
      <protection locked="0"/>
    </xf>
    <xf numFmtId="2" fontId="0" fillId="34" borderId="177" xfId="0" applyNumberFormat="1" applyFont="1" applyFill="1" applyBorder="1" applyAlignment="1" applyProtection="1">
      <alignment horizontal="center" vertical="center"/>
      <protection locked="0"/>
    </xf>
    <xf numFmtId="2" fontId="22" fillId="34" borderId="40" xfId="0" applyNumberFormat="1" applyFont="1" applyFill="1" applyBorder="1" applyAlignment="1" applyProtection="1">
      <alignment horizontal="right" vertical="center"/>
      <protection locked="0"/>
    </xf>
    <xf numFmtId="2" fontId="22" fillId="34" borderId="41" xfId="0" applyNumberFormat="1" applyFont="1" applyFill="1" applyBorder="1" applyAlignment="1" applyProtection="1">
      <alignment horizontal="right" vertical="center"/>
      <protection locked="0"/>
    </xf>
    <xf numFmtId="2" fontId="3" fillId="33" borderId="41" xfId="0" applyNumberFormat="1" applyFont="1" applyFill="1" applyBorder="1" applyAlignment="1">
      <alignment horizontal="center" vertical="center" wrapText="1"/>
    </xf>
    <xf numFmtId="2" fontId="3" fillId="33" borderId="177" xfId="0" applyNumberFormat="1" applyFont="1" applyFill="1" applyBorder="1" applyAlignment="1">
      <alignment horizontal="center" vertical="center" wrapText="1"/>
    </xf>
    <xf numFmtId="38" fontId="21" fillId="34" borderId="41" xfId="51" applyFont="1" applyFill="1" applyBorder="1" applyAlignment="1" applyProtection="1">
      <alignment horizontal="right" vertical="center"/>
      <protection locked="0"/>
    </xf>
    <xf numFmtId="0" fontId="22" fillId="34" borderId="187" xfId="0" applyFont="1" applyFill="1" applyBorder="1" applyAlignment="1" applyProtection="1">
      <alignment horizontal="center" vertical="center"/>
      <protection locked="0"/>
    </xf>
    <xf numFmtId="0" fontId="22" fillId="34" borderId="175" xfId="0" applyFont="1" applyFill="1" applyBorder="1" applyAlignment="1" applyProtection="1">
      <alignment horizontal="center" vertical="center"/>
      <protection locked="0"/>
    </xf>
    <xf numFmtId="0" fontId="22" fillId="34" borderId="40" xfId="0" applyFont="1" applyFill="1" applyBorder="1" applyAlignment="1" applyProtection="1">
      <alignment horizontal="center" vertical="center"/>
      <protection locked="0"/>
    </xf>
    <xf numFmtId="0" fontId="22" fillId="34" borderId="188" xfId="0" applyFont="1" applyFill="1" applyBorder="1" applyAlignment="1" applyProtection="1">
      <alignment horizontal="center" vertical="center"/>
      <protection locked="0"/>
    </xf>
    <xf numFmtId="0" fontId="22" fillId="34" borderId="36" xfId="0" applyFont="1" applyFill="1" applyBorder="1" applyAlignment="1" applyProtection="1">
      <alignment horizontal="center" vertical="center"/>
      <protection locked="0"/>
    </xf>
    <xf numFmtId="2" fontId="0" fillId="34" borderId="39" xfId="0" applyNumberFormat="1" applyFont="1" applyFill="1" applyBorder="1" applyAlignment="1" applyProtection="1">
      <alignment horizontal="center" vertical="center"/>
      <protection locked="0"/>
    </xf>
    <xf numFmtId="2" fontId="0" fillId="34" borderId="70" xfId="0" applyNumberFormat="1" applyFont="1" applyFill="1" applyBorder="1" applyAlignment="1" applyProtection="1">
      <alignment horizontal="center" vertical="center"/>
      <protection locked="0"/>
    </xf>
    <xf numFmtId="0" fontId="22" fillId="34" borderId="39" xfId="0" applyFont="1" applyFill="1" applyBorder="1" applyAlignment="1" applyProtection="1">
      <alignment horizontal="right" vertical="center"/>
      <protection locked="0"/>
    </xf>
    <xf numFmtId="0" fontId="22" fillId="34" borderId="37" xfId="0" applyFont="1" applyFill="1" applyBorder="1" applyAlignment="1" applyProtection="1">
      <alignment horizontal="right" vertical="center"/>
      <protection locked="0"/>
    </xf>
    <xf numFmtId="2" fontId="3" fillId="33" borderId="37" xfId="0" applyNumberFormat="1" applyFont="1" applyFill="1" applyBorder="1" applyAlignment="1">
      <alignment horizontal="center" vertical="center" wrapText="1"/>
    </xf>
    <xf numFmtId="2" fontId="3" fillId="33" borderId="70" xfId="0" applyNumberFormat="1" applyFont="1" applyFill="1" applyBorder="1" applyAlignment="1">
      <alignment horizontal="center" vertical="center" wrapText="1"/>
    </xf>
    <xf numFmtId="0" fontId="22" fillId="34" borderId="180" xfId="0" applyFont="1" applyFill="1" applyBorder="1" applyAlignment="1" applyProtection="1">
      <alignment horizontal="center" vertical="center" shrinkToFit="1"/>
      <protection locked="0"/>
    </xf>
    <xf numFmtId="0" fontId="22" fillId="34" borderId="43" xfId="0" applyFont="1" applyFill="1" applyBorder="1" applyAlignment="1" applyProtection="1">
      <alignment horizontal="center" vertical="center" shrinkToFit="1"/>
      <protection locked="0"/>
    </xf>
    <xf numFmtId="0" fontId="22" fillId="34" borderId="181" xfId="0" applyFont="1" applyFill="1" applyBorder="1" applyAlignment="1" applyProtection="1">
      <alignment horizontal="center" vertical="center" shrinkToFit="1"/>
      <protection locked="0"/>
    </xf>
    <xf numFmtId="38" fontId="21" fillId="34" borderId="37" xfId="51" applyFont="1" applyFill="1" applyBorder="1" applyAlignment="1" applyProtection="1">
      <alignment horizontal="right" vertical="center"/>
      <protection locked="0"/>
    </xf>
    <xf numFmtId="0" fontId="22" fillId="34" borderId="39" xfId="0" applyFont="1" applyFill="1" applyBorder="1" applyAlignment="1" applyProtection="1">
      <alignment horizontal="center" vertical="center"/>
      <protection locked="0"/>
    </xf>
    <xf numFmtId="0" fontId="22" fillId="34" borderId="54" xfId="0" applyFont="1" applyFill="1" applyBorder="1" applyAlignment="1" applyProtection="1">
      <alignment horizontal="center" vertical="center"/>
      <protection locked="0"/>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189"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90" xfId="0" applyFont="1" applyFill="1" applyBorder="1" applyAlignment="1">
      <alignment horizontal="center" vertical="center"/>
    </xf>
    <xf numFmtId="38" fontId="100" fillId="34" borderId="0" xfId="51" applyFont="1" applyFill="1" applyBorder="1" applyAlignment="1" applyProtection="1">
      <alignment horizontal="right" vertical="center"/>
      <protection locked="0"/>
    </xf>
    <xf numFmtId="3" fontId="100" fillId="33" borderId="0" xfId="0" applyNumberFormat="1" applyFont="1" applyFill="1" applyBorder="1" applyAlignment="1">
      <alignment horizontal="right" vertical="center"/>
    </xf>
    <xf numFmtId="0" fontId="3" fillId="33" borderId="39"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70" xfId="0" applyFont="1" applyFill="1" applyBorder="1" applyAlignment="1">
      <alignment horizontal="center" vertical="center" wrapText="1"/>
    </xf>
    <xf numFmtId="2" fontId="0" fillId="33" borderId="191" xfId="0" applyNumberFormat="1" applyFont="1" applyFill="1" applyBorder="1" applyAlignment="1" applyProtection="1">
      <alignment horizontal="center" vertical="center"/>
      <protection locked="0"/>
    </xf>
    <xf numFmtId="2" fontId="0" fillId="33" borderId="192" xfId="0" applyNumberFormat="1" applyFont="1" applyFill="1" applyBorder="1" applyAlignment="1" applyProtection="1">
      <alignment horizontal="center" vertical="center"/>
      <protection locked="0"/>
    </xf>
    <xf numFmtId="38" fontId="21" fillId="0" borderId="52" xfId="51" applyFont="1" applyFill="1" applyBorder="1" applyAlignment="1" applyProtection="1">
      <alignment horizontal="right" vertical="center"/>
      <protection/>
    </xf>
    <xf numFmtId="0" fontId="22" fillId="34" borderId="51" xfId="0" applyFont="1" applyFill="1" applyBorder="1" applyAlignment="1" applyProtection="1">
      <alignment horizontal="center" vertical="center"/>
      <protection locked="0"/>
    </xf>
    <xf numFmtId="0" fontId="22" fillId="34" borderId="193" xfId="0" applyFont="1" applyFill="1" applyBorder="1" applyAlignment="1" applyProtection="1">
      <alignment horizontal="center" vertical="center"/>
      <protection locked="0"/>
    </xf>
    <xf numFmtId="0" fontId="22" fillId="33" borderId="51" xfId="0" applyFont="1" applyFill="1" applyBorder="1" applyAlignment="1" applyProtection="1">
      <alignment horizontal="center" vertical="center"/>
      <protection locked="0"/>
    </xf>
    <xf numFmtId="0" fontId="22" fillId="33" borderId="52" xfId="0" applyFont="1" applyFill="1" applyBorder="1" applyAlignment="1" applyProtection="1">
      <alignment horizontal="center" vertical="center"/>
      <protection locked="0"/>
    </xf>
    <xf numFmtId="0" fontId="22" fillId="33" borderId="193" xfId="0" applyFont="1" applyFill="1" applyBorder="1" applyAlignment="1" applyProtection="1">
      <alignment horizontal="center" vertical="center"/>
      <protection locked="0"/>
    </xf>
    <xf numFmtId="0" fontId="22" fillId="33" borderId="194" xfId="0" applyFont="1" applyFill="1" applyBorder="1" applyAlignment="1" applyProtection="1">
      <alignment horizontal="center" vertical="center"/>
      <protection locked="0"/>
    </xf>
    <xf numFmtId="0" fontId="22" fillId="33" borderId="195" xfId="0" applyFont="1" applyFill="1" applyBorder="1" applyAlignment="1" applyProtection="1">
      <alignment horizontal="center" vertical="center"/>
      <protection locked="0"/>
    </xf>
    <xf numFmtId="2" fontId="0" fillId="33" borderId="194" xfId="0" applyNumberFormat="1" applyFont="1" applyFill="1" applyBorder="1" applyAlignment="1" applyProtection="1">
      <alignment horizontal="center" vertical="center"/>
      <protection locked="0"/>
    </xf>
    <xf numFmtId="2" fontId="0" fillId="33" borderId="195" xfId="0" applyNumberFormat="1" applyFont="1" applyFill="1" applyBorder="1" applyAlignment="1" applyProtection="1">
      <alignment horizontal="center" vertical="center"/>
      <protection locked="0"/>
    </xf>
    <xf numFmtId="38" fontId="22" fillId="34" borderId="34" xfId="51" applyFont="1" applyFill="1" applyBorder="1" applyAlignment="1" applyProtection="1">
      <alignment horizontal="right" vertical="center"/>
      <protection locked="0"/>
    </xf>
    <xf numFmtId="38" fontId="22" fillId="34" borderId="49" xfId="51" applyFont="1" applyFill="1" applyBorder="1" applyAlignment="1" applyProtection="1">
      <alignment horizontal="right" vertical="center"/>
      <protection locked="0"/>
    </xf>
    <xf numFmtId="2" fontId="3" fillId="33" borderId="49" xfId="0" applyNumberFormat="1" applyFont="1" applyFill="1" applyBorder="1" applyAlignment="1">
      <alignment horizontal="center" vertical="center" wrapText="1"/>
    </xf>
    <xf numFmtId="2" fontId="3" fillId="33" borderId="178" xfId="0" applyNumberFormat="1" applyFont="1" applyFill="1" applyBorder="1" applyAlignment="1">
      <alignment horizontal="center" vertical="center" wrapText="1"/>
    </xf>
    <xf numFmtId="0" fontId="2" fillId="33" borderId="196" xfId="0" applyFont="1" applyFill="1" applyBorder="1" applyAlignment="1">
      <alignment horizontal="center" vertical="center"/>
    </xf>
    <xf numFmtId="0" fontId="2" fillId="33" borderId="53" xfId="0" applyFont="1" applyFill="1" applyBorder="1" applyAlignment="1">
      <alignment horizontal="center" vertical="center"/>
    </xf>
    <xf numFmtId="0" fontId="23" fillId="33" borderId="53" xfId="0" applyFont="1" applyFill="1" applyBorder="1" applyAlignment="1">
      <alignment horizontal="center" vertical="center"/>
    </xf>
    <xf numFmtId="0" fontId="2" fillId="33" borderId="197" xfId="0" applyFont="1" applyFill="1" applyBorder="1" applyAlignment="1">
      <alignment horizontal="center" vertical="center"/>
    </xf>
    <xf numFmtId="38" fontId="100" fillId="34" borderId="53" xfId="51" applyFont="1" applyFill="1" applyBorder="1" applyAlignment="1" applyProtection="1">
      <alignment horizontal="right" vertical="center"/>
      <protection locked="0"/>
    </xf>
    <xf numFmtId="3" fontId="100" fillId="33" borderId="53" xfId="0" applyNumberFormat="1" applyFont="1" applyFill="1" applyBorder="1" applyAlignment="1">
      <alignment horizontal="right" vertical="center"/>
    </xf>
    <xf numFmtId="0" fontId="22" fillId="34" borderId="50" xfId="0" applyFont="1" applyFill="1" applyBorder="1" applyAlignment="1" applyProtection="1">
      <alignment horizontal="center" vertical="center"/>
      <protection locked="0"/>
    </xf>
    <xf numFmtId="0" fontId="22" fillId="34" borderId="24" xfId="0" applyFont="1" applyFill="1" applyBorder="1" applyAlignment="1" applyProtection="1">
      <alignment horizontal="center" vertical="center"/>
      <protection locked="0"/>
    </xf>
    <xf numFmtId="0" fontId="22" fillId="34" borderId="71"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2" fillId="33" borderId="127" xfId="0" applyFont="1" applyFill="1" applyBorder="1" applyAlignment="1">
      <alignment horizontal="center" vertical="center"/>
    </xf>
    <xf numFmtId="0" fontId="22" fillId="33" borderId="128" xfId="0" applyFont="1" applyFill="1" applyBorder="1" applyAlignment="1">
      <alignment horizontal="center" vertical="center"/>
    </xf>
    <xf numFmtId="38" fontId="2" fillId="34" borderId="128" xfId="51" applyFont="1" applyFill="1" applyBorder="1" applyAlignment="1" applyProtection="1">
      <alignment horizontal="right" vertical="center"/>
      <protection locked="0"/>
    </xf>
    <xf numFmtId="38" fontId="3" fillId="33" borderId="128" xfId="51" applyFont="1" applyFill="1" applyBorder="1" applyAlignment="1">
      <alignment horizontal="center" vertical="center"/>
    </xf>
    <xf numFmtId="38" fontId="3" fillId="33" borderId="198" xfId="51" applyFont="1" applyFill="1" applyBorder="1" applyAlignment="1">
      <alignment horizontal="center" vertical="center"/>
    </xf>
    <xf numFmtId="0" fontId="2" fillId="33" borderId="199" xfId="0" applyFont="1" applyFill="1" applyBorder="1" applyAlignment="1">
      <alignment horizontal="center" vertical="center"/>
    </xf>
    <xf numFmtId="0" fontId="2" fillId="33" borderId="200" xfId="0" applyFont="1" applyFill="1" applyBorder="1" applyAlignment="1">
      <alignment horizontal="center" vertical="center"/>
    </xf>
    <xf numFmtId="0" fontId="23" fillId="33" borderId="200" xfId="0" applyFont="1" applyFill="1" applyBorder="1" applyAlignment="1">
      <alignment horizontal="center" vertical="center"/>
    </xf>
    <xf numFmtId="0" fontId="2" fillId="33" borderId="201" xfId="0" applyFont="1" applyFill="1" applyBorder="1" applyAlignment="1">
      <alignment horizontal="center" vertical="center"/>
    </xf>
    <xf numFmtId="38" fontId="100" fillId="33" borderId="200" xfId="51" applyFont="1" applyFill="1" applyBorder="1" applyAlignment="1" applyProtection="1">
      <alignment horizontal="right" vertical="center"/>
      <protection/>
    </xf>
    <xf numFmtId="3" fontId="100" fillId="33" borderId="200" xfId="0" applyNumberFormat="1" applyFont="1" applyFill="1" applyBorder="1" applyAlignment="1">
      <alignment horizontal="right" vertical="center"/>
    </xf>
    <xf numFmtId="0" fontId="22" fillId="33" borderId="119" xfId="0" applyFont="1" applyFill="1" applyBorder="1" applyAlignment="1">
      <alignment horizontal="center" vertical="center"/>
    </xf>
    <xf numFmtId="0" fontId="22" fillId="33" borderId="120" xfId="0" applyFont="1" applyFill="1" applyBorder="1" applyAlignment="1">
      <alignment horizontal="center" vertical="center"/>
    </xf>
    <xf numFmtId="38" fontId="2" fillId="33" borderId="120" xfId="51" applyFont="1" applyFill="1" applyBorder="1" applyAlignment="1">
      <alignment horizontal="right" vertical="center"/>
    </xf>
    <xf numFmtId="2" fontId="3" fillId="33" borderId="10" xfId="0" applyNumberFormat="1" applyFont="1" applyFill="1" applyBorder="1" applyAlignment="1">
      <alignment horizontal="center" vertical="center" wrapText="1"/>
    </xf>
    <xf numFmtId="2" fontId="3" fillId="33" borderId="24" xfId="0" applyNumberFormat="1" applyFont="1" applyFill="1" applyBorder="1" applyAlignment="1">
      <alignment horizontal="center" vertical="center" wrapText="1"/>
    </xf>
    <xf numFmtId="0" fontId="3" fillId="33" borderId="202" xfId="0" applyFont="1" applyFill="1" applyBorder="1" applyAlignment="1">
      <alignment horizontal="center" vertical="center"/>
    </xf>
    <xf numFmtId="0" fontId="3" fillId="33" borderId="20" xfId="0" applyFont="1" applyFill="1" applyBorder="1" applyAlignment="1">
      <alignment horizontal="center" vertical="center"/>
    </xf>
    <xf numFmtId="0" fontId="22" fillId="34" borderId="46" xfId="0" applyFont="1" applyFill="1" applyBorder="1" applyAlignment="1" applyProtection="1">
      <alignment horizontal="center" vertical="center"/>
      <protection locked="0"/>
    </xf>
    <xf numFmtId="0" fontId="22" fillId="34" borderId="47" xfId="0" applyFont="1" applyFill="1" applyBorder="1" applyAlignment="1" applyProtection="1">
      <alignment horizontal="center" vertical="center"/>
      <protection locked="0"/>
    </xf>
    <xf numFmtId="0" fontId="22" fillId="34" borderId="45" xfId="0" applyFont="1" applyFill="1" applyBorder="1" applyAlignment="1" applyProtection="1">
      <alignment horizontal="center" vertical="center"/>
      <protection locked="0"/>
    </xf>
    <xf numFmtId="0" fontId="22" fillId="34" borderId="38" xfId="0" applyFont="1" applyFill="1" applyBorder="1" applyAlignment="1" applyProtection="1">
      <alignment horizontal="center" vertical="center"/>
      <protection locked="0"/>
    </xf>
    <xf numFmtId="0" fontId="22" fillId="34" borderId="48" xfId="0" applyFont="1" applyFill="1" applyBorder="1" applyAlignment="1" applyProtection="1">
      <alignment horizontal="center" vertical="center"/>
      <protection locked="0"/>
    </xf>
    <xf numFmtId="0" fontId="22" fillId="34" borderId="0" xfId="0" applyFont="1" applyFill="1" applyBorder="1" applyAlignment="1" applyProtection="1">
      <alignment horizontal="center" vertical="center"/>
      <protection locked="0"/>
    </xf>
    <xf numFmtId="0" fontId="22" fillId="34" borderId="73" xfId="0" applyFont="1" applyFill="1" applyBorder="1" applyAlignment="1" applyProtection="1">
      <alignment horizontal="center" vertical="center"/>
      <protection locked="0"/>
    </xf>
    <xf numFmtId="0" fontId="22" fillId="34" borderId="44" xfId="0" applyFont="1" applyFill="1" applyBorder="1" applyAlignment="1" applyProtection="1">
      <alignment horizontal="center" vertical="center"/>
      <protection locked="0"/>
    </xf>
    <xf numFmtId="0" fontId="22" fillId="34" borderId="203" xfId="0" applyFont="1" applyFill="1" applyBorder="1" applyAlignment="1" applyProtection="1">
      <alignment horizontal="center" vertical="center"/>
      <protection locked="0"/>
    </xf>
    <xf numFmtId="0" fontId="22" fillId="34" borderId="63" xfId="0" applyFont="1" applyFill="1" applyBorder="1" applyAlignment="1" applyProtection="1">
      <alignment horizontal="center" vertical="center" shrinkToFit="1"/>
      <protection locked="0"/>
    </xf>
    <xf numFmtId="0" fontId="22" fillId="34" borderId="37" xfId="0" applyFont="1" applyFill="1" applyBorder="1" applyAlignment="1" applyProtection="1">
      <alignment horizontal="center" vertical="center" shrinkToFit="1"/>
      <protection locked="0"/>
    </xf>
    <xf numFmtId="0" fontId="22" fillId="34" borderId="70" xfId="0" applyFont="1" applyFill="1" applyBorder="1" applyAlignment="1" applyProtection="1">
      <alignment horizontal="center" vertical="center" shrinkToFit="1"/>
      <protection locked="0"/>
    </xf>
    <xf numFmtId="0" fontId="57" fillId="33" borderId="10" xfId="71" applyFont="1" applyFill="1" applyBorder="1" applyAlignment="1">
      <alignment horizontal="center" vertical="center"/>
      <protection/>
    </xf>
    <xf numFmtId="0" fontId="54" fillId="33" borderId="30" xfId="71" applyFont="1" applyFill="1" applyBorder="1" applyAlignment="1">
      <alignment horizontal="left" vertical="center"/>
      <protection/>
    </xf>
    <xf numFmtId="0" fontId="54" fillId="33" borderId="31" xfId="71" applyFont="1" applyFill="1" applyBorder="1" applyAlignment="1">
      <alignment horizontal="left" vertical="center"/>
      <protection/>
    </xf>
    <xf numFmtId="0" fontId="54" fillId="33" borderId="20" xfId="71" applyFont="1" applyFill="1" applyBorder="1" applyAlignment="1">
      <alignment horizontal="left" vertical="center"/>
      <protection/>
    </xf>
    <xf numFmtId="0" fontId="54" fillId="34" borderId="30" xfId="71" applyFont="1" applyFill="1" applyBorder="1" applyAlignment="1" applyProtection="1">
      <alignment horizontal="left" vertical="center"/>
      <protection locked="0"/>
    </xf>
    <xf numFmtId="0" fontId="54" fillId="34" borderId="31" xfId="71" applyFont="1" applyFill="1" applyBorder="1" applyAlignment="1" applyProtection="1">
      <alignment horizontal="left" vertical="center"/>
      <protection locked="0"/>
    </xf>
    <xf numFmtId="0" fontId="54" fillId="34" borderId="20" xfId="71" applyFont="1" applyFill="1" applyBorder="1" applyAlignment="1" applyProtection="1">
      <alignment horizontal="left" vertical="center"/>
      <protection locked="0"/>
    </xf>
    <xf numFmtId="0" fontId="7" fillId="33" borderId="0" xfId="0" applyFont="1" applyFill="1" applyBorder="1" applyAlignment="1" applyProtection="1">
      <alignment horizontal="left" vertical="top" wrapText="1"/>
      <protection locked="0"/>
    </xf>
    <xf numFmtId="0" fontId="10" fillId="33" borderId="0" xfId="0" applyFont="1" applyFill="1" applyAlignment="1" applyProtection="1">
      <alignment horizontal="left" vertical="center"/>
      <protection locked="0"/>
    </xf>
    <xf numFmtId="0" fontId="8" fillId="33" borderId="0" xfId="0" applyFont="1" applyFill="1" applyBorder="1" applyAlignment="1" applyProtection="1">
      <alignment horizontal="left" vertical="top" wrapText="1"/>
      <protection locked="0"/>
    </xf>
    <xf numFmtId="0" fontId="7" fillId="33" borderId="17" xfId="0" applyFont="1" applyFill="1" applyBorder="1" applyAlignment="1" applyProtection="1">
      <alignment horizontal="center" vertical="center"/>
      <protection/>
    </xf>
    <xf numFmtId="38" fontId="7" fillId="34" borderId="30" xfId="51" applyFont="1" applyFill="1" applyBorder="1" applyAlignment="1" applyProtection="1">
      <alignment horizontal="center" vertical="center"/>
      <protection locked="0"/>
    </xf>
    <xf numFmtId="38" fontId="7" fillId="34" borderId="31" xfId="51" applyFont="1" applyFill="1" applyBorder="1" applyAlignment="1" applyProtection="1">
      <alignment horizontal="center" vertical="center"/>
      <protection locked="0"/>
    </xf>
    <xf numFmtId="38" fontId="7" fillId="34" borderId="20" xfId="51" applyFont="1" applyFill="1" applyBorder="1" applyAlignment="1" applyProtection="1">
      <alignment horizontal="center" vertical="center"/>
      <protection locked="0"/>
    </xf>
    <xf numFmtId="38" fontId="7" fillId="0" borderId="30" xfId="0" applyNumberFormat="1"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33" borderId="30" xfId="0" applyFont="1" applyFill="1" applyBorder="1" applyAlignment="1" applyProtection="1">
      <alignment horizontal="left" vertical="center" wrapText="1"/>
      <protection/>
    </xf>
    <xf numFmtId="0" fontId="7" fillId="33" borderId="31" xfId="0" applyFont="1" applyFill="1" applyBorder="1" applyAlignment="1" applyProtection="1">
      <alignment horizontal="left" vertical="center"/>
      <protection/>
    </xf>
    <xf numFmtId="0" fontId="7" fillId="33" borderId="10" xfId="0" applyFont="1" applyFill="1" applyBorder="1" applyAlignment="1" applyProtection="1">
      <alignment horizontal="right" vertical="center"/>
      <protection/>
    </xf>
    <xf numFmtId="184" fontId="7" fillId="0" borderId="46" xfId="42" applyNumberFormat="1" applyFont="1" applyFill="1" applyBorder="1" applyAlignment="1" applyProtection="1">
      <alignment horizontal="center" vertical="center"/>
      <protection/>
    </xf>
    <xf numFmtId="184" fontId="7" fillId="0" borderId="47" xfId="42" applyNumberFormat="1" applyFont="1" applyFill="1" applyBorder="1" applyAlignment="1" applyProtection="1">
      <alignment horizontal="center" vertical="center"/>
      <protection/>
    </xf>
    <xf numFmtId="184" fontId="7" fillId="0" borderId="38" xfId="42" applyNumberFormat="1" applyFont="1" applyFill="1" applyBorder="1" applyAlignment="1" applyProtection="1">
      <alignment horizontal="center" vertical="center"/>
      <protection/>
    </xf>
    <xf numFmtId="184" fontId="7" fillId="0" borderId="50" xfId="42" applyNumberFormat="1" applyFont="1" applyFill="1" applyBorder="1" applyAlignment="1" applyProtection="1">
      <alignment horizontal="center" vertical="center"/>
      <protection/>
    </xf>
    <xf numFmtId="184" fontId="7" fillId="0" borderId="10" xfId="42" applyNumberFormat="1" applyFont="1" applyFill="1" applyBorder="1" applyAlignment="1" applyProtection="1">
      <alignment horizontal="center" vertical="center"/>
      <protection/>
    </xf>
    <xf numFmtId="184" fontId="7" fillId="0" borderId="24" xfId="42" applyNumberFormat="1" applyFont="1" applyFill="1" applyBorder="1" applyAlignment="1" applyProtection="1">
      <alignment horizontal="center" vertical="center"/>
      <protection/>
    </xf>
    <xf numFmtId="0" fontId="39" fillId="34" borderId="0" xfId="0" applyFont="1" applyFill="1" applyBorder="1" applyAlignment="1" applyProtection="1">
      <alignment horizontal="left" vertical="center"/>
      <protection locked="0"/>
    </xf>
    <xf numFmtId="0" fontId="233" fillId="33" borderId="0" xfId="44" applyFont="1" applyFill="1" applyAlignment="1" applyProtection="1">
      <alignment horizontal="center"/>
      <protection/>
    </xf>
    <xf numFmtId="0" fontId="39" fillId="33" borderId="30" xfId="0" applyFont="1" applyFill="1" applyBorder="1" applyAlignment="1" applyProtection="1">
      <alignment horizontal="left" vertical="center"/>
      <protection locked="0"/>
    </xf>
    <xf numFmtId="0" fontId="39" fillId="33" borderId="31" xfId="0" applyFont="1" applyFill="1" applyBorder="1" applyAlignment="1" applyProtection="1">
      <alignment horizontal="left" vertical="center"/>
      <protection locked="0"/>
    </xf>
    <xf numFmtId="0" fontId="39" fillId="33" borderId="20" xfId="0" applyFont="1" applyFill="1" applyBorder="1" applyAlignment="1" applyProtection="1">
      <alignment horizontal="left" vertical="center"/>
      <protection locked="0"/>
    </xf>
    <xf numFmtId="3" fontId="39" fillId="33" borderId="30" xfId="0" applyNumberFormat="1" applyFont="1" applyFill="1" applyBorder="1" applyAlignment="1">
      <alignment horizontal="right" vertical="center" wrapText="1"/>
    </xf>
    <xf numFmtId="0" fontId="39" fillId="33" borderId="31" xfId="0" applyFont="1" applyFill="1" applyBorder="1" applyAlignment="1">
      <alignment horizontal="right" vertical="center" wrapText="1"/>
    </xf>
    <xf numFmtId="0" fontId="39" fillId="33" borderId="20" xfId="0" applyFont="1" applyFill="1" applyBorder="1" applyAlignment="1">
      <alignment horizontal="right" vertical="center" wrapText="1"/>
    </xf>
    <xf numFmtId="0" fontId="73" fillId="33" borderId="0" xfId="44" applyFont="1" applyFill="1" applyAlignment="1" applyProtection="1">
      <alignment horizontal="center"/>
      <protection/>
    </xf>
    <xf numFmtId="0" fontId="11" fillId="33" borderId="47" xfId="0" applyFont="1" applyFill="1" applyBorder="1" applyAlignment="1" applyProtection="1">
      <alignment horizontal="center" vertical="center"/>
      <protection/>
    </xf>
    <xf numFmtId="0" fontId="11" fillId="33" borderId="10" xfId="0" applyFont="1" applyFill="1" applyBorder="1" applyAlignment="1" applyProtection="1">
      <alignment horizontal="center" vertical="center"/>
      <protection/>
    </xf>
    <xf numFmtId="0" fontId="39" fillId="33" borderId="37" xfId="0" applyFont="1" applyFill="1" applyBorder="1" applyAlignment="1" applyProtection="1">
      <alignment horizontal="right" vertical="center"/>
      <protection locked="0"/>
    </xf>
    <xf numFmtId="0" fontId="7" fillId="33" borderId="30" xfId="0" applyFont="1" applyFill="1" applyBorder="1" applyAlignment="1" applyProtection="1">
      <alignment horizontal="center" vertical="center" wrapText="1"/>
      <protection/>
    </xf>
    <xf numFmtId="0" fontId="7" fillId="33" borderId="31" xfId="0" applyFont="1" applyFill="1" applyBorder="1" applyAlignment="1" applyProtection="1">
      <alignment horizontal="center" vertical="center" wrapText="1"/>
      <protection/>
    </xf>
    <xf numFmtId="0" fontId="7" fillId="33" borderId="20" xfId="0" applyFont="1" applyFill="1" applyBorder="1" applyAlignment="1" applyProtection="1">
      <alignment horizontal="center" vertical="center" wrapText="1"/>
      <protection/>
    </xf>
    <xf numFmtId="0" fontId="39" fillId="34" borderId="0" xfId="0" applyFont="1" applyFill="1" applyAlignment="1" applyProtection="1">
      <alignment horizontal="left" vertical="top"/>
      <protection locked="0"/>
    </xf>
    <xf numFmtId="0" fontId="7" fillId="33" borderId="30" xfId="0" applyFont="1" applyFill="1" applyBorder="1" applyAlignment="1" applyProtection="1">
      <alignment horizontal="center" vertical="center"/>
      <protection/>
    </xf>
    <xf numFmtId="0" fontId="7" fillId="33" borderId="31" xfId="0" applyFont="1" applyFill="1" applyBorder="1" applyAlignment="1" applyProtection="1">
      <alignment horizontal="center" vertical="center"/>
      <protection/>
    </xf>
    <xf numFmtId="0" fontId="7" fillId="33" borderId="20" xfId="0" applyFont="1" applyFill="1" applyBorder="1" applyAlignment="1" applyProtection="1">
      <alignment horizontal="center" vertical="center"/>
      <protection/>
    </xf>
    <xf numFmtId="0" fontId="7" fillId="34" borderId="30" xfId="0" applyFont="1" applyFill="1" applyBorder="1" applyAlignment="1" applyProtection="1">
      <alignment horizontal="center" vertical="center" wrapText="1"/>
      <protection locked="0"/>
    </xf>
    <xf numFmtId="0" fontId="7" fillId="34" borderId="31" xfId="0" applyFont="1" applyFill="1" applyBorder="1" applyAlignment="1" applyProtection="1">
      <alignment horizontal="center" vertical="center" wrapText="1"/>
      <protection locked="0"/>
    </xf>
    <xf numFmtId="0" fontId="7" fillId="34" borderId="20" xfId="0" applyFont="1" applyFill="1" applyBorder="1" applyAlignment="1" applyProtection="1">
      <alignment horizontal="center" vertical="center" wrapText="1"/>
      <protection locked="0"/>
    </xf>
    <xf numFmtId="0" fontId="13" fillId="33" borderId="30" xfId="0" applyFont="1" applyFill="1" applyBorder="1" applyAlignment="1" applyProtection="1">
      <alignment horizontal="center" vertical="center"/>
      <protection/>
    </xf>
    <xf numFmtId="0" fontId="7" fillId="33" borderId="3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wrapText="1"/>
      <protection locked="0"/>
    </xf>
    <xf numFmtId="0" fontId="7" fillId="34" borderId="55" xfId="0" applyFont="1" applyFill="1" applyBorder="1" applyAlignment="1" applyProtection="1">
      <alignment horizontal="left" vertical="top" wrapText="1"/>
      <protection locked="0"/>
    </xf>
    <xf numFmtId="0" fontId="13" fillId="33" borderId="0" xfId="0" applyFont="1" applyFill="1" applyBorder="1" applyAlignment="1" applyProtection="1">
      <alignment horizontal="center" vertical="center" wrapText="1"/>
      <protection locked="0"/>
    </xf>
    <xf numFmtId="0" fontId="7" fillId="33" borderId="63" xfId="0" applyFont="1" applyFill="1" applyBorder="1" applyAlignment="1" applyProtection="1">
      <alignment horizontal="left" vertical="center"/>
      <protection/>
    </xf>
    <xf numFmtId="0" fontId="7" fillId="33" borderId="37" xfId="0" applyFont="1" applyFill="1" applyBorder="1" applyAlignment="1" applyProtection="1">
      <alignment horizontal="left" vertical="center"/>
      <protection/>
    </xf>
    <xf numFmtId="0" fontId="7" fillId="33" borderId="54" xfId="0" applyFont="1" applyFill="1" applyBorder="1" applyAlignment="1" applyProtection="1">
      <alignment horizontal="left" vertical="center"/>
      <protection/>
    </xf>
    <xf numFmtId="0" fontId="39" fillId="34" borderId="63" xfId="0" applyFont="1" applyFill="1" applyBorder="1" applyAlignment="1" applyProtection="1">
      <alignment horizontal="left" vertical="center" wrapText="1"/>
      <protection locked="0"/>
    </xf>
    <xf numFmtId="0" fontId="39" fillId="34" borderId="37" xfId="0" applyFont="1" applyFill="1" applyBorder="1" applyAlignment="1" applyProtection="1">
      <alignment horizontal="left" vertical="center" wrapText="1"/>
      <protection locked="0"/>
    </xf>
    <xf numFmtId="0" fontId="39" fillId="34" borderId="54" xfId="0" applyFont="1" applyFill="1" applyBorder="1" applyAlignment="1" applyProtection="1">
      <alignment horizontal="left" vertical="center" wrapText="1"/>
      <protection locked="0"/>
    </xf>
    <xf numFmtId="0" fontId="39" fillId="34" borderId="37" xfId="0" applyFont="1" applyFill="1" applyBorder="1" applyAlignment="1" applyProtection="1">
      <alignment horizontal="left" vertical="center"/>
      <protection locked="0"/>
    </xf>
    <xf numFmtId="0" fontId="39" fillId="34" borderId="54" xfId="0" applyFont="1" applyFill="1" applyBorder="1" applyAlignment="1" applyProtection="1">
      <alignment horizontal="left" vertical="center"/>
      <protection locked="0"/>
    </xf>
    <xf numFmtId="0" fontId="7" fillId="33" borderId="20" xfId="0" applyFont="1" applyFill="1" applyBorder="1" applyAlignment="1" applyProtection="1">
      <alignment horizontal="left" vertical="center"/>
      <protection/>
    </xf>
    <xf numFmtId="0" fontId="199" fillId="33" borderId="49" xfId="0" applyFont="1" applyFill="1" applyBorder="1" applyAlignment="1" applyProtection="1">
      <alignment horizontal="left" vertical="center" wrapText="1"/>
      <protection/>
    </xf>
    <xf numFmtId="0" fontId="199" fillId="33" borderId="0" xfId="0" applyFont="1" applyFill="1" applyBorder="1" applyAlignment="1" applyProtection="1">
      <alignment horizontal="left" vertical="center" wrapText="1"/>
      <protection/>
    </xf>
    <xf numFmtId="0" fontId="39" fillId="34" borderId="0" xfId="0" applyFont="1" applyFill="1" applyBorder="1" applyAlignment="1" applyProtection="1">
      <alignment horizontal="center" vertical="center" wrapText="1"/>
      <protection locked="0"/>
    </xf>
    <xf numFmtId="0" fontId="39" fillId="33" borderId="21" xfId="0" applyFont="1" applyFill="1" applyBorder="1" applyAlignment="1" applyProtection="1">
      <alignment horizontal="left" vertical="center"/>
      <protection locked="0"/>
    </xf>
    <xf numFmtId="0" fontId="39" fillId="34" borderId="39" xfId="0" applyFont="1" applyFill="1" applyBorder="1" applyAlignment="1" applyProtection="1">
      <alignment vertical="center" shrinkToFit="1"/>
      <protection locked="0"/>
    </xf>
    <xf numFmtId="0" fontId="39" fillId="34" borderId="37" xfId="0" applyFont="1" applyFill="1" applyBorder="1" applyAlignment="1" applyProtection="1">
      <alignment vertical="center" shrinkToFit="1"/>
      <protection locked="0"/>
    </xf>
    <xf numFmtId="0" fontId="39" fillId="34" borderId="70" xfId="0" applyFont="1" applyFill="1" applyBorder="1" applyAlignment="1" applyProtection="1">
      <alignment vertical="center" shrinkToFit="1"/>
      <protection locked="0"/>
    </xf>
    <xf numFmtId="0" fontId="7" fillId="34" borderId="39" xfId="0" applyFont="1" applyFill="1" applyBorder="1" applyAlignment="1" applyProtection="1">
      <alignment vertical="center" shrinkToFit="1"/>
      <protection locked="0"/>
    </xf>
    <xf numFmtId="0" fontId="7" fillId="34" borderId="37" xfId="0" applyFont="1" applyFill="1" applyBorder="1" applyAlignment="1" applyProtection="1">
      <alignment vertical="center" shrinkToFit="1"/>
      <protection locked="0"/>
    </xf>
    <xf numFmtId="0" fontId="7" fillId="34" borderId="70" xfId="0" applyFont="1" applyFill="1" applyBorder="1" applyAlignment="1" applyProtection="1">
      <alignment vertical="center" shrinkToFit="1"/>
      <protection locked="0"/>
    </xf>
    <xf numFmtId="3" fontId="7" fillId="34" borderId="39" xfId="0" applyNumberFormat="1" applyFont="1" applyFill="1" applyBorder="1" applyAlignment="1" applyProtection="1">
      <alignment vertical="center" shrinkToFit="1"/>
      <protection locked="0"/>
    </xf>
    <xf numFmtId="3" fontId="7" fillId="34" borderId="37" xfId="0" applyNumberFormat="1" applyFont="1" applyFill="1" applyBorder="1" applyAlignment="1" applyProtection="1">
      <alignment vertical="center" shrinkToFit="1"/>
      <protection locked="0"/>
    </xf>
    <xf numFmtId="3" fontId="7" fillId="34" borderId="70" xfId="0" applyNumberFormat="1" applyFont="1" applyFill="1" applyBorder="1" applyAlignment="1" applyProtection="1">
      <alignment vertical="center" shrinkToFit="1"/>
      <protection locked="0"/>
    </xf>
    <xf numFmtId="0" fontId="39" fillId="34" borderId="39" xfId="0" applyFont="1" applyFill="1" applyBorder="1" applyAlignment="1" applyProtection="1">
      <alignment horizontal="center" vertical="center"/>
      <protection locked="0"/>
    </xf>
    <xf numFmtId="0" fontId="39" fillId="34" borderId="37" xfId="0" applyFont="1" applyFill="1" applyBorder="1" applyAlignment="1" applyProtection="1">
      <alignment horizontal="center" vertical="center"/>
      <protection locked="0"/>
    </xf>
    <xf numFmtId="0" fontId="39" fillId="34" borderId="70" xfId="0" applyFont="1" applyFill="1" applyBorder="1" applyAlignment="1" applyProtection="1">
      <alignment horizontal="center" vertical="center"/>
      <protection locked="0"/>
    </xf>
    <xf numFmtId="0" fontId="7" fillId="33" borderId="127" xfId="0" applyFont="1" applyFill="1" applyBorder="1" applyAlignment="1" applyProtection="1">
      <alignment horizontal="center" vertical="center" wrapText="1"/>
      <protection/>
    </xf>
    <xf numFmtId="0" fontId="7" fillId="33" borderId="128" xfId="0" applyFont="1" applyFill="1" applyBorder="1" applyAlignment="1" applyProtection="1">
      <alignment horizontal="center" vertical="center" wrapText="1"/>
      <protection/>
    </xf>
    <xf numFmtId="0" fontId="7" fillId="33" borderId="198" xfId="0" applyFont="1" applyFill="1" applyBorder="1" applyAlignment="1" applyProtection="1">
      <alignment horizontal="center" vertical="center" wrapText="1"/>
      <protection/>
    </xf>
    <xf numFmtId="0" fontId="39" fillId="34" borderId="204" xfId="0" applyFont="1" applyFill="1" applyBorder="1" applyAlignment="1" applyProtection="1">
      <alignment vertical="center" shrinkToFit="1"/>
      <protection locked="0"/>
    </xf>
    <xf numFmtId="0" fontId="39" fillId="34" borderId="66" xfId="0" applyFont="1" applyFill="1" applyBorder="1" applyAlignment="1" applyProtection="1">
      <alignment vertical="center" shrinkToFit="1"/>
      <protection locked="0"/>
    </xf>
    <xf numFmtId="0" fontId="39" fillId="34" borderId="205" xfId="0" applyFont="1" applyFill="1" applyBorder="1" applyAlignment="1" applyProtection="1">
      <alignment vertical="center" shrinkToFit="1"/>
      <protection locked="0"/>
    </xf>
    <xf numFmtId="0" fontId="39" fillId="34" borderId="0" xfId="0" applyFont="1" applyFill="1" applyBorder="1" applyAlignment="1" applyProtection="1">
      <alignment horizontal="center" vertical="center"/>
      <protection locked="0"/>
    </xf>
    <xf numFmtId="0" fontId="39" fillId="34" borderId="63" xfId="0" applyFont="1" applyFill="1" applyBorder="1" applyAlignment="1" applyProtection="1">
      <alignment horizontal="center" vertical="center"/>
      <protection locked="0"/>
    </xf>
    <xf numFmtId="0" fontId="39" fillId="34" borderId="63" xfId="0" applyFont="1" applyFill="1" applyBorder="1" applyAlignment="1" applyProtection="1">
      <alignment horizontal="left" vertical="center"/>
      <protection locked="0"/>
    </xf>
    <xf numFmtId="0" fontId="7" fillId="33" borderId="124" xfId="0" applyFont="1" applyFill="1" applyBorder="1" applyAlignment="1" applyProtection="1">
      <alignment horizontal="center" vertical="center"/>
      <protection/>
    </xf>
    <xf numFmtId="0" fontId="61" fillId="33" borderId="127" xfId="0" applyFont="1" applyFill="1" applyBorder="1" applyAlignment="1" applyProtection="1">
      <alignment horizontal="center" vertical="center" wrapText="1"/>
      <protection/>
    </xf>
    <xf numFmtId="0" fontId="61" fillId="33" borderId="128" xfId="0" applyFont="1" applyFill="1" applyBorder="1" applyAlignment="1" applyProtection="1">
      <alignment horizontal="center" vertical="center" wrapText="1"/>
      <protection/>
    </xf>
    <xf numFmtId="0" fontId="61" fillId="33" borderId="198" xfId="0" applyFont="1" applyFill="1" applyBorder="1" applyAlignment="1" applyProtection="1">
      <alignment horizontal="center" vertical="center" wrapText="1"/>
      <protection/>
    </xf>
    <xf numFmtId="0" fontId="39" fillId="34" borderId="0" xfId="0" applyFont="1" applyFill="1" applyBorder="1" applyAlignment="1" applyProtection="1">
      <alignment horizontal="left" vertical="top" wrapText="1"/>
      <protection locked="0"/>
    </xf>
    <xf numFmtId="0" fontId="13" fillId="33" borderId="55" xfId="0" applyFont="1" applyFill="1" applyBorder="1" applyAlignment="1" applyProtection="1">
      <alignment horizontal="center" vertical="center" wrapText="1"/>
      <protection/>
    </xf>
    <xf numFmtId="0" fontId="7" fillId="33" borderId="55" xfId="0" applyFont="1" applyFill="1" applyBorder="1" applyAlignment="1" applyProtection="1">
      <alignment horizontal="center" vertical="center"/>
      <protection/>
    </xf>
    <xf numFmtId="49" fontId="39" fillId="34" borderId="0" xfId="0" applyNumberFormat="1" applyFont="1" applyFill="1" applyAlignment="1" applyProtection="1">
      <alignment horizontal="left" vertical="top" wrapText="1"/>
      <protection locked="0"/>
    </xf>
    <xf numFmtId="49" fontId="39" fillId="34" borderId="0" xfId="0" applyNumberFormat="1" applyFont="1" applyFill="1" applyAlignment="1" applyProtection="1">
      <alignment horizontal="left" vertical="top"/>
      <protection locked="0"/>
    </xf>
    <xf numFmtId="0" fontId="39" fillId="34" borderId="36" xfId="0" applyFont="1" applyFill="1" applyBorder="1" applyAlignment="1" applyProtection="1">
      <alignment horizontal="center"/>
      <protection locked="0"/>
    </xf>
    <xf numFmtId="0" fontId="39" fillId="33" borderId="63" xfId="0" applyFont="1" applyFill="1" applyBorder="1" applyAlignment="1">
      <alignment horizontal="center" vertical="center"/>
    </xf>
    <xf numFmtId="0" fontId="39" fillId="33" borderId="37" xfId="0" applyFont="1" applyFill="1" applyBorder="1" applyAlignment="1">
      <alignment horizontal="center" vertical="center"/>
    </xf>
    <xf numFmtId="0" fontId="39" fillId="33" borderId="55" xfId="0" applyFont="1" applyFill="1" applyBorder="1" applyAlignment="1" applyProtection="1">
      <alignment horizontal="center" vertical="center"/>
      <protection/>
    </xf>
    <xf numFmtId="0" fontId="39" fillId="34" borderId="55" xfId="0" applyFont="1" applyFill="1" applyBorder="1" applyAlignment="1" applyProtection="1">
      <alignment horizontal="left" vertical="center" wrapText="1"/>
      <protection locked="0"/>
    </xf>
    <xf numFmtId="0" fontId="39" fillId="34" borderId="55" xfId="44" applyFont="1" applyFill="1" applyBorder="1" applyAlignment="1" applyProtection="1">
      <alignment horizontal="left" vertical="center" wrapText="1"/>
      <protection locked="0"/>
    </xf>
    <xf numFmtId="0" fontId="39" fillId="34" borderId="55" xfId="0" applyFont="1" applyFill="1" applyBorder="1" applyAlignment="1" applyProtection="1">
      <alignment horizontal="left" vertical="top" wrapText="1"/>
      <protection locked="0"/>
    </xf>
    <xf numFmtId="0" fontId="39" fillId="34" borderId="54" xfId="0" applyFont="1" applyFill="1" applyBorder="1" applyAlignment="1" applyProtection="1">
      <alignment horizontal="center" vertical="center"/>
      <protection locked="0"/>
    </xf>
    <xf numFmtId="0" fontId="40" fillId="0" borderId="37" xfId="0" applyFont="1" applyFill="1" applyBorder="1" applyAlignment="1" applyProtection="1">
      <alignment horizontal="right" vertical="center"/>
      <protection locked="0"/>
    </xf>
    <xf numFmtId="0" fontId="39" fillId="34" borderId="65" xfId="0" applyFont="1" applyFill="1" applyBorder="1" applyAlignment="1" applyProtection="1">
      <alignment horizontal="left" vertical="center"/>
      <protection locked="0"/>
    </xf>
    <xf numFmtId="0" fontId="39" fillId="34" borderId="36" xfId="0" applyFont="1" applyFill="1" applyBorder="1" applyAlignment="1" applyProtection="1">
      <alignment horizontal="left" vertical="center"/>
      <protection locked="0"/>
    </xf>
    <xf numFmtId="0" fontId="39" fillId="34" borderId="60" xfId="0" applyFont="1" applyFill="1" applyBorder="1" applyAlignment="1" applyProtection="1">
      <alignment horizontal="left" vertical="center"/>
      <protection locked="0"/>
    </xf>
    <xf numFmtId="0" fontId="39" fillId="34" borderId="75" xfId="0" applyFont="1" applyFill="1" applyBorder="1" applyAlignment="1" applyProtection="1">
      <alignment horizontal="left" vertical="center"/>
      <protection locked="0"/>
    </xf>
    <xf numFmtId="0" fontId="39" fillId="33" borderId="55" xfId="0" applyFont="1" applyFill="1" applyBorder="1" applyAlignment="1" applyProtection="1">
      <alignment horizontal="center" vertical="center" wrapText="1"/>
      <protection/>
    </xf>
    <xf numFmtId="3" fontId="39" fillId="34" borderId="55" xfId="0" applyNumberFormat="1" applyFont="1" applyFill="1" applyBorder="1" applyAlignment="1" applyProtection="1">
      <alignment horizontal="right" vertical="center" wrapText="1"/>
      <protection locked="0"/>
    </xf>
    <xf numFmtId="3" fontId="39" fillId="0" borderId="55" xfId="0" applyNumberFormat="1" applyFont="1" applyFill="1" applyBorder="1" applyAlignment="1" applyProtection="1">
      <alignment horizontal="right" vertical="center" wrapText="1"/>
      <protection locked="0"/>
    </xf>
    <xf numFmtId="0" fontId="39" fillId="33" borderId="0" xfId="0" applyFont="1" applyFill="1" applyBorder="1" applyAlignment="1" applyProtection="1">
      <alignment horizontal="right" vertical="center" wrapText="1"/>
      <protection/>
    </xf>
    <xf numFmtId="0" fontId="39" fillId="34" borderId="55" xfId="0" applyFont="1" applyFill="1" applyBorder="1" applyAlignment="1" applyProtection="1">
      <alignment horizontal="center" vertical="center" wrapText="1"/>
      <protection locked="0"/>
    </xf>
    <xf numFmtId="0" fontId="38" fillId="33" borderId="0" xfId="0" applyFont="1" applyFill="1" applyAlignment="1" applyProtection="1">
      <alignment horizontal="center" vertical="center"/>
      <protection/>
    </xf>
    <xf numFmtId="49" fontId="39" fillId="33" borderId="33" xfId="0" applyNumberFormat="1" applyFont="1" applyFill="1" applyBorder="1" applyAlignment="1" applyProtection="1">
      <alignment horizontal="center" vertical="center" textRotation="255"/>
      <protection/>
    </xf>
    <xf numFmtId="0" fontId="39" fillId="34" borderId="55" xfId="0" applyFont="1" applyFill="1" applyBorder="1" applyAlignment="1" applyProtection="1">
      <alignment horizontal="left" vertical="center"/>
      <protection locked="0"/>
    </xf>
    <xf numFmtId="0" fontId="39" fillId="34" borderId="74" xfId="0" applyFont="1" applyFill="1" applyBorder="1" applyAlignment="1" applyProtection="1">
      <alignment horizontal="left" vertical="center" wrapText="1"/>
      <protection locked="0"/>
    </xf>
    <xf numFmtId="0" fontId="39" fillId="34" borderId="49" xfId="0" applyFont="1" applyFill="1" applyBorder="1" applyAlignment="1" applyProtection="1">
      <alignment horizontal="left" vertical="center" wrapText="1"/>
      <protection locked="0"/>
    </xf>
    <xf numFmtId="0" fontId="39" fillId="34" borderId="35" xfId="0" applyFont="1" applyFill="1" applyBorder="1" applyAlignment="1" applyProtection="1">
      <alignment horizontal="left" vertical="center" wrapText="1"/>
      <protection locked="0"/>
    </xf>
    <xf numFmtId="0" fontId="39" fillId="34" borderId="65" xfId="0" applyFont="1" applyFill="1" applyBorder="1" applyAlignment="1" applyProtection="1">
      <alignment horizontal="left" vertical="center" wrapText="1"/>
      <protection locked="0"/>
    </xf>
    <xf numFmtId="0" fontId="39" fillId="34" borderId="36" xfId="0" applyFont="1" applyFill="1" applyBorder="1" applyAlignment="1" applyProtection="1">
      <alignment horizontal="left" vertical="center" wrapText="1"/>
      <protection locked="0"/>
    </xf>
    <xf numFmtId="0" fontId="39" fillId="34" borderId="60" xfId="0" applyFont="1" applyFill="1" applyBorder="1" applyAlignment="1" applyProtection="1">
      <alignment horizontal="left" vertical="center" wrapText="1"/>
      <protection locked="0"/>
    </xf>
    <xf numFmtId="0" fontId="39" fillId="34" borderId="49" xfId="0" applyFont="1" applyFill="1" applyBorder="1" applyAlignment="1" applyProtection="1">
      <alignment horizontal="left" vertical="center"/>
      <protection locked="0"/>
    </xf>
    <xf numFmtId="0" fontId="39" fillId="34" borderId="35" xfId="0" applyFont="1" applyFill="1" applyBorder="1" applyAlignment="1" applyProtection="1">
      <alignment horizontal="left" vertical="center"/>
      <protection locked="0"/>
    </xf>
    <xf numFmtId="191" fontId="39" fillId="34" borderId="63" xfId="0" applyNumberFormat="1" applyFont="1" applyFill="1" applyBorder="1" applyAlignment="1" applyProtection="1">
      <alignment horizontal="left" vertical="center"/>
      <protection locked="0"/>
    </xf>
    <xf numFmtId="191" fontId="39" fillId="34" borderId="37" xfId="0" applyNumberFormat="1" applyFont="1" applyFill="1" applyBorder="1" applyAlignment="1" applyProtection="1">
      <alignment horizontal="left" vertical="center"/>
      <protection locked="0"/>
    </xf>
    <xf numFmtId="191" fontId="39" fillId="34" borderId="54" xfId="0" applyNumberFormat="1" applyFont="1" applyFill="1" applyBorder="1" applyAlignment="1" applyProtection="1">
      <alignment horizontal="left" vertical="center"/>
      <protection locked="0"/>
    </xf>
    <xf numFmtId="3" fontId="39" fillId="34" borderId="63" xfId="0" applyNumberFormat="1" applyFont="1" applyFill="1" applyBorder="1" applyAlignment="1" applyProtection="1">
      <alignment horizontal="center" vertical="center"/>
      <protection locked="0"/>
    </xf>
    <xf numFmtId="3" fontId="39" fillId="34" borderId="37" xfId="0" applyNumberFormat="1" applyFont="1" applyFill="1" applyBorder="1" applyAlignment="1" applyProtection="1">
      <alignment horizontal="center" vertical="center"/>
      <protection locked="0"/>
    </xf>
    <xf numFmtId="49" fontId="39" fillId="34" borderId="204" xfId="0" applyNumberFormat="1" applyFont="1" applyFill="1" applyBorder="1" applyAlignment="1" applyProtection="1">
      <alignment horizontal="left" vertical="center"/>
      <protection locked="0"/>
    </xf>
    <xf numFmtId="49" fontId="39" fillId="34" borderId="66" xfId="0" applyNumberFormat="1" applyFont="1" applyFill="1" applyBorder="1" applyAlignment="1" applyProtection="1">
      <alignment horizontal="left" vertical="center"/>
      <protection locked="0"/>
    </xf>
    <xf numFmtId="49" fontId="39" fillId="34" borderId="205" xfId="0" applyNumberFormat="1" applyFont="1" applyFill="1" applyBorder="1" applyAlignment="1" applyProtection="1">
      <alignment horizontal="left" vertical="center"/>
      <protection locked="0"/>
    </xf>
    <xf numFmtId="0" fontId="7" fillId="34" borderId="204" xfId="0" applyFont="1" applyFill="1" applyBorder="1" applyAlignment="1" applyProtection="1">
      <alignment vertical="center" shrinkToFit="1"/>
      <protection locked="0"/>
    </xf>
    <xf numFmtId="0" fontId="7" fillId="34" borderId="66" xfId="0" applyFont="1" applyFill="1" applyBorder="1" applyAlignment="1" applyProtection="1">
      <alignment vertical="center" shrinkToFit="1"/>
      <protection locked="0"/>
    </xf>
    <xf numFmtId="0" fontId="7" fillId="34" borderId="205" xfId="0" applyFont="1" applyFill="1" applyBorder="1" applyAlignment="1" applyProtection="1">
      <alignment vertical="center" shrinkToFit="1"/>
      <protection locked="0"/>
    </xf>
    <xf numFmtId="3" fontId="7" fillId="34" borderId="204" xfId="0" applyNumberFormat="1" applyFont="1" applyFill="1" applyBorder="1" applyAlignment="1" applyProtection="1">
      <alignment vertical="center" shrinkToFit="1"/>
      <protection locked="0"/>
    </xf>
    <xf numFmtId="3" fontId="7" fillId="34" borderId="66" xfId="0" applyNumberFormat="1" applyFont="1" applyFill="1" applyBorder="1" applyAlignment="1" applyProtection="1">
      <alignment vertical="center" shrinkToFit="1"/>
      <protection locked="0"/>
    </xf>
    <xf numFmtId="3" fontId="7" fillId="34" borderId="205" xfId="0" applyNumberFormat="1" applyFont="1" applyFill="1" applyBorder="1" applyAlignment="1" applyProtection="1">
      <alignment vertical="center" shrinkToFit="1"/>
      <protection locked="0"/>
    </xf>
    <xf numFmtId="0" fontId="39" fillId="34" borderId="206" xfId="0" applyFont="1" applyFill="1" applyBorder="1" applyAlignment="1" applyProtection="1">
      <alignment horizontal="center" vertical="center"/>
      <protection locked="0"/>
    </xf>
    <xf numFmtId="0" fontId="39" fillId="34" borderId="207" xfId="0" applyFont="1" applyFill="1" applyBorder="1" applyAlignment="1" applyProtection="1">
      <alignment horizontal="center" vertical="center"/>
      <protection locked="0"/>
    </xf>
    <xf numFmtId="0" fontId="39" fillId="34" borderId="208" xfId="0" applyFont="1" applyFill="1" applyBorder="1" applyAlignment="1" applyProtection="1">
      <alignment horizontal="center" vertical="center"/>
      <protection locked="0"/>
    </xf>
    <xf numFmtId="0" fontId="39" fillId="34" borderId="206" xfId="0" applyFont="1" applyFill="1" applyBorder="1" applyAlignment="1" applyProtection="1">
      <alignment vertical="center" shrinkToFit="1"/>
      <protection locked="0"/>
    </xf>
    <xf numFmtId="0" fontId="39" fillId="34" borderId="207" xfId="0" applyFont="1" applyFill="1" applyBorder="1" applyAlignment="1" applyProtection="1">
      <alignment vertical="center" shrinkToFit="1"/>
      <protection locked="0"/>
    </xf>
    <xf numFmtId="0" fontId="39" fillId="34" borderId="208" xfId="0" applyFont="1" applyFill="1" applyBorder="1" applyAlignment="1" applyProtection="1">
      <alignment vertical="center" shrinkToFit="1"/>
      <protection locked="0"/>
    </xf>
    <xf numFmtId="0" fontId="11" fillId="34" borderId="206" xfId="0" applyFont="1" applyFill="1" applyBorder="1" applyAlignment="1" applyProtection="1">
      <alignment vertical="center" shrinkToFit="1"/>
      <protection locked="0"/>
    </xf>
    <xf numFmtId="0" fontId="11" fillId="34" borderId="207" xfId="0" applyFont="1" applyFill="1" applyBorder="1" applyAlignment="1" applyProtection="1">
      <alignment vertical="center" shrinkToFit="1"/>
      <protection locked="0"/>
    </xf>
    <xf numFmtId="0" fontId="11" fillId="34" borderId="208" xfId="0" applyFont="1" applyFill="1" applyBorder="1" applyAlignment="1" applyProtection="1">
      <alignment vertical="center" shrinkToFit="1"/>
      <protection locked="0"/>
    </xf>
    <xf numFmtId="3" fontId="11" fillId="34" borderId="206" xfId="0" applyNumberFormat="1" applyFont="1" applyFill="1" applyBorder="1" applyAlignment="1" applyProtection="1">
      <alignment vertical="center" shrinkToFit="1"/>
      <protection locked="0"/>
    </xf>
    <xf numFmtId="3" fontId="11" fillId="34" borderId="207" xfId="0" applyNumberFormat="1" applyFont="1" applyFill="1" applyBorder="1" applyAlignment="1" applyProtection="1">
      <alignment vertical="center" shrinkToFit="1"/>
      <protection locked="0"/>
    </xf>
    <xf numFmtId="3" fontId="11" fillId="34" borderId="208" xfId="0" applyNumberFormat="1" applyFont="1" applyFill="1" applyBorder="1" applyAlignment="1" applyProtection="1">
      <alignment vertical="center" shrinkToFit="1"/>
      <protection locked="0"/>
    </xf>
    <xf numFmtId="0" fontId="39" fillId="34" borderId="209" xfId="0" applyFont="1" applyFill="1" applyBorder="1" applyAlignment="1" applyProtection="1">
      <alignment horizontal="center" vertical="center"/>
      <protection locked="0"/>
    </xf>
    <xf numFmtId="0" fontId="39" fillId="34" borderId="210" xfId="0" applyFont="1" applyFill="1" applyBorder="1" applyAlignment="1" applyProtection="1">
      <alignment horizontal="center" vertical="center"/>
      <protection locked="0"/>
    </xf>
    <xf numFmtId="0" fontId="39" fillId="34" borderId="211" xfId="0" applyFont="1" applyFill="1" applyBorder="1" applyAlignment="1" applyProtection="1">
      <alignment horizontal="center" vertical="center"/>
      <protection locked="0"/>
    </xf>
    <xf numFmtId="0" fontId="39" fillId="34" borderId="187" xfId="0" applyFont="1" applyFill="1" applyBorder="1" applyAlignment="1" applyProtection="1">
      <alignment vertical="center" shrinkToFit="1"/>
      <protection locked="0"/>
    </xf>
    <xf numFmtId="0" fontId="39" fillId="34" borderId="36" xfId="0" applyFont="1" applyFill="1" applyBorder="1" applyAlignment="1" applyProtection="1">
      <alignment vertical="center" shrinkToFit="1"/>
      <protection locked="0"/>
    </xf>
    <xf numFmtId="0" fontId="39" fillId="34" borderId="175" xfId="0" applyFont="1" applyFill="1" applyBorder="1" applyAlignment="1" applyProtection="1">
      <alignment vertical="center" shrinkToFit="1"/>
      <protection locked="0"/>
    </xf>
    <xf numFmtId="0" fontId="7" fillId="34" borderId="209" xfId="0" applyFont="1" applyFill="1" applyBorder="1" applyAlignment="1" applyProtection="1">
      <alignment vertical="center" shrinkToFit="1"/>
      <protection locked="0"/>
    </xf>
    <xf numFmtId="0" fontId="7" fillId="34" borderId="210" xfId="0" applyFont="1" applyFill="1" applyBorder="1" applyAlignment="1" applyProtection="1">
      <alignment vertical="center" shrinkToFit="1"/>
      <protection locked="0"/>
    </xf>
    <xf numFmtId="3" fontId="7" fillId="34" borderId="209" xfId="0" applyNumberFormat="1" applyFont="1" applyFill="1" applyBorder="1" applyAlignment="1" applyProtection="1">
      <alignment vertical="center" shrinkToFit="1"/>
      <protection locked="0"/>
    </xf>
    <xf numFmtId="3" fontId="7" fillId="34" borderId="210" xfId="0" applyNumberFormat="1" applyFont="1" applyFill="1" applyBorder="1" applyAlignment="1" applyProtection="1">
      <alignment vertical="center" shrinkToFit="1"/>
      <protection locked="0"/>
    </xf>
    <xf numFmtId="3" fontId="7" fillId="34" borderId="211" xfId="0" applyNumberFormat="1" applyFont="1" applyFill="1" applyBorder="1" applyAlignment="1" applyProtection="1">
      <alignment vertical="center" shrinkToFit="1"/>
      <protection locked="0"/>
    </xf>
    <xf numFmtId="0" fontId="39" fillId="34" borderId="210" xfId="0" applyFont="1" applyFill="1" applyBorder="1" applyAlignment="1" applyProtection="1">
      <alignment vertical="center" shrinkToFit="1"/>
      <protection locked="0"/>
    </xf>
    <xf numFmtId="0" fontId="39" fillId="34" borderId="211" xfId="0" applyFont="1" applyFill="1" applyBorder="1" applyAlignment="1" applyProtection="1">
      <alignment vertical="center" shrinkToFit="1"/>
      <protection locked="0"/>
    </xf>
    <xf numFmtId="0" fontId="39" fillId="34" borderId="209" xfId="0" applyFont="1" applyFill="1" applyBorder="1" applyAlignment="1" applyProtection="1">
      <alignment horizontal="left" vertical="center"/>
      <protection locked="0"/>
    </xf>
    <xf numFmtId="0" fontId="39" fillId="34" borderId="210" xfId="0" applyFont="1" applyFill="1" applyBorder="1" applyAlignment="1" applyProtection="1">
      <alignment horizontal="left" vertical="center"/>
      <protection locked="0"/>
    </xf>
    <xf numFmtId="0" fontId="39" fillId="34" borderId="211" xfId="0" applyFont="1" applyFill="1" applyBorder="1" applyAlignment="1" applyProtection="1">
      <alignment horizontal="left" vertical="center"/>
      <protection locked="0"/>
    </xf>
    <xf numFmtId="0" fontId="7" fillId="34" borderId="187" xfId="0" applyFont="1" applyFill="1" applyBorder="1" applyAlignment="1" applyProtection="1">
      <alignment vertical="center" shrinkToFit="1"/>
      <protection locked="0"/>
    </xf>
    <xf numFmtId="0" fontId="7" fillId="34" borderId="36" xfId="0" applyFont="1" applyFill="1" applyBorder="1" applyAlignment="1" applyProtection="1">
      <alignment vertical="center" shrinkToFit="1"/>
      <protection locked="0"/>
    </xf>
    <xf numFmtId="0" fontId="39" fillId="33" borderId="123" xfId="0" applyFont="1" applyFill="1" applyBorder="1" applyAlignment="1" applyProtection="1">
      <alignment horizontal="left" vertical="center"/>
      <protection locked="0"/>
    </xf>
    <xf numFmtId="0" fontId="39" fillId="33" borderId="124" xfId="0" applyFont="1" applyFill="1" applyBorder="1" applyAlignment="1" applyProtection="1">
      <alignment horizontal="left" vertical="center"/>
      <protection locked="0"/>
    </xf>
    <xf numFmtId="0" fontId="39" fillId="33" borderId="212" xfId="0" applyFont="1" applyFill="1" applyBorder="1" applyAlignment="1" applyProtection="1">
      <alignment horizontal="left" vertical="center"/>
      <protection locked="0"/>
    </xf>
    <xf numFmtId="3" fontId="11" fillId="33" borderId="123" xfId="0" applyNumberFormat="1" applyFont="1" applyFill="1" applyBorder="1" applyAlignment="1" applyProtection="1">
      <alignment horizontal="right" vertical="center" wrapText="1"/>
      <protection locked="0"/>
    </xf>
    <xf numFmtId="3" fontId="11" fillId="33" borderId="124" xfId="0" applyNumberFormat="1" applyFont="1" applyFill="1" applyBorder="1" applyAlignment="1" applyProtection="1">
      <alignment horizontal="right" vertical="center" wrapText="1"/>
      <protection locked="0"/>
    </xf>
    <xf numFmtId="0" fontId="39" fillId="33" borderId="123" xfId="0" applyFont="1" applyFill="1" applyBorder="1" applyAlignment="1" applyProtection="1">
      <alignment horizontal="center" vertical="center"/>
      <protection locked="0"/>
    </xf>
    <xf numFmtId="0" fontId="39" fillId="33" borderId="124" xfId="0" applyFont="1" applyFill="1" applyBorder="1" applyAlignment="1" applyProtection="1">
      <alignment horizontal="center" vertical="center"/>
      <protection locked="0"/>
    </xf>
    <xf numFmtId="0" fontId="39" fillId="33" borderId="212" xfId="0" applyFont="1" applyFill="1" applyBorder="1" applyAlignment="1" applyProtection="1">
      <alignment horizontal="center" vertical="center"/>
      <protection locked="0"/>
    </xf>
    <xf numFmtId="0" fontId="7" fillId="33" borderId="0" xfId="0" applyFont="1" applyFill="1" applyAlignment="1" applyProtection="1">
      <alignment horizontal="left" vertical="top" wrapText="1"/>
      <protection/>
    </xf>
    <xf numFmtId="49" fontId="39" fillId="34" borderId="187" xfId="0" applyNumberFormat="1" applyFont="1" applyFill="1" applyBorder="1" applyAlignment="1" applyProtection="1">
      <alignment horizontal="left" vertical="center" shrinkToFit="1"/>
      <protection locked="0"/>
    </xf>
    <xf numFmtId="49" fontId="39" fillId="34" borderId="36" xfId="0" applyNumberFormat="1" applyFont="1" applyFill="1" applyBorder="1" applyAlignment="1" applyProtection="1">
      <alignment horizontal="left" vertical="center" shrinkToFit="1"/>
      <protection locked="0"/>
    </xf>
    <xf numFmtId="49" fontId="39" fillId="34" borderId="175" xfId="0" applyNumberFormat="1" applyFont="1" applyFill="1" applyBorder="1" applyAlignment="1" applyProtection="1">
      <alignment horizontal="left" vertical="center" shrinkToFit="1"/>
      <protection locked="0"/>
    </xf>
    <xf numFmtId="0" fontId="7" fillId="34" borderId="187" xfId="0" applyFont="1" applyFill="1" applyBorder="1" applyAlignment="1" applyProtection="1">
      <alignment horizontal="left" vertical="center" shrinkToFit="1"/>
      <protection locked="0"/>
    </xf>
    <xf numFmtId="0" fontId="7" fillId="34" borderId="36" xfId="0" applyFont="1" applyFill="1" applyBorder="1" applyAlignment="1" applyProtection="1">
      <alignment horizontal="left" vertical="center" shrinkToFit="1"/>
      <protection locked="0"/>
    </xf>
    <xf numFmtId="3" fontId="7" fillId="34" borderId="187" xfId="0" applyNumberFormat="1" applyFont="1" applyFill="1" applyBorder="1" applyAlignment="1" applyProtection="1">
      <alignment horizontal="right" vertical="center" shrinkToFit="1"/>
      <protection locked="0"/>
    </xf>
    <xf numFmtId="3" fontId="7" fillId="34" borderId="36" xfId="0" applyNumberFormat="1" applyFont="1" applyFill="1" applyBorder="1" applyAlignment="1" applyProtection="1">
      <alignment horizontal="right" vertical="center" shrinkToFit="1"/>
      <protection locked="0"/>
    </xf>
    <xf numFmtId="3" fontId="7" fillId="34" borderId="187" xfId="0" applyNumberFormat="1" applyFont="1" applyFill="1" applyBorder="1" applyAlignment="1" applyProtection="1">
      <alignment vertical="center" shrinkToFit="1"/>
      <protection locked="0"/>
    </xf>
    <xf numFmtId="3" fontId="7" fillId="34" borderId="36" xfId="0" applyNumberFormat="1" applyFont="1" applyFill="1" applyBorder="1" applyAlignment="1" applyProtection="1">
      <alignment vertical="center" shrinkToFit="1"/>
      <protection locked="0"/>
    </xf>
    <xf numFmtId="3" fontId="7" fillId="34" borderId="175" xfId="0" applyNumberFormat="1" applyFont="1" applyFill="1" applyBorder="1" applyAlignment="1" applyProtection="1">
      <alignment vertical="center" shrinkToFit="1"/>
      <protection locked="0"/>
    </xf>
    <xf numFmtId="0" fontId="39" fillId="34" borderId="36" xfId="0" applyFont="1" applyFill="1" applyBorder="1" applyAlignment="1" applyProtection="1">
      <alignment horizontal="center" vertical="center" shrinkToFit="1"/>
      <protection locked="0"/>
    </xf>
    <xf numFmtId="0" fontId="39" fillId="34" borderId="175" xfId="0" applyFont="1" applyFill="1" applyBorder="1" applyAlignment="1" applyProtection="1">
      <alignment horizontal="center" vertical="center" shrinkToFit="1"/>
      <protection locked="0"/>
    </xf>
    <xf numFmtId="0" fontId="39" fillId="34" borderId="39" xfId="0" applyFont="1" applyFill="1" applyBorder="1" applyAlignment="1" applyProtection="1">
      <alignment horizontal="center" vertical="center" shrinkToFit="1"/>
      <protection locked="0"/>
    </xf>
    <xf numFmtId="0" fontId="39" fillId="34" borderId="37" xfId="0" applyFont="1" applyFill="1" applyBorder="1" applyAlignment="1" applyProtection="1">
      <alignment horizontal="center" vertical="center" shrinkToFit="1"/>
      <protection locked="0"/>
    </xf>
    <xf numFmtId="0" fontId="39" fillId="34" borderId="70" xfId="0" applyFont="1" applyFill="1" applyBorder="1" applyAlignment="1" applyProtection="1">
      <alignment horizontal="center" vertical="center" shrinkToFit="1"/>
      <protection locked="0"/>
    </xf>
    <xf numFmtId="0" fontId="7" fillId="34" borderId="39" xfId="0" applyFont="1" applyFill="1" applyBorder="1" applyAlignment="1" applyProtection="1">
      <alignment horizontal="left" vertical="center" shrinkToFit="1"/>
      <protection locked="0"/>
    </xf>
    <xf numFmtId="0" fontId="7" fillId="34" borderId="37" xfId="0" applyFont="1" applyFill="1" applyBorder="1" applyAlignment="1" applyProtection="1">
      <alignment horizontal="left" vertical="center" shrinkToFit="1"/>
      <protection locked="0"/>
    </xf>
    <xf numFmtId="3" fontId="7" fillId="34" borderId="39" xfId="0" applyNumberFormat="1" applyFont="1" applyFill="1" applyBorder="1" applyAlignment="1" applyProtection="1">
      <alignment horizontal="right" vertical="center" shrinkToFit="1"/>
      <protection locked="0"/>
    </xf>
    <xf numFmtId="3" fontId="7" fillId="34" borderId="37" xfId="0" applyNumberFormat="1" applyFont="1" applyFill="1" applyBorder="1" applyAlignment="1" applyProtection="1">
      <alignment horizontal="right" vertical="center" shrinkToFit="1"/>
      <protection locked="0"/>
    </xf>
    <xf numFmtId="0" fontId="39" fillId="34" borderId="206" xfId="0" applyFont="1" applyFill="1" applyBorder="1" applyAlignment="1" applyProtection="1">
      <alignment horizontal="center" vertical="center" shrinkToFit="1"/>
      <protection locked="0"/>
    </xf>
    <xf numFmtId="0" fontId="39" fillId="34" borderId="207" xfId="0" applyFont="1" applyFill="1" applyBorder="1" applyAlignment="1" applyProtection="1">
      <alignment horizontal="center" vertical="center" shrinkToFit="1"/>
      <protection locked="0"/>
    </xf>
    <xf numFmtId="0" fontId="39" fillId="34" borderId="208" xfId="0" applyFont="1" applyFill="1" applyBorder="1" applyAlignment="1" applyProtection="1">
      <alignment horizontal="center" vertical="center" shrinkToFit="1"/>
      <protection locked="0"/>
    </xf>
    <xf numFmtId="0" fontId="11" fillId="34" borderId="206" xfId="0" applyFont="1" applyFill="1" applyBorder="1" applyAlignment="1" applyProtection="1">
      <alignment horizontal="right" vertical="center" shrinkToFit="1"/>
      <protection locked="0"/>
    </xf>
    <xf numFmtId="0" fontId="11" fillId="34" borderId="207" xfId="0" applyFont="1" applyFill="1" applyBorder="1" applyAlignment="1" applyProtection="1">
      <alignment horizontal="right" vertical="center" shrinkToFit="1"/>
      <protection locked="0"/>
    </xf>
    <xf numFmtId="0" fontId="11" fillId="34" borderId="208" xfId="0" applyFont="1" applyFill="1" applyBorder="1" applyAlignment="1" applyProtection="1">
      <alignment horizontal="right" vertical="center" shrinkToFit="1"/>
      <protection locked="0"/>
    </xf>
    <xf numFmtId="3" fontId="11" fillId="34" borderId="206" xfId="0" applyNumberFormat="1" applyFont="1" applyFill="1" applyBorder="1" applyAlignment="1" applyProtection="1">
      <alignment horizontal="right" vertical="center" shrinkToFit="1"/>
      <protection locked="0"/>
    </xf>
    <xf numFmtId="3" fontId="11" fillId="34" borderId="207" xfId="0" applyNumberFormat="1" applyFont="1" applyFill="1" applyBorder="1" applyAlignment="1" applyProtection="1">
      <alignment horizontal="right" vertical="center" shrinkToFit="1"/>
      <protection locked="0"/>
    </xf>
    <xf numFmtId="0" fontId="39" fillId="34" borderId="209" xfId="0" applyFont="1" applyFill="1" applyBorder="1" applyAlignment="1" applyProtection="1">
      <alignment horizontal="center" vertical="center" shrinkToFit="1"/>
      <protection locked="0"/>
    </xf>
    <xf numFmtId="0" fontId="39" fillId="34" borderId="210" xfId="0" applyFont="1" applyFill="1" applyBorder="1" applyAlignment="1" applyProtection="1">
      <alignment horizontal="center" vertical="center" shrinkToFit="1"/>
      <protection locked="0"/>
    </xf>
    <xf numFmtId="0" fontId="39" fillId="34" borderId="211" xfId="0" applyFont="1" applyFill="1" applyBorder="1" applyAlignment="1" applyProtection="1">
      <alignment horizontal="center" vertical="center" shrinkToFit="1"/>
      <protection locked="0"/>
    </xf>
    <xf numFmtId="0" fontId="7" fillId="34" borderId="209" xfId="0" applyFont="1" applyFill="1" applyBorder="1" applyAlignment="1" applyProtection="1">
      <alignment horizontal="left" vertical="center" shrinkToFit="1"/>
      <protection locked="0"/>
    </xf>
    <xf numFmtId="0" fontId="7" fillId="34" borderId="210" xfId="0" applyFont="1" applyFill="1" applyBorder="1" applyAlignment="1" applyProtection="1">
      <alignment horizontal="left" vertical="center" shrinkToFit="1"/>
      <protection locked="0"/>
    </xf>
    <xf numFmtId="3" fontId="7" fillId="34" borderId="209" xfId="0" applyNumberFormat="1" applyFont="1" applyFill="1" applyBorder="1" applyAlignment="1" applyProtection="1">
      <alignment horizontal="right" vertical="center" shrinkToFit="1"/>
      <protection locked="0"/>
    </xf>
    <xf numFmtId="3" fontId="7" fillId="34" borderId="210" xfId="0" applyNumberFormat="1" applyFont="1" applyFill="1" applyBorder="1" applyAlignment="1" applyProtection="1">
      <alignment horizontal="right" vertical="center" shrinkToFit="1"/>
      <protection locked="0"/>
    </xf>
    <xf numFmtId="0" fontId="39" fillId="34" borderId="209" xfId="0" applyFont="1" applyFill="1" applyBorder="1" applyAlignment="1" applyProtection="1">
      <alignment horizontal="left" vertical="center" shrinkToFit="1"/>
      <protection locked="0"/>
    </xf>
    <xf numFmtId="0" fontId="39" fillId="34" borderId="210" xfId="0" applyFont="1" applyFill="1" applyBorder="1" applyAlignment="1" applyProtection="1">
      <alignment horizontal="left" vertical="center" shrinkToFit="1"/>
      <protection locked="0"/>
    </xf>
    <xf numFmtId="0" fontId="39" fillId="34" borderId="211" xfId="0" applyFont="1" applyFill="1" applyBorder="1" applyAlignment="1" applyProtection="1">
      <alignment horizontal="left" vertical="center" shrinkToFit="1"/>
      <protection locked="0"/>
    </xf>
    <xf numFmtId="0" fontId="7" fillId="34" borderId="70" xfId="0" applyFont="1" applyFill="1" applyBorder="1" applyAlignment="1" applyProtection="1">
      <alignment horizontal="left" vertical="center" shrinkToFit="1"/>
      <protection locked="0"/>
    </xf>
    <xf numFmtId="0" fontId="39" fillId="34" borderId="123" xfId="0" applyFont="1" applyFill="1" applyBorder="1" applyAlignment="1" applyProtection="1">
      <alignment horizontal="left" vertical="center" shrinkToFit="1"/>
      <protection locked="0"/>
    </xf>
    <xf numFmtId="0" fontId="39" fillId="34" borderId="124" xfId="0" applyFont="1" applyFill="1" applyBorder="1" applyAlignment="1" applyProtection="1">
      <alignment horizontal="left" vertical="center" shrinkToFit="1"/>
      <protection locked="0"/>
    </xf>
    <xf numFmtId="0" fontId="39" fillId="34" borderId="212" xfId="0" applyFont="1" applyFill="1" applyBorder="1" applyAlignment="1" applyProtection="1">
      <alignment horizontal="left" vertical="center" shrinkToFit="1"/>
      <protection locked="0"/>
    </xf>
    <xf numFmtId="3" fontId="11" fillId="34" borderId="123" xfId="0" applyNumberFormat="1" applyFont="1" applyFill="1" applyBorder="1" applyAlignment="1" applyProtection="1">
      <alignment horizontal="right" vertical="center" shrinkToFit="1"/>
      <protection locked="0"/>
    </xf>
    <xf numFmtId="3" fontId="11" fillId="34" borderId="124" xfId="0" applyNumberFormat="1" applyFont="1" applyFill="1" applyBorder="1" applyAlignment="1" applyProtection="1">
      <alignment horizontal="right" vertical="center" shrinkToFit="1"/>
      <protection locked="0"/>
    </xf>
    <xf numFmtId="0" fontId="39" fillId="34" borderId="123" xfId="0" applyFont="1" applyFill="1" applyBorder="1" applyAlignment="1" applyProtection="1">
      <alignment horizontal="center" vertical="center" shrinkToFit="1"/>
      <protection locked="0"/>
    </xf>
    <xf numFmtId="0" fontId="39" fillId="34" borderId="124" xfId="0" applyFont="1" applyFill="1" applyBorder="1" applyAlignment="1" applyProtection="1">
      <alignment horizontal="center" vertical="center" shrinkToFit="1"/>
      <protection locked="0"/>
    </xf>
    <xf numFmtId="0" fontId="39" fillId="34" borderId="212" xfId="0" applyFont="1" applyFill="1" applyBorder="1" applyAlignment="1" applyProtection="1">
      <alignment horizontal="center" vertical="center" shrinkToFit="1"/>
      <protection locked="0"/>
    </xf>
    <xf numFmtId="0" fontId="7" fillId="33" borderId="127" xfId="0" applyFont="1" applyFill="1" applyBorder="1" applyAlignment="1" applyProtection="1">
      <alignment horizontal="center" vertical="center" wrapText="1"/>
      <protection locked="0"/>
    </xf>
    <xf numFmtId="0" fontId="7" fillId="33" borderId="128" xfId="0" applyFont="1" applyFill="1" applyBorder="1" applyAlignment="1" applyProtection="1">
      <alignment horizontal="center" vertical="center" wrapText="1"/>
      <protection locked="0"/>
    </xf>
    <xf numFmtId="0" fontId="7" fillId="33" borderId="198" xfId="0" applyFont="1" applyFill="1" applyBorder="1" applyAlignment="1" applyProtection="1">
      <alignment horizontal="center" vertical="center" wrapText="1"/>
      <protection locked="0"/>
    </xf>
    <xf numFmtId="0" fontId="39" fillId="33" borderId="127" xfId="0" applyFont="1" applyFill="1" applyBorder="1" applyAlignment="1">
      <alignment horizontal="center" vertical="center"/>
    </xf>
    <xf numFmtId="0" fontId="39" fillId="33" borderId="128" xfId="0" applyFont="1" applyFill="1" applyBorder="1" applyAlignment="1">
      <alignment horizontal="center" vertical="center"/>
    </xf>
    <xf numFmtId="0" fontId="39" fillId="33" borderId="198" xfId="0" applyFont="1" applyFill="1" applyBorder="1" applyAlignment="1">
      <alignment horizontal="center" vertical="center"/>
    </xf>
    <xf numFmtId="0" fontId="39" fillId="33" borderId="14" xfId="0" applyFont="1" applyFill="1" applyBorder="1" applyAlignment="1" applyProtection="1">
      <alignment horizontal="center" vertical="center"/>
      <protection locked="0"/>
    </xf>
    <xf numFmtId="0" fontId="7" fillId="34" borderId="0" xfId="0" applyFont="1" applyFill="1" applyAlignment="1" applyProtection="1">
      <alignment horizontal="left" vertical="top" wrapText="1"/>
      <protection locked="0"/>
    </xf>
    <xf numFmtId="3" fontId="7" fillId="33" borderId="47" xfId="0" applyNumberFormat="1" applyFont="1" applyFill="1" applyBorder="1" applyAlignment="1" applyProtection="1">
      <alignment horizontal="center" vertical="center"/>
      <protection/>
    </xf>
    <xf numFmtId="0" fontId="7" fillId="33" borderId="47" xfId="0" applyFont="1" applyFill="1" applyBorder="1" applyAlignment="1" applyProtection="1">
      <alignment horizontal="center" vertical="center"/>
      <protection/>
    </xf>
    <xf numFmtId="3" fontId="39" fillId="33" borderId="21" xfId="0" applyNumberFormat="1" applyFont="1" applyFill="1" applyBorder="1" applyAlignment="1">
      <alignment horizontal="right" vertical="center"/>
    </xf>
    <xf numFmtId="0" fontId="39" fillId="33" borderId="21" xfId="0" applyFont="1" applyFill="1" applyBorder="1" applyAlignment="1">
      <alignment horizontal="right" vertical="center"/>
    </xf>
    <xf numFmtId="38" fontId="39" fillId="34" borderId="30" xfId="51" applyFont="1" applyFill="1" applyBorder="1" applyAlignment="1" applyProtection="1">
      <alignment horizontal="right" vertical="center"/>
      <protection locked="0"/>
    </xf>
    <xf numFmtId="38" fontId="39" fillId="34" borderId="31" xfId="51" applyFont="1" applyFill="1" applyBorder="1" applyAlignment="1" applyProtection="1">
      <alignment horizontal="right" vertical="center"/>
      <protection locked="0"/>
    </xf>
    <xf numFmtId="38" fontId="39" fillId="34" borderId="20" xfId="51" applyFont="1" applyFill="1" applyBorder="1" applyAlignment="1" applyProtection="1">
      <alignment horizontal="right" vertical="center"/>
      <protection locked="0"/>
    </xf>
    <xf numFmtId="38" fontId="39" fillId="33" borderId="30" xfId="51" applyFont="1" applyFill="1" applyBorder="1" applyAlignment="1">
      <alignment horizontal="right" vertical="center"/>
    </xf>
    <xf numFmtId="38" fontId="39" fillId="33" borderId="31" xfId="51" applyFont="1" applyFill="1" applyBorder="1" applyAlignment="1">
      <alignment horizontal="right" vertical="center"/>
    </xf>
    <xf numFmtId="38" fontId="39" fillId="33" borderId="20" xfId="51" applyFont="1" applyFill="1" applyBorder="1" applyAlignment="1">
      <alignment horizontal="right" vertical="center"/>
    </xf>
    <xf numFmtId="0" fontId="39" fillId="33" borderId="31" xfId="0" applyFont="1" applyFill="1" applyBorder="1" applyAlignment="1">
      <alignment horizontal="left" vertical="center"/>
    </xf>
    <xf numFmtId="0" fontId="39" fillId="33" borderId="20" xfId="0" applyFont="1" applyFill="1" applyBorder="1" applyAlignment="1">
      <alignment horizontal="left" vertical="center"/>
    </xf>
    <xf numFmtId="0" fontId="39" fillId="34" borderId="46" xfId="0" applyFont="1" applyFill="1" applyBorder="1" applyAlignment="1" applyProtection="1">
      <alignment horizontal="right" vertical="center"/>
      <protection locked="0"/>
    </xf>
    <xf numFmtId="0" fontId="39" fillId="34" borderId="47" xfId="0" applyFont="1" applyFill="1" applyBorder="1" applyAlignment="1" applyProtection="1">
      <alignment horizontal="right" vertical="center"/>
      <protection locked="0"/>
    </xf>
    <xf numFmtId="0" fontId="39" fillId="34" borderId="38" xfId="0" applyFont="1" applyFill="1" applyBorder="1" applyAlignment="1" applyProtection="1">
      <alignment horizontal="right" vertical="center"/>
      <protection locked="0"/>
    </xf>
    <xf numFmtId="0" fontId="39" fillId="34" borderId="50" xfId="0" applyFont="1" applyFill="1" applyBorder="1" applyAlignment="1" applyProtection="1">
      <alignment horizontal="right" vertical="center"/>
      <protection locked="0"/>
    </xf>
    <xf numFmtId="0" fontId="39" fillId="34" borderId="10" xfId="0" applyFont="1" applyFill="1" applyBorder="1" applyAlignment="1" applyProtection="1">
      <alignment horizontal="right" vertical="center"/>
      <protection locked="0"/>
    </xf>
    <xf numFmtId="0" fontId="39" fillId="34" borderId="24" xfId="0" applyFont="1" applyFill="1" applyBorder="1" applyAlignment="1" applyProtection="1">
      <alignment horizontal="right" vertical="center"/>
      <protection locked="0"/>
    </xf>
    <xf numFmtId="0" fontId="39" fillId="33" borderId="14" xfId="0" applyFont="1" applyFill="1" applyBorder="1" applyAlignment="1">
      <alignment horizontal="center" vertical="center" wrapText="1"/>
    </xf>
    <xf numFmtId="0" fontId="39" fillId="33" borderId="14" xfId="0" applyFont="1" applyFill="1" applyBorder="1" applyAlignment="1">
      <alignment horizontal="center" vertical="center"/>
    </xf>
    <xf numFmtId="38" fontId="39" fillId="34" borderId="21" xfId="51" applyFont="1" applyFill="1" applyBorder="1" applyAlignment="1" applyProtection="1">
      <alignment horizontal="right" vertical="center"/>
      <protection locked="0"/>
    </xf>
    <xf numFmtId="38" fontId="39" fillId="33" borderId="119" xfId="51" applyFont="1" applyFill="1" applyBorder="1" applyAlignment="1">
      <alignment horizontal="right" vertical="center"/>
    </xf>
    <xf numFmtId="38" fontId="39" fillId="33" borderId="120" xfId="51" applyFont="1" applyFill="1" applyBorder="1" applyAlignment="1">
      <alignment horizontal="right" vertical="center"/>
    </xf>
    <xf numFmtId="38" fontId="39" fillId="33" borderId="213" xfId="51" applyFont="1" applyFill="1" applyBorder="1" applyAlignment="1">
      <alignment horizontal="right" vertical="center"/>
    </xf>
    <xf numFmtId="0" fontId="39" fillId="33" borderId="48" xfId="0" applyFont="1" applyFill="1" applyBorder="1" applyAlignment="1" applyProtection="1">
      <alignment horizontal="left" vertical="center"/>
      <protection locked="0"/>
    </xf>
    <xf numFmtId="0" fontId="39" fillId="33" borderId="0" xfId="0" applyFont="1" applyFill="1" applyBorder="1" applyAlignment="1" applyProtection="1">
      <alignment horizontal="left" vertical="center"/>
      <protection locked="0"/>
    </xf>
    <xf numFmtId="0" fontId="39" fillId="34" borderId="10" xfId="0" applyFont="1" applyFill="1" applyBorder="1" applyAlignment="1" applyProtection="1">
      <alignment horizontal="left" vertical="center"/>
      <protection locked="0"/>
    </xf>
    <xf numFmtId="0" fontId="39" fillId="34" borderId="12" xfId="0" applyFont="1" applyFill="1" applyBorder="1" applyAlignment="1" applyProtection="1">
      <alignment horizontal="right" vertical="center"/>
      <protection locked="0"/>
    </xf>
    <xf numFmtId="0" fontId="39" fillId="33" borderId="12" xfId="0" applyFont="1" applyFill="1" applyBorder="1" applyAlignment="1" applyProtection="1">
      <alignment horizontal="left" vertical="center"/>
      <protection locked="0"/>
    </xf>
    <xf numFmtId="38" fontId="7" fillId="0" borderId="31" xfId="0" applyNumberFormat="1" applyFont="1" applyFill="1" applyBorder="1" applyAlignment="1" applyProtection="1">
      <alignment horizontal="center" vertical="center"/>
      <protection/>
    </xf>
    <xf numFmtId="38" fontId="7" fillId="0" borderId="20" xfId="0" applyNumberFormat="1" applyFont="1" applyFill="1" applyBorder="1" applyAlignment="1" applyProtection="1">
      <alignment horizontal="center" vertical="center"/>
      <protection/>
    </xf>
    <xf numFmtId="0" fontId="7" fillId="33" borderId="30" xfId="0" applyFont="1" applyFill="1" applyBorder="1" applyAlignment="1" applyProtection="1">
      <alignment horizontal="left" vertical="center" wrapText="1"/>
      <protection locked="0"/>
    </xf>
    <xf numFmtId="0" fontId="7" fillId="33" borderId="31" xfId="0" applyFont="1" applyFill="1" applyBorder="1" applyAlignment="1" applyProtection="1">
      <alignment horizontal="left" vertical="center"/>
      <protection locked="0"/>
    </xf>
    <xf numFmtId="0" fontId="7" fillId="33" borderId="20" xfId="0" applyFont="1" applyFill="1" applyBorder="1" applyAlignment="1" applyProtection="1">
      <alignment horizontal="left" vertical="center"/>
      <protection locked="0"/>
    </xf>
    <xf numFmtId="38" fontId="7" fillId="33" borderId="30" xfId="51" applyFont="1" applyFill="1" applyBorder="1" applyAlignment="1" applyProtection="1">
      <alignment horizontal="center" vertical="center"/>
      <protection/>
    </xf>
    <xf numFmtId="38" fontId="7" fillId="33" borderId="31" xfId="51" applyFont="1" applyFill="1" applyBorder="1" applyAlignment="1" applyProtection="1">
      <alignment horizontal="center" vertical="center"/>
      <protection/>
    </xf>
    <xf numFmtId="38" fontId="7" fillId="33" borderId="20" xfId="51" applyFont="1" applyFill="1" applyBorder="1" applyAlignment="1" applyProtection="1">
      <alignment horizontal="center" vertical="center"/>
      <protection/>
    </xf>
    <xf numFmtId="184" fontId="7" fillId="0" borderId="30" xfId="42" applyNumberFormat="1" applyFont="1" applyFill="1" applyBorder="1" applyAlignment="1" applyProtection="1">
      <alignment horizontal="center" vertical="center"/>
      <protection locked="0"/>
    </xf>
    <xf numFmtId="184" fontId="7" fillId="0" borderId="31" xfId="42" applyNumberFormat="1" applyFont="1" applyFill="1" applyBorder="1" applyAlignment="1" applyProtection="1">
      <alignment horizontal="center" vertical="center"/>
      <protection locked="0"/>
    </xf>
    <xf numFmtId="184" fontId="7" fillId="0" borderId="20" xfId="42" applyNumberFormat="1" applyFont="1" applyFill="1" applyBorder="1" applyAlignment="1" applyProtection="1">
      <alignment horizontal="center" vertical="center"/>
      <protection locked="0"/>
    </xf>
    <xf numFmtId="184" fontId="7" fillId="0" borderId="30" xfId="42" applyNumberFormat="1" applyFont="1" applyFill="1" applyBorder="1" applyAlignment="1" applyProtection="1">
      <alignment horizontal="center" vertical="center"/>
      <protection/>
    </xf>
    <xf numFmtId="184" fontId="7" fillId="0" borderId="31" xfId="42" applyNumberFormat="1" applyFont="1" applyFill="1" applyBorder="1" applyAlignment="1" applyProtection="1">
      <alignment horizontal="center" vertical="center"/>
      <protection/>
    </xf>
    <xf numFmtId="184" fontId="7" fillId="0" borderId="20" xfId="42" applyNumberFormat="1" applyFont="1" applyFill="1" applyBorder="1" applyAlignment="1" applyProtection="1">
      <alignment horizontal="center" vertical="center"/>
      <protection/>
    </xf>
    <xf numFmtId="0" fontId="7" fillId="34" borderId="30" xfId="0" applyFont="1" applyFill="1" applyBorder="1" applyAlignment="1" applyProtection="1">
      <alignment horizontal="center" vertical="center"/>
      <protection locked="0"/>
    </xf>
    <xf numFmtId="0" fontId="7" fillId="34" borderId="31" xfId="0" applyFont="1" applyFill="1" applyBorder="1" applyAlignment="1" applyProtection="1">
      <alignment horizontal="center" vertical="center"/>
      <protection locked="0"/>
    </xf>
    <xf numFmtId="0" fontId="7" fillId="34" borderId="20" xfId="0" applyFont="1" applyFill="1" applyBorder="1" applyAlignment="1" applyProtection="1">
      <alignment horizontal="center" vertical="center"/>
      <protection locked="0"/>
    </xf>
    <xf numFmtId="0" fontId="7" fillId="33" borderId="31" xfId="0" applyFont="1" applyFill="1" applyBorder="1" applyAlignment="1" applyProtection="1">
      <alignment horizontal="left" vertical="center" wrapText="1"/>
      <protection/>
    </xf>
    <xf numFmtId="0" fontId="7" fillId="33" borderId="74" xfId="0"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protection/>
    </xf>
    <xf numFmtId="0" fontId="7" fillId="33" borderId="35" xfId="0" applyFont="1" applyFill="1" applyBorder="1" applyAlignment="1" applyProtection="1">
      <alignment horizontal="center" vertical="center"/>
      <protection/>
    </xf>
    <xf numFmtId="0" fontId="7" fillId="33" borderId="75"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7" fillId="33" borderId="65" xfId="0" applyFont="1" applyFill="1" applyBorder="1" applyAlignment="1" applyProtection="1">
      <alignment horizontal="center" vertical="center"/>
      <protection/>
    </xf>
    <xf numFmtId="0" fontId="7" fillId="33" borderId="36" xfId="0" applyFont="1" applyFill="1" applyBorder="1" applyAlignment="1" applyProtection="1">
      <alignment horizontal="center" vertical="center"/>
      <protection/>
    </xf>
    <xf numFmtId="0" fontId="7" fillId="33" borderId="60" xfId="0" applyFont="1" applyFill="1" applyBorder="1" applyAlignment="1" applyProtection="1">
      <alignment horizontal="center" vertical="center"/>
      <protection/>
    </xf>
    <xf numFmtId="0" fontId="37" fillId="33" borderId="0" xfId="0" applyFont="1" applyFill="1" applyAlignment="1">
      <alignment horizontal="center"/>
    </xf>
    <xf numFmtId="49" fontId="64" fillId="33" borderId="0" xfId="0" applyNumberFormat="1" applyFont="1" applyFill="1" applyAlignment="1" applyProtection="1">
      <alignment horizontal="center" vertical="center"/>
      <protection locked="0"/>
    </xf>
    <xf numFmtId="0" fontId="39" fillId="33" borderId="10" xfId="0" applyFont="1" applyFill="1" applyBorder="1" applyAlignment="1" applyProtection="1">
      <alignment horizontal="center" vertical="center"/>
      <protection locked="0"/>
    </xf>
    <xf numFmtId="0" fontId="234" fillId="33" borderId="10" xfId="0" applyFont="1" applyFill="1" applyBorder="1" applyAlignment="1" applyProtection="1">
      <alignment horizontal="right" vertical="center"/>
      <protection locked="0"/>
    </xf>
    <xf numFmtId="0" fontId="39" fillId="34" borderId="10" xfId="0" applyFont="1" applyFill="1" applyBorder="1" applyAlignment="1" applyProtection="1">
      <alignment horizontal="left" vertical="center" shrinkToFit="1"/>
      <protection locked="0"/>
    </xf>
    <xf numFmtId="0" fontId="84" fillId="33" borderId="0" xfId="0" applyFont="1" applyFill="1" applyAlignment="1">
      <alignment horizontal="center" vertical="center"/>
    </xf>
    <xf numFmtId="0" fontId="37" fillId="33" borderId="0" xfId="0" applyFont="1" applyFill="1" applyAlignment="1" applyProtection="1">
      <alignment horizontal="left"/>
      <protection/>
    </xf>
    <xf numFmtId="38" fontId="37" fillId="33" borderId="0" xfId="51" applyFont="1" applyFill="1" applyBorder="1" applyAlignment="1" applyProtection="1">
      <alignment horizontal="center"/>
      <protection/>
    </xf>
    <xf numFmtId="0" fontId="44" fillId="33" borderId="74" xfId="0" applyFont="1" applyFill="1" applyBorder="1" applyAlignment="1" applyProtection="1">
      <alignment horizontal="center" vertical="center" wrapText="1"/>
      <protection/>
    </xf>
    <xf numFmtId="0" fontId="44" fillId="33" borderId="49" xfId="0" applyFont="1" applyFill="1" applyBorder="1" applyAlignment="1" applyProtection="1">
      <alignment horizontal="center" vertical="center" wrapText="1"/>
      <protection/>
    </xf>
    <xf numFmtId="0" fontId="44" fillId="33" borderId="35" xfId="0" applyFont="1" applyFill="1" applyBorder="1" applyAlignment="1" applyProtection="1">
      <alignment horizontal="center" vertical="center" wrapText="1"/>
      <protection/>
    </xf>
    <xf numFmtId="0" fontId="44" fillId="33" borderId="75" xfId="0" applyFont="1" applyFill="1" applyBorder="1" applyAlignment="1" applyProtection="1">
      <alignment horizontal="center" vertical="center" wrapText="1"/>
      <protection/>
    </xf>
    <xf numFmtId="0" fontId="44" fillId="33" borderId="0" xfId="0" applyFont="1" applyFill="1" applyBorder="1" applyAlignment="1" applyProtection="1">
      <alignment horizontal="center" vertical="center" wrapText="1"/>
      <protection/>
    </xf>
    <xf numFmtId="0" fontId="44" fillId="33" borderId="33" xfId="0" applyFont="1" applyFill="1" applyBorder="1" applyAlignment="1" applyProtection="1">
      <alignment horizontal="center" vertical="center" wrapText="1"/>
      <protection/>
    </xf>
    <xf numFmtId="0" fontId="44" fillId="33" borderId="65" xfId="0" applyFont="1" applyFill="1" applyBorder="1" applyAlignment="1" applyProtection="1">
      <alignment horizontal="center" vertical="center" wrapText="1"/>
      <protection/>
    </xf>
    <xf numFmtId="0" fontId="44" fillId="33" borderId="36" xfId="0" applyFont="1" applyFill="1" applyBorder="1" applyAlignment="1" applyProtection="1">
      <alignment horizontal="center" vertical="center" wrapText="1"/>
      <protection/>
    </xf>
    <xf numFmtId="0" fontId="44" fillId="33" borderId="60" xfId="0" applyFont="1" applyFill="1" applyBorder="1" applyAlignment="1" applyProtection="1">
      <alignment horizontal="center" vertical="center" wrapText="1"/>
      <protection/>
    </xf>
    <xf numFmtId="0" fontId="44" fillId="33" borderId="74" xfId="0" applyFont="1" applyFill="1" applyBorder="1" applyAlignment="1" applyProtection="1">
      <alignment horizontal="center"/>
      <protection/>
    </xf>
    <xf numFmtId="0" fontId="44" fillId="33" borderId="49" xfId="0" applyFont="1" applyFill="1" applyBorder="1" applyAlignment="1" applyProtection="1">
      <alignment horizontal="center"/>
      <protection/>
    </xf>
    <xf numFmtId="0" fontId="44" fillId="33" borderId="35" xfId="0" applyFont="1" applyFill="1" applyBorder="1" applyAlignment="1" applyProtection="1">
      <alignment horizontal="center"/>
      <protection/>
    </xf>
    <xf numFmtId="38" fontId="202" fillId="33" borderId="74" xfId="51" applyFont="1" applyFill="1" applyBorder="1" applyAlignment="1" applyProtection="1">
      <alignment horizontal="center" vertical="center"/>
      <protection/>
    </xf>
    <xf numFmtId="38" fontId="202" fillId="33" borderId="49" xfId="51" applyFont="1" applyFill="1" applyBorder="1" applyAlignment="1" applyProtection="1">
      <alignment horizontal="center" vertical="center"/>
      <protection/>
    </xf>
    <xf numFmtId="38" fontId="202" fillId="33" borderId="35" xfId="51" applyFont="1" applyFill="1" applyBorder="1" applyAlignment="1" applyProtection="1">
      <alignment horizontal="center" vertical="center"/>
      <protection/>
    </xf>
    <xf numFmtId="0" fontId="44" fillId="33" borderId="65" xfId="0" applyFont="1" applyFill="1" applyBorder="1" applyAlignment="1" applyProtection="1">
      <alignment horizontal="center"/>
      <protection/>
    </xf>
    <xf numFmtId="0" fontId="44" fillId="33" borderId="36" xfId="0" applyFont="1" applyFill="1" applyBorder="1" applyAlignment="1" applyProtection="1">
      <alignment horizontal="center"/>
      <protection/>
    </xf>
    <xf numFmtId="0" fontId="44" fillId="33" borderId="60" xfId="0" applyFont="1" applyFill="1" applyBorder="1" applyAlignment="1" applyProtection="1">
      <alignment horizontal="center"/>
      <protection/>
    </xf>
    <xf numFmtId="38" fontId="202" fillId="33" borderId="65" xfId="51" applyFont="1" applyFill="1" applyBorder="1" applyAlignment="1" applyProtection="1">
      <alignment horizontal="center" vertical="center"/>
      <protection/>
    </xf>
    <xf numFmtId="38" fontId="202" fillId="33" borderId="36" xfId="51" applyFont="1" applyFill="1" applyBorder="1" applyAlignment="1" applyProtection="1">
      <alignment horizontal="center" vertical="center"/>
      <protection/>
    </xf>
    <xf numFmtId="38" fontId="202" fillId="33" borderId="60" xfId="51" applyFont="1" applyFill="1" applyBorder="1" applyAlignment="1" applyProtection="1">
      <alignment horizontal="center" vertical="center"/>
      <protection/>
    </xf>
    <xf numFmtId="38" fontId="44" fillId="33" borderId="63" xfId="0" applyNumberFormat="1" applyFont="1" applyFill="1" applyBorder="1" applyAlignment="1" applyProtection="1">
      <alignment horizontal="center" vertical="center"/>
      <protection/>
    </xf>
    <xf numFmtId="38" fontId="44" fillId="33" borderId="37" xfId="0" applyNumberFormat="1" applyFont="1" applyFill="1" applyBorder="1" applyAlignment="1" applyProtection="1">
      <alignment horizontal="center" vertical="center"/>
      <protection/>
    </xf>
    <xf numFmtId="38" fontId="44" fillId="33" borderId="54" xfId="0" applyNumberFormat="1" applyFont="1" applyFill="1" applyBorder="1" applyAlignment="1" applyProtection="1">
      <alignment horizontal="center" vertical="center"/>
      <protection/>
    </xf>
    <xf numFmtId="184" fontId="44" fillId="33" borderId="63" xfId="42" applyNumberFormat="1" applyFont="1" applyFill="1" applyBorder="1" applyAlignment="1" applyProtection="1">
      <alignment horizontal="center" vertical="center"/>
      <protection/>
    </xf>
    <xf numFmtId="184" fontId="44" fillId="33" borderId="37" xfId="42" applyNumberFormat="1" applyFont="1" applyFill="1" applyBorder="1" applyAlignment="1" applyProtection="1">
      <alignment horizontal="center" vertical="center"/>
      <protection/>
    </xf>
    <xf numFmtId="184" fontId="44" fillId="33" borderId="54" xfId="42" applyNumberFormat="1" applyFont="1" applyFill="1" applyBorder="1" applyAlignment="1" applyProtection="1">
      <alignment horizontal="center" vertical="center"/>
      <protection/>
    </xf>
    <xf numFmtId="38" fontId="44" fillId="33" borderId="63" xfId="51" applyFont="1" applyFill="1" applyBorder="1" applyAlignment="1" applyProtection="1">
      <alignment horizontal="center" vertical="center"/>
      <protection/>
    </xf>
    <xf numFmtId="38" fontId="44" fillId="33" borderId="37" xfId="51" applyFont="1" applyFill="1" applyBorder="1" applyAlignment="1" applyProtection="1">
      <alignment horizontal="center" vertical="center"/>
      <protection/>
    </xf>
    <xf numFmtId="38" fontId="44" fillId="33" borderId="54" xfId="51" applyFont="1" applyFill="1" applyBorder="1" applyAlignment="1" applyProtection="1">
      <alignment horizontal="center" vertical="center"/>
      <protection/>
    </xf>
    <xf numFmtId="38" fontId="44" fillId="33" borderId="57" xfId="51" applyFont="1" applyFill="1" applyBorder="1" applyAlignment="1" applyProtection="1">
      <alignment horizontal="right" vertical="center"/>
      <protection/>
    </xf>
    <xf numFmtId="0" fontId="44" fillId="33" borderId="214" xfId="0" applyFont="1" applyFill="1" applyBorder="1" applyAlignment="1" applyProtection="1">
      <alignment horizontal="center" vertical="center"/>
      <protection/>
    </xf>
    <xf numFmtId="0" fontId="44" fillId="33" borderId="215" xfId="0" applyFont="1" applyFill="1" applyBorder="1" applyAlignment="1" applyProtection="1">
      <alignment horizontal="center" vertical="center"/>
      <protection/>
    </xf>
    <xf numFmtId="38" fontId="202" fillId="33" borderId="63" xfId="51" applyFont="1" applyFill="1" applyBorder="1" applyAlignment="1" applyProtection="1">
      <alignment horizontal="center" vertical="center"/>
      <protection/>
    </xf>
    <xf numFmtId="38" fontId="202" fillId="33" borderId="37" xfId="51" applyFont="1" applyFill="1" applyBorder="1" applyAlignment="1" applyProtection="1">
      <alignment horizontal="center" vertical="center"/>
      <protection/>
    </xf>
    <xf numFmtId="38" fontId="202" fillId="33" borderId="54" xfId="51" applyFont="1" applyFill="1" applyBorder="1" applyAlignment="1" applyProtection="1">
      <alignment horizontal="center" vertical="center"/>
      <protection/>
    </xf>
    <xf numFmtId="3" fontId="44" fillId="33" borderId="63" xfId="0" applyNumberFormat="1" applyFont="1" applyFill="1" applyBorder="1" applyAlignment="1" applyProtection="1">
      <alignment horizontal="center" vertical="center"/>
      <protection/>
    </xf>
    <xf numFmtId="3" fontId="44" fillId="33" borderId="37" xfId="0" applyNumberFormat="1" applyFont="1" applyFill="1" applyBorder="1" applyAlignment="1" applyProtection="1">
      <alignment horizontal="center" vertical="center"/>
      <protection/>
    </xf>
    <xf numFmtId="3" fontId="44" fillId="33" borderId="54" xfId="0" applyNumberFormat="1" applyFont="1" applyFill="1" applyBorder="1" applyAlignment="1" applyProtection="1">
      <alignment horizontal="center" vertical="center"/>
      <protection/>
    </xf>
    <xf numFmtId="38" fontId="44" fillId="33" borderId="57" xfId="51" applyFont="1" applyFill="1" applyBorder="1" applyAlignment="1" applyProtection="1">
      <alignment horizontal="center" vertical="center"/>
      <protection/>
    </xf>
    <xf numFmtId="38" fontId="201" fillId="33" borderId="57" xfId="51" applyFont="1" applyFill="1" applyBorder="1" applyAlignment="1" applyProtection="1">
      <alignment horizontal="center" vertical="center"/>
      <protection/>
    </xf>
    <xf numFmtId="0" fontId="44" fillId="33" borderId="63" xfId="0" applyFont="1" applyFill="1" applyBorder="1" applyAlignment="1" applyProtection="1">
      <alignment horizontal="left" vertical="center" wrapText="1"/>
      <protection/>
    </xf>
    <xf numFmtId="0" fontId="44" fillId="33" borderId="37" xfId="0" applyFont="1" applyFill="1" applyBorder="1" applyAlignment="1" applyProtection="1">
      <alignment horizontal="left" vertical="center"/>
      <protection/>
    </xf>
    <xf numFmtId="0" fontId="44" fillId="33" borderId="54" xfId="0" applyFont="1" applyFill="1" applyBorder="1" applyAlignment="1" applyProtection="1">
      <alignment horizontal="left" vertical="center"/>
      <protection/>
    </xf>
    <xf numFmtId="38" fontId="44" fillId="33" borderId="55" xfId="51" applyFont="1" applyFill="1" applyBorder="1" applyAlignment="1" applyProtection="1">
      <alignment horizontal="right" vertical="center"/>
      <protection/>
    </xf>
    <xf numFmtId="0" fontId="44" fillId="33" borderId="216" xfId="0" applyFont="1" applyFill="1" applyBorder="1" applyAlignment="1" applyProtection="1">
      <alignment horizontal="center" vertical="center"/>
      <protection/>
    </xf>
    <xf numFmtId="38" fontId="44" fillId="33" borderId="58" xfId="51" applyFont="1" applyFill="1" applyBorder="1" applyAlignment="1" applyProtection="1">
      <alignment horizontal="right" vertical="center"/>
      <protection/>
    </xf>
    <xf numFmtId="0" fontId="44" fillId="33" borderId="217" xfId="0" applyFont="1" applyFill="1" applyBorder="1" applyAlignment="1" applyProtection="1">
      <alignment horizontal="center" vertical="center"/>
      <protection/>
    </xf>
    <xf numFmtId="189" fontId="44" fillId="33" borderId="55" xfId="0" applyNumberFormat="1" applyFont="1" applyFill="1" applyBorder="1" applyAlignment="1" applyProtection="1">
      <alignment horizontal="center" vertical="center"/>
      <protection/>
    </xf>
    <xf numFmtId="0" fontId="44" fillId="33" borderId="55" xfId="0" applyFont="1" applyFill="1" applyBorder="1" applyAlignment="1" applyProtection="1">
      <alignment horizontal="center" vertical="center"/>
      <protection/>
    </xf>
    <xf numFmtId="0" fontId="44" fillId="33" borderId="63" xfId="0" applyFont="1" applyFill="1" applyBorder="1" applyAlignment="1" applyProtection="1">
      <alignment horizontal="center" vertical="center"/>
      <protection/>
    </xf>
    <xf numFmtId="0" fontId="44" fillId="33" borderId="37" xfId="0" applyFont="1" applyFill="1" applyBorder="1" applyAlignment="1" applyProtection="1">
      <alignment horizontal="center" vertical="center"/>
      <protection/>
    </xf>
    <xf numFmtId="0" fontId="44" fillId="33" borderId="55" xfId="0" applyFont="1" applyFill="1" applyBorder="1" applyAlignment="1" applyProtection="1">
      <alignment horizontal="center" wrapText="1"/>
      <protection/>
    </xf>
    <xf numFmtId="0" fontId="201" fillId="33" borderId="0" xfId="0" applyFont="1" applyFill="1" applyBorder="1" applyAlignment="1">
      <alignment horizontal="center"/>
    </xf>
    <xf numFmtId="1" fontId="201" fillId="33" borderId="218" xfId="0" applyNumberFormat="1" applyFont="1" applyFill="1" applyBorder="1" applyAlignment="1">
      <alignment horizontal="center" vertical="center"/>
    </xf>
    <xf numFmtId="1" fontId="201" fillId="33" borderId="219" xfId="0" applyNumberFormat="1" applyFont="1" applyFill="1" applyBorder="1" applyAlignment="1">
      <alignment horizontal="center" vertical="center"/>
    </xf>
    <xf numFmtId="1" fontId="201" fillId="33" borderId="220" xfId="0" applyNumberFormat="1" applyFont="1" applyFill="1" applyBorder="1" applyAlignment="1">
      <alignment horizontal="center" vertical="center"/>
    </xf>
    <xf numFmtId="1" fontId="201" fillId="33" borderId="221" xfId="0" applyNumberFormat="1" applyFont="1" applyFill="1" applyBorder="1" applyAlignment="1">
      <alignment horizontal="center" vertical="center"/>
    </xf>
    <xf numFmtId="1" fontId="201" fillId="33" borderId="0" xfId="0" applyNumberFormat="1" applyFont="1" applyFill="1" applyBorder="1" applyAlignment="1">
      <alignment horizontal="center" vertical="center"/>
    </xf>
    <xf numFmtId="1" fontId="201" fillId="33" borderId="222" xfId="0" applyNumberFormat="1" applyFont="1" applyFill="1" applyBorder="1" applyAlignment="1">
      <alignment horizontal="center" vertical="center"/>
    </xf>
    <xf numFmtId="1" fontId="201" fillId="33" borderId="223" xfId="0" applyNumberFormat="1" applyFont="1" applyFill="1" applyBorder="1" applyAlignment="1">
      <alignment horizontal="center" vertical="center"/>
    </xf>
    <xf numFmtId="1" fontId="201" fillId="33" borderId="224" xfId="0" applyNumberFormat="1" applyFont="1" applyFill="1" applyBorder="1" applyAlignment="1">
      <alignment horizontal="center" vertical="center"/>
    </xf>
    <xf numFmtId="1" fontId="201" fillId="33" borderId="225" xfId="0" applyNumberFormat="1" applyFont="1" applyFill="1" applyBorder="1" applyAlignment="1">
      <alignment horizontal="center" vertical="center"/>
    </xf>
    <xf numFmtId="0" fontId="221" fillId="33" borderId="0" xfId="0" applyFont="1" applyFill="1" applyBorder="1" applyAlignment="1">
      <alignment horizontal="center" vertical="center"/>
    </xf>
    <xf numFmtId="0" fontId="201" fillId="33" borderId="0" xfId="0" applyFont="1" applyFill="1" applyBorder="1" applyAlignment="1">
      <alignment horizontal="center" vertical="center"/>
    </xf>
    <xf numFmtId="38" fontId="201" fillId="33" borderId="218" xfId="51" applyFont="1" applyFill="1" applyBorder="1" applyAlignment="1" applyProtection="1">
      <alignment horizontal="center" vertical="center" wrapText="1"/>
      <protection/>
    </xf>
    <xf numFmtId="38" fontId="201" fillId="33" borderId="219" xfId="51" applyFont="1" applyFill="1" applyBorder="1" applyAlignment="1" applyProtection="1">
      <alignment horizontal="center" vertical="center" wrapText="1"/>
      <protection/>
    </xf>
    <xf numFmtId="38" fontId="201" fillId="33" borderId="220" xfId="51" applyFont="1" applyFill="1" applyBorder="1" applyAlignment="1" applyProtection="1">
      <alignment horizontal="center" vertical="center" wrapText="1"/>
      <protection/>
    </xf>
    <xf numFmtId="38" fontId="201" fillId="33" borderId="221" xfId="51" applyFont="1" applyFill="1" applyBorder="1" applyAlignment="1" applyProtection="1">
      <alignment horizontal="center" vertical="center" wrapText="1"/>
      <protection/>
    </xf>
    <xf numFmtId="38" fontId="201" fillId="33" borderId="0" xfId="51" applyFont="1" applyFill="1" applyBorder="1" applyAlignment="1" applyProtection="1">
      <alignment horizontal="center" vertical="center" wrapText="1"/>
      <protection/>
    </xf>
    <xf numFmtId="38" fontId="201" fillId="33" borderId="222" xfId="51" applyFont="1" applyFill="1" applyBorder="1" applyAlignment="1" applyProtection="1">
      <alignment horizontal="center" vertical="center" wrapText="1"/>
      <protection/>
    </xf>
    <xf numFmtId="38" fontId="201" fillId="33" borderId="223" xfId="51" applyFont="1" applyFill="1" applyBorder="1" applyAlignment="1" applyProtection="1">
      <alignment horizontal="center" vertical="center" wrapText="1"/>
      <protection/>
    </xf>
    <xf numFmtId="38" fontId="201" fillId="33" borderId="224" xfId="51" applyFont="1" applyFill="1" applyBorder="1" applyAlignment="1" applyProtection="1">
      <alignment horizontal="center" vertical="center" wrapText="1"/>
      <protection/>
    </xf>
    <xf numFmtId="38" fontId="201" fillId="33" borderId="225" xfId="51" applyFont="1" applyFill="1" applyBorder="1" applyAlignment="1" applyProtection="1">
      <alignment horizontal="center" vertical="center" wrapText="1"/>
      <protection/>
    </xf>
    <xf numFmtId="0" fontId="204" fillId="33" borderId="0" xfId="0" applyFont="1" applyFill="1" applyBorder="1" applyAlignment="1">
      <alignment horizontal="center"/>
    </xf>
    <xf numFmtId="38" fontId="201" fillId="33" borderId="218" xfId="51" applyNumberFormat="1" applyFont="1" applyFill="1" applyBorder="1" applyAlignment="1">
      <alignment horizontal="center" vertical="center"/>
    </xf>
    <xf numFmtId="38" fontId="201" fillId="33" borderId="219" xfId="51" applyNumberFormat="1" applyFont="1" applyFill="1" applyBorder="1" applyAlignment="1">
      <alignment horizontal="center" vertical="center"/>
    </xf>
    <xf numFmtId="38" fontId="201" fillId="33" borderId="220" xfId="51" applyNumberFormat="1" applyFont="1" applyFill="1" applyBorder="1" applyAlignment="1">
      <alignment horizontal="center" vertical="center"/>
    </xf>
    <xf numFmtId="38" fontId="201" fillId="33" borderId="221" xfId="51" applyNumberFormat="1" applyFont="1" applyFill="1" applyBorder="1" applyAlignment="1">
      <alignment horizontal="center" vertical="center"/>
    </xf>
    <xf numFmtId="38" fontId="201" fillId="33" borderId="0" xfId="51" applyNumberFormat="1" applyFont="1" applyFill="1" applyBorder="1" applyAlignment="1">
      <alignment horizontal="center" vertical="center"/>
    </xf>
    <xf numFmtId="38" fontId="201" fillId="33" borderId="222" xfId="51" applyNumberFormat="1" applyFont="1" applyFill="1" applyBorder="1" applyAlignment="1">
      <alignment horizontal="center" vertical="center"/>
    </xf>
    <xf numFmtId="38" fontId="201" fillId="33" borderId="223" xfId="51" applyNumberFormat="1" applyFont="1" applyFill="1" applyBorder="1" applyAlignment="1">
      <alignment horizontal="center" vertical="center"/>
    </xf>
    <xf numFmtId="38" fontId="201" fillId="33" borderId="224" xfId="51" applyNumberFormat="1" applyFont="1" applyFill="1" applyBorder="1" applyAlignment="1">
      <alignment horizontal="center" vertical="center"/>
    </xf>
    <xf numFmtId="38" fontId="201" fillId="33" borderId="225" xfId="51" applyNumberFormat="1" applyFont="1" applyFill="1" applyBorder="1" applyAlignment="1">
      <alignment horizontal="center" vertical="center"/>
    </xf>
    <xf numFmtId="0" fontId="221" fillId="33" borderId="221" xfId="0" applyFont="1" applyFill="1" applyBorder="1" applyAlignment="1">
      <alignment horizontal="center" vertical="center"/>
    </xf>
    <xf numFmtId="38" fontId="201" fillId="34" borderId="218" xfId="51" applyFont="1" applyFill="1" applyBorder="1" applyAlignment="1">
      <alignment horizontal="center" vertical="center"/>
    </xf>
    <xf numFmtId="38" fontId="201" fillId="34" borderId="219" xfId="51" applyFont="1" applyFill="1" applyBorder="1" applyAlignment="1">
      <alignment horizontal="center" vertical="center"/>
    </xf>
    <xf numFmtId="38" fontId="201" fillId="34" borderId="220" xfId="51" applyFont="1" applyFill="1" applyBorder="1" applyAlignment="1">
      <alignment horizontal="center" vertical="center"/>
    </xf>
    <xf numFmtId="38" fontId="201" fillId="34" borderId="221" xfId="51" applyFont="1" applyFill="1" applyBorder="1" applyAlignment="1">
      <alignment horizontal="center" vertical="center"/>
    </xf>
    <xf numFmtId="38" fontId="201" fillId="34" borderId="0" xfId="51" applyFont="1" applyFill="1" applyBorder="1" applyAlignment="1">
      <alignment horizontal="center" vertical="center"/>
    </xf>
    <xf numFmtId="38" fontId="201" fillId="34" borderId="222" xfId="51" applyFont="1" applyFill="1" applyBorder="1" applyAlignment="1">
      <alignment horizontal="center" vertical="center"/>
    </xf>
    <xf numFmtId="38" fontId="201" fillId="34" borderId="223" xfId="51" applyFont="1" applyFill="1" applyBorder="1" applyAlignment="1">
      <alignment horizontal="center" vertical="center"/>
    </xf>
    <xf numFmtId="38" fontId="201" fillId="34" borderId="224" xfId="51" applyFont="1" applyFill="1" applyBorder="1" applyAlignment="1">
      <alignment horizontal="center" vertical="center"/>
    </xf>
    <xf numFmtId="38" fontId="201" fillId="34" borderId="225" xfId="51" applyFont="1" applyFill="1" applyBorder="1" applyAlignment="1">
      <alignment horizontal="center" vertical="center"/>
    </xf>
    <xf numFmtId="38" fontId="227" fillId="0" borderId="220" xfId="51" applyFont="1" applyFill="1" applyBorder="1" applyAlignment="1" applyProtection="1">
      <alignment horizontal="center" vertical="center" wrapText="1"/>
      <protection/>
    </xf>
    <xf numFmtId="38" fontId="227" fillId="0" borderId="222" xfId="51" applyFont="1" applyFill="1" applyBorder="1" applyAlignment="1" applyProtection="1">
      <alignment horizontal="center" vertical="center" wrapText="1"/>
      <protection/>
    </xf>
    <xf numFmtId="38" fontId="227" fillId="0" borderId="225" xfId="51" applyFont="1" applyFill="1" applyBorder="1" applyAlignment="1" applyProtection="1">
      <alignment horizontal="center" vertical="center" wrapText="1"/>
      <protection/>
    </xf>
    <xf numFmtId="38" fontId="227" fillId="0" borderId="218" xfId="51" applyFont="1" applyFill="1" applyBorder="1" applyAlignment="1" applyProtection="1">
      <alignment horizontal="center" vertical="center" wrapText="1"/>
      <protection/>
    </xf>
    <xf numFmtId="38" fontId="227" fillId="0" borderId="221" xfId="51" applyFont="1" applyFill="1" applyBorder="1" applyAlignment="1" applyProtection="1">
      <alignment horizontal="center" vertical="center" wrapText="1"/>
      <protection/>
    </xf>
    <xf numFmtId="38" fontId="227" fillId="0" borderId="223" xfId="51" applyFont="1" applyFill="1" applyBorder="1" applyAlignment="1" applyProtection="1">
      <alignment horizontal="center" vertical="center" wrapText="1"/>
      <protection/>
    </xf>
    <xf numFmtId="0" fontId="201" fillId="34" borderId="219" xfId="0" applyFont="1" applyFill="1" applyBorder="1" applyAlignment="1">
      <alignment horizontal="center" vertical="center"/>
    </xf>
    <xf numFmtId="0" fontId="201" fillId="34" borderId="0" xfId="0" applyFont="1" applyFill="1" applyBorder="1" applyAlignment="1">
      <alignment horizontal="center" vertical="center"/>
    </xf>
    <xf numFmtId="0" fontId="201" fillId="34" borderId="224" xfId="0" applyFont="1" applyFill="1" applyBorder="1" applyAlignment="1">
      <alignment horizontal="center" vertical="center"/>
    </xf>
    <xf numFmtId="0" fontId="44" fillId="33" borderId="0" xfId="0" applyFont="1" applyFill="1" applyAlignment="1">
      <alignment horizontal="center"/>
    </xf>
    <xf numFmtId="0" fontId="235" fillId="33" borderId="0" xfId="0" applyFont="1" applyFill="1" applyAlignment="1">
      <alignment horizontal="left" vertical="center"/>
    </xf>
    <xf numFmtId="0" fontId="204" fillId="33" borderId="0" xfId="0" applyFont="1" applyFill="1" applyBorder="1" applyAlignment="1">
      <alignment horizontal="center" wrapText="1"/>
    </xf>
    <xf numFmtId="38" fontId="201" fillId="34" borderId="219" xfId="51" applyFont="1" applyFill="1" applyBorder="1" applyAlignment="1" applyProtection="1">
      <alignment horizontal="center" vertical="center" wrapText="1"/>
      <protection/>
    </xf>
    <xf numFmtId="38" fontId="201" fillId="34" borderId="0" xfId="51" applyFont="1" applyFill="1" applyBorder="1" applyAlignment="1" applyProtection="1">
      <alignment horizontal="center" vertical="center" wrapText="1"/>
      <protection/>
    </xf>
    <xf numFmtId="38" fontId="201" fillId="34" borderId="224" xfId="51" applyFont="1" applyFill="1" applyBorder="1" applyAlignment="1" applyProtection="1">
      <alignment horizontal="center" vertical="center" wrapText="1"/>
      <protection/>
    </xf>
    <xf numFmtId="38" fontId="201" fillId="0" borderId="219" xfId="51" applyFont="1" applyFill="1" applyBorder="1" applyAlignment="1" applyProtection="1">
      <alignment horizontal="center" vertical="center" wrapText="1"/>
      <protection/>
    </xf>
    <xf numFmtId="38" fontId="201" fillId="0" borderId="0" xfId="51" applyFont="1" applyFill="1" applyBorder="1" applyAlignment="1" applyProtection="1">
      <alignment horizontal="center" vertical="center" wrapText="1"/>
      <protection/>
    </xf>
    <xf numFmtId="38" fontId="201" fillId="0" borderId="224" xfId="51" applyFont="1" applyFill="1" applyBorder="1" applyAlignment="1" applyProtection="1">
      <alignment horizontal="center" vertical="center" wrapText="1"/>
      <protection/>
    </xf>
    <xf numFmtId="184" fontId="201" fillId="34" borderId="218" xfId="42" applyNumberFormat="1" applyFont="1" applyFill="1" applyBorder="1" applyAlignment="1" applyProtection="1">
      <alignment horizontal="center" vertical="center" wrapText="1"/>
      <protection locked="0"/>
    </xf>
    <xf numFmtId="184" fontId="201" fillId="34" borderId="219" xfId="42" applyNumberFormat="1" applyFont="1" applyFill="1" applyBorder="1" applyAlignment="1" applyProtection="1">
      <alignment horizontal="center" vertical="center" wrapText="1"/>
      <protection locked="0"/>
    </xf>
    <xf numFmtId="184" fontId="201" fillId="34" borderId="220" xfId="42" applyNumberFormat="1" applyFont="1" applyFill="1" applyBorder="1" applyAlignment="1" applyProtection="1">
      <alignment horizontal="center" vertical="center" wrapText="1"/>
      <protection locked="0"/>
    </xf>
    <xf numFmtId="184" fontId="201" fillId="34" borderId="221" xfId="42" applyNumberFormat="1" applyFont="1" applyFill="1" applyBorder="1" applyAlignment="1" applyProtection="1">
      <alignment horizontal="center" vertical="center" wrapText="1"/>
      <protection locked="0"/>
    </xf>
    <xf numFmtId="184" fontId="201" fillId="34" borderId="0" xfId="42" applyNumberFormat="1" applyFont="1" applyFill="1" applyBorder="1" applyAlignment="1" applyProtection="1">
      <alignment horizontal="center" vertical="center" wrapText="1"/>
      <protection locked="0"/>
    </xf>
    <xf numFmtId="184" fontId="201" fillId="34" borderId="222" xfId="42" applyNumberFormat="1" applyFont="1" applyFill="1" applyBorder="1" applyAlignment="1" applyProtection="1">
      <alignment horizontal="center" vertical="center" wrapText="1"/>
      <protection locked="0"/>
    </xf>
    <xf numFmtId="184" fontId="201" fillId="34" borderId="223" xfId="42" applyNumberFormat="1" applyFont="1" applyFill="1" applyBorder="1" applyAlignment="1" applyProtection="1">
      <alignment horizontal="center" vertical="center" wrapText="1"/>
      <protection locked="0"/>
    </xf>
    <xf numFmtId="184" fontId="201" fillId="34" borderId="224" xfId="42" applyNumberFormat="1" applyFont="1" applyFill="1" applyBorder="1" applyAlignment="1" applyProtection="1">
      <alignment horizontal="center" vertical="center" wrapText="1"/>
      <protection locked="0"/>
    </xf>
    <xf numFmtId="184" fontId="201" fillId="34" borderId="225" xfId="42" applyNumberFormat="1" applyFont="1" applyFill="1" applyBorder="1" applyAlignment="1" applyProtection="1">
      <alignment horizontal="center" vertical="center" wrapText="1"/>
      <protection locked="0"/>
    </xf>
    <xf numFmtId="0" fontId="201" fillId="34" borderId="218" xfId="0" applyFont="1" applyFill="1" applyBorder="1" applyAlignment="1" applyProtection="1">
      <alignment horizontal="center" vertical="center" wrapText="1"/>
      <protection locked="0"/>
    </xf>
    <xf numFmtId="0" fontId="201" fillId="34" borderId="219" xfId="0" applyFont="1" applyFill="1" applyBorder="1" applyAlignment="1" applyProtection="1">
      <alignment horizontal="center" vertical="center" wrapText="1"/>
      <protection locked="0"/>
    </xf>
    <xf numFmtId="0" fontId="201" fillId="34" borderId="220" xfId="0" applyFont="1" applyFill="1" applyBorder="1" applyAlignment="1" applyProtection="1">
      <alignment horizontal="center" vertical="center" wrapText="1"/>
      <protection locked="0"/>
    </xf>
    <xf numFmtId="0" fontId="201" fillId="34" borderId="221" xfId="0" applyFont="1" applyFill="1" applyBorder="1" applyAlignment="1" applyProtection="1">
      <alignment horizontal="center" vertical="center" wrapText="1"/>
      <protection locked="0"/>
    </xf>
    <xf numFmtId="0" fontId="201" fillId="34" borderId="0" xfId="0" applyFont="1" applyFill="1" applyBorder="1" applyAlignment="1" applyProtection="1">
      <alignment horizontal="center" vertical="center" wrapText="1"/>
      <protection locked="0"/>
    </xf>
    <xf numFmtId="0" fontId="201" fillId="34" borderId="222" xfId="0" applyFont="1" applyFill="1" applyBorder="1" applyAlignment="1" applyProtection="1">
      <alignment horizontal="center" vertical="center" wrapText="1"/>
      <protection locked="0"/>
    </xf>
    <xf numFmtId="0" fontId="201" fillId="34" borderId="223" xfId="0" applyFont="1" applyFill="1" applyBorder="1" applyAlignment="1" applyProtection="1">
      <alignment horizontal="center" vertical="center" wrapText="1"/>
      <protection locked="0"/>
    </xf>
    <xf numFmtId="0" fontId="201" fillId="34" borderId="224" xfId="0" applyFont="1" applyFill="1" applyBorder="1" applyAlignment="1" applyProtection="1">
      <alignment horizontal="center" vertical="center" wrapText="1"/>
      <protection locked="0"/>
    </xf>
    <xf numFmtId="0" fontId="201" fillId="34" borderId="225" xfId="0" applyFont="1" applyFill="1" applyBorder="1" applyAlignment="1" applyProtection="1">
      <alignment horizontal="center" vertical="center" wrapText="1"/>
      <protection locked="0"/>
    </xf>
    <xf numFmtId="38" fontId="44" fillId="34" borderId="37" xfId="51" applyFont="1" applyFill="1" applyBorder="1" applyAlignment="1" applyProtection="1">
      <alignment horizontal="right" vertical="center"/>
      <protection locked="0"/>
    </xf>
    <xf numFmtId="0" fontId="204" fillId="33" borderId="0" xfId="0" applyFont="1" applyFill="1" applyBorder="1" applyAlignment="1">
      <alignment horizontal="center" wrapText="1" shrinkToFit="1"/>
    </xf>
    <xf numFmtId="0" fontId="44" fillId="33" borderId="37" xfId="0" applyFont="1" applyFill="1" applyBorder="1" applyAlignment="1">
      <alignment horizontal="center" vertical="center"/>
    </xf>
    <xf numFmtId="0" fontId="44" fillId="33" borderId="54" xfId="0" applyFont="1" applyFill="1" applyBorder="1" applyAlignment="1">
      <alignment horizontal="center" vertical="center"/>
    </xf>
    <xf numFmtId="0" fontId="44" fillId="33" borderId="63" xfId="0" applyFont="1" applyFill="1" applyBorder="1" applyAlignment="1">
      <alignment horizontal="left" vertical="center"/>
    </xf>
    <xf numFmtId="0" fontId="44" fillId="33" borderId="37" xfId="0" applyFont="1" applyFill="1" applyBorder="1" applyAlignment="1">
      <alignment horizontal="left" vertical="center"/>
    </xf>
    <xf numFmtId="38" fontId="201" fillId="33" borderId="218" xfId="51" applyFont="1" applyFill="1" applyBorder="1" applyAlignment="1" applyProtection="1">
      <alignment horizontal="center" vertical="center"/>
      <protection/>
    </xf>
    <xf numFmtId="38" fontId="201" fillId="33" borderId="219" xfId="51" applyFont="1" applyFill="1" applyBorder="1" applyAlignment="1" applyProtection="1">
      <alignment horizontal="center" vertical="center"/>
      <protection/>
    </xf>
    <xf numFmtId="38" fontId="201" fillId="33" borderId="220" xfId="51" applyFont="1" applyFill="1" applyBorder="1" applyAlignment="1" applyProtection="1">
      <alignment horizontal="center" vertical="center"/>
      <protection/>
    </xf>
    <xf numFmtId="38" fontId="201" fillId="33" borderId="221" xfId="51" applyFont="1" applyFill="1" applyBorder="1" applyAlignment="1" applyProtection="1">
      <alignment horizontal="center" vertical="center"/>
      <protection/>
    </xf>
    <xf numFmtId="38" fontId="201" fillId="33" borderId="0" xfId="51" applyFont="1" applyFill="1" applyBorder="1" applyAlignment="1" applyProtection="1">
      <alignment horizontal="center" vertical="center"/>
      <protection/>
    </xf>
    <xf numFmtId="38" fontId="201" fillId="33" borderId="222" xfId="51" applyFont="1" applyFill="1" applyBorder="1" applyAlignment="1" applyProtection="1">
      <alignment horizontal="center" vertical="center"/>
      <protection/>
    </xf>
    <xf numFmtId="38" fontId="201" fillId="33" borderId="223" xfId="51" applyFont="1" applyFill="1" applyBorder="1" applyAlignment="1" applyProtection="1">
      <alignment horizontal="center" vertical="center"/>
      <protection/>
    </xf>
    <xf numFmtId="38" fontId="201" fillId="33" borderId="224" xfId="51" applyFont="1" applyFill="1" applyBorder="1" applyAlignment="1" applyProtection="1">
      <alignment horizontal="center" vertical="center"/>
      <protection/>
    </xf>
    <xf numFmtId="38" fontId="201" fillId="33" borderId="225" xfId="51" applyFont="1" applyFill="1" applyBorder="1" applyAlignment="1" applyProtection="1">
      <alignment horizontal="center" vertical="center"/>
      <protection/>
    </xf>
    <xf numFmtId="0" fontId="44" fillId="33" borderId="54" xfId="0" applyFont="1" applyFill="1" applyBorder="1" applyAlignment="1">
      <alignment horizontal="left" vertical="center"/>
    </xf>
    <xf numFmtId="0" fontId="44" fillId="33" borderId="37" xfId="0" applyFont="1" applyFill="1" applyBorder="1" applyAlignment="1">
      <alignment horizontal="right" vertical="center"/>
    </xf>
    <xf numFmtId="0" fontId="44" fillId="33" borderId="61" xfId="0" applyFont="1" applyFill="1" applyBorder="1" applyAlignment="1">
      <alignment horizontal="right" vertical="center"/>
    </xf>
    <xf numFmtId="38" fontId="44" fillId="34" borderId="61" xfId="51" applyFont="1" applyFill="1" applyBorder="1" applyAlignment="1" applyProtection="1">
      <alignment horizontal="right" vertical="center"/>
      <protection locked="0"/>
    </xf>
    <xf numFmtId="0" fontId="44" fillId="33" borderId="61" xfId="0" applyFont="1" applyFill="1" applyBorder="1" applyAlignment="1">
      <alignment horizontal="center" vertical="center"/>
    </xf>
    <xf numFmtId="0" fontId="44" fillId="33" borderId="62" xfId="0" applyFont="1" applyFill="1" applyBorder="1" applyAlignment="1">
      <alignment horizontal="center" vertical="center"/>
    </xf>
    <xf numFmtId="0" fontId="44" fillId="33" borderId="65" xfId="0" applyFont="1" applyFill="1" applyBorder="1" applyAlignment="1">
      <alignment horizontal="left" vertical="center"/>
    </xf>
    <xf numFmtId="0" fontId="44" fillId="33" borderId="36" xfId="0" applyFont="1" applyFill="1" applyBorder="1" applyAlignment="1">
      <alignment horizontal="left" vertical="center"/>
    </xf>
    <xf numFmtId="3" fontId="44" fillId="34" borderId="36" xfId="0" applyNumberFormat="1" applyFont="1" applyFill="1" applyBorder="1" applyAlignment="1" applyProtection="1">
      <alignment horizontal="right" vertical="center"/>
      <protection locked="0"/>
    </xf>
    <xf numFmtId="3" fontId="44" fillId="34" borderId="37" xfId="0" applyNumberFormat="1" applyFont="1" applyFill="1" applyBorder="1" applyAlignment="1" applyProtection="1">
      <alignment horizontal="right" vertical="center"/>
      <protection locked="0"/>
    </xf>
    <xf numFmtId="0" fontId="227" fillId="33" borderId="226" xfId="0" applyFont="1" applyFill="1" applyBorder="1" applyAlignment="1">
      <alignment horizontal="left" vertical="center"/>
    </xf>
    <xf numFmtId="0" fontId="227" fillId="33" borderId="227" xfId="0" applyFont="1" applyFill="1" applyBorder="1" applyAlignment="1">
      <alignment horizontal="left" vertical="center"/>
    </xf>
    <xf numFmtId="0" fontId="227" fillId="33" borderId="228" xfId="0" applyFont="1" applyFill="1" applyBorder="1" applyAlignment="1">
      <alignment horizontal="left" vertical="center"/>
    </xf>
    <xf numFmtId="0" fontId="44" fillId="33" borderId="36" xfId="0" applyFont="1" applyFill="1" applyBorder="1" applyAlignment="1">
      <alignment horizontal="center" vertical="center"/>
    </xf>
    <xf numFmtId="0" fontId="44" fillId="33" borderId="60" xfId="0" applyFont="1" applyFill="1" applyBorder="1" applyAlignment="1">
      <alignment horizontal="center" vertical="center"/>
    </xf>
    <xf numFmtId="0" fontId="44" fillId="33" borderId="64" xfId="0" applyFont="1" applyFill="1" applyBorder="1" applyAlignment="1">
      <alignment horizontal="left" vertical="center"/>
    </xf>
    <xf numFmtId="0" fontId="44" fillId="33" borderId="61" xfId="0" applyFont="1" applyFill="1" applyBorder="1" applyAlignment="1">
      <alignment horizontal="left" vertical="center"/>
    </xf>
    <xf numFmtId="189" fontId="44" fillId="34" borderId="55" xfId="0" applyNumberFormat="1" applyFont="1" applyFill="1" applyBorder="1" applyAlignment="1" applyProtection="1">
      <alignment horizontal="center" vertical="center"/>
      <protection locked="0"/>
    </xf>
    <xf numFmtId="0" fontId="43" fillId="33" borderId="63" xfId="0" applyFont="1" applyFill="1" applyBorder="1" applyAlignment="1">
      <alignment horizontal="center" vertical="center"/>
    </xf>
    <xf numFmtId="0" fontId="43" fillId="33" borderId="37" xfId="0" applyFont="1" applyFill="1" applyBorder="1" applyAlignment="1">
      <alignment horizontal="center" vertical="center"/>
    </xf>
    <xf numFmtId="0" fontId="43" fillId="33" borderId="54" xfId="0" applyFont="1" applyFill="1" applyBorder="1" applyAlignment="1">
      <alignment horizontal="center" vertical="center"/>
    </xf>
    <xf numFmtId="38" fontId="202" fillId="33" borderId="99" xfId="51" applyFont="1" applyFill="1" applyBorder="1" applyAlignment="1">
      <alignment horizontal="center" vertical="center"/>
    </xf>
    <xf numFmtId="38" fontId="44" fillId="33" borderId="55" xfId="51" applyFont="1" applyFill="1" applyBorder="1" applyAlignment="1">
      <alignment horizontal="center" vertical="center"/>
    </xf>
    <xf numFmtId="0" fontId="201" fillId="33" borderId="217" xfId="0" applyFont="1" applyFill="1" applyBorder="1" applyAlignment="1">
      <alignment horizontal="center" vertical="center"/>
    </xf>
    <xf numFmtId="38" fontId="44" fillId="33" borderId="64" xfId="51" applyFont="1" applyFill="1" applyBorder="1" applyAlignment="1" applyProtection="1">
      <alignment horizontal="right" vertical="center"/>
      <protection/>
    </xf>
    <xf numFmtId="38" fontId="44" fillId="33" borderId="61" xfId="51" applyFont="1" applyFill="1" applyBorder="1" applyAlignment="1" applyProtection="1">
      <alignment horizontal="right" vertical="center"/>
      <protection/>
    </xf>
    <xf numFmtId="38" fontId="44" fillId="33" borderId="62" xfId="51" applyFont="1" applyFill="1" applyBorder="1" applyAlignment="1" applyProtection="1">
      <alignment horizontal="right" vertical="center"/>
      <protection/>
    </xf>
    <xf numFmtId="0" fontId="44" fillId="33" borderId="74" xfId="0" applyFont="1" applyFill="1" applyBorder="1" applyAlignment="1">
      <alignment horizontal="center" vertical="center" wrapText="1"/>
    </xf>
    <xf numFmtId="0" fontId="44" fillId="33" borderId="49" xfId="0" applyFont="1" applyFill="1" applyBorder="1" applyAlignment="1">
      <alignment horizontal="center" vertical="center" wrapText="1"/>
    </xf>
    <xf numFmtId="0" fontId="44" fillId="33" borderId="75" xfId="0" applyFont="1" applyFill="1" applyBorder="1" applyAlignment="1">
      <alignment horizontal="center" vertical="center" wrapText="1"/>
    </xf>
    <xf numFmtId="0" fontId="44" fillId="33" borderId="0" xfId="0" applyFont="1" applyFill="1" applyBorder="1" applyAlignment="1">
      <alignment horizontal="center" vertical="center" wrapText="1"/>
    </xf>
    <xf numFmtId="0" fontId="44" fillId="33" borderId="65" xfId="0" applyFont="1" applyFill="1" applyBorder="1" applyAlignment="1">
      <alignment horizontal="center" vertical="center" wrapText="1"/>
    </xf>
    <xf numFmtId="0" fontId="44" fillId="33" borderId="36" xfId="0" applyFont="1" applyFill="1" applyBorder="1" applyAlignment="1">
      <alignment horizontal="center" vertical="center" wrapText="1"/>
    </xf>
    <xf numFmtId="38" fontId="202" fillId="33" borderId="82" xfId="51" applyFont="1" applyFill="1" applyBorder="1" applyAlignment="1">
      <alignment horizontal="center" vertical="center"/>
    </xf>
    <xf numFmtId="0" fontId="40" fillId="33" borderId="216" xfId="0" applyFont="1" applyFill="1" applyBorder="1" applyAlignment="1">
      <alignment horizontal="center" vertical="center"/>
    </xf>
    <xf numFmtId="38" fontId="44" fillId="34" borderId="55" xfId="51" applyFont="1" applyFill="1" applyBorder="1" applyAlignment="1" applyProtection="1">
      <alignment horizontal="center" vertical="center"/>
      <protection locked="0"/>
    </xf>
    <xf numFmtId="0" fontId="204" fillId="33" borderId="0" xfId="0" applyFont="1" applyFill="1" applyBorder="1" applyAlignment="1">
      <alignment horizontal="center" shrinkToFit="1"/>
    </xf>
    <xf numFmtId="0" fontId="43" fillId="33" borderId="55" xfId="0" applyFont="1" applyFill="1" applyBorder="1" applyAlignment="1">
      <alignment horizontal="center" vertical="center" wrapText="1"/>
    </xf>
    <xf numFmtId="0" fontId="43" fillId="34" borderId="55" xfId="0" applyFont="1" applyFill="1" applyBorder="1" applyAlignment="1">
      <alignment horizontal="center" vertical="center" wrapText="1"/>
    </xf>
    <xf numFmtId="38" fontId="44" fillId="33" borderId="58" xfId="0" applyNumberFormat="1" applyFont="1" applyFill="1" applyBorder="1" applyAlignment="1">
      <alignment horizontal="right" vertical="center"/>
    </xf>
    <xf numFmtId="0" fontId="40" fillId="33" borderId="55" xfId="0" applyFont="1" applyFill="1" applyBorder="1" applyAlignment="1">
      <alignment horizontal="center" vertical="center"/>
    </xf>
    <xf numFmtId="0" fontId="44" fillId="33" borderId="55" xfId="0" applyFont="1" applyFill="1" applyBorder="1" applyAlignment="1">
      <alignment horizontal="center" vertical="center"/>
    </xf>
    <xf numFmtId="0" fontId="44" fillId="34" borderId="55" xfId="0" applyFont="1" applyFill="1" applyBorder="1" applyAlignment="1" applyProtection="1">
      <alignment horizontal="center" vertical="center"/>
      <protection locked="0"/>
    </xf>
    <xf numFmtId="38" fontId="44" fillId="33" borderId="55" xfId="0" applyNumberFormat="1" applyFont="1" applyFill="1" applyBorder="1" applyAlignment="1">
      <alignment horizontal="right" vertical="center"/>
    </xf>
    <xf numFmtId="38" fontId="44" fillId="0" borderId="55" xfId="51" applyFont="1" applyFill="1" applyBorder="1" applyAlignment="1" applyProtection="1">
      <alignment horizontal="right" vertical="center"/>
      <protection/>
    </xf>
    <xf numFmtId="38" fontId="44" fillId="34" borderId="55" xfId="51" applyFont="1" applyFill="1" applyBorder="1" applyAlignment="1" applyProtection="1">
      <alignment horizontal="right" vertical="center"/>
      <protection locked="0"/>
    </xf>
    <xf numFmtId="0" fontId="44" fillId="33" borderId="216" xfId="0" applyFont="1" applyFill="1" applyBorder="1" applyAlignment="1">
      <alignment horizontal="center" vertical="center"/>
    </xf>
    <xf numFmtId="38" fontId="44" fillId="34" borderId="63" xfId="51" applyFont="1" applyFill="1" applyBorder="1" applyAlignment="1" applyProtection="1">
      <alignment horizontal="right" vertical="center"/>
      <protection locked="0"/>
    </xf>
    <xf numFmtId="38" fontId="44" fillId="34" borderId="54" xfId="51" applyFont="1" applyFill="1" applyBorder="1" applyAlignment="1" applyProtection="1">
      <alignment horizontal="right" vertical="center"/>
      <protection locked="0"/>
    </xf>
    <xf numFmtId="38" fontId="44" fillId="33" borderId="58" xfId="51" applyFont="1" applyFill="1" applyBorder="1" applyAlignment="1" applyProtection="1">
      <alignment horizontal="right" vertical="center"/>
      <protection locked="0"/>
    </xf>
    <xf numFmtId="38" fontId="44" fillId="33" borderId="57" xfId="51" applyFont="1" applyFill="1" applyBorder="1" applyAlignment="1">
      <alignment horizontal="right" vertical="center"/>
    </xf>
    <xf numFmtId="38" fontId="236" fillId="33" borderId="55" xfId="51" applyFont="1" applyFill="1" applyBorder="1" applyAlignment="1">
      <alignment horizontal="center" vertical="center" wrapText="1"/>
    </xf>
    <xf numFmtId="38" fontId="236" fillId="33" borderId="55" xfId="51" applyFont="1" applyFill="1" applyBorder="1" applyAlignment="1">
      <alignment horizontal="center" vertical="center"/>
    </xf>
    <xf numFmtId="38" fontId="201" fillId="33" borderId="57" xfId="51" applyFont="1" applyFill="1" applyBorder="1" applyAlignment="1">
      <alignment horizontal="center" vertical="center"/>
    </xf>
    <xf numFmtId="3" fontId="44" fillId="34" borderId="55" xfId="0" applyNumberFormat="1" applyFont="1" applyFill="1" applyBorder="1" applyAlignment="1" applyProtection="1">
      <alignment horizontal="center" vertical="center"/>
      <protection locked="0"/>
    </xf>
    <xf numFmtId="3" fontId="44" fillId="33" borderId="55" xfId="0" applyNumberFormat="1" applyFont="1" applyFill="1" applyBorder="1" applyAlignment="1">
      <alignment horizontal="center" vertical="center"/>
    </xf>
    <xf numFmtId="0" fontId="44" fillId="33" borderId="0" xfId="0" applyFont="1" applyFill="1" applyBorder="1" applyAlignment="1">
      <alignment horizontal="right"/>
    </xf>
    <xf numFmtId="0" fontId="44" fillId="33" borderId="57" xfId="0" applyFont="1" applyFill="1" applyBorder="1" applyAlignment="1">
      <alignment horizontal="center" vertical="center"/>
    </xf>
    <xf numFmtId="38" fontId="44" fillId="33" borderId="57" xfId="0" applyNumberFormat="1" applyFont="1" applyFill="1" applyBorder="1" applyAlignment="1">
      <alignment horizontal="right" vertical="center"/>
    </xf>
    <xf numFmtId="0" fontId="44" fillId="33" borderId="82" xfId="0" applyFont="1" applyFill="1" applyBorder="1" applyAlignment="1">
      <alignment horizontal="center"/>
    </xf>
    <xf numFmtId="0" fontId="44" fillId="33" borderId="99" xfId="0" applyFont="1" applyFill="1" applyBorder="1" applyAlignment="1">
      <alignment horizontal="center"/>
    </xf>
    <xf numFmtId="38" fontId="44" fillId="33" borderId="55" xfId="0" applyNumberFormat="1" applyFont="1" applyFill="1" applyBorder="1" applyAlignment="1">
      <alignment horizontal="center" vertical="center"/>
    </xf>
    <xf numFmtId="0" fontId="204" fillId="33" borderId="224" xfId="0" applyFont="1" applyFill="1" applyBorder="1" applyAlignment="1">
      <alignment horizontal="center" vertical="center" shrinkToFit="1"/>
    </xf>
    <xf numFmtId="38" fontId="201" fillId="0" borderId="218" xfId="51" applyFont="1" applyFill="1" applyBorder="1" applyAlignment="1" applyProtection="1">
      <alignment horizontal="center" vertical="center" wrapText="1"/>
      <protection/>
    </xf>
    <xf numFmtId="38" fontId="201" fillId="0" borderId="220" xfId="51" applyFont="1" applyFill="1" applyBorder="1" applyAlignment="1" applyProtection="1">
      <alignment horizontal="center" vertical="center" wrapText="1"/>
      <protection/>
    </xf>
    <xf numFmtId="38" fontId="201" fillId="0" borderId="221" xfId="51" applyFont="1" applyFill="1" applyBorder="1" applyAlignment="1" applyProtection="1">
      <alignment horizontal="center" vertical="center" wrapText="1"/>
      <protection/>
    </xf>
    <xf numFmtId="38" fontId="201" fillId="0" borderId="222" xfId="51" applyFont="1" applyFill="1" applyBorder="1" applyAlignment="1" applyProtection="1">
      <alignment horizontal="center" vertical="center" wrapText="1"/>
      <protection/>
    </xf>
    <xf numFmtId="38" fontId="201" fillId="0" borderId="223" xfId="51" applyFont="1" applyFill="1" applyBorder="1" applyAlignment="1" applyProtection="1">
      <alignment horizontal="center" vertical="center" wrapText="1"/>
      <protection/>
    </xf>
    <xf numFmtId="38" fontId="201" fillId="0" borderId="225" xfId="51" applyFont="1" applyFill="1" applyBorder="1" applyAlignment="1" applyProtection="1">
      <alignment horizontal="center" vertical="center" wrapText="1"/>
      <protection/>
    </xf>
    <xf numFmtId="0" fontId="44" fillId="33" borderId="58" xfId="0" applyFont="1" applyFill="1" applyBorder="1" applyAlignment="1">
      <alignment horizontal="center" vertical="center"/>
    </xf>
    <xf numFmtId="0" fontId="204" fillId="33" borderId="0" xfId="0" applyFont="1" applyFill="1" applyBorder="1" applyAlignment="1">
      <alignment horizontal="center" vertical="center" shrinkToFit="1"/>
    </xf>
    <xf numFmtId="208" fontId="197" fillId="0" borderId="0" xfId="0" applyNumberFormat="1" applyFont="1" applyFill="1" applyBorder="1" applyAlignment="1" applyProtection="1">
      <alignment horizontal="center" vertical="center"/>
      <protection locked="0"/>
    </xf>
    <xf numFmtId="177" fontId="201" fillId="34" borderId="218" xfId="0" applyNumberFormat="1" applyFont="1" applyFill="1" applyBorder="1" applyAlignment="1" applyProtection="1">
      <alignment horizontal="center" vertical="center"/>
      <protection locked="0"/>
    </xf>
    <xf numFmtId="177" fontId="201" fillId="34" borderId="219" xfId="0" applyNumberFormat="1" applyFont="1" applyFill="1" applyBorder="1" applyAlignment="1" applyProtection="1">
      <alignment horizontal="center" vertical="center"/>
      <protection locked="0"/>
    </xf>
    <xf numFmtId="177" fontId="201" fillId="34" borderId="220" xfId="0" applyNumberFormat="1" applyFont="1" applyFill="1" applyBorder="1" applyAlignment="1" applyProtection="1">
      <alignment horizontal="center" vertical="center"/>
      <protection locked="0"/>
    </xf>
    <xf numFmtId="177" fontId="201" fillId="34" borderId="221" xfId="0" applyNumberFormat="1" applyFont="1" applyFill="1" applyBorder="1" applyAlignment="1" applyProtection="1">
      <alignment horizontal="center" vertical="center"/>
      <protection locked="0"/>
    </xf>
    <xf numFmtId="177" fontId="201" fillId="34" borderId="0" xfId="0" applyNumberFormat="1" applyFont="1" applyFill="1" applyBorder="1" applyAlignment="1" applyProtection="1">
      <alignment horizontal="center" vertical="center"/>
      <protection locked="0"/>
    </xf>
    <xf numFmtId="177" fontId="201" fillId="34" borderId="222" xfId="0" applyNumberFormat="1" applyFont="1" applyFill="1" applyBorder="1" applyAlignment="1" applyProtection="1">
      <alignment horizontal="center" vertical="center"/>
      <protection locked="0"/>
    </xf>
    <xf numFmtId="177" fontId="201" fillId="34" borderId="223" xfId="0" applyNumberFormat="1" applyFont="1" applyFill="1" applyBorder="1" applyAlignment="1" applyProtection="1">
      <alignment horizontal="center" vertical="center"/>
      <protection locked="0"/>
    </xf>
    <xf numFmtId="177" fontId="201" fillId="34" borderId="224" xfId="0" applyNumberFormat="1" applyFont="1" applyFill="1" applyBorder="1" applyAlignment="1" applyProtection="1">
      <alignment horizontal="center" vertical="center"/>
      <protection locked="0"/>
    </xf>
    <xf numFmtId="177" fontId="201" fillId="34" borderId="225" xfId="0" applyNumberFormat="1" applyFont="1" applyFill="1" applyBorder="1" applyAlignment="1" applyProtection="1">
      <alignment horizontal="center" vertical="center"/>
      <protection locked="0"/>
    </xf>
    <xf numFmtId="0" fontId="44" fillId="33" borderId="75" xfId="0" applyFont="1" applyFill="1" applyBorder="1" applyAlignment="1" applyProtection="1">
      <alignment horizontal="center"/>
      <protection/>
    </xf>
    <xf numFmtId="0" fontId="44" fillId="33" borderId="0" xfId="0" applyFont="1" applyFill="1" applyBorder="1" applyAlignment="1" applyProtection="1">
      <alignment horizontal="center"/>
      <protection/>
    </xf>
    <xf numFmtId="0" fontId="44" fillId="33" borderId="33" xfId="0" applyFont="1" applyFill="1" applyBorder="1" applyAlignment="1" applyProtection="1">
      <alignment horizontal="center"/>
      <protection/>
    </xf>
    <xf numFmtId="38" fontId="44" fillId="33" borderId="0" xfId="51" applyFont="1" applyFill="1" applyBorder="1" applyAlignment="1" applyProtection="1">
      <alignment horizontal="center" vertical="center"/>
      <protection/>
    </xf>
    <xf numFmtId="38" fontId="44" fillId="33" borderId="33" xfId="51" applyFont="1" applyFill="1" applyBorder="1" applyAlignment="1" applyProtection="1">
      <alignment horizontal="center" vertical="center"/>
      <protection/>
    </xf>
    <xf numFmtId="38" fontId="44" fillId="33" borderId="55" xfId="0" applyNumberFormat="1" applyFont="1" applyFill="1" applyBorder="1" applyAlignment="1" applyProtection="1">
      <alignment horizontal="center" vertical="center"/>
      <protection/>
    </xf>
    <xf numFmtId="184" fontId="44" fillId="33" borderId="55" xfId="42" applyNumberFormat="1" applyFont="1" applyFill="1" applyBorder="1" applyAlignment="1" applyProtection="1">
      <alignment horizontal="center" vertical="center"/>
      <protection/>
    </xf>
    <xf numFmtId="0" fontId="44" fillId="33" borderId="229" xfId="0" applyFont="1" applyFill="1" applyBorder="1" applyAlignment="1" applyProtection="1">
      <alignment horizontal="center" vertical="center"/>
      <protection/>
    </xf>
    <xf numFmtId="0" fontId="44" fillId="33" borderId="230" xfId="0" applyFont="1" applyFill="1" applyBorder="1" applyAlignment="1" applyProtection="1">
      <alignment horizontal="center" vertical="center"/>
      <protection/>
    </xf>
    <xf numFmtId="0" fontId="44" fillId="33" borderId="231" xfId="0" applyFont="1" applyFill="1" applyBorder="1" applyAlignment="1" applyProtection="1">
      <alignment horizontal="center" vertical="center"/>
      <protection/>
    </xf>
    <xf numFmtId="38" fontId="202" fillId="33" borderId="55" xfId="51" applyFont="1" applyFill="1" applyBorder="1" applyAlignment="1" applyProtection="1">
      <alignment horizontal="center" vertical="center"/>
      <protection/>
    </xf>
    <xf numFmtId="38" fontId="44" fillId="33" borderId="55" xfId="51" applyFont="1" applyFill="1" applyBorder="1" applyAlignment="1" applyProtection="1">
      <alignment horizontal="center" vertical="center"/>
      <protection/>
    </xf>
    <xf numFmtId="3" fontId="44" fillId="33" borderId="55" xfId="0" applyNumberFormat="1" applyFont="1" applyFill="1" applyBorder="1" applyAlignment="1" applyProtection="1">
      <alignment horizontal="center" vertical="center"/>
      <protection/>
    </xf>
    <xf numFmtId="0" fontId="201" fillId="33" borderId="217" xfId="0" applyFont="1" applyFill="1" applyBorder="1" applyAlignment="1" applyProtection="1">
      <alignment horizontal="center" vertical="center"/>
      <protection/>
    </xf>
    <xf numFmtId="0" fontId="44" fillId="33" borderId="55" xfId="0" applyFont="1" applyFill="1" applyBorder="1" applyAlignment="1" applyProtection="1">
      <alignment horizontal="center" vertical="center" wrapText="1"/>
      <protection/>
    </xf>
    <xf numFmtId="38" fontId="202" fillId="33" borderId="82" xfId="51" applyFont="1" applyFill="1" applyBorder="1" applyAlignment="1" applyProtection="1">
      <alignment horizontal="center" vertical="center"/>
      <protection/>
    </xf>
    <xf numFmtId="38" fontId="202" fillId="33" borderId="57" xfId="51" applyFont="1" applyFill="1" applyBorder="1" applyAlignment="1" applyProtection="1">
      <alignment horizontal="center" vertical="center"/>
      <protection/>
    </xf>
    <xf numFmtId="38" fontId="44" fillId="33" borderId="65" xfId="51" applyFont="1" applyFill="1" applyBorder="1" applyAlignment="1" applyProtection="1">
      <alignment horizontal="right" vertical="center"/>
      <protection/>
    </xf>
    <xf numFmtId="38" fontId="44" fillId="33" borderId="36" xfId="51" applyFont="1" applyFill="1" applyBorder="1" applyAlignment="1" applyProtection="1">
      <alignment horizontal="right" vertical="center"/>
      <protection/>
    </xf>
    <xf numFmtId="0" fontId="201" fillId="33" borderId="216" xfId="0" applyFont="1" applyFill="1" applyBorder="1" applyAlignment="1" applyProtection="1">
      <alignment horizontal="center" vertical="center"/>
      <protection/>
    </xf>
    <xf numFmtId="0" fontId="44" fillId="33" borderId="54" xfId="0" applyFont="1" applyFill="1" applyBorder="1" applyAlignment="1" applyProtection="1">
      <alignment horizontal="center" vertical="center"/>
      <protection/>
    </xf>
    <xf numFmtId="38" fontId="44" fillId="33" borderId="57" xfId="53" applyFont="1" applyFill="1" applyBorder="1" applyAlignment="1">
      <alignment vertical="center"/>
    </xf>
    <xf numFmtId="0" fontId="43" fillId="33" borderId="55" xfId="0" applyFont="1" applyFill="1" applyBorder="1" applyAlignment="1">
      <alignment horizontal="center" vertical="center" shrinkToFit="1"/>
    </xf>
    <xf numFmtId="0" fontId="43" fillId="33" borderId="55" xfId="0" applyFont="1" applyFill="1" applyBorder="1" applyAlignment="1">
      <alignment horizontal="center" vertical="center"/>
    </xf>
    <xf numFmtId="38" fontId="201" fillId="34" borderId="55" xfId="53" applyFont="1" applyFill="1" applyBorder="1" applyAlignment="1">
      <alignment vertical="center"/>
    </xf>
    <xf numFmtId="38" fontId="44" fillId="33" borderId="55" xfId="53" applyFont="1" applyFill="1" applyBorder="1" applyAlignment="1">
      <alignment vertical="center"/>
    </xf>
    <xf numFmtId="38" fontId="44" fillId="33" borderId="55" xfId="53" applyFont="1" applyFill="1" applyBorder="1" applyAlignment="1">
      <alignment horizontal="right" vertical="center"/>
    </xf>
    <xf numFmtId="38" fontId="44" fillId="0" borderId="55" xfId="53" applyFont="1" applyFill="1" applyBorder="1" applyAlignment="1" applyProtection="1">
      <alignment vertical="center"/>
      <protection/>
    </xf>
    <xf numFmtId="38" fontId="44" fillId="33" borderId="58" xfId="53" applyFont="1" applyFill="1" applyBorder="1" applyAlignment="1">
      <alignment horizontal="right" vertical="center"/>
    </xf>
    <xf numFmtId="38" fontId="44" fillId="0" borderId="58" xfId="53" applyFont="1" applyFill="1" applyBorder="1" applyAlignment="1" applyProtection="1">
      <alignment vertical="center"/>
      <protection/>
    </xf>
    <xf numFmtId="0" fontId="44" fillId="33" borderId="57" xfId="0" applyFont="1" applyFill="1" applyBorder="1" applyAlignment="1">
      <alignment vertical="center"/>
    </xf>
    <xf numFmtId="38" fontId="44" fillId="0" borderId="55" xfId="0" applyNumberFormat="1" applyFont="1" applyFill="1" applyBorder="1" applyAlignment="1" applyProtection="1">
      <alignment vertical="center"/>
      <protection/>
    </xf>
    <xf numFmtId="0" fontId="44" fillId="0" borderId="55" xfId="0" applyFont="1" applyFill="1" applyBorder="1" applyAlignment="1" applyProtection="1">
      <alignment vertical="center"/>
      <protection/>
    </xf>
    <xf numFmtId="0" fontId="201" fillId="34" borderId="55" xfId="0" applyFont="1" applyFill="1" applyBorder="1" applyAlignment="1" applyProtection="1">
      <alignment vertical="center"/>
      <protection locked="0"/>
    </xf>
    <xf numFmtId="38" fontId="201" fillId="34" borderId="55" xfId="53" applyFont="1" applyFill="1" applyBorder="1" applyAlignment="1" applyProtection="1">
      <alignment vertical="center"/>
      <protection locked="0"/>
    </xf>
    <xf numFmtId="184" fontId="201" fillId="34" borderId="63" xfId="43" applyNumberFormat="1" applyFont="1" applyFill="1" applyBorder="1" applyAlignment="1" applyProtection="1">
      <alignment horizontal="left" vertical="center"/>
      <protection locked="0"/>
    </xf>
    <xf numFmtId="184" fontId="201" fillId="34" borderId="54" xfId="43" applyNumberFormat="1" applyFont="1" applyFill="1" applyBorder="1" applyAlignment="1" applyProtection="1">
      <alignment horizontal="left" vertical="center"/>
      <protection locked="0"/>
    </xf>
    <xf numFmtId="0" fontId="44" fillId="34" borderId="58" xfId="0" applyFont="1" applyFill="1" applyBorder="1" applyAlignment="1" applyProtection="1">
      <alignment vertical="center"/>
      <protection locked="0"/>
    </xf>
    <xf numFmtId="38" fontId="44" fillId="34" borderId="58" xfId="53" applyFont="1" applyFill="1" applyBorder="1" applyAlignment="1" applyProtection="1">
      <alignment vertical="center"/>
      <protection locked="0"/>
    </xf>
    <xf numFmtId="38" fontId="201" fillId="34" borderId="55" xfId="53" applyFont="1" applyFill="1" applyBorder="1" applyAlignment="1" applyProtection="1">
      <alignment horizontal="right" vertical="center"/>
      <protection locked="0"/>
    </xf>
    <xf numFmtId="0" fontId="70" fillId="33" borderId="0" xfId="0" applyFont="1" applyFill="1" applyBorder="1" applyAlignment="1">
      <alignment horizontal="left" vertical="top" wrapText="1"/>
    </xf>
    <xf numFmtId="0" fontId="77" fillId="33" borderId="0" xfId="0" applyFont="1" applyFill="1" applyBorder="1" applyAlignment="1">
      <alignment horizontal="left" vertical="top" wrapText="1"/>
    </xf>
    <xf numFmtId="0" fontId="44" fillId="33" borderId="55" xfId="0" applyFont="1" applyFill="1" applyBorder="1" applyAlignment="1">
      <alignment horizontal="center" vertical="center" wrapText="1"/>
    </xf>
    <xf numFmtId="0" fontId="201" fillId="34" borderId="63" xfId="0" applyFont="1" applyFill="1" applyBorder="1" applyAlignment="1" applyProtection="1">
      <alignment vertical="center"/>
      <protection locked="0"/>
    </xf>
    <xf numFmtId="0" fontId="201" fillId="34" borderId="54" xfId="0" applyFont="1" applyFill="1" applyBorder="1" applyAlignment="1" applyProtection="1">
      <alignment vertical="center"/>
      <protection locked="0"/>
    </xf>
    <xf numFmtId="38" fontId="201" fillId="34" borderId="58" xfId="53" applyFont="1" applyFill="1" applyBorder="1" applyAlignment="1" applyProtection="1">
      <alignment horizontal="right" vertical="center"/>
      <protection locked="0"/>
    </xf>
    <xf numFmtId="0" fontId="201" fillId="34" borderId="64" xfId="0" applyFont="1" applyFill="1" applyBorder="1" applyAlignment="1" applyProtection="1">
      <alignment vertical="center"/>
      <protection locked="0"/>
    </xf>
    <xf numFmtId="0" fontId="201" fillId="34" borderId="62" xfId="0" applyFont="1" applyFill="1" applyBorder="1" applyAlignment="1" applyProtection="1">
      <alignment vertical="center"/>
      <protection locked="0"/>
    </xf>
    <xf numFmtId="38" fontId="44" fillId="33" borderId="57" xfId="53" applyFont="1" applyFill="1" applyBorder="1" applyAlignment="1">
      <alignment horizontal="right" vertical="center"/>
    </xf>
    <xf numFmtId="0" fontId="44" fillId="33" borderId="65" xfId="0" applyFont="1" applyFill="1" applyBorder="1" applyAlignment="1">
      <alignment vertical="center"/>
    </xf>
    <xf numFmtId="0" fontId="44" fillId="33" borderId="60" xfId="0" applyFont="1" applyFill="1" applyBorder="1" applyAlignment="1">
      <alignment vertical="center"/>
    </xf>
    <xf numFmtId="0" fontId="44" fillId="33" borderId="55" xfId="0" applyFont="1" applyFill="1" applyBorder="1" applyAlignment="1">
      <alignment horizontal="right" vertical="center"/>
    </xf>
    <xf numFmtId="0" fontId="44" fillId="33" borderId="63" xfId="0" applyFont="1" applyFill="1" applyBorder="1" applyAlignment="1">
      <alignment horizontal="center" vertical="center"/>
    </xf>
    <xf numFmtId="38" fontId="44" fillId="34" borderId="55" xfId="53" applyFont="1" applyFill="1" applyBorder="1" applyAlignment="1" applyProtection="1">
      <alignment horizontal="right" vertical="center"/>
      <protection locked="0"/>
    </xf>
    <xf numFmtId="184" fontId="44" fillId="34" borderId="63" xfId="43" applyNumberFormat="1" applyFont="1" applyFill="1" applyBorder="1" applyAlignment="1" applyProtection="1">
      <alignment horizontal="left" vertical="center"/>
      <protection locked="0"/>
    </xf>
    <xf numFmtId="184" fontId="44" fillId="34" borderId="54" xfId="43" applyNumberFormat="1" applyFont="1" applyFill="1" applyBorder="1" applyAlignment="1" applyProtection="1">
      <alignment horizontal="left" vertical="center"/>
      <protection locked="0"/>
    </xf>
    <xf numFmtId="0" fontId="44" fillId="34" borderId="63" xfId="0" applyFont="1" applyFill="1" applyBorder="1" applyAlignment="1" applyProtection="1">
      <alignment vertical="center"/>
      <protection locked="0"/>
    </xf>
    <xf numFmtId="0" fontId="44" fillId="34" borderId="54" xfId="0" applyFont="1" applyFill="1" applyBorder="1" applyAlignment="1" applyProtection="1">
      <alignment vertical="center"/>
      <protection locked="0"/>
    </xf>
    <xf numFmtId="0" fontId="44" fillId="34" borderId="64" xfId="0" applyFont="1" applyFill="1" applyBorder="1" applyAlignment="1" applyProtection="1">
      <alignment vertical="center"/>
      <protection locked="0"/>
    </xf>
    <xf numFmtId="0" fontId="44" fillId="34" borderId="62" xfId="0" applyFont="1" applyFill="1" applyBorder="1" applyAlignment="1" applyProtection="1">
      <alignment vertical="center"/>
      <protection locked="0"/>
    </xf>
    <xf numFmtId="0" fontId="44" fillId="34" borderId="55" xfId="0" applyFont="1" applyFill="1" applyBorder="1" applyAlignment="1" applyProtection="1">
      <alignment vertical="center"/>
      <protection locked="0"/>
    </xf>
    <xf numFmtId="0" fontId="196" fillId="33" borderId="75" xfId="45" applyFont="1" applyFill="1" applyBorder="1" applyAlignment="1" applyProtection="1">
      <alignment horizontal="center" vertical="center"/>
      <protection/>
    </xf>
    <xf numFmtId="0" fontId="196" fillId="33" borderId="0" xfId="45" applyFont="1" applyFill="1" applyBorder="1" applyAlignment="1" applyProtection="1">
      <alignment horizontal="center" vertical="center"/>
      <protection/>
    </xf>
    <xf numFmtId="38" fontId="44" fillId="34" borderId="55" xfId="53" applyFont="1" applyFill="1" applyBorder="1" applyAlignment="1" applyProtection="1">
      <alignment vertical="center"/>
      <protection locked="0"/>
    </xf>
    <xf numFmtId="0" fontId="67" fillId="33" borderId="55" xfId="0" applyFont="1" applyFill="1" applyBorder="1" applyAlignment="1">
      <alignment horizontal="left" vertical="center"/>
    </xf>
    <xf numFmtId="0" fontId="71" fillId="33" borderId="0" xfId="0" applyFont="1" applyFill="1" applyAlignment="1">
      <alignment vertical="center" wrapText="1"/>
    </xf>
    <xf numFmtId="0" fontId="67" fillId="33" borderId="75" xfId="0" applyFont="1" applyFill="1" applyBorder="1" applyAlignment="1">
      <alignment horizontal="left" vertical="center" wrapText="1"/>
    </xf>
    <xf numFmtId="0" fontId="67" fillId="33" borderId="0" xfId="0" applyFont="1" applyFill="1" applyBorder="1" applyAlignment="1">
      <alignment horizontal="left" vertical="center" wrapText="1"/>
    </xf>
    <xf numFmtId="0" fontId="67" fillId="33" borderId="75" xfId="0" applyFont="1" applyFill="1" applyBorder="1" applyAlignment="1">
      <alignment horizontal="center" vertical="center"/>
    </xf>
    <xf numFmtId="0" fontId="44" fillId="33" borderId="0" xfId="0" applyFont="1" applyFill="1" applyAlignment="1">
      <alignment horizontal="center" vertical="center"/>
    </xf>
    <xf numFmtId="0" fontId="67" fillId="33" borderId="0" xfId="0" applyFont="1" applyFill="1" applyAlignment="1">
      <alignment horizontal="left" vertical="center" wrapText="1"/>
    </xf>
    <xf numFmtId="38" fontId="44" fillId="34" borderId="58" xfId="53" applyFont="1" applyFill="1" applyBorder="1" applyAlignment="1" applyProtection="1">
      <alignment horizontal="right" vertical="center"/>
      <protection locked="0"/>
    </xf>
    <xf numFmtId="0" fontId="2" fillId="0" borderId="11" xfId="0" applyFont="1" applyBorder="1" applyAlignment="1">
      <alignment horizontal="center" vertical="center" wrapText="1"/>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xf>
    <xf numFmtId="0" fontId="2" fillId="0" borderId="0" xfId="0" applyFont="1" applyAlignment="1">
      <alignment horizontal="center" vertical="center"/>
    </xf>
    <xf numFmtId="0" fontId="28" fillId="0" borderId="0" xfId="0" applyFont="1" applyAlignment="1">
      <alignment horizontal="left" vertical="center" wrapText="1"/>
    </xf>
    <xf numFmtId="0" fontId="237" fillId="0" borderId="0" xfId="0" applyFont="1" applyAlignment="1">
      <alignment horizontal="center" vertical="center" wrapText="1"/>
    </xf>
    <xf numFmtId="0" fontId="16" fillId="33" borderId="0" xfId="0" applyFont="1" applyFill="1" applyAlignment="1">
      <alignment horizontal="center" vertical="center"/>
    </xf>
    <xf numFmtId="58" fontId="7" fillId="33" borderId="0" xfId="0" applyNumberFormat="1" applyFont="1" applyFill="1" applyAlignment="1">
      <alignment horizontal="right" vertical="center"/>
    </xf>
    <xf numFmtId="0" fontId="7" fillId="33" borderId="0" xfId="0" applyFont="1" applyFill="1" applyAlignment="1">
      <alignment vertical="center" wrapText="1"/>
    </xf>
    <xf numFmtId="0" fontId="7" fillId="33" borderId="0" xfId="0" applyFont="1" applyFill="1" applyAlignment="1">
      <alignment horizontal="center" vertical="center" wrapText="1"/>
    </xf>
    <xf numFmtId="0" fontId="26" fillId="33" borderId="0" xfId="0" applyFont="1" applyFill="1" applyAlignment="1">
      <alignment vertical="center" wrapText="1"/>
    </xf>
    <xf numFmtId="0" fontId="7" fillId="33" borderId="0" xfId="0" applyFont="1" applyFill="1" applyAlignment="1">
      <alignment vertical="top" wrapText="1"/>
    </xf>
    <xf numFmtId="0" fontId="26" fillId="33" borderId="0" xfId="0" applyFont="1" applyFill="1" applyAlignment="1">
      <alignment vertical="top" wrapText="1"/>
    </xf>
    <xf numFmtId="0" fontId="8" fillId="33" borderId="0" xfId="0" applyFont="1" applyFill="1" applyAlignment="1">
      <alignment vertical="center"/>
    </xf>
    <xf numFmtId="0" fontId="231" fillId="33" borderId="0" xfId="0" applyFont="1" applyFill="1" applyAlignment="1" applyProtection="1">
      <alignment horizontal="right" vertical="center"/>
      <protection locked="0"/>
    </xf>
    <xf numFmtId="58" fontId="7" fillId="33" borderId="0" xfId="0" applyNumberFormat="1" applyFont="1" applyFill="1" applyAlignment="1" applyProtection="1">
      <alignment horizontal="right" vertical="center"/>
      <protection locked="0"/>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2 2" xfId="66"/>
    <cellStyle name="標準 2 3" xfId="67"/>
    <cellStyle name="標準 2 3 2" xfId="68"/>
    <cellStyle name="標準 2 4" xfId="69"/>
    <cellStyle name="標準 3" xfId="70"/>
    <cellStyle name="標準_ｼｽﾃﾑ提案記載例16年（建築物）040302"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16</xdr:row>
      <xdr:rowOff>38100</xdr:rowOff>
    </xdr:from>
    <xdr:to>
      <xdr:col>8</xdr:col>
      <xdr:colOff>400050</xdr:colOff>
      <xdr:row>18</xdr:row>
      <xdr:rowOff>133350</xdr:rowOff>
    </xdr:to>
    <xdr:sp>
      <xdr:nvSpPr>
        <xdr:cNvPr id="1" name="正方形/長方形 1"/>
        <xdr:cNvSpPr>
          <a:spLocks/>
        </xdr:cNvSpPr>
      </xdr:nvSpPr>
      <xdr:spPr>
        <a:xfrm>
          <a:off x="5276850" y="4591050"/>
          <a:ext cx="666750" cy="6667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200025</xdr:colOff>
      <xdr:row>13</xdr:row>
      <xdr:rowOff>133350</xdr:rowOff>
    </xdr:from>
    <xdr:to>
      <xdr:col>47</xdr:col>
      <xdr:colOff>161925</xdr:colOff>
      <xdr:row>18</xdr:row>
      <xdr:rowOff>28575</xdr:rowOff>
    </xdr:to>
    <xdr:sp>
      <xdr:nvSpPr>
        <xdr:cNvPr id="1" name="右中かっこ 1"/>
        <xdr:cNvSpPr>
          <a:spLocks/>
        </xdr:cNvSpPr>
      </xdr:nvSpPr>
      <xdr:spPr>
        <a:xfrm>
          <a:off x="9115425" y="3781425"/>
          <a:ext cx="361950" cy="847725"/>
        </a:xfrm>
        <a:prstGeom prst="rightBrace">
          <a:avLst>
            <a:gd name="adj1" fmla="val -42541"/>
            <a:gd name="adj2" fmla="val -27185"/>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37</xdr:col>
      <xdr:colOff>114300</xdr:colOff>
      <xdr:row>12</xdr:row>
      <xdr:rowOff>66675</xdr:rowOff>
    </xdr:from>
    <xdr:to>
      <xdr:col>45</xdr:col>
      <xdr:colOff>152400</xdr:colOff>
      <xdr:row>21</xdr:row>
      <xdr:rowOff>161925</xdr:rowOff>
    </xdr:to>
    <xdr:pic>
      <xdr:nvPicPr>
        <xdr:cNvPr id="2" name="図 2"/>
        <xdr:cNvPicPr preferRelativeResize="1">
          <a:picLocks noChangeAspect="1"/>
        </xdr:cNvPicPr>
      </xdr:nvPicPr>
      <xdr:blipFill>
        <a:blip r:embed="rId1"/>
        <a:srcRect l="20091" t="23910" r="38421" b="11199"/>
        <a:stretch>
          <a:fillRect/>
        </a:stretch>
      </xdr:blipFill>
      <xdr:spPr>
        <a:xfrm>
          <a:off x="7439025" y="3524250"/>
          <a:ext cx="1628775" cy="1809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26</xdr:row>
      <xdr:rowOff>247650</xdr:rowOff>
    </xdr:from>
    <xdr:ext cx="28575" cy="1190625"/>
    <xdr:sp>
      <xdr:nvSpPr>
        <xdr:cNvPr id="1" name="テキスト ボックス 47"/>
        <xdr:cNvSpPr txBox="1">
          <a:spLocks noChangeArrowheads="1"/>
        </xdr:cNvSpPr>
      </xdr:nvSpPr>
      <xdr:spPr>
        <a:xfrm>
          <a:off x="238125" y="7934325"/>
          <a:ext cx="28575" cy="1190625"/>
        </a:xfrm>
        <a:prstGeom prst="rect">
          <a:avLst/>
        </a:prstGeom>
        <a:noFill/>
        <a:ln w="9525" cmpd="sng">
          <a:noFill/>
        </a:ln>
      </xdr:spPr>
      <xdr:txBody>
        <a:bodyPr vertOverflow="clip" wrap="square" vert="wordArtVertRtl">
          <a:spAutoFit/>
        </a:bodyPr>
        <a:p>
          <a:pPr algn="r">
            <a:defRPr/>
          </a:pPr>
          <a:r>
            <a:rPr lang="en-US" cap="none" sz="1100" b="0" i="0" u="none" baseline="0">
              <a:solidFill>
                <a:srgbClr val="000000"/>
              </a:solidFill>
              <a:latin typeface="ＭＳ Ｐゴシック"/>
              <a:ea typeface="ＭＳ Ｐゴシック"/>
              <a:cs typeface="ＭＳ Ｐゴシック"/>
            </a:rPr>
            <a:t>中間層</a:t>
          </a:r>
          <a:r>
            <a:rPr lang="en-US" cap="none" sz="1100" b="0" i="0" u="none" baseline="0">
              <a:solidFill>
                <a:srgbClr val="000000"/>
              </a:solidFill>
              <a:latin typeface="Calibri"/>
              <a:ea typeface="Calibri"/>
              <a:cs typeface="Calibri"/>
            </a:rPr>
            <a:t>6mm</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25</xdr:row>
      <xdr:rowOff>66675</xdr:rowOff>
    </xdr:from>
    <xdr:to>
      <xdr:col>29</xdr:col>
      <xdr:colOff>314325</xdr:colOff>
      <xdr:row>56</xdr:row>
      <xdr:rowOff>409575</xdr:rowOff>
    </xdr:to>
    <xdr:sp>
      <xdr:nvSpPr>
        <xdr:cNvPr id="1" name="右中かっこ 1"/>
        <xdr:cNvSpPr>
          <a:spLocks/>
        </xdr:cNvSpPr>
      </xdr:nvSpPr>
      <xdr:spPr>
        <a:xfrm>
          <a:off x="7524750" y="6419850"/>
          <a:ext cx="171450" cy="4333875"/>
        </a:xfrm>
        <a:prstGeom prst="rightBrac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62</xdr:row>
      <xdr:rowOff>28575</xdr:rowOff>
    </xdr:from>
    <xdr:to>
      <xdr:col>10</xdr:col>
      <xdr:colOff>342900</xdr:colOff>
      <xdr:row>73</xdr:row>
      <xdr:rowOff>114300</xdr:rowOff>
    </xdr:to>
    <xdr:sp>
      <xdr:nvSpPr>
        <xdr:cNvPr id="1" name="右中かっこ 1"/>
        <xdr:cNvSpPr>
          <a:spLocks/>
        </xdr:cNvSpPr>
      </xdr:nvSpPr>
      <xdr:spPr>
        <a:xfrm>
          <a:off x="7724775" y="15621000"/>
          <a:ext cx="238125" cy="1838325"/>
        </a:xfrm>
        <a:prstGeom prst="rightBrac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342900</xdr:colOff>
      <xdr:row>67</xdr:row>
      <xdr:rowOff>28575</xdr:rowOff>
    </xdr:from>
    <xdr:ext cx="5286375" cy="276225"/>
    <xdr:sp>
      <xdr:nvSpPr>
        <xdr:cNvPr id="2" name="テキスト ボックス 2"/>
        <xdr:cNvSpPr txBox="1">
          <a:spLocks noChangeArrowheads="1"/>
        </xdr:cNvSpPr>
      </xdr:nvSpPr>
      <xdr:spPr>
        <a:xfrm>
          <a:off x="7962900" y="16402050"/>
          <a:ext cx="5286375" cy="276225"/>
        </a:xfrm>
        <a:prstGeom prst="rect">
          <a:avLst/>
        </a:prstGeom>
        <a:noFill/>
        <a:ln w="9525" cmpd="sng">
          <a:noFill/>
        </a:ln>
      </xdr:spPr>
      <xdr:txBody>
        <a:bodyPr vertOverflow="clip" wrap="square">
          <a:spAutoFit/>
        </a:bodyPr>
        <a:p>
          <a:pPr algn="l">
            <a:defRPr/>
          </a:pPr>
          <a:r>
            <a:rPr lang="en-US" cap="none" sz="1100" b="1" i="0" u="none" baseline="0">
              <a:solidFill>
                <a:srgbClr val="FFFF00"/>
              </a:solidFill>
            </a:rPr>
            <a:t>年度毎に集計管理されている場合は、スタート月を年度開始月に変更しても良い</a:t>
          </a:r>
        </a:p>
      </xdr:txBody>
    </xdr:sp>
    <xdr:clientData/>
  </xdr:oneCellAnchor>
  <xdr:twoCellAnchor>
    <xdr:from>
      <xdr:col>11</xdr:col>
      <xdr:colOff>47625</xdr:colOff>
      <xdr:row>3</xdr:row>
      <xdr:rowOff>57150</xdr:rowOff>
    </xdr:from>
    <xdr:to>
      <xdr:col>19</xdr:col>
      <xdr:colOff>266700</xdr:colOff>
      <xdr:row>3</xdr:row>
      <xdr:rowOff>142875</xdr:rowOff>
    </xdr:to>
    <xdr:sp>
      <xdr:nvSpPr>
        <xdr:cNvPr id="3" name="右矢印 3"/>
        <xdr:cNvSpPr>
          <a:spLocks/>
        </xdr:cNvSpPr>
      </xdr:nvSpPr>
      <xdr:spPr>
        <a:xfrm>
          <a:off x="8696325" y="2133600"/>
          <a:ext cx="2714625" cy="85725"/>
        </a:xfrm>
        <a:prstGeom prst="rightArrow">
          <a:avLst>
            <a:gd name="adj" fmla="val 48421"/>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419100</xdr:colOff>
      <xdr:row>5</xdr:row>
      <xdr:rowOff>285750</xdr:rowOff>
    </xdr:from>
    <xdr:to>
      <xdr:col>12</xdr:col>
      <xdr:colOff>581025</xdr:colOff>
      <xdr:row>7</xdr:row>
      <xdr:rowOff>180975</xdr:rowOff>
    </xdr:to>
    <xdr:sp>
      <xdr:nvSpPr>
        <xdr:cNvPr id="1" name="右矢印 1"/>
        <xdr:cNvSpPr>
          <a:spLocks/>
        </xdr:cNvSpPr>
      </xdr:nvSpPr>
      <xdr:spPr>
        <a:xfrm>
          <a:off x="9934575" y="1924050"/>
          <a:ext cx="1028700" cy="447675"/>
        </a:xfrm>
        <a:prstGeom prst="rightArrow">
          <a:avLst>
            <a:gd name="adj" fmla="val 28541"/>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628650</xdr:colOff>
      <xdr:row>10</xdr:row>
      <xdr:rowOff>152400</xdr:rowOff>
    </xdr:from>
    <xdr:to>
      <xdr:col>8</xdr:col>
      <xdr:colOff>647700</xdr:colOff>
      <xdr:row>12</xdr:row>
      <xdr:rowOff>228600</xdr:rowOff>
    </xdr:to>
    <xdr:grpSp>
      <xdr:nvGrpSpPr>
        <xdr:cNvPr id="1" name="グループ化 2"/>
        <xdr:cNvGrpSpPr>
          <a:grpSpLocks/>
        </xdr:cNvGrpSpPr>
      </xdr:nvGrpSpPr>
      <xdr:grpSpPr>
        <a:xfrm>
          <a:off x="5314950" y="2733675"/>
          <a:ext cx="704850" cy="704850"/>
          <a:chOff x="5276850" y="2981325"/>
          <a:chExt cx="704850" cy="704850"/>
        </a:xfrm>
        <a:solidFill>
          <a:srgbClr val="FFFFFF"/>
        </a:solidFill>
      </xdr:grpSpPr>
      <xdr:sp>
        <xdr:nvSpPr>
          <xdr:cNvPr id="2" name="Rectangle 723"/>
          <xdr:cNvSpPr>
            <a:spLocks/>
          </xdr:cNvSpPr>
        </xdr:nvSpPr>
        <xdr:spPr>
          <a:xfrm>
            <a:off x="5276850" y="2981325"/>
            <a:ext cx="704850" cy="7048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1"/>
          <xdr:cNvSpPr txBox="1">
            <a:spLocks noChangeArrowheads="1"/>
          </xdr:cNvSpPr>
        </xdr:nvSpPr>
        <xdr:spPr>
          <a:xfrm>
            <a:off x="5476851" y="3219388"/>
            <a:ext cx="325817" cy="275773"/>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657225</xdr:colOff>
      <xdr:row>15</xdr:row>
      <xdr:rowOff>57150</xdr:rowOff>
    </xdr:from>
    <xdr:to>
      <xdr:col>8</xdr:col>
      <xdr:colOff>676275</xdr:colOff>
      <xdr:row>17</xdr:row>
      <xdr:rowOff>180975</xdr:rowOff>
    </xdr:to>
    <xdr:grpSp>
      <xdr:nvGrpSpPr>
        <xdr:cNvPr id="1" name="グループ化 2"/>
        <xdr:cNvGrpSpPr>
          <a:grpSpLocks/>
        </xdr:cNvGrpSpPr>
      </xdr:nvGrpSpPr>
      <xdr:grpSpPr>
        <a:xfrm>
          <a:off x="5343525" y="5638800"/>
          <a:ext cx="704850" cy="619125"/>
          <a:chOff x="5276850" y="2981325"/>
          <a:chExt cx="704850" cy="704850"/>
        </a:xfrm>
        <a:solidFill>
          <a:srgbClr val="FFFFFF"/>
        </a:solidFill>
      </xdr:grpSpPr>
      <xdr:sp>
        <xdr:nvSpPr>
          <xdr:cNvPr id="2" name="Rectangle 723"/>
          <xdr:cNvSpPr>
            <a:spLocks/>
          </xdr:cNvSpPr>
        </xdr:nvSpPr>
        <xdr:spPr>
          <a:xfrm>
            <a:off x="5276850" y="2981325"/>
            <a:ext cx="704850" cy="7048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6"/>
          <xdr:cNvSpPr txBox="1">
            <a:spLocks noChangeArrowheads="1"/>
          </xdr:cNvSpPr>
        </xdr:nvSpPr>
        <xdr:spPr>
          <a:xfrm>
            <a:off x="5476851" y="3226965"/>
            <a:ext cx="325817" cy="309077"/>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grpSp>
    <xdr:clientData/>
  </xdr:twoCellAnchor>
  <xdr:twoCellAnchor>
    <xdr:from>
      <xdr:col>7</xdr:col>
      <xdr:colOff>657225</xdr:colOff>
      <xdr:row>20</xdr:row>
      <xdr:rowOff>133350</xdr:rowOff>
    </xdr:from>
    <xdr:to>
      <xdr:col>8</xdr:col>
      <xdr:colOff>676275</xdr:colOff>
      <xdr:row>22</xdr:row>
      <xdr:rowOff>219075</xdr:rowOff>
    </xdr:to>
    <xdr:grpSp>
      <xdr:nvGrpSpPr>
        <xdr:cNvPr id="4" name="グループ化 2"/>
        <xdr:cNvGrpSpPr>
          <a:grpSpLocks/>
        </xdr:cNvGrpSpPr>
      </xdr:nvGrpSpPr>
      <xdr:grpSpPr>
        <a:xfrm>
          <a:off x="5343525" y="6953250"/>
          <a:ext cx="704850" cy="581025"/>
          <a:chOff x="5276850" y="2981325"/>
          <a:chExt cx="704850" cy="704850"/>
        </a:xfrm>
        <a:solidFill>
          <a:srgbClr val="FFFFFF"/>
        </a:solidFill>
      </xdr:grpSpPr>
      <xdr:sp>
        <xdr:nvSpPr>
          <xdr:cNvPr id="5" name="Rectangle 723"/>
          <xdr:cNvSpPr>
            <a:spLocks/>
          </xdr:cNvSpPr>
        </xdr:nvSpPr>
        <xdr:spPr>
          <a:xfrm>
            <a:off x="5276850" y="2981325"/>
            <a:ext cx="704850" cy="7048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テキスト ボックス 9"/>
          <xdr:cNvSpPr txBox="1">
            <a:spLocks noChangeArrowheads="1"/>
          </xdr:cNvSpPr>
        </xdr:nvSpPr>
        <xdr:spPr>
          <a:xfrm>
            <a:off x="5476851" y="3254102"/>
            <a:ext cx="219032" cy="250046"/>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16</xdr:row>
      <xdr:rowOff>76200</xdr:rowOff>
    </xdr:from>
    <xdr:to>
      <xdr:col>8</xdr:col>
      <xdr:colOff>409575</xdr:colOff>
      <xdr:row>18</xdr:row>
      <xdr:rowOff>171450</xdr:rowOff>
    </xdr:to>
    <xdr:sp>
      <xdr:nvSpPr>
        <xdr:cNvPr id="1" name="正方形/長方形 1"/>
        <xdr:cNvSpPr>
          <a:spLocks/>
        </xdr:cNvSpPr>
      </xdr:nvSpPr>
      <xdr:spPr>
        <a:xfrm>
          <a:off x="5286375" y="4133850"/>
          <a:ext cx="666750" cy="6667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twoCellAnchor>
  <xdr:twoCellAnchor>
    <xdr:from>
      <xdr:col>7</xdr:col>
      <xdr:colOff>428625</xdr:colOff>
      <xdr:row>23</xdr:row>
      <xdr:rowOff>76200</xdr:rowOff>
    </xdr:from>
    <xdr:to>
      <xdr:col>8</xdr:col>
      <xdr:colOff>409575</xdr:colOff>
      <xdr:row>25</xdr:row>
      <xdr:rowOff>171450</xdr:rowOff>
    </xdr:to>
    <xdr:sp>
      <xdr:nvSpPr>
        <xdr:cNvPr id="2" name="正方形/長方形 3"/>
        <xdr:cNvSpPr>
          <a:spLocks/>
        </xdr:cNvSpPr>
      </xdr:nvSpPr>
      <xdr:spPr>
        <a:xfrm>
          <a:off x="5286375" y="5962650"/>
          <a:ext cx="666750" cy="6667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3.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4.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drawing" Target="../drawings/drawing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drawing" Target="../drawings/drawing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pageSetUpPr fitToPage="1"/>
  </sheetPr>
  <dimension ref="B1:F64"/>
  <sheetViews>
    <sheetView tabSelected="1" view="pageBreakPreview" zoomScale="90" zoomScaleSheetLayoutView="90" zoomScalePageLayoutView="0" workbookViewId="0" topLeftCell="A1">
      <selection activeCell="F6" sqref="F6"/>
    </sheetView>
  </sheetViews>
  <sheetFormatPr defaultColWidth="9.00390625" defaultRowHeight="13.5"/>
  <cols>
    <col min="1" max="1" width="10.00390625" style="18" customWidth="1"/>
    <col min="2" max="2" width="23.625" style="18" customWidth="1"/>
    <col min="3" max="3" width="46.75390625" style="412" customWidth="1"/>
    <col min="4" max="4" width="31.375" style="18" customWidth="1"/>
    <col min="5" max="5" width="9.25390625" style="18" customWidth="1"/>
    <col min="6" max="16384" width="9.00390625" style="18" customWidth="1"/>
  </cols>
  <sheetData>
    <row r="1" spans="2:6" ht="75" customHeight="1">
      <c r="B1" s="1057" t="s">
        <v>1164</v>
      </c>
      <c r="C1" s="1057"/>
      <c r="D1" s="1057"/>
      <c r="E1" s="1057"/>
      <c r="F1" s="1057"/>
    </row>
    <row r="3" spans="2:5" ht="42" customHeight="1">
      <c r="B3" s="1059" t="s">
        <v>905</v>
      </c>
      <c r="C3" s="1059"/>
      <c r="D3" s="1059"/>
      <c r="E3" s="1059"/>
    </row>
    <row r="4" spans="2:5" ht="22.5" customHeight="1">
      <c r="B4" s="1052" t="s">
        <v>906</v>
      </c>
      <c r="C4" s="1052"/>
      <c r="D4" s="1052"/>
      <c r="E4" s="1052"/>
    </row>
    <row r="5" spans="2:5" ht="22.5" customHeight="1">
      <c r="B5" s="1056" t="s">
        <v>904</v>
      </c>
      <c r="C5" s="1056"/>
      <c r="D5" s="1056"/>
      <c r="E5" s="1056"/>
    </row>
    <row r="6" spans="2:5" ht="43.5" customHeight="1">
      <c r="B6" s="1052" t="s">
        <v>1152</v>
      </c>
      <c r="C6" s="1052"/>
      <c r="D6" s="1052"/>
      <c r="E6" s="1052"/>
    </row>
    <row r="7" spans="2:5" ht="48" customHeight="1">
      <c r="B7" s="1052" t="s">
        <v>903</v>
      </c>
      <c r="C7" s="1052"/>
      <c r="D7" s="1052"/>
      <c r="E7" s="1052"/>
    </row>
    <row r="8" spans="2:5" ht="30" customHeight="1">
      <c r="B8" s="1052" t="s">
        <v>795</v>
      </c>
      <c r="C8" s="1052"/>
      <c r="D8" s="1052"/>
      <c r="E8" s="1052"/>
    </row>
    <row r="9" spans="2:5" ht="22.5" customHeight="1">
      <c r="B9" s="1056" t="s">
        <v>1125</v>
      </c>
      <c r="C9" s="1056"/>
      <c r="D9" s="1056"/>
      <c r="E9" s="1056"/>
    </row>
    <row r="10" spans="2:5" ht="14.25">
      <c r="B10" s="23"/>
      <c r="C10" s="23"/>
      <c r="D10" s="23"/>
      <c r="E10" s="23"/>
    </row>
    <row r="11" spans="2:3" ht="25.5" customHeight="1">
      <c r="B11" s="25" t="s">
        <v>561</v>
      </c>
      <c r="C11" s="413" t="s">
        <v>759</v>
      </c>
    </row>
    <row r="12" spans="2:5" ht="18.75" customHeight="1" thickBot="1">
      <c r="B12" s="19" t="s">
        <v>717</v>
      </c>
      <c r="C12" s="19" t="s">
        <v>562</v>
      </c>
      <c r="D12" s="19" t="s">
        <v>22</v>
      </c>
      <c r="E12" s="19" t="s">
        <v>563</v>
      </c>
    </row>
    <row r="13" spans="2:5" ht="19.5" customHeight="1" thickTop="1">
      <c r="B13" s="1053" t="s">
        <v>564</v>
      </c>
      <c r="C13" s="416" t="s">
        <v>565</v>
      </c>
      <c r="D13" s="387"/>
      <c r="E13" s="397" t="s">
        <v>566</v>
      </c>
    </row>
    <row r="14" spans="2:5" ht="19.5" customHeight="1">
      <c r="B14" s="1051"/>
      <c r="C14" s="417" t="s">
        <v>567</v>
      </c>
      <c r="D14" s="388"/>
      <c r="E14" s="394" t="s">
        <v>568</v>
      </c>
    </row>
    <row r="15" spans="2:5" ht="19.5" customHeight="1">
      <c r="B15" s="1049" t="s">
        <v>569</v>
      </c>
      <c r="C15" s="418" t="s">
        <v>570</v>
      </c>
      <c r="D15" s="399"/>
      <c r="E15" s="392" t="s">
        <v>566</v>
      </c>
    </row>
    <row r="16" spans="2:5" ht="19.5" customHeight="1">
      <c r="B16" s="1050"/>
      <c r="C16" s="419" t="s">
        <v>571</v>
      </c>
      <c r="D16" s="400"/>
      <c r="E16" s="393" t="s">
        <v>566</v>
      </c>
    </row>
    <row r="17" spans="2:5" ht="19.5" customHeight="1">
      <c r="B17" s="1051"/>
      <c r="C17" s="417" t="s">
        <v>572</v>
      </c>
      <c r="D17" s="401"/>
      <c r="E17" s="394" t="s">
        <v>566</v>
      </c>
    </row>
    <row r="18" spans="2:5" ht="19.5" customHeight="1">
      <c r="B18" s="1049" t="s">
        <v>573</v>
      </c>
      <c r="C18" s="418" t="s">
        <v>574</v>
      </c>
      <c r="D18" s="399" t="s">
        <v>1073</v>
      </c>
      <c r="E18" s="392" t="s">
        <v>566</v>
      </c>
    </row>
    <row r="19" spans="2:5" ht="19.5" customHeight="1">
      <c r="B19" s="1051"/>
      <c r="C19" s="417" t="s">
        <v>575</v>
      </c>
      <c r="D19" s="401" t="s">
        <v>1073</v>
      </c>
      <c r="E19" s="394" t="s">
        <v>566</v>
      </c>
    </row>
    <row r="20" spans="2:5" ht="19.5" customHeight="1">
      <c r="B20" s="1046" t="s">
        <v>267</v>
      </c>
      <c r="C20" s="418" t="s">
        <v>576</v>
      </c>
      <c r="D20" s="402"/>
      <c r="E20" s="396" t="s">
        <v>566</v>
      </c>
    </row>
    <row r="21" spans="2:5" ht="19.5" customHeight="1">
      <c r="B21" s="1048"/>
      <c r="C21" s="419" t="s">
        <v>577</v>
      </c>
      <c r="D21" s="400"/>
      <c r="E21" s="393" t="s">
        <v>566</v>
      </c>
    </row>
    <row r="22" spans="2:5" ht="19.5" customHeight="1">
      <c r="B22" s="1048"/>
      <c r="C22" s="419" t="s">
        <v>718</v>
      </c>
      <c r="D22" s="400"/>
      <c r="E22" s="393" t="s">
        <v>566</v>
      </c>
    </row>
    <row r="23" spans="2:5" ht="19.5" customHeight="1">
      <c r="B23" s="1048"/>
      <c r="C23" s="588" t="s">
        <v>808</v>
      </c>
      <c r="D23" s="400"/>
      <c r="E23" s="393" t="s">
        <v>566</v>
      </c>
    </row>
    <row r="24" spans="2:5" ht="19.5" customHeight="1">
      <c r="B24" s="1048"/>
      <c r="C24" s="419" t="s">
        <v>789</v>
      </c>
      <c r="D24" s="400"/>
      <c r="E24" s="393" t="s">
        <v>566</v>
      </c>
    </row>
    <row r="25" spans="2:5" ht="19.5" customHeight="1">
      <c r="B25" s="1048"/>
      <c r="C25" s="419" t="s">
        <v>790</v>
      </c>
      <c r="D25" s="400"/>
      <c r="E25" s="393" t="s">
        <v>566</v>
      </c>
    </row>
    <row r="26" spans="2:5" ht="19.5" customHeight="1">
      <c r="B26" s="1048"/>
      <c r="C26" s="419" t="s">
        <v>724</v>
      </c>
      <c r="D26" s="400"/>
      <c r="E26" s="393" t="s">
        <v>566</v>
      </c>
    </row>
    <row r="27" spans="2:5" ht="19.5" customHeight="1">
      <c r="B27" s="1048"/>
      <c r="C27" s="419" t="s">
        <v>725</v>
      </c>
      <c r="D27" s="400"/>
      <c r="E27" s="393" t="s">
        <v>566</v>
      </c>
    </row>
    <row r="28" spans="2:5" ht="19.5" customHeight="1">
      <c r="B28" s="1048"/>
      <c r="C28" s="419" t="s">
        <v>729</v>
      </c>
      <c r="D28" s="400"/>
      <c r="E28" s="393" t="s">
        <v>566</v>
      </c>
    </row>
    <row r="29" spans="2:5" ht="19.5" customHeight="1">
      <c r="B29" s="1048"/>
      <c r="C29" s="419" t="s">
        <v>791</v>
      </c>
      <c r="D29" s="400" t="s">
        <v>578</v>
      </c>
      <c r="E29" s="198" t="s">
        <v>579</v>
      </c>
    </row>
    <row r="30" spans="2:5" ht="19.5" customHeight="1">
      <c r="B30" s="1047"/>
      <c r="C30" s="420" t="s">
        <v>730</v>
      </c>
      <c r="D30" s="401"/>
      <c r="E30" s="394" t="s">
        <v>566</v>
      </c>
    </row>
    <row r="31" spans="2:5" ht="19.5" customHeight="1">
      <c r="B31" s="403" t="s">
        <v>731</v>
      </c>
      <c r="C31" s="421" t="s">
        <v>580</v>
      </c>
      <c r="D31" s="404" t="s">
        <v>1074</v>
      </c>
      <c r="E31" s="395" t="s">
        <v>566</v>
      </c>
    </row>
    <row r="32" spans="2:5" ht="19.5" customHeight="1">
      <c r="B32" s="403" t="s">
        <v>743</v>
      </c>
      <c r="C32" s="422" t="s">
        <v>733</v>
      </c>
      <c r="D32" s="404" t="s">
        <v>1073</v>
      </c>
      <c r="E32" s="395" t="s">
        <v>566</v>
      </c>
    </row>
    <row r="33" spans="2:5" ht="19.5" customHeight="1">
      <c r="B33" s="1046" t="s">
        <v>793</v>
      </c>
      <c r="C33" s="423" t="s">
        <v>784</v>
      </c>
      <c r="D33" s="1041" t="s">
        <v>760</v>
      </c>
      <c r="E33" s="390" t="s">
        <v>579</v>
      </c>
    </row>
    <row r="34" spans="2:5" ht="19.5" customHeight="1">
      <c r="B34" s="1047"/>
      <c r="C34" s="417" t="s">
        <v>785</v>
      </c>
      <c r="D34" s="1042"/>
      <c r="E34" s="389" t="s">
        <v>579</v>
      </c>
    </row>
    <row r="35" spans="2:5" ht="19.5" customHeight="1">
      <c r="B35" s="1046" t="s">
        <v>794</v>
      </c>
      <c r="C35" s="423" t="s">
        <v>786</v>
      </c>
      <c r="D35" s="1041" t="s">
        <v>732</v>
      </c>
      <c r="E35" s="390" t="s">
        <v>579</v>
      </c>
    </row>
    <row r="36" spans="2:5" ht="19.5" customHeight="1">
      <c r="B36" s="1048"/>
      <c r="C36" s="419" t="s">
        <v>787</v>
      </c>
      <c r="D36" s="1054"/>
      <c r="E36" s="198" t="s">
        <v>579</v>
      </c>
    </row>
    <row r="37" spans="2:5" ht="19.5" customHeight="1">
      <c r="B37" s="1047"/>
      <c r="C37" s="417" t="s">
        <v>788</v>
      </c>
      <c r="D37" s="1042"/>
      <c r="E37" s="389" t="s">
        <v>579</v>
      </c>
    </row>
    <row r="38" spans="2:5" ht="21" customHeight="1">
      <c r="B38" s="1046" t="s">
        <v>734</v>
      </c>
      <c r="C38" s="420" t="s">
        <v>582</v>
      </c>
      <c r="D38" s="386" t="s">
        <v>1073</v>
      </c>
      <c r="E38" s="396" t="s">
        <v>566</v>
      </c>
    </row>
    <row r="39" spans="2:5" ht="21" customHeight="1">
      <c r="B39" s="1047"/>
      <c r="C39" s="415" t="s">
        <v>583</v>
      </c>
      <c r="D39" s="388"/>
      <c r="E39" s="394" t="s">
        <v>566</v>
      </c>
    </row>
    <row r="40" spans="2:5" ht="19.5" customHeight="1">
      <c r="B40" s="398" t="s">
        <v>735</v>
      </c>
      <c r="C40" s="398" t="s">
        <v>584</v>
      </c>
      <c r="D40" s="196"/>
      <c r="E40" s="395" t="s">
        <v>566</v>
      </c>
    </row>
    <row r="41" spans="2:5" ht="19.5" customHeight="1">
      <c r="B41" s="398" t="s">
        <v>737</v>
      </c>
      <c r="C41" s="398" t="s">
        <v>742</v>
      </c>
      <c r="D41" s="196" t="s">
        <v>274</v>
      </c>
      <c r="E41" s="395" t="s">
        <v>566</v>
      </c>
    </row>
    <row r="42" spans="2:5" ht="19.5" customHeight="1">
      <c r="B42" s="398" t="s">
        <v>736</v>
      </c>
      <c r="C42" s="398" t="s">
        <v>937</v>
      </c>
      <c r="D42" s="196" t="s">
        <v>585</v>
      </c>
      <c r="E42" s="395" t="s">
        <v>566</v>
      </c>
    </row>
    <row r="43" spans="2:5" ht="19.5" customHeight="1">
      <c r="B43" s="385" t="s">
        <v>738</v>
      </c>
      <c r="C43" s="385" t="s">
        <v>586</v>
      </c>
      <c r="D43" s="196" t="s">
        <v>581</v>
      </c>
      <c r="E43" s="195" t="s">
        <v>579</v>
      </c>
    </row>
    <row r="44" spans="2:5" ht="27" customHeight="1">
      <c r="B44" s="385" t="s">
        <v>43</v>
      </c>
      <c r="C44" s="422" t="s">
        <v>587</v>
      </c>
      <c r="D44" s="405" t="s">
        <v>757</v>
      </c>
      <c r="E44" s="195" t="s">
        <v>579</v>
      </c>
    </row>
    <row r="45" spans="2:5" ht="19.5" customHeight="1">
      <c r="B45" s="1043" t="s">
        <v>744</v>
      </c>
      <c r="C45" s="420" t="s">
        <v>588</v>
      </c>
      <c r="D45" s="1055" t="s">
        <v>758</v>
      </c>
      <c r="E45" s="1038" t="s">
        <v>579</v>
      </c>
    </row>
    <row r="46" spans="2:5" ht="19.5" customHeight="1">
      <c r="B46" s="1044"/>
      <c r="C46" s="414" t="s">
        <v>589</v>
      </c>
      <c r="D46" s="1054"/>
      <c r="E46" s="1039"/>
    </row>
    <row r="47" spans="2:5" ht="19.5" customHeight="1">
      <c r="B47" s="1045"/>
      <c r="C47" s="384" t="s">
        <v>590</v>
      </c>
      <c r="D47" s="1042"/>
      <c r="E47" s="1040"/>
    </row>
    <row r="48" spans="2:5" ht="19.5" customHeight="1">
      <c r="B48" s="1043" t="s">
        <v>739</v>
      </c>
      <c r="C48" s="383" t="s">
        <v>747</v>
      </c>
      <c r="D48" s="1041" t="s">
        <v>745</v>
      </c>
      <c r="E48" s="1038" t="s">
        <v>591</v>
      </c>
    </row>
    <row r="49" spans="2:5" ht="19.5" customHeight="1">
      <c r="B49" s="1045"/>
      <c r="C49" s="384" t="s">
        <v>748</v>
      </c>
      <c r="D49" s="1042"/>
      <c r="E49" s="1040"/>
    </row>
    <row r="50" spans="2:5" ht="19.5" customHeight="1">
      <c r="B50" s="1043" t="s">
        <v>279</v>
      </c>
      <c r="C50" s="383" t="s">
        <v>749</v>
      </c>
      <c r="D50" s="1041" t="s">
        <v>746</v>
      </c>
      <c r="E50" s="1038" t="s">
        <v>591</v>
      </c>
    </row>
    <row r="51" spans="2:5" ht="19.5" customHeight="1">
      <c r="B51" s="1045"/>
      <c r="C51" s="384" t="s">
        <v>750</v>
      </c>
      <c r="D51" s="1042"/>
      <c r="E51" s="1040"/>
    </row>
    <row r="52" spans="2:5" ht="19.5" customHeight="1">
      <c r="B52" s="1043" t="s">
        <v>221</v>
      </c>
      <c r="C52" s="383" t="s">
        <v>947</v>
      </c>
      <c r="D52" s="1041" t="s">
        <v>751</v>
      </c>
      <c r="E52" s="1038" t="s">
        <v>591</v>
      </c>
    </row>
    <row r="53" spans="2:5" ht="19.5" customHeight="1">
      <c r="B53" s="1045"/>
      <c r="C53" s="384" t="s">
        <v>752</v>
      </c>
      <c r="D53" s="1042"/>
      <c r="E53" s="1040"/>
    </row>
    <row r="54" spans="2:5" ht="19.5" customHeight="1">
      <c r="B54" s="1049" t="s">
        <v>740</v>
      </c>
      <c r="C54" s="807" t="s">
        <v>753</v>
      </c>
      <c r="D54" s="391"/>
      <c r="E54" s="392" t="s">
        <v>566</v>
      </c>
    </row>
    <row r="55" spans="2:5" ht="19.5" customHeight="1">
      <c r="B55" s="1050"/>
      <c r="C55" s="808" t="s">
        <v>754</v>
      </c>
      <c r="D55" s="197"/>
      <c r="E55" s="393" t="s">
        <v>566</v>
      </c>
    </row>
    <row r="56" spans="2:5" ht="19.5" customHeight="1">
      <c r="B56" s="1050"/>
      <c r="C56" s="808" t="s">
        <v>755</v>
      </c>
      <c r="D56" s="197"/>
      <c r="E56" s="393" t="s">
        <v>566</v>
      </c>
    </row>
    <row r="57" spans="2:5" ht="19.5" customHeight="1">
      <c r="B57" s="1051"/>
      <c r="C57" s="415" t="s">
        <v>756</v>
      </c>
      <c r="D57" s="388"/>
      <c r="E57" s="394" t="s">
        <v>566</v>
      </c>
    </row>
    <row r="58" spans="2:5" ht="21.75" customHeight="1">
      <c r="B58" s="1049" t="s">
        <v>741</v>
      </c>
      <c r="C58" s="997" t="s">
        <v>1068</v>
      </c>
      <c r="D58" s="1043" t="s">
        <v>1113</v>
      </c>
      <c r="E58" s="998" t="s">
        <v>566</v>
      </c>
    </row>
    <row r="59" spans="2:5" ht="21.75" customHeight="1">
      <c r="B59" s="1050"/>
      <c r="C59" s="1001" t="s">
        <v>1069</v>
      </c>
      <c r="D59" s="1044"/>
      <c r="E59" s="393" t="s">
        <v>566</v>
      </c>
    </row>
    <row r="60" spans="2:5" ht="21.75" customHeight="1">
      <c r="B60" s="1050"/>
      <c r="C60" s="1001" t="s">
        <v>1070</v>
      </c>
      <c r="D60" s="1044"/>
      <c r="E60" s="393" t="s">
        <v>566</v>
      </c>
    </row>
    <row r="61" spans="2:5" ht="21.75" customHeight="1">
      <c r="B61" s="1051"/>
      <c r="C61" s="999" t="s">
        <v>1072</v>
      </c>
      <c r="D61" s="1045"/>
      <c r="E61" s="1000" t="s">
        <v>566</v>
      </c>
    </row>
    <row r="62" spans="2:5" ht="19.5" customHeight="1">
      <c r="B62" s="382" t="s">
        <v>20</v>
      </c>
      <c r="C62" s="382" t="s">
        <v>1071</v>
      </c>
      <c r="D62" s="76"/>
      <c r="E62" s="194" t="s">
        <v>592</v>
      </c>
    </row>
    <row r="63" spans="2:5" ht="19.5" customHeight="1">
      <c r="B63" s="398" t="s">
        <v>1120</v>
      </c>
      <c r="C63" s="398" t="s">
        <v>1162</v>
      </c>
      <c r="D63" s="196" t="s">
        <v>1121</v>
      </c>
      <c r="E63" s="1000" t="s">
        <v>566</v>
      </c>
    </row>
    <row r="64" spans="2:5" ht="13.5">
      <c r="B64" s="1058" t="s">
        <v>792</v>
      </c>
      <c r="C64" s="1058"/>
      <c r="D64" s="1058"/>
      <c r="E64" s="1058"/>
    </row>
  </sheetData>
  <sheetProtection/>
  <mergeCells count="33">
    <mergeCell ref="D58:D61"/>
    <mergeCell ref="B9:E9"/>
    <mergeCell ref="B1:F1"/>
    <mergeCell ref="B58:B61"/>
    <mergeCell ref="B64:E64"/>
    <mergeCell ref="B3:E3"/>
    <mergeCell ref="B4:E4"/>
    <mergeCell ref="B5:E5"/>
    <mergeCell ref="B6:E6"/>
    <mergeCell ref="B7:E7"/>
    <mergeCell ref="B8:E8"/>
    <mergeCell ref="B13:B14"/>
    <mergeCell ref="B15:B17"/>
    <mergeCell ref="B18:B19"/>
    <mergeCell ref="B52:B53"/>
    <mergeCell ref="B20:B30"/>
    <mergeCell ref="D33:D34"/>
    <mergeCell ref="D35:D37"/>
    <mergeCell ref="D45:D47"/>
    <mergeCell ref="B38:B39"/>
    <mergeCell ref="B45:B47"/>
    <mergeCell ref="B33:B34"/>
    <mergeCell ref="B35:B37"/>
    <mergeCell ref="B54:B57"/>
    <mergeCell ref="B50:B51"/>
    <mergeCell ref="B48:B49"/>
    <mergeCell ref="E45:E47"/>
    <mergeCell ref="D50:D51"/>
    <mergeCell ref="E50:E51"/>
    <mergeCell ref="D52:D53"/>
    <mergeCell ref="E52:E53"/>
    <mergeCell ref="D48:D49"/>
    <mergeCell ref="E48:E49"/>
  </mergeCells>
  <hyperlinks>
    <hyperlink ref="C13" location="提出書類チェックシート!A1" display="提出書類チェックシート"/>
    <hyperlink ref="C14" location="書類内容チェックシート!A1" display="提出書類内容チェックシート"/>
    <hyperlink ref="C15" location="'交付申請書（カガミ）'!Print_Area" display="カガミ"/>
    <hyperlink ref="C16" location="'交付申請書（本文）'!Print_Area" display="本文"/>
    <hyperlink ref="C17" location="別紙1!Print_Area" display="別紙１"/>
    <hyperlink ref="C18" location="システム提案概要①!Print_Area" display="システム提案概要１"/>
    <hyperlink ref="C19" location="システム提案概要②!Print_Area" display="システム提案概要２"/>
    <hyperlink ref="C20" location="'実施計画書1-7 '!Print_Area" display="１．申請者の概要"/>
    <hyperlink ref="C31" location="'別添1 システム概念図'!Print_Area" display="システム概念図"/>
    <hyperlink ref="C32" location="'別添２ エネルギー計量計画図'!Print_Area" display="エネルギー計量計画図"/>
    <hyperlink ref="C44" location="設備設置承諾書!Print_Area" display="（５）設備所有者全員の設備設置承諾書"/>
    <hyperlink ref="C45" location="委任状!Print_Area" display="（６）建築物所有者全員の委任状"/>
    <hyperlink ref="C33" location="'別添3-① 【新築】'!Print_Area" display="① 省エネルギー計算書【新築・増改築】"/>
    <hyperlink ref="C34" location="'別添3-② 【新築】'!Print_Area" display="② 省エネルギー計算書の根拠【新築・増改築】"/>
    <hyperlink ref="C35" location="'別添4-① 【既築】'!Print_Area" display="① 省エネルギー計算書【既築】"/>
    <hyperlink ref="C36" location="'別添4-②～③ 【既築】'!Print_Area" display="② 省エネルギー計算書の根拠【既築】"/>
    <hyperlink ref="C21" location="'実施計画書1-7 '!A36" display="２．建物の概要"/>
    <hyperlink ref="C22" location="'実施計画書1-7 '!A44" display="３．事業実施に関する事項"/>
    <hyperlink ref="C24" location="'実施計画書1-7 '!A61" display="　　４-１　ＺＥＢ実現に資する基本要素"/>
    <hyperlink ref="C25" location="'実施計画書1-7 '!A93" display="　　４-２　エネルギーマネジメント"/>
    <hyperlink ref="C26" location="'実施計画書1-7 '!A171" display="５．導入効果"/>
    <hyperlink ref="C27" location="'実施計画書1-7 '!A206" display="６．資金調達計画"/>
    <hyperlink ref="C28" location="'実施計画書1-7 '!A223" display="７．所要資金計画"/>
    <hyperlink ref="C29" location="'実施計画書1-7 '!A256" display="　　所要資金計画＜１年度＞＜２年度＞"/>
    <hyperlink ref="C30" location="'実施計画書1-7 '!A321" display="８．補助事業体制"/>
    <hyperlink ref="C37" location="'別添4-②～③ 【既築】'!A72" display="③ 建物全体のエネルギー消費量 実績値"/>
    <hyperlink ref="C38" location="工事概略予算書!Print_Titles" display="工事概略予算書（補助事業者が作成した概略内訳書）"/>
  </hyperlinks>
  <printOptions horizontalCentered="1" verticalCentered="1"/>
  <pageMargins left="0.2362204724409449" right="0.2362204724409449" top="0.4724409448818898" bottom="0.4724409448818898" header="0.31496062992125984" footer="0.31496062992125984"/>
  <pageSetup fitToHeight="1" fitToWidth="1" horizontalDpi="300" verticalDpi="300" orientation="portrait" paperSize="9" scale="62" r:id="rId1"/>
</worksheet>
</file>

<file path=xl/worksheets/sheet10.xml><?xml version="1.0" encoding="utf-8"?>
<worksheet xmlns="http://schemas.openxmlformats.org/spreadsheetml/2006/main" xmlns:r="http://schemas.openxmlformats.org/officeDocument/2006/relationships">
  <sheetPr>
    <tabColor rgb="FFFFCCFF"/>
  </sheetPr>
  <dimension ref="B1:BW244"/>
  <sheetViews>
    <sheetView view="pageBreakPreview" zoomScaleSheetLayoutView="100" zoomScalePageLayoutView="0" workbookViewId="0" topLeftCell="A1">
      <selection activeCell="A12" sqref="A12"/>
    </sheetView>
  </sheetViews>
  <sheetFormatPr defaultColWidth="3.125" defaultRowHeight="21" customHeight="1"/>
  <cols>
    <col min="1" max="3" width="3.125" style="229" customWidth="1"/>
    <col min="4" max="16384" width="3.125" style="229" customWidth="1"/>
  </cols>
  <sheetData>
    <row r="1" spans="2:5" ht="21.75" customHeight="1">
      <c r="B1" s="589" t="s">
        <v>593</v>
      </c>
      <c r="C1" s="589"/>
      <c r="D1" s="589"/>
      <c r="E1" s="589"/>
    </row>
    <row r="2" spans="2:29" ht="94.5" customHeight="1">
      <c r="B2" s="1134" t="s">
        <v>1106</v>
      </c>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row>
    <row r="3" spans="2:28" ht="21" customHeight="1">
      <c r="B3" s="266" t="s">
        <v>771</v>
      </c>
      <c r="D3" s="361"/>
      <c r="E3" s="361"/>
      <c r="F3" s="1723" t="s">
        <v>14</v>
      </c>
      <c r="G3" s="1723"/>
      <c r="H3" s="1723"/>
      <c r="I3" s="1723"/>
      <c r="J3" s="1723"/>
      <c r="K3" s="1723"/>
      <c r="L3" s="1723"/>
      <c r="M3" s="1723"/>
      <c r="N3" s="1723"/>
      <c r="O3" s="1723"/>
      <c r="P3" s="1723"/>
      <c r="Q3" s="1723"/>
      <c r="R3" s="1723"/>
      <c r="S3" s="1723"/>
      <c r="T3" s="1723"/>
      <c r="U3" s="1723"/>
      <c r="V3" s="1723"/>
      <c r="W3" s="1723"/>
      <c r="X3" s="1723"/>
      <c r="Y3" s="1723"/>
      <c r="Z3" s="361"/>
      <c r="AA3" s="361"/>
      <c r="AB3" s="361"/>
    </row>
    <row r="4" spans="3:14" ht="10.5" customHeight="1">
      <c r="C4" s="230"/>
      <c r="D4" s="240"/>
      <c r="E4" s="251"/>
      <c r="F4" s="251"/>
      <c r="G4" s="250"/>
      <c r="H4" s="250"/>
      <c r="I4" s="250"/>
      <c r="J4" s="249"/>
      <c r="K4" s="246"/>
      <c r="L4" s="246"/>
      <c r="M4" s="242"/>
      <c r="N4" s="242"/>
    </row>
    <row r="5" spans="3:58" ht="21" customHeight="1">
      <c r="C5" s="1724" t="s">
        <v>269</v>
      </c>
      <c r="D5" s="1724"/>
      <c r="E5" s="1724"/>
      <c r="F5" s="1724"/>
      <c r="G5" s="1692"/>
      <c r="H5" s="1692"/>
      <c r="I5" s="1692"/>
      <c r="J5" s="1692"/>
      <c r="K5" s="1692"/>
      <c r="L5" s="1692"/>
      <c r="M5" s="1692"/>
      <c r="N5" s="1692"/>
      <c r="O5" s="1692"/>
      <c r="P5" s="1692"/>
      <c r="Q5" s="1692"/>
      <c r="R5" s="1692"/>
      <c r="S5" s="1692"/>
      <c r="T5" s="1692"/>
      <c r="U5" s="1725" t="s">
        <v>296</v>
      </c>
      <c r="V5" s="1725"/>
      <c r="W5" s="1726" t="s">
        <v>1157</v>
      </c>
      <c r="X5" s="1726"/>
      <c r="Y5" s="1726"/>
      <c r="Z5" s="1726"/>
      <c r="AA5" s="1726"/>
      <c r="AB5" s="1726"/>
      <c r="AD5" s="102" t="s">
        <v>271</v>
      </c>
      <c r="BF5" t="s">
        <v>1157</v>
      </c>
    </row>
    <row r="6" spans="3:58" ht="16.5" customHeight="1">
      <c r="C6" s="230"/>
      <c r="D6" s="240"/>
      <c r="E6" s="251"/>
      <c r="F6" s="251"/>
      <c r="G6" s="250"/>
      <c r="H6" s="250"/>
      <c r="I6" s="250"/>
      <c r="J6" s="249"/>
      <c r="K6" s="246"/>
      <c r="L6" s="246"/>
      <c r="M6" s="242"/>
      <c r="N6" s="242"/>
      <c r="BF6" t="s">
        <v>1065</v>
      </c>
    </row>
    <row r="7" spans="2:58" ht="21" customHeight="1">
      <c r="B7" s="828"/>
      <c r="C7" s="829" t="s">
        <v>297</v>
      </c>
      <c r="D7" s="830"/>
      <c r="E7" s="831"/>
      <c r="F7" s="831"/>
      <c r="G7" s="824"/>
      <c r="H7" s="824"/>
      <c r="I7" s="824"/>
      <c r="J7" s="832"/>
      <c r="K7" s="833"/>
      <c r="L7" s="833"/>
      <c r="M7" s="911"/>
      <c r="N7" s="911"/>
      <c r="O7" s="834"/>
      <c r="P7" s="834"/>
      <c r="Q7" s="834"/>
      <c r="R7" s="834"/>
      <c r="S7" s="834"/>
      <c r="T7" s="834"/>
      <c r="U7" s="834"/>
      <c r="V7" s="834"/>
      <c r="W7" s="834"/>
      <c r="X7" s="834"/>
      <c r="Y7" s="834"/>
      <c r="Z7" s="834"/>
      <c r="AA7" s="834"/>
      <c r="AB7" s="834"/>
      <c r="AC7" s="835"/>
      <c r="BF7" t="s">
        <v>1137</v>
      </c>
    </row>
    <row r="8" spans="2:58" ht="21" customHeight="1">
      <c r="B8" s="836"/>
      <c r="C8" s="837"/>
      <c r="D8" s="838"/>
      <c r="E8" s="839"/>
      <c r="F8" s="839"/>
      <c r="G8" s="840"/>
      <c r="H8" s="840"/>
      <c r="I8" s="840"/>
      <c r="J8" s="841"/>
      <c r="K8" s="842"/>
      <c r="L8" s="842"/>
      <c r="M8" s="863"/>
      <c r="N8" s="863"/>
      <c r="O8" s="843"/>
      <c r="P8" s="843"/>
      <c r="Q8" s="843"/>
      <c r="R8" s="843"/>
      <c r="S8" s="843"/>
      <c r="T8" s="843"/>
      <c r="U8" s="843"/>
      <c r="V8" s="843"/>
      <c r="W8" s="843"/>
      <c r="X8" s="843"/>
      <c r="Y8" s="843"/>
      <c r="Z8" s="843"/>
      <c r="AA8" s="843"/>
      <c r="AB8" s="843"/>
      <c r="AC8" s="844"/>
      <c r="BF8" t="s">
        <v>1130</v>
      </c>
    </row>
    <row r="9" spans="2:29" ht="21" customHeight="1">
      <c r="B9" s="836"/>
      <c r="C9" s="837"/>
      <c r="D9" s="838"/>
      <c r="E9" s="912"/>
      <c r="F9" s="839"/>
      <c r="G9" s="840"/>
      <c r="H9" s="840"/>
      <c r="I9" s="840"/>
      <c r="J9" s="841"/>
      <c r="K9" s="842"/>
      <c r="L9" s="842"/>
      <c r="M9" s="863"/>
      <c r="N9" s="863"/>
      <c r="O9" s="843"/>
      <c r="P9" s="843"/>
      <c r="Q9" s="843"/>
      <c r="R9" s="843"/>
      <c r="S9" s="843"/>
      <c r="T9" s="843"/>
      <c r="U9" s="843"/>
      <c r="V9" s="843"/>
      <c r="W9" s="843"/>
      <c r="X9" s="843"/>
      <c r="Y9" s="843"/>
      <c r="Z9" s="843"/>
      <c r="AA9" s="843"/>
      <c r="AB9" s="843"/>
      <c r="AC9" s="844"/>
    </row>
    <row r="10" spans="2:29" ht="21" customHeight="1">
      <c r="B10" s="836"/>
      <c r="C10" s="837"/>
      <c r="D10" s="838"/>
      <c r="E10" s="839"/>
      <c r="F10" s="839"/>
      <c r="G10" s="840"/>
      <c r="H10" s="840"/>
      <c r="I10" s="840"/>
      <c r="J10" s="841"/>
      <c r="K10" s="842"/>
      <c r="L10" s="842"/>
      <c r="M10" s="863"/>
      <c r="N10" s="863"/>
      <c r="O10" s="843"/>
      <c r="P10" s="843"/>
      <c r="Q10" s="843"/>
      <c r="R10" s="843"/>
      <c r="S10" s="843"/>
      <c r="T10" s="843"/>
      <c r="U10" s="843"/>
      <c r="V10" s="843"/>
      <c r="W10" s="843"/>
      <c r="X10" s="843"/>
      <c r="Y10" s="843"/>
      <c r="Z10" s="843"/>
      <c r="AA10" s="843"/>
      <c r="AB10" s="843"/>
      <c r="AC10" s="844"/>
    </row>
    <row r="11" spans="2:75" ht="21" customHeight="1">
      <c r="B11" s="836"/>
      <c r="C11" s="837"/>
      <c r="D11" s="838"/>
      <c r="E11" s="839"/>
      <c r="F11" s="839"/>
      <c r="G11" s="840"/>
      <c r="H11" s="840"/>
      <c r="I11" s="840"/>
      <c r="J11" s="841"/>
      <c r="K11" s="842"/>
      <c r="L11" s="842"/>
      <c r="M11" s="863"/>
      <c r="N11" s="863"/>
      <c r="O11" s="843"/>
      <c r="P11" s="843"/>
      <c r="Q11" s="843"/>
      <c r="R11" s="843"/>
      <c r="S11" s="843"/>
      <c r="T11" s="843"/>
      <c r="U11" s="843"/>
      <c r="V11" s="843"/>
      <c r="W11" s="843"/>
      <c r="X11" s="843"/>
      <c r="Y11" s="843"/>
      <c r="Z11" s="843"/>
      <c r="AA11" s="843"/>
      <c r="AB11" s="843"/>
      <c r="AC11" s="844"/>
      <c r="BT11" s="237" t="s">
        <v>684</v>
      </c>
      <c r="BU11" s="237"/>
      <c r="BV11" s="237"/>
      <c r="BW11" s="237"/>
    </row>
    <row r="12" spans="2:29" ht="21" customHeight="1">
      <c r="B12" s="836"/>
      <c r="C12" s="837"/>
      <c r="D12" s="838"/>
      <c r="E12" s="839"/>
      <c r="F12" s="839"/>
      <c r="G12" s="840"/>
      <c r="H12" s="840"/>
      <c r="I12" s="840"/>
      <c r="J12" s="841"/>
      <c r="K12" s="842"/>
      <c r="L12" s="842"/>
      <c r="M12" s="863"/>
      <c r="N12" s="863"/>
      <c r="O12" s="843"/>
      <c r="P12" s="843"/>
      <c r="Q12" s="843"/>
      <c r="R12" s="843"/>
      <c r="S12" s="843"/>
      <c r="T12" s="843"/>
      <c r="U12" s="843"/>
      <c r="V12" s="843"/>
      <c r="W12" s="843"/>
      <c r="X12" s="843"/>
      <c r="Y12" s="843"/>
      <c r="Z12" s="843"/>
      <c r="AA12" s="843"/>
      <c r="AB12" s="843"/>
      <c r="AC12" s="844"/>
    </row>
    <row r="13" spans="2:29" ht="21" customHeight="1">
      <c r="B13" s="836"/>
      <c r="C13" s="837"/>
      <c r="D13" s="838"/>
      <c r="E13" s="839"/>
      <c r="F13" s="839"/>
      <c r="G13" s="840"/>
      <c r="H13" s="840"/>
      <c r="I13" s="840"/>
      <c r="J13" s="841"/>
      <c r="K13" s="842"/>
      <c r="L13" s="842"/>
      <c r="M13" s="863"/>
      <c r="N13" s="863"/>
      <c r="O13" s="843"/>
      <c r="P13" s="843"/>
      <c r="Q13" s="843"/>
      <c r="R13" s="843"/>
      <c r="S13" s="843"/>
      <c r="T13" s="843"/>
      <c r="U13" s="843"/>
      <c r="V13" s="842"/>
      <c r="W13" s="843"/>
      <c r="X13" s="843"/>
      <c r="Y13" s="843"/>
      <c r="Z13" s="843"/>
      <c r="AA13" s="843"/>
      <c r="AB13" s="843"/>
      <c r="AC13" s="844"/>
    </row>
    <row r="14" spans="2:29" ht="21" customHeight="1">
      <c r="B14" s="836"/>
      <c r="C14" s="837"/>
      <c r="D14" s="838"/>
      <c r="E14" s="839"/>
      <c r="F14" s="839"/>
      <c r="G14" s="840"/>
      <c r="H14" s="840"/>
      <c r="I14" s="840"/>
      <c r="J14" s="841"/>
      <c r="K14" s="842"/>
      <c r="L14" s="842"/>
      <c r="M14" s="863"/>
      <c r="N14" s="863"/>
      <c r="O14" s="843"/>
      <c r="P14" s="843"/>
      <c r="Q14" s="843"/>
      <c r="R14" s="843"/>
      <c r="S14" s="843"/>
      <c r="T14" s="843"/>
      <c r="U14" s="843"/>
      <c r="V14" s="843"/>
      <c r="W14" s="841"/>
      <c r="X14" s="843"/>
      <c r="Y14" s="843"/>
      <c r="Z14" s="843"/>
      <c r="AA14" s="843"/>
      <c r="AB14" s="843"/>
      <c r="AC14" s="844"/>
    </row>
    <row r="15" spans="2:29" ht="21" customHeight="1">
      <c r="B15" s="836"/>
      <c r="C15" s="837"/>
      <c r="D15" s="838"/>
      <c r="E15" s="839"/>
      <c r="F15" s="839"/>
      <c r="G15" s="840"/>
      <c r="H15" s="840"/>
      <c r="I15" s="840"/>
      <c r="J15" s="841"/>
      <c r="K15" s="842"/>
      <c r="L15" s="842"/>
      <c r="M15" s="863"/>
      <c r="N15" s="863"/>
      <c r="O15" s="843"/>
      <c r="P15" s="843"/>
      <c r="Q15" s="843"/>
      <c r="R15" s="843"/>
      <c r="S15" s="843"/>
      <c r="T15" s="843"/>
      <c r="U15" s="843"/>
      <c r="V15" s="843"/>
      <c r="W15" s="843"/>
      <c r="X15" s="843"/>
      <c r="Y15" s="843"/>
      <c r="Z15" s="843"/>
      <c r="AA15" s="843"/>
      <c r="AB15" s="843"/>
      <c r="AC15" s="844"/>
    </row>
    <row r="16" spans="2:29" ht="21" customHeight="1">
      <c r="B16" s="836"/>
      <c r="C16" s="837"/>
      <c r="D16" s="838"/>
      <c r="E16" s="839"/>
      <c r="F16" s="839"/>
      <c r="G16" s="840"/>
      <c r="H16" s="840"/>
      <c r="I16" s="840"/>
      <c r="J16" s="841"/>
      <c r="K16" s="842"/>
      <c r="L16" s="842"/>
      <c r="M16" s="863"/>
      <c r="N16" s="863"/>
      <c r="O16" s="843"/>
      <c r="P16" s="843"/>
      <c r="Q16" s="843"/>
      <c r="R16" s="843"/>
      <c r="S16" s="843"/>
      <c r="T16" s="843"/>
      <c r="U16" s="843"/>
      <c r="V16" s="843"/>
      <c r="W16" s="843"/>
      <c r="X16" s="843"/>
      <c r="Y16" s="843"/>
      <c r="Z16" s="843"/>
      <c r="AA16" s="843"/>
      <c r="AB16" s="843"/>
      <c r="AC16" s="844"/>
    </row>
    <row r="17" spans="2:29" ht="21" customHeight="1">
      <c r="B17" s="836"/>
      <c r="C17" s="837"/>
      <c r="D17" s="838"/>
      <c r="E17" s="839"/>
      <c r="F17" s="839"/>
      <c r="G17" s="840"/>
      <c r="H17" s="840"/>
      <c r="I17" s="840"/>
      <c r="J17" s="841"/>
      <c r="K17" s="842"/>
      <c r="L17" s="842"/>
      <c r="M17" s="863"/>
      <c r="N17" s="863"/>
      <c r="O17" s="843"/>
      <c r="P17" s="843"/>
      <c r="Q17" s="843"/>
      <c r="R17" s="843"/>
      <c r="S17" s="843"/>
      <c r="T17" s="843"/>
      <c r="U17" s="843"/>
      <c r="V17" s="843"/>
      <c r="W17" s="843"/>
      <c r="X17" s="843"/>
      <c r="Y17" s="843"/>
      <c r="Z17" s="843"/>
      <c r="AA17" s="843"/>
      <c r="AB17" s="843"/>
      <c r="AC17" s="844"/>
    </row>
    <row r="18" spans="2:29" ht="21" customHeight="1">
      <c r="B18" s="836"/>
      <c r="C18" s="837"/>
      <c r="D18" s="838"/>
      <c r="E18" s="839"/>
      <c r="F18" s="839"/>
      <c r="G18" s="840"/>
      <c r="H18" s="840"/>
      <c r="I18" s="840"/>
      <c r="J18" s="841"/>
      <c r="K18" s="842"/>
      <c r="L18" s="842"/>
      <c r="M18" s="863"/>
      <c r="N18" s="863"/>
      <c r="O18" s="843"/>
      <c r="P18" s="843"/>
      <c r="Q18" s="843"/>
      <c r="R18" s="843"/>
      <c r="S18" s="843"/>
      <c r="T18" s="843"/>
      <c r="U18" s="843"/>
      <c r="V18" s="843"/>
      <c r="W18" s="843"/>
      <c r="X18" s="843"/>
      <c r="Y18" s="843"/>
      <c r="Z18" s="843"/>
      <c r="AA18" s="843"/>
      <c r="AB18" s="843"/>
      <c r="AC18" s="844"/>
    </row>
    <row r="19" spans="2:29" ht="21" customHeight="1">
      <c r="B19" s="836"/>
      <c r="C19" s="837"/>
      <c r="D19" s="838"/>
      <c r="E19" s="839"/>
      <c r="F19" s="839"/>
      <c r="G19" s="840"/>
      <c r="H19" s="840"/>
      <c r="I19" s="840"/>
      <c r="J19" s="841"/>
      <c r="K19" s="842"/>
      <c r="L19" s="842"/>
      <c r="M19" s="863"/>
      <c r="N19" s="863"/>
      <c r="O19" s="843"/>
      <c r="P19" s="843"/>
      <c r="Q19" s="843"/>
      <c r="R19" s="843"/>
      <c r="S19" s="843"/>
      <c r="T19" s="843"/>
      <c r="U19" s="843"/>
      <c r="V19" s="842"/>
      <c r="W19" s="843"/>
      <c r="X19" s="843"/>
      <c r="Y19" s="843"/>
      <c r="Z19" s="843"/>
      <c r="AA19" s="843"/>
      <c r="AB19" s="843"/>
      <c r="AC19" s="844"/>
    </row>
    <row r="20" spans="2:29" ht="21" customHeight="1">
      <c r="B20" s="836"/>
      <c r="C20" s="837"/>
      <c r="D20" s="838"/>
      <c r="E20" s="839"/>
      <c r="F20" s="839"/>
      <c r="G20" s="840"/>
      <c r="H20" s="840"/>
      <c r="I20" s="840"/>
      <c r="J20" s="841"/>
      <c r="K20" s="842"/>
      <c r="L20" s="842"/>
      <c r="M20" s="863"/>
      <c r="N20" s="863"/>
      <c r="O20" s="843"/>
      <c r="P20" s="843"/>
      <c r="Q20" s="843"/>
      <c r="R20" s="843"/>
      <c r="S20" s="843"/>
      <c r="T20" s="843"/>
      <c r="U20" s="843"/>
      <c r="V20" s="843"/>
      <c r="W20" s="843"/>
      <c r="X20" s="843"/>
      <c r="Y20" s="843"/>
      <c r="Z20" s="843"/>
      <c r="AA20" s="843"/>
      <c r="AB20" s="843"/>
      <c r="AC20" s="844"/>
    </row>
    <row r="21" spans="2:29" ht="21" customHeight="1">
      <c r="B21" s="836"/>
      <c r="C21" s="837"/>
      <c r="D21" s="838"/>
      <c r="E21" s="839"/>
      <c r="F21" s="839"/>
      <c r="G21" s="840"/>
      <c r="H21" s="840"/>
      <c r="I21" s="840"/>
      <c r="J21" s="845"/>
      <c r="K21" s="845"/>
      <c r="L21" s="842"/>
      <c r="M21" s="863"/>
      <c r="N21" s="863"/>
      <c r="O21" s="843"/>
      <c r="P21" s="843"/>
      <c r="Q21" s="843"/>
      <c r="R21" s="843"/>
      <c r="S21" s="843"/>
      <c r="T21" s="843"/>
      <c r="U21" s="843"/>
      <c r="V21" s="843"/>
      <c r="W21" s="843"/>
      <c r="X21" s="843"/>
      <c r="Y21" s="843"/>
      <c r="Z21" s="843"/>
      <c r="AA21" s="843"/>
      <c r="AB21" s="843"/>
      <c r="AC21" s="844"/>
    </row>
    <row r="22" spans="2:29" ht="21" customHeight="1">
      <c r="B22" s="846"/>
      <c r="C22" s="847"/>
      <c r="D22" s="848"/>
      <c r="E22" s="849"/>
      <c r="F22" s="849"/>
      <c r="G22" s="825"/>
      <c r="H22" s="825"/>
      <c r="I22" s="825"/>
      <c r="J22" s="850"/>
      <c r="K22" s="851"/>
      <c r="L22" s="851"/>
      <c r="M22" s="867"/>
      <c r="N22" s="867"/>
      <c r="O22" s="852"/>
      <c r="P22" s="852"/>
      <c r="Q22" s="852"/>
      <c r="R22" s="852"/>
      <c r="S22" s="852"/>
      <c r="T22" s="852"/>
      <c r="U22" s="852"/>
      <c r="V22" s="852"/>
      <c r="W22" s="852"/>
      <c r="X22" s="852"/>
      <c r="Y22" s="852"/>
      <c r="Z22" s="852"/>
      <c r="AA22" s="852"/>
      <c r="AB22" s="852"/>
      <c r="AC22" s="853"/>
    </row>
    <row r="23" spans="2:29" ht="21" customHeight="1">
      <c r="B23" s="836"/>
      <c r="C23" s="829" t="s">
        <v>270</v>
      </c>
      <c r="D23" s="838"/>
      <c r="E23" s="839"/>
      <c r="F23" s="839"/>
      <c r="G23" s="854"/>
      <c r="H23" s="854"/>
      <c r="I23" s="840"/>
      <c r="J23" s="841"/>
      <c r="K23" s="842"/>
      <c r="L23" s="842"/>
      <c r="M23" s="863"/>
      <c r="N23" s="863"/>
      <c r="O23" s="843"/>
      <c r="P23" s="843"/>
      <c r="Q23" s="843"/>
      <c r="R23" s="843"/>
      <c r="S23" s="843"/>
      <c r="T23" s="843"/>
      <c r="U23" s="843"/>
      <c r="V23" s="843"/>
      <c r="W23" s="843"/>
      <c r="X23" s="843"/>
      <c r="Y23" s="843"/>
      <c r="Z23" s="843"/>
      <c r="AA23" s="843"/>
      <c r="AB23" s="843"/>
      <c r="AC23" s="844"/>
    </row>
    <row r="24" spans="2:29" ht="21" customHeight="1">
      <c r="B24" s="836"/>
      <c r="C24" s="837"/>
      <c r="D24" s="838"/>
      <c r="E24" s="839"/>
      <c r="F24" s="839"/>
      <c r="G24" s="854"/>
      <c r="H24" s="854"/>
      <c r="I24" s="840"/>
      <c r="J24" s="841"/>
      <c r="K24" s="842"/>
      <c r="L24" s="842"/>
      <c r="M24" s="863"/>
      <c r="N24" s="863"/>
      <c r="O24" s="843"/>
      <c r="P24" s="843"/>
      <c r="Q24" s="843"/>
      <c r="R24" s="843"/>
      <c r="S24" s="843"/>
      <c r="T24" s="843"/>
      <c r="U24" s="843"/>
      <c r="V24" s="843"/>
      <c r="W24" s="843"/>
      <c r="X24" s="843"/>
      <c r="Y24" s="843"/>
      <c r="Z24" s="843"/>
      <c r="AA24" s="843"/>
      <c r="AB24" s="843"/>
      <c r="AC24" s="844"/>
    </row>
    <row r="25" spans="2:29" ht="21" customHeight="1">
      <c r="B25" s="836"/>
      <c r="C25" s="837"/>
      <c r="D25" s="838"/>
      <c r="E25" s="839"/>
      <c r="F25" s="839"/>
      <c r="G25" s="854"/>
      <c r="H25" s="854"/>
      <c r="I25" s="840"/>
      <c r="J25" s="841"/>
      <c r="K25" s="842"/>
      <c r="L25" s="842"/>
      <c r="M25" s="863"/>
      <c r="N25" s="863"/>
      <c r="O25" s="843"/>
      <c r="P25" s="843"/>
      <c r="Q25" s="843"/>
      <c r="R25" s="843"/>
      <c r="S25" s="843"/>
      <c r="T25" s="843"/>
      <c r="U25" s="843"/>
      <c r="V25" s="843"/>
      <c r="W25" s="843"/>
      <c r="X25" s="843"/>
      <c r="Y25" s="843"/>
      <c r="Z25" s="843"/>
      <c r="AA25" s="843"/>
      <c r="AB25" s="843"/>
      <c r="AC25" s="844"/>
    </row>
    <row r="26" spans="2:29" ht="21" customHeight="1">
      <c r="B26" s="836"/>
      <c r="C26" s="837"/>
      <c r="D26" s="838"/>
      <c r="E26" s="839"/>
      <c r="F26" s="839"/>
      <c r="G26" s="855"/>
      <c r="H26" s="855"/>
      <c r="I26" s="855"/>
      <c r="J26" s="856"/>
      <c r="K26" s="857"/>
      <c r="L26" s="857"/>
      <c r="M26" s="855"/>
      <c r="N26" s="855"/>
      <c r="O26" s="858"/>
      <c r="P26" s="858"/>
      <c r="Q26" s="858"/>
      <c r="R26" s="843"/>
      <c r="S26" s="843"/>
      <c r="T26" s="843"/>
      <c r="U26" s="843"/>
      <c r="V26" s="843"/>
      <c r="W26" s="843"/>
      <c r="X26" s="843"/>
      <c r="Y26" s="843"/>
      <c r="Z26" s="843"/>
      <c r="AA26" s="843"/>
      <c r="AB26" s="843"/>
      <c r="AC26" s="844"/>
    </row>
    <row r="27" spans="2:29" ht="21" customHeight="1">
      <c r="B27" s="836"/>
      <c r="C27" s="837"/>
      <c r="D27" s="838"/>
      <c r="E27" s="839"/>
      <c r="F27" s="839"/>
      <c r="G27" s="855"/>
      <c r="H27" s="855"/>
      <c r="I27" s="855"/>
      <c r="J27" s="856"/>
      <c r="K27" s="857"/>
      <c r="L27" s="857"/>
      <c r="M27" s="855"/>
      <c r="N27" s="855"/>
      <c r="O27" s="858"/>
      <c r="P27" s="858"/>
      <c r="Q27" s="858"/>
      <c r="R27" s="843"/>
      <c r="S27" s="843"/>
      <c r="T27" s="843"/>
      <c r="U27" s="843"/>
      <c r="V27" s="843"/>
      <c r="W27" s="843"/>
      <c r="X27" s="843"/>
      <c r="Y27" s="843"/>
      <c r="Z27" s="843"/>
      <c r="AA27" s="843"/>
      <c r="AB27" s="843"/>
      <c r="AC27" s="844"/>
    </row>
    <row r="28" spans="2:29" ht="21" customHeight="1">
      <c r="B28" s="836"/>
      <c r="C28" s="837"/>
      <c r="D28" s="838"/>
      <c r="E28" s="859"/>
      <c r="F28" s="859"/>
      <c r="G28" s="860"/>
      <c r="H28" s="860"/>
      <c r="I28" s="860"/>
      <c r="J28" s="861"/>
      <c r="K28" s="862"/>
      <c r="L28" s="862"/>
      <c r="M28" s="860"/>
      <c r="N28" s="860"/>
      <c r="O28" s="843"/>
      <c r="P28" s="843"/>
      <c r="Q28" s="843"/>
      <c r="R28" s="843"/>
      <c r="S28" s="843"/>
      <c r="T28" s="843"/>
      <c r="U28" s="843"/>
      <c r="V28" s="843"/>
      <c r="W28" s="843"/>
      <c r="X28" s="843"/>
      <c r="Y28" s="843"/>
      <c r="Z28" s="843"/>
      <c r="AA28" s="843"/>
      <c r="AB28" s="843"/>
      <c r="AC28" s="844"/>
    </row>
    <row r="29" spans="2:29" ht="21" customHeight="1">
      <c r="B29" s="836"/>
      <c r="C29" s="837"/>
      <c r="D29" s="838"/>
      <c r="E29" s="859"/>
      <c r="F29" s="859"/>
      <c r="G29" s="863"/>
      <c r="H29" s="863"/>
      <c r="I29" s="863"/>
      <c r="J29" s="838"/>
      <c r="K29" s="864"/>
      <c r="L29" s="842"/>
      <c r="M29" s="863"/>
      <c r="N29" s="863"/>
      <c r="O29" s="843"/>
      <c r="P29" s="843"/>
      <c r="Q29" s="843"/>
      <c r="R29" s="843"/>
      <c r="S29" s="843"/>
      <c r="T29" s="843"/>
      <c r="U29" s="843"/>
      <c r="V29" s="843"/>
      <c r="W29" s="843"/>
      <c r="X29" s="843"/>
      <c r="Y29" s="843"/>
      <c r="Z29" s="843"/>
      <c r="AA29" s="843"/>
      <c r="AB29" s="843"/>
      <c r="AC29" s="844"/>
    </row>
    <row r="30" spans="2:29" ht="21" customHeight="1">
      <c r="B30" s="836"/>
      <c r="C30" s="837"/>
      <c r="D30" s="838"/>
      <c r="E30" s="859"/>
      <c r="F30" s="859"/>
      <c r="G30" s="860"/>
      <c r="H30" s="860"/>
      <c r="I30" s="860"/>
      <c r="J30" s="861"/>
      <c r="K30" s="862"/>
      <c r="L30" s="862"/>
      <c r="M30" s="860"/>
      <c r="N30" s="860"/>
      <c r="O30" s="843"/>
      <c r="P30" s="843"/>
      <c r="Q30" s="843"/>
      <c r="R30" s="843"/>
      <c r="S30" s="843"/>
      <c r="T30" s="843"/>
      <c r="U30" s="843"/>
      <c r="V30" s="843"/>
      <c r="W30" s="843"/>
      <c r="X30" s="843"/>
      <c r="Y30" s="843"/>
      <c r="Z30" s="843"/>
      <c r="AA30" s="843"/>
      <c r="AB30" s="843"/>
      <c r="AC30" s="844"/>
    </row>
    <row r="31" spans="2:29" ht="21" customHeight="1">
      <c r="B31" s="836"/>
      <c r="C31" s="837"/>
      <c r="D31" s="838"/>
      <c r="E31" s="859"/>
      <c r="F31" s="859"/>
      <c r="G31" s="860"/>
      <c r="H31" s="860"/>
      <c r="I31" s="860"/>
      <c r="J31" s="861"/>
      <c r="K31" s="862"/>
      <c r="L31" s="862"/>
      <c r="M31" s="860"/>
      <c r="N31" s="860"/>
      <c r="O31" s="843"/>
      <c r="P31" s="843"/>
      <c r="Q31" s="843"/>
      <c r="R31" s="843"/>
      <c r="S31" s="843"/>
      <c r="T31" s="843"/>
      <c r="U31" s="843"/>
      <c r="V31" s="843"/>
      <c r="W31" s="843"/>
      <c r="X31" s="843"/>
      <c r="Y31" s="843"/>
      <c r="Z31" s="843"/>
      <c r="AA31" s="843"/>
      <c r="AB31" s="843"/>
      <c r="AC31" s="844"/>
    </row>
    <row r="32" spans="2:29" ht="21" customHeight="1">
      <c r="B32" s="836"/>
      <c r="C32" s="837"/>
      <c r="D32" s="838"/>
      <c r="E32" s="859"/>
      <c r="F32" s="859"/>
      <c r="G32" s="860"/>
      <c r="H32" s="860"/>
      <c r="I32" s="860"/>
      <c r="J32" s="861"/>
      <c r="K32" s="862"/>
      <c r="L32" s="862"/>
      <c r="M32" s="860"/>
      <c r="N32" s="860"/>
      <c r="O32" s="843"/>
      <c r="P32" s="843"/>
      <c r="Q32" s="843"/>
      <c r="R32" s="843"/>
      <c r="S32" s="843"/>
      <c r="T32" s="843"/>
      <c r="U32" s="843"/>
      <c r="V32" s="843"/>
      <c r="W32" s="843"/>
      <c r="X32" s="843"/>
      <c r="Y32" s="843"/>
      <c r="Z32" s="843"/>
      <c r="AA32" s="843"/>
      <c r="AB32" s="843"/>
      <c r="AC32" s="844"/>
    </row>
    <row r="33" spans="2:29" ht="21" customHeight="1">
      <c r="B33" s="836"/>
      <c r="C33" s="837"/>
      <c r="D33" s="838"/>
      <c r="E33" s="859"/>
      <c r="F33" s="859"/>
      <c r="G33" s="863"/>
      <c r="H33" s="863"/>
      <c r="I33" s="863"/>
      <c r="J33" s="838"/>
      <c r="K33" s="864"/>
      <c r="L33" s="842"/>
      <c r="M33" s="863"/>
      <c r="N33" s="863"/>
      <c r="O33" s="843"/>
      <c r="P33" s="843"/>
      <c r="Q33" s="843"/>
      <c r="R33" s="843"/>
      <c r="S33" s="843"/>
      <c r="T33" s="843"/>
      <c r="U33" s="843"/>
      <c r="V33" s="843"/>
      <c r="W33" s="843"/>
      <c r="X33" s="843"/>
      <c r="Y33" s="843"/>
      <c r="Z33" s="843"/>
      <c r="AA33" s="843"/>
      <c r="AB33" s="843"/>
      <c r="AC33" s="844"/>
    </row>
    <row r="34" spans="2:29" ht="21" customHeight="1">
      <c r="B34" s="836"/>
      <c r="C34" s="837"/>
      <c r="D34" s="838"/>
      <c r="E34" s="859"/>
      <c r="F34" s="859"/>
      <c r="G34" s="863"/>
      <c r="H34" s="863"/>
      <c r="I34" s="863"/>
      <c r="J34" s="838"/>
      <c r="K34" s="864"/>
      <c r="L34" s="842"/>
      <c r="M34" s="863"/>
      <c r="N34" s="863"/>
      <c r="O34" s="843"/>
      <c r="P34" s="843"/>
      <c r="Q34" s="843"/>
      <c r="R34" s="843"/>
      <c r="S34" s="843"/>
      <c r="T34" s="843"/>
      <c r="U34" s="843"/>
      <c r="V34" s="843"/>
      <c r="W34" s="843"/>
      <c r="X34" s="843"/>
      <c r="Y34" s="843"/>
      <c r="Z34" s="843"/>
      <c r="AA34" s="843"/>
      <c r="AB34" s="843"/>
      <c r="AC34" s="844"/>
    </row>
    <row r="35" spans="2:29" ht="21" customHeight="1">
      <c r="B35" s="836"/>
      <c r="C35" s="837"/>
      <c r="D35" s="838"/>
      <c r="E35" s="859"/>
      <c r="F35" s="859"/>
      <c r="G35" s="863"/>
      <c r="H35" s="863"/>
      <c r="I35" s="863"/>
      <c r="J35" s="838"/>
      <c r="K35" s="864"/>
      <c r="L35" s="842"/>
      <c r="M35" s="863"/>
      <c r="N35" s="863"/>
      <c r="O35" s="843"/>
      <c r="P35" s="843"/>
      <c r="Q35" s="843"/>
      <c r="R35" s="843"/>
      <c r="S35" s="843"/>
      <c r="T35" s="843"/>
      <c r="U35" s="843"/>
      <c r="V35" s="843"/>
      <c r="W35" s="843"/>
      <c r="X35" s="843"/>
      <c r="Y35" s="843"/>
      <c r="Z35" s="843"/>
      <c r="AA35" s="843"/>
      <c r="AB35" s="843"/>
      <c r="AC35" s="844"/>
    </row>
    <row r="36" spans="2:29" ht="21" customHeight="1">
      <c r="B36" s="836"/>
      <c r="C36" s="837"/>
      <c r="D36" s="838"/>
      <c r="E36" s="859"/>
      <c r="F36" s="859"/>
      <c r="G36" s="863"/>
      <c r="H36" s="863"/>
      <c r="I36" s="863"/>
      <c r="J36" s="838"/>
      <c r="K36" s="864"/>
      <c r="L36" s="842"/>
      <c r="M36" s="863"/>
      <c r="N36" s="863"/>
      <c r="O36" s="843"/>
      <c r="P36" s="843"/>
      <c r="Q36" s="843"/>
      <c r="R36" s="843"/>
      <c r="S36" s="843"/>
      <c r="T36" s="843"/>
      <c r="U36" s="843"/>
      <c r="V36" s="842"/>
      <c r="W36" s="843"/>
      <c r="X36" s="843"/>
      <c r="Y36" s="843"/>
      <c r="Z36" s="843"/>
      <c r="AA36" s="843"/>
      <c r="AB36" s="843"/>
      <c r="AC36" s="844"/>
    </row>
    <row r="37" spans="2:29" ht="21" customHeight="1">
      <c r="B37" s="836"/>
      <c r="C37" s="837"/>
      <c r="D37" s="838"/>
      <c r="E37" s="859"/>
      <c r="F37" s="859"/>
      <c r="G37" s="863"/>
      <c r="H37" s="863"/>
      <c r="I37" s="863"/>
      <c r="J37" s="838"/>
      <c r="K37" s="864"/>
      <c r="L37" s="842"/>
      <c r="M37" s="863"/>
      <c r="N37" s="863"/>
      <c r="O37" s="843"/>
      <c r="P37" s="843"/>
      <c r="Q37" s="843"/>
      <c r="R37" s="843"/>
      <c r="S37" s="843"/>
      <c r="T37" s="843"/>
      <c r="U37" s="843"/>
      <c r="V37" s="843"/>
      <c r="W37" s="843"/>
      <c r="X37" s="843"/>
      <c r="Y37" s="843"/>
      <c r="Z37" s="843"/>
      <c r="AA37" s="843"/>
      <c r="AB37" s="843"/>
      <c r="AC37" s="844"/>
    </row>
    <row r="38" spans="2:29" ht="21" customHeight="1">
      <c r="B38" s="836"/>
      <c r="C38" s="837"/>
      <c r="D38" s="838"/>
      <c r="E38" s="859"/>
      <c r="F38" s="859"/>
      <c r="G38" s="863"/>
      <c r="H38" s="863"/>
      <c r="I38" s="863"/>
      <c r="J38" s="838"/>
      <c r="K38" s="864"/>
      <c r="L38" s="842"/>
      <c r="M38" s="863"/>
      <c r="N38" s="863"/>
      <c r="O38" s="843"/>
      <c r="P38" s="843"/>
      <c r="Q38" s="843"/>
      <c r="R38" s="843"/>
      <c r="S38" s="843"/>
      <c r="T38" s="843"/>
      <c r="U38" s="843"/>
      <c r="V38" s="843"/>
      <c r="W38" s="843"/>
      <c r="X38" s="843"/>
      <c r="Y38" s="843"/>
      <c r="Z38" s="843"/>
      <c r="AA38" s="843"/>
      <c r="AB38" s="843"/>
      <c r="AC38" s="844"/>
    </row>
    <row r="39" spans="2:29" ht="21" customHeight="1">
      <c r="B39" s="846"/>
      <c r="C39" s="865"/>
      <c r="D39" s="848"/>
      <c r="E39" s="866"/>
      <c r="F39" s="866"/>
      <c r="G39" s="867"/>
      <c r="H39" s="867"/>
      <c r="I39" s="867"/>
      <c r="J39" s="848"/>
      <c r="K39" s="868"/>
      <c r="L39" s="851"/>
      <c r="M39" s="867"/>
      <c r="N39" s="867"/>
      <c r="O39" s="852"/>
      <c r="P39" s="852"/>
      <c r="Q39" s="852"/>
      <c r="R39" s="852"/>
      <c r="S39" s="852"/>
      <c r="T39" s="852"/>
      <c r="U39" s="852"/>
      <c r="V39" s="852"/>
      <c r="W39" s="852"/>
      <c r="X39" s="852"/>
      <c r="Y39" s="852"/>
      <c r="Z39" s="852"/>
      <c r="AA39" s="852"/>
      <c r="AB39" s="852"/>
      <c r="AC39" s="853"/>
    </row>
    <row r="40" spans="2:29" ht="13.5">
      <c r="B40" s="338" t="s">
        <v>1023</v>
      </c>
      <c r="C40" s="339"/>
      <c r="D40" s="331"/>
      <c r="E40" s="340"/>
      <c r="F40" s="340"/>
      <c r="G40" s="341"/>
      <c r="H40" s="341"/>
      <c r="I40" s="341"/>
      <c r="J40" s="331"/>
      <c r="K40" s="342"/>
      <c r="L40" s="332"/>
      <c r="M40" s="333"/>
      <c r="N40" s="333"/>
      <c r="O40" s="268"/>
      <c r="P40" s="268"/>
      <c r="Q40" s="268"/>
      <c r="R40" s="268"/>
      <c r="S40" s="268"/>
      <c r="T40" s="268"/>
      <c r="U40" s="268"/>
      <c r="V40" s="268"/>
      <c r="W40" s="268"/>
      <c r="X40" s="268"/>
      <c r="Y40" s="268"/>
      <c r="Z40" s="268"/>
      <c r="AA40" s="268"/>
      <c r="AB40" s="268"/>
      <c r="AC40" s="268"/>
    </row>
    <row r="41" spans="2:29" ht="13.5">
      <c r="B41" s="269" t="s">
        <v>695</v>
      </c>
      <c r="C41" s="335"/>
      <c r="D41" s="240"/>
      <c r="E41" s="336"/>
      <c r="F41" s="336"/>
      <c r="G41" s="337"/>
      <c r="H41" s="337"/>
      <c r="I41" s="337"/>
      <c r="J41" s="240"/>
      <c r="K41" s="245"/>
      <c r="L41" s="246"/>
      <c r="M41" s="334"/>
      <c r="N41" s="334"/>
      <c r="O41" s="269"/>
      <c r="P41" s="269"/>
      <c r="Q41" s="269"/>
      <c r="R41" s="269"/>
      <c r="S41" s="269"/>
      <c r="T41" s="269"/>
      <c r="U41" s="269"/>
      <c r="V41" s="269"/>
      <c r="W41" s="269"/>
      <c r="X41" s="269"/>
      <c r="Y41" s="269"/>
      <c r="Z41" s="269"/>
      <c r="AA41" s="269"/>
      <c r="AB41" s="269"/>
      <c r="AC41" s="269"/>
    </row>
    <row r="42" spans="5:8" ht="21" customHeight="1">
      <c r="E42" s="273"/>
      <c r="F42" s="273"/>
      <c r="G42" s="273"/>
      <c r="H42" s="273"/>
    </row>
    <row r="61" ht="13.5"/>
    <row r="63" ht="13.5"/>
    <row r="65" spans="3:11" ht="21" customHeight="1">
      <c r="C65" s="1722">
        <v>3</v>
      </c>
      <c r="D65" s="1722"/>
      <c r="E65" s="1722"/>
      <c r="F65" s="1722"/>
      <c r="G65" s="1722"/>
      <c r="H65" s="1722"/>
      <c r="I65" s="1722"/>
      <c r="J65" s="1722"/>
      <c r="K65" s="1722"/>
    </row>
    <row r="66" spans="3:11" ht="21" customHeight="1">
      <c r="C66" s="1722"/>
      <c r="D66" s="1722"/>
      <c r="E66" s="1722"/>
      <c r="F66" s="1722"/>
      <c r="G66" s="1722"/>
      <c r="H66" s="1722"/>
      <c r="I66" s="1722"/>
      <c r="J66" s="1722"/>
      <c r="K66" s="1722"/>
    </row>
    <row r="67" ht="13.5"/>
    <row r="71" ht="21" customHeight="1">
      <c r="C71" s="229">
        <v>9</v>
      </c>
    </row>
    <row r="81" ht="21" customHeight="1">
      <c r="G81" s="190"/>
    </row>
    <row r="100" ht="21" customHeight="1">
      <c r="D100" s="163"/>
    </row>
    <row r="103" ht="21" customHeight="1">
      <c r="G103" s="190"/>
    </row>
    <row r="125" ht="21" customHeight="1">
      <c r="G125" s="190"/>
    </row>
    <row r="229" spans="26:28" ht="21" customHeight="1">
      <c r="Z229" s="273"/>
      <c r="AA229" s="273"/>
      <c r="AB229" s="273"/>
    </row>
    <row r="244" spans="26:28" ht="21" customHeight="1">
      <c r="Z244" s="273"/>
      <c r="AA244" s="273"/>
      <c r="AB244" s="273"/>
    </row>
  </sheetData>
  <sheetProtection sheet="1"/>
  <mergeCells count="7">
    <mergeCell ref="C65:K66"/>
    <mergeCell ref="F3:Y3"/>
    <mergeCell ref="B2:AC2"/>
    <mergeCell ref="C5:F5"/>
    <mergeCell ref="U5:V5"/>
    <mergeCell ref="W5:AB5"/>
    <mergeCell ref="G5:T5"/>
  </mergeCells>
  <dataValidations count="1">
    <dataValidation type="list" allowBlank="1" showInputMessage="1" showErrorMessage="1" sqref="W5">
      <formula1>$BF$5:$BF$8</formula1>
    </dataValidation>
  </dataValidations>
  <hyperlinks>
    <hyperlink ref="B1:E1" location="はじめに!A1" display="はじめに戻る"/>
  </hyperlinks>
  <printOptions/>
  <pageMargins left="0.7" right="0.7" top="0.75" bottom="0.75" header="0.3" footer="0.3"/>
  <pageSetup horizontalDpi="300" verticalDpi="300" orientation="portrait" paperSize="9" r:id="rId4"/>
  <rowBreaks count="1" manualBreakCount="1">
    <brk id="2" min="1" max="28" man="1"/>
  </rowBreaks>
  <drawing r:id="rId3"/>
  <legacyDrawing r:id="rId2"/>
</worksheet>
</file>

<file path=xl/worksheets/sheet11.xml><?xml version="1.0" encoding="utf-8"?>
<worksheet xmlns="http://schemas.openxmlformats.org/spreadsheetml/2006/main" xmlns:r="http://schemas.openxmlformats.org/officeDocument/2006/relationships">
  <sheetPr>
    <tabColor rgb="FFFFCCFF"/>
  </sheetPr>
  <dimension ref="B1:AC58"/>
  <sheetViews>
    <sheetView view="pageBreakPreview" zoomScaleSheetLayoutView="100" workbookViewId="0" topLeftCell="A1">
      <selection activeCell="M10" sqref="M10"/>
    </sheetView>
  </sheetViews>
  <sheetFormatPr defaultColWidth="9.00390625" defaultRowHeight="13.5"/>
  <cols>
    <col min="1" max="1" width="4.625" style="205" customWidth="1"/>
    <col min="2" max="16384" width="9.00390625" style="205" customWidth="1"/>
  </cols>
  <sheetData>
    <row r="1" spans="2:5" s="229" customFormat="1" ht="21.75" customHeight="1">
      <c r="B1" s="589" t="s">
        <v>593</v>
      </c>
      <c r="C1" s="589"/>
      <c r="D1" s="589"/>
      <c r="E1" s="589"/>
    </row>
    <row r="2" spans="2:29" s="229" customFormat="1" ht="94.5" customHeight="1">
      <c r="B2" s="1134" t="s">
        <v>952</v>
      </c>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row>
    <row r="3" spans="2:10" s="80" customFormat="1" ht="17.25">
      <c r="B3" s="80" t="s">
        <v>783</v>
      </c>
      <c r="C3" s="381"/>
      <c r="D3" s="1727" t="s">
        <v>715</v>
      </c>
      <c r="E3" s="1727"/>
      <c r="F3" s="1727"/>
      <c r="G3" s="1727"/>
      <c r="H3" s="1727"/>
      <c r="I3" s="381"/>
      <c r="J3" s="381"/>
    </row>
    <row r="4" spans="2:10" ht="14.25">
      <c r="B4" s="913"/>
      <c r="C4" s="913"/>
      <c r="D4" s="913"/>
      <c r="E4" s="913"/>
      <c r="F4" s="913"/>
      <c r="G4" s="913"/>
      <c r="H4" s="913"/>
      <c r="I4" s="913"/>
      <c r="J4" s="913"/>
    </row>
    <row r="5" spans="2:10" ht="13.5">
      <c r="B5" s="914"/>
      <c r="C5" s="914"/>
      <c r="D5" s="914"/>
      <c r="E5" s="914"/>
      <c r="F5" s="914"/>
      <c r="G5" s="914"/>
      <c r="H5" s="914"/>
      <c r="I5" s="914"/>
      <c r="J5" s="914"/>
    </row>
    <row r="6" spans="2:10" ht="13.5">
      <c r="B6" s="914"/>
      <c r="C6" s="914"/>
      <c r="D6" s="914"/>
      <c r="E6" s="914"/>
      <c r="F6" s="914"/>
      <c r="G6" s="914"/>
      <c r="H6" s="914"/>
      <c r="I6" s="914"/>
      <c r="J6" s="914"/>
    </row>
    <row r="7" spans="2:10" ht="13.5">
      <c r="B7" s="914"/>
      <c r="C7" s="914"/>
      <c r="D7" s="914"/>
      <c r="E7" s="914"/>
      <c r="F7" s="914"/>
      <c r="G7" s="914"/>
      <c r="H7" s="914"/>
      <c r="I7" s="914"/>
      <c r="J7" s="914"/>
    </row>
    <row r="8" spans="2:10" ht="13.5">
      <c r="B8" s="914"/>
      <c r="C8" s="914"/>
      <c r="D8" s="914"/>
      <c r="E8" s="914"/>
      <c r="F8" s="914"/>
      <c r="G8" s="914"/>
      <c r="H8" s="914"/>
      <c r="I8" s="914"/>
      <c r="J8" s="914"/>
    </row>
    <row r="9" spans="2:10" ht="13.5">
      <c r="B9" s="914"/>
      <c r="C9" s="914"/>
      <c r="D9" s="914"/>
      <c r="E9" s="914"/>
      <c r="F9" s="914"/>
      <c r="G9" s="914"/>
      <c r="H9" s="914"/>
      <c r="I9" s="914"/>
      <c r="J9" s="914"/>
    </row>
    <row r="10" spans="2:10" ht="13.5">
      <c r="B10" s="914"/>
      <c r="C10" s="914"/>
      <c r="D10" s="914"/>
      <c r="E10" s="914"/>
      <c r="F10" s="914"/>
      <c r="G10" s="914"/>
      <c r="H10" s="914"/>
      <c r="I10" s="914"/>
      <c r="J10" s="914"/>
    </row>
    <row r="11" spans="2:10" ht="13.5">
      <c r="B11" s="914"/>
      <c r="C11" s="914"/>
      <c r="D11" s="914"/>
      <c r="E11" s="914"/>
      <c r="F11" s="914"/>
      <c r="G11" s="914"/>
      <c r="H11" s="914"/>
      <c r="I11" s="914"/>
      <c r="J11" s="914"/>
    </row>
    <row r="12" spans="2:10" ht="13.5">
      <c r="B12" s="914"/>
      <c r="C12" s="914"/>
      <c r="D12" s="914"/>
      <c r="E12" s="914"/>
      <c r="F12" s="914"/>
      <c r="G12" s="914"/>
      <c r="H12" s="914"/>
      <c r="I12" s="914"/>
      <c r="J12" s="914"/>
    </row>
    <row r="13" spans="2:10" ht="13.5">
      <c r="B13" s="914"/>
      <c r="C13" s="914"/>
      <c r="D13" s="914"/>
      <c r="E13" s="914"/>
      <c r="F13" s="914"/>
      <c r="G13" s="914"/>
      <c r="H13" s="914"/>
      <c r="I13" s="914"/>
      <c r="J13" s="914"/>
    </row>
    <row r="14" spans="2:10" ht="13.5">
      <c r="B14" s="914"/>
      <c r="C14" s="914"/>
      <c r="D14" s="914"/>
      <c r="E14" s="914"/>
      <c r="F14" s="914"/>
      <c r="G14" s="914"/>
      <c r="H14" s="914"/>
      <c r="I14" s="914"/>
      <c r="J14" s="914"/>
    </row>
    <row r="15" spans="2:10" ht="13.5">
      <c r="B15" s="914"/>
      <c r="C15" s="914"/>
      <c r="D15" s="914"/>
      <c r="E15" s="914"/>
      <c r="F15" s="914"/>
      <c r="G15" s="914"/>
      <c r="H15" s="914"/>
      <c r="I15" s="914"/>
      <c r="J15" s="914"/>
    </row>
    <row r="16" spans="2:10" ht="13.5">
      <c r="B16" s="914"/>
      <c r="C16" s="914"/>
      <c r="D16" s="914"/>
      <c r="E16" s="914"/>
      <c r="F16" s="914"/>
      <c r="G16" s="914"/>
      <c r="H16" s="914"/>
      <c r="I16" s="914"/>
      <c r="J16" s="914"/>
    </row>
    <row r="17" spans="2:10" ht="13.5">
      <c r="B17" s="914"/>
      <c r="C17" s="914"/>
      <c r="D17" s="914"/>
      <c r="E17" s="914"/>
      <c r="F17" s="914"/>
      <c r="G17" s="914"/>
      <c r="H17" s="914"/>
      <c r="I17" s="914"/>
      <c r="J17" s="914"/>
    </row>
    <row r="18" spans="2:10" ht="13.5">
      <c r="B18" s="914"/>
      <c r="C18" s="914"/>
      <c r="D18" s="914"/>
      <c r="E18" s="914"/>
      <c r="F18" s="914"/>
      <c r="G18" s="914"/>
      <c r="H18" s="914"/>
      <c r="I18" s="914"/>
      <c r="J18" s="914"/>
    </row>
    <row r="19" spans="2:10" ht="13.5">
      <c r="B19" s="914"/>
      <c r="C19" s="914"/>
      <c r="D19" s="914"/>
      <c r="E19" s="914"/>
      <c r="F19" s="914"/>
      <c r="G19" s="914"/>
      <c r="H19" s="914"/>
      <c r="I19" s="914"/>
      <c r="J19" s="914"/>
    </row>
    <row r="20" spans="2:10" ht="13.5">
      <c r="B20" s="914"/>
      <c r="C20" s="914"/>
      <c r="D20" s="914"/>
      <c r="E20" s="914"/>
      <c r="F20" s="914"/>
      <c r="G20" s="914"/>
      <c r="H20" s="914"/>
      <c r="I20" s="914"/>
      <c r="J20" s="914"/>
    </row>
    <row r="21" spans="2:10" ht="13.5">
      <c r="B21" s="914"/>
      <c r="C21" s="914"/>
      <c r="D21" s="914"/>
      <c r="E21" s="914"/>
      <c r="F21" s="914"/>
      <c r="G21" s="914"/>
      <c r="H21" s="914"/>
      <c r="I21" s="914"/>
      <c r="J21" s="914"/>
    </row>
    <row r="22" spans="2:10" ht="13.5">
      <c r="B22" s="914"/>
      <c r="C22" s="914"/>
      <c r="D22" s="914"/>
      <c r="E22" s="914"/>
      <c r="F22" s="914"/>
      <c r="G22" s="914"/>
      <c r="H22" s="914"/>
      <c r="I22" s="914"/>
      <c r="J22" s="914"/>
    </row>
    <row r="23" spans="2:10" ht="13.5">
      <c r="B23" s="914"/>
      <c r="C23" s="914"/>
      <c r="D23" s="914"/>
      <c r="E23" s="914"/>
      <c r="F23" s="914"/>
      <c r="G23" s="914"/>
      <c r="H23" s="914"/>
      <c r="I23" s="914"/>
      <c r="J23" s="914"/>
    </row>
    <row r="24" spans="2:10" ht="13.5">
      <c r="B24" s="914"/>
      <c r="C24" s="914"/>
      <c r="D24" s="914"/>
      <c r="E24" s="914"/>
      <c r="F24" s="914"/>
      <c r="G24" s="914"/>
      <c r="H24" s="914"/>
      <c r="I24" s="914"/>
      <c r="J24" s="914"/>
    </row>
    <row r="25" spans="2:10" ht="13.5">
      <c r="B25" s="914"/>
      <c r="C25" s="914"/>
      <c r="D25" s="914"/>
      <c r="E25" s="914"/>
      <c r="F25" s="914"/>
      <c r="G25" s="914"/>
      <c r="H25" s="914"/>
      <c r="I25" s="914"/>
      <c r="J25" s="914"/>
    </row>
    <row r="26" spans="2:10" ht="13.5">
      <c r="B26" s="914"/>
      <c r="C26" s="914"/>
      <c r="D26" s="914"/>
      <c r="E26" s="914"/>
      <c r="F26" s="914"/>
      <c r="G26" s="914"/>
      <c r="H26" s="914"/>
      <c r="I26" s="914"/>
      <c r="J26" s="914"/>
    </row>
    <row r="27" spans="2:10" ht="13.5">
      <c r="B27" s="914"/>
      <c r="C27" s="914"/>
      <c r="D27" s="914"/>
      <c r="E27" s="914"/>
      <c r="F27" s="914"/>
      <c r="G27" s="914"/>
      <c r="H27" s="914"/>
      <c r="I27" s="914"/>
      <c r="J27" s="914"/>
    </row>
    <row r="28" spans="2:10" ht="13.5">
      <c r="B28" s="914"/>
      <c r="C28" s="914"/>
      <c r="D28" s="914"/>
      <c r="E28" s="914"/>
      <c r="F28" s="914"/>
      <c r="G28" s="914"/>
      <c r="H28" s="914"/>
      <c r="I28" s="914"/>
      <c r="J28" s="914"/>
    </row>
    <row r="29" spans="2:10" ht="13.5">
      <c r="B29" s="914"/>
      <c r="C29" s="914"/>
      <c r="D29" s="914"/>
      <c r="E29" s="914"/>
      <c r="F29" s="914"/>
      <c r="G29" s="914"/>
      <c r="H29" s="914"/>
      <c r="I29" s="914"/>
      <c r="J29" s="914"/>
    </row>
    <row r="30" spans="2:10" ht="13.5">
      <c r="B30" s="914"/>
      <c r="C30" s="914"/>
      <c r="D30" s="914"/>
      <c r="E30" s="914"/>
      <c r="F30" s="914"/>
      <c r="G30" s="914"/>
      <c r="H30" s="914"/>
      <c r="I30" s="914"/>
      <c r="J30" s="914"/>
    </row>
    <row r="31" spans="2:10" ht="13.5">
      <c r="B31" s="914"/>
      <c r="C31" s="914"/>
      <c r="D31" s="914"/>
      <c r="E31" s="914"/>
      <c r="F31" s="914"/>
      <c r="G31" s="914"/>
      <c r="H31" s="914"/>
      <c r="I31" s="914"/>
      <c r="J31" s="914"/>
    </row>
    <row r="32" spans="2:10" ht="13.5">
      <c r="B32" s="914"/>
      <c r="C32" s="914"/>
      <c r="D32" s="914"/>
      <c r="E32" s="914"/>
      <c r="F32" s="914"/>
      <c r="G32" s="914"/>
      <c r="H32" s="914"/>
      <c r="I32" s="914"/>
      <c r="J32" s="914"/>
    </row>
    <row r="33" spans="2:10" ht="13.5">
      <c r="B33" s="914"/>
      <c r="C33" s="914"/>
      <c r="D33" s="914"/>
      <c r="E33" s="914"/>
      <c r="F33" s="914"/>
      <c r="G33" s="914"/>
      <c r="H33" s="914"/>
      <c r="I33" s="914"/>
      <c r="J33" s="914"/>
    </row>
    <row r="34" spans="2:10" ht="13.5">
      <c r="B34" s="914"/>
      <c r="C34" s="914"/>
      <c r="D34" s="914"/>
      <c r="E34" s="914"/>
      <c r="F34" s="914"/>
      <c r="G34" s="914"/>
      <c r="H34" s="914"/>
      <c r="I34" s="914"/>
      <c r="J34" s="914"/>
    </row>
    <row r="35" spans="2:10" ht="13.5">
      <c r="B35" s="914"/>
      <c r="C35" s="914"/>
      <c r="D35" s="914"/>
      <c r="E35" s="914"/>
      <c r="F35" s="914"/>
      <c r="G35" s="914"/>
      <c r="H35" s="914"/>
      <c r="I35" s="914"/>
      <c r="J35" s="914"/>
    </row>
    <row r="36" spans="2:10" ht="13.5">
      <c r="B36" s="914"/>
      <c r="C36" s="914"/>
      <c r="D36" s="914"/>
      <c r="E36" s="914"/>
      <c r="F36" s="914"/>
      <c r="G36" s="914"/>
      <c r="H36" s="914"/>
      <c r="I36" s="914"/>
      <c r="J36" s="914"/>
    </row>
    <row r="37" spans="2:10" ht="13.5">
      <c r="B37" s="914"/>
      <c r="C37" s="914"/>
      <c r="D37" s="914"/>
      <c r="E37" s="914"/>
      <c r="F37" s="914"/>
      <c r="G37" s="914"/>
      <c r="H37" s="914"/>
      <c r="I37" s="914"/>
      <c r="J37" s="914"/>
    </row>
    <row r="38" spans="2:10" ht="13.5">
      <c r="B38" s="914"/>
      <c r="C38" s="914"/>
      <c r="D38" s="914"/>
      <c r="E38" s="914"/>
      <c r="F38" s="914"/>
      <c r="G38" s="914"/>
      <c r="H38" s="914"/>
      <c r="I38" s="914"/>
      <c r="J38" s="914"/>
    </row>
    <row r="39" spans="2:10" ht="13.5">
      <c r="B39" s="914"/>
      <c r="C39" s="914"/>
      <c r="D39" s="914"/>
      <c r="E39" s="914"/>
      <c r="F39" s="914"/>
      <c r="G39" s="914"/>
      <c r="H39" s="914"/>
      <c r="I39" s="914"/>
      <c r="J39" s="914"/>
    </row>
    <row r="40" spans="2:10" ht="13.5">
      <c r="B40" s="914"/>
      <c r="C40" s="914"/>
      <c r="D40" s="914"/>
      <c r="E40" s="914"/>
      <c r="F40" s="914"/>
      <c r="G40" s="914"/>
      <c r="H40" s="914"/>
      <c r="I40" s="914"/>
      <c r="J40" s="914"/>
    </row>
    <row r="41" spans="2:10" ht="13.5">
      <c r="B41" s="914"/>
      <c r="C41" s="914"/>
      <c r="D41" s="914"/>
      <c r="E41" s="914"/>
      <c r="F41" s="914"/>
      <c r="G41" s="914"/>
      <c r="H41" s="914"/>
      <c r="I41" s="914"/>
      <c r="J41" s="914"/>
    </row>
    <row r="42" spans="2:10" ht="13.5">
      <c r="B42" s="914"/>
      <c r="C42" s="914"/>
      <c r="D42" s="914"/>
      <c r="E42" s="914"/>
      <c r="F42" s="914"/>
      <c r="G42" s="914"/>
      <c r="H42" s="914"/>
      <c r="I42" s="914"/>
      <c r="J42" s="914"/>
    </row>
    <row r="43" spans="2:10" ht="13.5">
      <c r="B43" s="914"/>
      <c r="C43" s="914"/>
      <c r="D43" s="914"/>
      <c r="E43" s="914"/>
      <c r="F43" s="914"/>
      <c r="G43" s="914"/>
      <c r="H43" s="914"/>
      <c r="I43" s="914"/>
      <c r="J43" s="914"/>
    </row>
    <row r="44" spans="2:10" ht="13.5">
      <c r="B44" s="914"/>
      <c r="C44" s="914"/>
      <c r="D44" s="914"/>
      <c r="E44" s="914"/>
      <c r="F44" s="914"/>
      <c r="G44" s="914"/>
      <c r="H44" s="914"/>
      <c r="I44" s="914"/>
      <c r="J44" s="914"/>
    </row>
    <row r="45" spans="2:10" ht="13.5">
      <c r="B45" s="914"/>
      <c r="C45" s="914"/>
      <c r="D45" s="914"/>
      <c r="E45" s="914"/>
      <c r="F45" s="914"/>
      <c r="G45" s="914"/>
      <c r="H45" s="914"/>
      <c r="I45" s="914"/>
      <c r="J45" s="914"/>
    </row>
    <row r="46" spans="2:10" ht="13.5">
      <c r="B46" s="914"/>
      <c r="C46" s="914"/>
      <c r="D46" s="914"/>
      <c r="E46" s="914"/>
      <c r="F46" s="914"/>
      <c r="G46" s="914"/>
      <c r="H46" s="914"/>
      <c r="I46" s="914"/>
      <c r="J46" s="914"/>
    </row>
    <row r="47" spans="2:10" ht="13.5">
      <c r="B47" s="914"/>
      <c r="C47" s="914"/>
      <c r="D47" s="914"/>
      <c r="E47" s="914"/>
      <c r="F47" s="914"/>
      <c r="G47" s="914"/>
      <c r="H47" s="914"/>
      <c r="I47" s="914"/>
      <c r="J47" s="914"/>
    </row>
    <row r="48" spans="2:10" ht="13.5">
      <c r="B48" s="914"/>
      <c r="C48" s="914"/>
      <c r="D48" s="914"/>
      <c r="E48" s="914"/>
      <c r="F48" s="914"/>
      <c r="G48" s="914"/>
      <c r="H48" s="914"/>
      <c r="I48" s="914"/>
      <c r="J48" s="914"/>
    </row>
    <row r="49" spans="2:10" ht="13.5">
      <c r="B49" s="914"/>
      <c r="C49" s="914"/>
      <c r="D49" s="914"/>
      <c r="E49" s="914"/>
      <c r="F49" s="914"/>
      <c r="G49" s="914"/>
      <c r="H49" s="914"/>
      <c r="I49" s="914"/>
      <c r="J49" s="914"/>
    </row>
    <row r="50" spans="2:10" ht="13.5">
      <c r="B50" s="914"/>
      <c r="C50" s="914"/>
      <c r="D50" s="914"/>
      <c r="E50" s="914"/>
      <c r="F50" s="914"/>
      <c r="G50" s="914"/>
      <c r="H50" s="914"/>
      <c r="I50" s="914"/>
      <c r="J50" s="914"/>
    </row>
    <row r="51" spans="2:10" ht="13.5">
      <c r="B51" s="914"/>
      <c r="C51" s="914"/>
      <c r="D51" s="914"/>
      <c r="E51" s="914"/>
      <c r="F51" s="914"/>
      <c r="G51" s="914"/>
      <c r="H51" s="914"/>
      <c r="I51" s="914"/>
      <c r="J51" s="914"/>
    </row>
    <row r="52" spans="2:10" ht="13.5">
      <c r="B52" s="914"/>
      <c r="C52" s="914"/>
      <c r="D52" s="914"/>
      <c r="E52" s="914"/>
      <c r="F52" s="914"/>
      <c r="G52" s="914"/>
      <c r="H52" s="914"/>
      <c r="I52" s="914"/>
      <c r="J52" s="914"/>
    </row>
    <row r="53" spans="2:10" ht="13.5">
      <c r="B53" s="914"/>
      <c r="C53" s="914"/>
      <c r="D53" s="914"/>
      <c r="E53" s="914"/>
      <c r="F53" s="914"/>
      <c r="G53" s="914"/>
      <c r="H53" s="914"/>
      <c r="I53" s="914"/>
      <c r="J53" s="914"/>
    </row>
    <row r="54" spans="2:10" ht="13.5">
      <c r="B54" s="914"/>
      <c r="C54" s="914"/>
      <c r="D54" s="914"/>
      <c r="E54" s="914"/>
      <c r="F54" s="914"/>
      <c r="G54" s="914"/>
      <c r="H54" s="914"/>
      <c r="I54" s="914"/>
      <c r="J54" s="914"/>
    </row>
    <row r="55" spans="2:10" ht="13.5">
      <c r="B55" s="914"/>
      <c r="C55" s="914"/>
      <c r="D55" s="914"/>
      <c r="E55" s="914"/>
      <c r="F55" s="914"/>
      <c r="G55" s="914"/>
      <c r="H55" s="914"/>
      <c r="I55" s="914"/>
      <c r="J55" s="914"/>
    </row>
    <row r="56" spans="2:10" ht="13.5">
      <c r="B56" s="914"/>
      <c r="C56" s="914"/>
      <c r="D56" s="914"/>
      <c r="E56" s="914"/>
      <c r="F56" s="914"/>
      <c r="G56" s="914"/>
      <c r="H56" s="914"/>
      <c r="I56" s="914"/>
      <c r="J56" s="914"/>
    </row>
    <row r="57" spans="2:10" ht="13.5">
      <c r="B57" s="914"/>
      <c r="C57" s="914"/>
      <c r="D57" s="914"/>
      <c r="E57" s="914"/>
      <c r="F57" s="914"/>
      <c r="G57" s="914"/>
      <c r="H57" s="914"/>
      <c r="I57" s="914"/>
      <c r="J57" s="914"/>
    </row>
    <row r="58" ht="13.5">
      <c r="C58" s="408" t="s">
        <v>766</v>
      </c>
    </row>
  </sheetData>
  <sheetProtection/>
  <mergeCells count="2">
    <mergeCell ref="D3:H3"/>
    <mergeCell ref="B2:AC2"/>
  </mergeCells>
  <hyperlinks>
    <hyperlink ref="B1:E1" location="はじめに!A1" display="はじめに戻る"/>
  </hyperlinks>
  <printOptions horizontalCentered="1" vertic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theme="3"/>
  </sheetPr>
  <dimension ref="B1:BW243"/>
  <sheetViews>
    <sheetView view="pageBreakPreview" zoomScaleSheetLayoutView="100" zoomScalePageLayoutView="0" workbookViewId="0" topLeftCell="A1">
      <selection activeCell="AH15" sqref="AH15"/>
    </sheetView>
  </sheetViews>
  <sheetFormatPr defaultColWidth="9.00390625" defaultRowHeight="13.5"/>
  <cols>
    <col min="1" max="1" width="9.00390625" style="229" customWidth="1"/>
    <col min="2" max="29" width="3.125" style="229" customWidth="1"/>
    <col min="30" max="30" width="9.00390625" style="229" customWidth="1"/>
    <col min="31" max="31" width="10.25390625" style="229" bestFit="1" customWidth="1"/>
    <col min="32" max="16384" width="9.00390625" style="229" customWidth="1"/>
  </cols>
  <sheetData>
    <row r="1" spans="2:5" ht="21.75" customHeight="1">
      <c r="B1" s="589" t="s">
        <v>593</v>
      </c>
      <c r="C1" s="589"/>
      <c r="D1" s="589"/>
      <c r="E1" s="589"/>
    </row>
    <row r="2" spans="2:29" ht="94.5" customHeight="1">
      <c r="B2" s="1134" t="s">
        <v>1024</v>
      </c>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row>
    <row r="3" spans="2:29" ht="18.75">
      <c r="B3" s="488" t="s">
        <v>776</v>
      </c>
      <c r="C3" s="477"/>
      <c r="D3" s="934"/>
      <c r="E3" s="935"/>
      <c r="F3" s="936" t="s">
        <v>774</v>
      </c>
      <c r="G3" s="935"/>
      <c r="H3" s="935"/>
      <c r="I3" s="935"/>
      <c r="J3" s="935"/>
      <c r="K3" s="935"/>
      <c r="L3" s="935"/>
      <c r="M3" s="935"/>
      <c r="N3" s="935"/>
      <c r="O3" s="935"/>
      <c r="P3" s="935"/>
      <c r="Q3" s="935"/>
      <c r="R3" s="935"/>
      <c r="S3" s="935"/>
      <c r="T3" s="935"/>
      <c r="U3" s="935"/>
      <c r="V3" s="935"/>
      <c r="W3" s="935"/>
      <c r="X3" s="935"/>
      <c r="Y3" s="935"/>
      <c r="Z3" s="935"/>
      <c r="AA3" s="935"/>
      <c r="AB3" s="935"/>
      <c r="AC3" s="935"/>
    </row>
    <row r="4" spans="2:29" ht="8.25" customHeight="1">
      <c r="B4" s="477"/>
      <c r="C4" s="937"/>
      <c r="D4" s="938"/>
      <c r="E4" s="939"/>
      <c r="F4" s="939"/>
      <c r="G4" s="939"/>
      <c r="H4" s="939"/>
      <c r="I4" s="939"/>
      <c r="J4" s="939"/>
      <c r="K4" s="939"/>
      <c r="L4" s="939"/>
      <c r="M4" s="939"/>
      <c r="N4" s="939"/>
      <c r="O4" s="939"/>
      <c r="P4" s="939"/>
      <c r="Q4" s="939"/>
      <c r="R4" s="939"/>
      <c r="S4" s="939"/>
      <c r="T4" s="939"/>
      <c r="U4" s="939"/>
      <c r="V4" s="939"/>
      <c r="W4" s="939"/>
      <c r="X4" s="939"/>
      <c r="Y4" s="939"/>
      <c r="Z4" s="939"/>
      <c r="AA4" s="939"/>
      <c r="AB4" s="939"/>
      <c r="AC4" s="935"/>
    </row>
    <row r="5" spans="2:29" ht="13.5">
      <c r="B5" s="477"/>
      <c r="C5" s="477" t="s">
        <v>302</v>
      </c>
      <c r="D5" s="477"/>
      <c r="E5" s="477"/>
      <c r="F5" s="1728">
        <f>'実施計画書1-7 '!H38&amp;'実施計画書1-7 '!V38</f>
      </c>
      <c r="G5" s="1728"/>
      <c r="H5" s="1728"/>
      <c r="I5" s="1728"/>
      <c r="J5" s="1728"/>
      <c r="K5" s="1728"/>
      <c r="L5" s="1728"/>
      <c r="M5" s="1728"/>
      <c r="N5" s="477" t="s">
        <v>876</v>
      </c>
      <c r="O5" s="477"/>
      <c r="P5" s="477"/>
      <c r="Q5" s="1728">
        <f>'交付申請書（本文）'!T12</f>
        <v>0</v>
      </c>
      <c r="R5" s="1728"/>
      <c r="S5" s="1728"/>
      <c r="T5" s="1728"/>
      <c r="U5" s="1728"/>
      <c r="V5" s="1728"/>
      <c r="W5" s="1728"/>
      <c r="X5" s="1728"/>
      <c r="Y5" s="1728"/>
      <c r="Z5" s="1728"/>
      <c r="AA5" s="1728"/>
      <c r="AB5" s="1728"/>
      <c r="AC5" s="477"/>
    </row>
    <row r="6" spans="2:29" ht="6.75" customHeight="1">
      <c r="B6" s="477"/>
      <c r="C6" s="477"/>
      <c r="D6" s="477"/>
      <c r="E6" s="477"/>
      <c r="F6" s="477"/>
      <c r="G6" s="940"/>
      <c r="H6" s="477"/>
      <c r="I6" s="477"/>
      <c r="J6" s="477"/>
      <c r="K6" s="477"/>
      <c r="L6" s="477"/>
      <c r="M6" s="477"/>
      <c r="N6" s="477"/>
      <c r="O6" s="477"/>
      <c r="P6" s="477"/>
      <c r="Q6" s="477"/>
      <c r="R6" s="940"/>
      <c r="S6" s="477"/>
      <c r="T6" s="477"/>
      <c r="U6" s="477"/>
      <c r="V6" s="477"/>
      <c r="W6" s="477"/>
      <c r="X6" s="477"/>
      <c r="Y6" s="477"/>
      <c r="Z6" s="477"/>
      <c r="AA6" s="477"/>
      <c r="AB6" s="477"/>
      <c r="AC6" s="477"/>
    </row>
    <row r="7" spans="2:29" ht="12" customHeight="1">
      <c r="B7" s="477"/>
      <c r="C7" s="1780" t="s">
        <v>303</v>
      </c>
      <c r="D7" s="1781"/>
      <c r="E7" s="1781"/>
      <c r="F7" s="1781"/>
      <c r="G7" s="1782" t="s">
        <v>512</v>
      </c>
      <c r="H7" s="1782"/>
      <c r="I7" s="1782"/>
      <c r="J7" s="1782"/>
      <c r="K7" s="1782"/>
      <c r="L7" s="1782"/>
      <c r="M7" s="1782"/>
      <c r="N7" s="1782"/>
      <c r="O7" s="1782" t="s">
        <v>275</v>
      </c>
      <c r="P7" s="1782"/>
      <c r="Q7" s="1782"/>
      <c r="R7" s="1782" t="s">
        <v>714</v>
      </c>
      <c r="S7" s="1782"/>
      <c r="T7" s="1782"/>
      <c r="U7" s="1782"/>
      <c r="V7" s="1782"/>
      <c r="W7" s="1782"/>
      <c r="X7" s="1782"/>
      <c r="Y7" s="1782"/>
      <c r="Z7" s="1782" t="s">
        <v>304</v>
      </c>
      <c r="AA7" s="1782"/>
      <c r="AB7" s="1782"/>
      <c r="AC7" s="477"/>
    </row>
    <row r="8" spans="2:75" ht="13.5">
      <c r="B8" s="477"/>
      <c r="C8" s="1780"/>
      <c r="D8" s="1781"/>
      <c r="E8" s="1781"/>
      <c r="F8" s="1781"/>
      <c r="G8" s="1782"/>
      <c r="H8" s="1782"/>
      <c r="I8" s="1782"/>
      <c r="J8" s="1782"/>
      <c r="K8" s="1782"/>
      <c r="L8" s="1782"/>
      <c r="M8" s="1782"/>
      <c r="N8" s="1782"/>
      <c r="O8" s="1782"/>
      <c r="P8" s="1782"/>
      <c r="Q8" s="1782"/>
      <c r="R8" s="1782"/>
      <c r="S8" s="1782"/>
      <c r="T8" s="1782"/>
      <c r="U8" s="1782"/>
      <c r="V8" s="1782"/>
      <c r="W8" s="1782"/>
      <c r="X8" s="1782"/>
      <c r="Y8" s="1782"/>
      <c r="Z8" s="1782"/>
      <c r="AA8" s="1782"/>
      <c r="AB8" s="1782"/>
      <c r="AC8" s="477"/>
      <c r="BT8" s="237" t="s">
        <v>684</v>
      </c>
      <c r="BU8" s="237"/>
      <c r="BV8" s="237"/>
      <c r="BW8" s="237"/>
    </row>
    <row r="9" spans="2:29" ht="13.5">
      <c r="B9" s="477"/>
      <c r="C9" s="1780"/>
      <c r="D9" s="1781"/>
      <c r="E9" s="1781"/>
      <c r="F9" s="1781"/>
      <c r="G9" s="1782"/>
      <c r="H9" s="1782"/>
      <c r="I9" s="1782"/>
      <c r="J9" s="1782"/>
      <c r="K9" s="1782"/>
      <c r="L9" s="1782"/>
      <c r="M9" s="1782"/>
      <c r="N9" s="1782"/>
      <c r="O9" s="1782"/>
      <c r="P9" s="1782"/>
      <c r="Q9" s="1782"/>
      <c r="R9" s="1782"/>
      <c r="S9" s="1782"/>
      <c r="T9" s="1782"/>
      <c r="U9" s="1782"/>
      <c r="V9" s="1782"/>
      <c r="W9" s="1782"/>
      <c r="X9" s="1782"/>
      <c r="Y9" s="1782"/>
      <c r="Z9" s="1782"/>
      <c r="AA9" s="1782"/>
      <c r="AB9" s="1782"/>
      <c r="AC9" s="477"/>
    </row>
    <row r="10" spans="2:31" ht="22.5" customHeight="1">
      <c r="B10" s="477"/>
      <c r="C10" s="941" t="s">
        <v>15</v>
      </c>
      <c r="D10" s="942"/>
      <c r="E10" s="942"/>
      <c r="F10" s="942"/>
      <c r="G10" s="1774" t="e">
        <f>'別添3-② 【新築】'!G8</f>
        <v>#DIV/0!</v>
      </c>
      <c r="H10" s="1774"/>
      <c r="I10" s="1774"/>
      <c r="J10" s="1774"/>
      <c r="K10" s="1774"/>
      <c r="L10" s="1774"/>
      <c r="M10" s="1774"/>
      <c r="N10" s="1774"/>
      <c r="O10" s="1778">
        <f>'別添3-② 【新築】'!M8</f>
        <v>0</v>
      </c>
      <c r="P10" s="1778"/>
      <c r="Q10" s="1778"/>
      <c r="R10" s="1774">
        <f>'別添3-② 【新築】'!O8</f>
        <v>0</v>
      </c>
      <c r="S10" s="1774"/>
      <c r="T10" s="1774"/>
      <c r="U10" s="1774"/>
      <c r="V10" s="1774"/>
      <c r="W10" s="1774"/>
      <c r="X10" s="1774"/>
      <c r="Y10" s="1774"/>
      <c r="Z10" s="1779">
        <f>'別添3-② 【新築】'!U8</f>
        <v>0</v>
      </c>
      <c r="AA10" s="1779"/>
      <c r="AB10" s="1779"/>
      <c r="AC10" s="477"/>
      <c r="AE10" s="316"/>
    </row>
    <row r="11" spans="2:31" ht="22.5" customHeight="1">
      <c r="B11" s="477"/>
      <c r="C11" s="941" t="s">
        <v>16</v>
      </c>
      <c r="D11" s="942"/>
      <c r="E11" s="942"/>
      <c r="F11" s="942"/>
      <c r="G11" s="1774" t="e">
        <f>'別添3-② 【新築】'!G9</f>
        <v>#DIV/0!</v>
      </c>
      <c r="H11" s="1774"/>
      <c r="I11" s="1774"/>
      <c r="J11" s="1774"/>
      <c r="K11" s="1774"/>
      <c r="L11" s="1774"/>
      <c r="M11" s="1774"/>
      <c r="N11" s="1774"/>
      <c r="O11" s="1778">
        <f>'別添3-② 【新築】'!M9</f>
        <v>0</v>
      </c>
      <c r="P11" s="1778"/>
      <c r="Q11" s="1778"/>
      <c r="R11" s="1774">
        <f>'別添3-② 【新築】'!O9</f>
        <v>0</v>
      </c>
      <c r="S11" s="1774"/>
      <c r="T11" s="1774"/>
      <c r="U11" s="1774"/>
      <c r="V11" s="1774"/>
      <c r="W11" s="1774"/>
      <c r="X11" s="1774"/>
      <c r="Y11" s="1774"/>
      <c r="Z11" s="1779">
        <f>'別添3-② 【新築】'!U9</f>
        <v>0</v>
      </c>
      <c r="AA11" s="1779"/>
      <c r="AB11" s="1779"/>
      <c r="AC11" s="477"/>
      <c r="AE11" s="316"/>
    </row>
    <row r="12" spans="2:31" ht="22.5" customHeight="1">
      <c r="B12" s="477"/>
      <c r="C12" s="941" t="s">
        <v>17</v>
      </c>
      <c r="D12" s="942"/>
      <c r="E12" s="942"/>
      <c r="F12" s="942"/>
      <c r="G12" s="1774" t="e">
        <f>'別添3-② 【新築】'!G10</f>
        <v>#DIV/0!</v>
      </c>
      <c r="H12" s="1774"/>
      <c r="I12" s="1774"/>
      <c r="J12" s="1774"/>
      <c r="K12" s="1774"/>
      <c r="L12" s="1774"/>
      <c r="M12" s="1774"/>
      <c r="N12" s="1774"/>
      <c r="O12" s="1778">
        <f>'別添3-② 【新築】'!M10</f>
        <v>0</v>
      </c>
      <c r="P12" s="1778"/>
      <c r="Q12" s="1778"/>
      <c r="R12" s="1774">
        <f>'別添3-② 【新築】'!O10</f>
        <v>0</v>
      </c>
      <c r="S12" s="1774"/>
      <c r="T12" s="1774"/>
      <c r="U12" s="1774"/>
      <c r="V12" s="1774"/>
      <c r="W12" s="1774"/>
      <c r="X12" s="1774"/>
      <c r="Y12" s="1774"/>
      <c r="Z12" s="1779">
        <f>'別添3-② 【新築】'!U10</f>
        <v>0</v>
      </c>
      <c r="AA12" s="1779"/>
      <c r="AB12" s="1779"/>
      <c r="AC12" s="477"/>
      <c r="AE12" s="316"/>
    </row>
    <row r="13" spans="2:31" ht="22.5" customHeight="1">
      <c r="B13" s="477"/>
      <c r="C13" s="941" t="s">
        <v>18</v>
      </c>
      <c r="D13" s="942"/>
      <c r="E13" s="942"/>
      <c r="F13" s="942"/>
      <c r="G13" s="1774" t="e">
        <f>'別添3-② 【新築】'!G11</f>
        <v>#DIV/0!</v>
      </c>
      <c r="H13" s="1774"/>
      <c r="I13" s="1774"/>
      <c r="J13" s="1774"/>
      <c r="K13" s="1774"/>
      <c r="L13" s="1774"/>
      <c r="M13" s="1774"/>
      <c r="N13" s="1774"/>
      <c r="O13" s="1778">
        <f>'別添3-② 【新築】'!M11</f>
        <v>0</v>
      </c>
      <c r="P13" s="1778"/>
      <c r="Q13" s="1778"/>
      <c r="R13" s="1774">
        <f>'別添3-② 【新築】'!O11</f>
        <v>0</v>
      </c>
      <c r="S13" s="1774"/>
      <c r="T13" s="1774"/>
      <c r="U13" s="1774"/>
      <c r="V13" s="1774"/>
      <c r="W13" s="1774"/>
      <c r="X13" s="1774"/>
      <c r="Y13" s="1774"/>
      <c r="Z13" s="1779">
        <f>'別添3-② 【新築】'!U11</f>
        <v>0</v>
      </c>
      <c r="AA13" s="1779"/>
      <c r="AB13" s="1779"/>
      <c r="AC13" s="477"/>
      <c r="AE13" s="316"/>
    </row>
    <row r="14" spans="2:31" ht="22.5" customHeight="1">
      <c r="B14" s="477"/>
      <c r="C14" s="941" t="s">
        <v>19</v>
      </c>
      <c r="D14" s="942"/>
      <c r="E14" s="942"/>
      <c r="F14" s="942"/>
      <c r="G14" s="1774" t="e">
        <f>'別添3-② 【新築】'!G12</f>
        <v>#DIV/0!</v>
      </c>
      <c r="H14" s="1774"/>
      <c r="I14" s="1774"/>
      <c r="J14" s="1774"/>
      <c r="K14" s="1774"/>
      <c r="L14" s="1774"/>
      <c r="M14" s="1774"/>
      <c r="N14" s="1774"/>
      <c r="O14" s="1778">
        <f>'別添3-② 【新築】'!M12</f>
        <v>0</v>
      </c>
      <c r="P14" s="1778"/>
      <c r="Q14" s="1778"/>
      <c r="R14" s="1774">
        <f>'別添3-② 【新築】'!O12</f>
        <v>0</v>
      </c>
      <c r="S14" s="1774"/>
      <c r="T14" s="1774"/>
      <c r="U14" s="1774"/>
      <c r="V14" s="1774"/>
      <c r="W14" s="1774"/>
      <c r="X14" s="1774"/>
      <c r="Y14" s="1774"/>
      <c r="Z14" s="1779">
        <f>'別添3-② 【新築】'!U12</f>
        <v>0</v>
      </c>
      <c r="AA14" s="1779"/>
      <c r="AB14" s="1779"/>
      <c r="AC14" s="477"/>
      <c r="AE14" s="316"/>
    </row>
    <row r="15" spans="2:31" ht="22.5" customHeight="1">
      <c r="B15" s="477"/>
      <c r="C15" s="941" t="s">
        <v>306</v>
      </c>
      <c r="D15" s="942"/>
      <c r="E15" s="942"/>
      <c r="F15" s="942"/>
      <c r="G15" s="1774">
        <f>'別添3-② 【新築】'!G13</f>
        <v>0</v>
      </c>
      <c r="H15" s="1774"/>
      <c r="I15" s="1774"/>
      <c r="J15" s="1774"/>
      <c r="K15" s="1774"/>
      <c r="L15" s="1774"/>
      <c r="M15" s="1774"/>
      <c r="N15" s="1774"/>
      <c r="O15" s="1775"/>
      <c r="P15" s="1775"/>
      <c r="Q15" s="1775"/>
      <c r="R15" s="1774">
        <f>'別添3-② 【新築】'!O13</f>
        <v>0</v>
      </c>
      <c r="S15" s="1774"/>
      <c r="T15" s="1774"/>
      <c r="U15" s="1774"/>
      <c r="V15" s="1774"/>
      <c r="W15" s="1774"/>
      <c r="X15" s="1774"/>
      <c r="Y15" s="1774"/>
      <c r="Z15" s="1775"/>
      <c r="AA15" s="1775"/>
      <c r="AB15" s="1775"/>
      <c r="AC15" s="477"/>
      <c r="AE15" s="316"/>
    </row>
    <row r="16" spans="2:29" ht="22.5" customHeight="1" thickBot="1">
      <c r="B16" s="477"/>
      <c r="C16" s="943" t="s">
        <v>20</v>
      </c>
      <c r="D16" s="944"/>
      <c r="E16" s="944"/>
      <c r="F16" s="944"/>
      <c r="G16" s="1776" t="e">
        <f>'別添3-② 【新築】'!G14</f>
        <v>#DIV/0!</v>
      </c>
      <c r="H16" s="1776"/>
      <c r="I16" s="1776"/>
      <c r="J16" s="1776"/>
      <c r="K16" s="1776"/>
      <c r="L16" s="1776"/>
      <c r="M16" s="1776"/>
      <c r="N16" s="1776"/>
      <c r="O16" s="1777"/>
      <c r="P16" s="1777"/>
      <c r="Q16" s="1777"/>
      <c r="R16" s="1776" t="e">
        <f>'別添3-② 【新築】'!O14</f>
        <v>#DIV/0!</v>
      </c>
      <c r="S16" s="1776"/>
      <c r="T16" s="1776"/>
      <c r="U16" s="1776"/>
      <c r="V16" s="1776"/>
      <c r="W16" s="1776"/>
      <c r="X16" s="1776"/>
      <c r="Y16" s="1776"/>
      <c r="Z16" s="1777"/>
      <c r="AA16" s="1777"/>
      <c r="AB16" s="1777"/>
      <c r="AC16" s="477"/>
    </row>
    <row r="17" spans="2:29" ht="24" customHeight="1" thickTop="1">
      <c r="B17" s="477"/>
      <c r="C17" s="945" t="s">
        <v>21</v>
      </c>
      <c r="D17" s="946"/>
      <c r="E17" s="946"/>
      <c r="F17" s="946"/>
      <c r="G17" s="1760" t="e">
        <f>SUM(G10:N16)</f>
        <v>#DIV/0!</v>
      </c>
      <c r="H17" s="1760"/>
      <c r="I17" s="1760"/>
      <c r="J17" s="1760"/>
      <c r="K17" s="1760"/>
      <c r="L17" s="1760"/>
      <c r="M17" s="1760"/>
      <c r="N17" s="1760"/>
      <c r="O17" s="1769"/>
      <c r="P17" s="1769"/>
      <c r="Q17" s="1769"/>
      <c r="R17" s="1760" t="e">
        <f>SUM(R10:Y16)</f>
        <v>#DIV/0!</v>
      </c>
      <c r="S17" s="1760"/>
      <c r="T17" s="1760"/>
      <c r="U17" s="1760"/>
      <c r="V17" s="1760"/>
      <c r="W17" s="1760"/>
      <c r="X17" s="1760"/>
      <c r="Y17" s="1760"/>
      <c r="Z17" s="1770"/>
      <c r="AA17" s="1770"/>
      <c r="AB17" s="1770"/>
      <c r="AC17" s="477"/>
    </row>
    <row r="18" spans="2:29" ht="16.5" customHeight="1">
      <c r="B18" s="477"/>
      <c r="C18" s="477"/>
      <c r="D18" s="477"/>
      <c r="E18" s="947" t="s">
        <v>693</v>
      </c>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row>
    <row r="19" spans="2:29" ht="8.25" customHeight="1">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row>
    <row r="20" spans="2:29" ht="16.5" customHeight="1">
      <c r="B20" s="477"/>
      <c r="C20" s="1761"/>
      <c r="D20" s="1762"/>
      <c r="E20" s="1762"/>
      <c r="F20" s="1762"/>
      <c r="G20" s="1763" t="s">
        <v>374</v>
      </c>
      <c r="H20" s="1764"/>
      <c r="I20" s="1764"/>
      <c r="J20" s="1764"/>
      <c r="K20" s="1764"/>
      <c r="L20" s="1764"/>
      <c r="M20" s="1764"/>
      <c r="N20" s="1764"/>
      <c r="O20" s="1764"/>
      <c r="P20" s="1764"/>
      <c r="Q20" s="1765"/>
      <c r="R20" s="1763" t="s">
        <v>375</v>
      </c>
      <c r="S20" s="1764"/>
      <c r="T20" s="1764"/>
      <c r="U20" s="1764"/>
      <c r="V20" s="1764"/>
      <c r="W20" s="1764"/>
      <c r="X20" s="1764"/>
      <c r="Y20" s="1764"/>
      <c r="Z20" s="1764"/>
      <c r="AA20" s="1764"/>
      <c r="AB20" s="1765"/>
      <c r="AC20" s="477"/>
    </row>
    <row r="21" spans="2:29" ht="33.75" customHeight="1">
      <c r="B21" s="948"/>
      <c r="C21" s="1771" t="s">
        <v>819</v>
      </c>
      <c r="D21" s="1772"/>
      <c r="E21" s="1772"/>
      <c r="F21" s="1773"/>
      <c r="G21" s="1757">
        <f>'別添3-② 【新築】'!G19</f>
        <v>0</v>
      </c>
      <c r="H21" s="1758"/>
      <c r="I21" s="1758"/>
      <c r="J21" s="1758"/>
      <c r="K21" s="1758"/>
      <c r="L21" s="1758"/>
      <c r="M21" s="1758"/>
      <c r="N21" s="1758"/>
      <c r="O21" s="1758"/>
      <c r="P21" s="1758"/>
      <c r="Q21" s="1759"/>
      <c r="R21" s="1766">
        <f>'別添3-② 【新築】'!O19</f>
        <v>0</v>
      </c>
      <c r="S21" s="1767"/>
      <c r="T21" s="1767"/>
      <c r="U21" s="1767"/>
      <c r="V21" s="1767"/>
      <c r="W21" s="1767"/>
      <c r="X21" s="1767"/>
      <c r="Y21" s="1767"/>
      <c r="Z21" s="1767"/>
      <c r="AA21" s="1767"/>
      <c r="AB21" s="1768"/>
      <c r="AC21" s="949"/>
    </row>
    <row r="22" spans="2:29" ht="18" customHeight="1">
      <c r="B22" s="477"/>
      <c r="C22" s="483"/>
      <c r="D22" s="483"/>
      <c r="E22" s="950" t="s">
        <v>697</v>
      </c>
      <c r="F22" s="951"/>
      <c r="G22" s="952"/>
      <c r="H22" s="952"/>
      <c r="I22" s="953"/>
      <c r="J22" s="953"/>
      <c r="K22" s="953"/>
      <c r="L22" s="953"/>
      <c r="M22" s="953"/>
      <c r="N22" s="953"/>
      <c r="O22" s="954"/>
      <c r="P22" s="954"/>
      <c r="Q22" s="954"/>
      <c r="R22" s="955"/>
      <c r="S22" s="955"/>
      <c r="T22" s="955"/>
      <c r="U22" s="955"/>
      <c r="V22" s="955"/>
      <c r="W22" s="955"/>
      <c r="X22" s="955"/>
      <c r="Y22" s="955"/>
      <c r="Z22" s="954"/>
      <c r="AA22" s="954"/>
      <c r="AB22" s="954"/>
      <c r="AC22" s="949"/>
    </row>
    <row r="23" spans="2:29" ht="18" customHeight="1">
      <c r="B23" s="477"/>
      <c r="C23" s="483" t="s">
        <v>454</v>
      </c>
      <c r="D23" s="483"/>
      <c r="E23" s="951"/>
      <c r="F23" s="951"/>
      <c r="G23" s="956"/>
      <c r="H23" s="956"/>
      <c r="I23" s="956"/>
      <c r="J23" s="956"/>
      <c r="K23" s="956"/>
      <c r="L23" s="956"/>
      <c r="M23" s="956"/>
      <c r="N23" s="956"/>
      <c r="O23" s="957"/>
      <c r="P23" s="957"/>
      <c r="Q23" s="957"/>
      <c r="R23" s="955"/>
      <c r="S23" s="955"/>
      <c r="T23" s="955"/>
      <c r="U23" s="955"/>
      <c r="V23" s="955"/>
      <c r="W23" s="955"/>
      <c r="X23" s="955"/>
      <c r="Y23" s="955"/>
      <c r="Z23" s="954"/>
      <c r="AA23" s="954"/>
      <c r="AB23" s="954"/>
      <c r="AC23" s="949"/>
    </row>
    <row r="24" spans="2:29" ht="18" customHeight="1">
      <c r="B24" s="477"/>
      <c r="C24" s="1730" t="s">
        <v>455</v>
      </c>
      <c r="D24" s="1731"/>
      <c r="E24" s="1731"/>
      <c r="F24" s="1732"/>
      <c r="G24" s="1742" t="s">
        <v>513</v>
      </c>
      <c r="H24" s="1743"/>
      <c r="I24" s="1743"/>
      <c r="J24" s="1743"/>
      <c r="K24" s="1743"/>
      <c r="L24" s="1743"/>
      <c r="M24" s="1743"/>
      <c r="N24" s="1743"/>
      <c r="O24" s="1743"/>
      <c r="P24" s="1743"/>
      <c r="Q24" s="1744"/>
      <c r="R24" s="1742" t="s">
        <v>308</v>
      </c>
      <c r="S24" s="1743"/>
      <c r="T24" s="1743"/>
      <c r="U24" s="1743"/>
      <c r="V24" s="1743"/>
      <c r="W24" s="1743"/>
      <c r="X24" s="1743"/>
      <c r="Y24" s="1743"/>
      <c r="Z24" s="1743"/>
      <c r="AA24" s="1743"/>
      <c r="AB24" s="1744"/>
      <c r="AC24" s="949"/>
    </row>
    <row r="25" spans="2:29" ht="13.5" customHeight="1">
      <c r="B25" s="477"/>
      <c r="C25" s="1733"/>
      <c r="D25" s="1734"/>
      <c r="E25" s="1734"/>
      <c r="F25" s="1735"/>
      <c r="G25" s="1748" t="s">
        <v>514</v>
      </c>
      <c r="H25" s="1749"/>
      <c r="I25" s="1749"/>
      <c r="J25" s="1749"/>
      <c r="K25" s="1749"/>
      <c r="L25" s="1749"/>
      <c r="M25" s="1749"/>
      <c r="N25" s="1749"/>
      <c r="O25" s="1749"/>
      <c r="P25" s="1749"/>
      <c r="Q25" s="1750"/>
      <c r="R25" s="1748" t="s">
        <v>515</v>
      </c>
      <c r="S25" s="1749"/>
      <c r="T25" s="1749"/>
      <c r="U25" s="1749"/>
      <c r="V25" s="1749"/>
      <c r="W25" s="1749"/>
      <c r="X25" s="1749"/>
      <c r="Y25" s="1749"/>
      <c r="Z25" s="1749"/>
      <c r="AA25" s="1749"/>
      <c r="AB25" s="1750"/>
      <c r="AC25" s="949"/>
    </row>
    <row r="26" spans="2:30" ht="31.5" customHeight="1">
      <c r="B26" s="477"/>
      <c r="C26" s="1736"/>
      <c r="D26" s="1737"/>
      <c r="E26" s="1737"/>
      <c r="F26" s="1738"/>
      <c r="G26" s="1757" t="e">
        <f>G17-G21</f>
        <v>#DIV/0!</v>
      </c>
      <c r="H26" s="1758"/>
      <c r="I26" s="1758"/>
      <c r="J26" s="1758"/>
      <c r="K26" s="1758"/>
      <c r="L26" s="1758"/>
      <c r="M26" s="1758"/>
      <c r="N26" s="1758"/>
      <c r="O26" s="1758"/>
      <c r="P26" s="1758"/>
      <c r="Q26" s="1759"/>
      <c r="R26" s="1757" t="e">
        <f>R17-R21</f>
        <v>#DIV/0!</v>
      </c>
      <c r="S26" s="1758"/>
      <c r="T26" s="1758"/>
      <c r="U26" s="1758"/>
      <c r="V26" s="1758"/>
      <c r="W26" s="1758"/>
      <c r="X26" s="1758"/>
      <c r="Y26" s="1758"/>
      <c r="Z26" s="1758"/>
      <c r="AA26" s="1758"/>
      <c r="AB26" s="1759"/>
      <c r="AC26" s="949"/>
      <c r="AD26" s="236" t="s">
        <v>874</v>
      </c>
    </row>
    <row r="27" spans="2:29" ht="10.5" customHeight="1">
      <c r="B27" s="477"/>
      <c r="C27" s="958"/>
      <c r="D27" s="958"/>
      <c r="E27" s="959"/>
      <c r="F27" s="959"/>
      <c r="G27" s="960"/>
      <c r="H27" s="960"/>
      <c r="I27" s="960"/>
      <c r="J27" s="960"/>
      <c r="K27" s="960"/>
      <c r="L27" s="960"/>
      <c r="M27" s="960"/>
      <c r="N27" s="960"/>
      <c r="O27" s="960"/>
      <c r="P27" s="960"/>
      <c r="Q27" s="960"/>
      <c r="R27" s="960"/>
      <c r="S27" s="960"/>
      <c r="T27" s="960"/>
      <c r="U27" s="960"/>
      <c r="V27" s="960"/>
      <c r="W27" s="961"/>
      <c r="X27" s="961"/>
      <c r="Y27" s="961"/>
      <c r="Z27" s="961"/>
      <c r="AA27" s="961"/>
      <c r="AB27" s="961"/>
      <c r="AC27" s="949"/>
    </row>
    <row r="28" spans="2:29" ht="13.5">
      <c r="B28" s="477"/>
      <c r="C28" s="1730" t="s">
        <v>459</v>
      </c>
      <c r="D28" s="1731"/>
      <c r="E28" s="1731"/>
      <c r="F28" s="1732"/>
      <c r="G28" s="1739" t="s">
        <v>312</v>
      </c>
      <c r="H28" s="1740"/>
      <c r="I28" s="1740"/>
      <c r="J28" s="1740"/>
      <c r="K28" s="1740"/>
      <c r="L28" s="1740"/>
      <c r="M28" s="1740"/>
      <c r="N28" s="1740"/>
      <c r="O28" s="1740"/>
      <c r="P28" s="1740"/>
      <c r="Q28" s="1741"/>
      <c r="R28" s="1742" t="s">
        <v>441</v>
      </c>
      <c r="S28" s="1743"/>
      <c r="T28" s="1743"/>
      <c r="U28" s="1743"/>
      <c r="V28" s="1743"/>
      <c r="W28" s="1743"/>
      <c r="X28" s="1743"/>
      <c r="Y28" s="1743"/>
      <c r="Z28" s="1743"/>
      <c r="AA28" s="1743"/>
      <c r="AB28" s="1744"/>
      <c r="AC28" s="949"/>
    </row>
    <row r="29" spans="2:29" ht="13.5">
      <c r="B29" s="477"/>
      <c r="C29" s="1733"/>
      <c r="D29" s="1734"/>
      <c r="E29" s="1734"/>
      <c r="F29" s="1735"/>
      <c r="G29" s="1745" t="s">
        <v>516</v>
      </c>
      <c r="H29" s="1746"/>
      <c r="I29" s="1746"/>
      <c r="J29" s="1746"/>
      <c r="K29" s="1746"/>
      <c r="L29" s="1746"/>
      <c r="M29" s="1746"/>
      <c r="N29" s="1746"/>
      <c r="O29" s="1746"/>
      <c r="P29" s="1746"/>
      <c r="Q29" s="1747"/>
      <c r="R29" s="1748" t="s">
        <v>534</v>
      </c>
      <c r="S29" s="1749"/>
      <c r="T29" s="1749"/>
      <c r="U29" s="1749"/>
      <c r="V29" s="1749"/>
      <c r="W29" s="1749"/>
      <c r="X29" s="1749"/>
      <c r="Y29" s="1749"/>
      <c r="Z29" s="1749"/>
      <c r="AA29" s="1749"/>
      <c r="AB29" s="1750"/>
      <c r="AC29" s="949"/>
    </row>
    <row r="30" spans="2:30" ht="31.5" customHeight="1">
      <c r="B30" s="477"/>
      <c r="C30" s="1736"/>
      <c r="D30" s="1737"/>
      <c r="E30" s="1737"/>
      <c r="F30" s="1738"/>
      <c r="G30" s="1751" t="e">
        <f>G26-R26</f>
        <v>#DIV/0!</v>
      </c>
      <c r="H30" s="1752"/>
      <c r="I30" s="1752"/>
      <c r="J30" s="1752"/>
      <c r="K30" s="1752"/>
      <c r="L30" s="1752"/>
      <c r="M30" s="1752"/>
      <c r="N30" s="1752"/>
      <c r="O30" s="1752"/>
      <c r="P30" s="1752"/>
      <c r="Q30" s="1753"/>
      <c r="R30" s="1754" t="e">
        <f>G30/G26</f>
        <v>#DIV/0!</v>
      </c>
      <c r="S30" s="1755"/>
      <c r="T30" s="1755"/>
      <c r="U30" s="1755"/>
      <c r="V30" s="1755"/>
      <c r="W30" s="1755"/>
      <c r="X30" s="1755"/>
      <c r="Y30" s="1755"/>
      <c r="Z30" s="1755"/>
      <c r="AA30" s="1755"/>
      <c r="AB30" s="1756"/>
      <c r="AC30" s="949"/>
      <c r="AD30" s="236" t="s">
        <v>874</v>
      </c>
    </row>
    <row r="31" spans="2:29" ht="13.5">
      <c r="B31" s="477"/>
      <c r="C31" s="962"/>
      <c r="D31" s="962"/>
      <c r="E31" s="963"/>
      <c r="F31" s="963"/>
      <c r="G31" s="961"/>
      <c r="H31" s="961"/>
      <c r="I31" s="961"/>
      <c r="J31" s="961"/>
      <c r="K31" s="961"/>
      <c r="L31" s="961"/>
      <c r="M31" s="961"/>
      <c r="N31" s="961"/>
      <c r="O31" s="961"/>
      <c r="P31" s="961"/>
      <c r="Q31" s="961"/>
      <c r="R31" s="964"/>
      <c r="S31" s="964"/>
      <c r="T31" s="964"/>
      <c r="U31" s="964"/>
      <c r="V31" s="964"/>
      <c r="W31" s="964"/>
      <c r="X31" s="964"/>
      <c r="Y31" s="964"/>
      <c r="Z31" s="964"/>
      <c r="AA31" s="964"/>
      <c r="AB31" s="964"/>
      <c r="AC31" s="949"/>
    </row>
    <row r="32" spans="2:29" ht="13.5">
      <c r="B32" s="477"/>
      <c r="C32" s="962"/>
      <c r="D32" s="962"/>
      <c r="E32" s="963"/>
      <c r="F32" s="963"/>
      <c r="G32" s="961"/>
      <c r="H32" s="961"/>
      <c r="I32" s="961"/>
      <c r="J32" s="961"/>
      <c r="K32" s="961"/>
      <c r="L32" s="961"/>
      <c r="M32" s="961"/>
      <c r="N32" s="961"/>
      <c r="O32" s="961"/>
      <c r="P32" s="961"/>
      <c r="Q32" s="961"/>
      <c r="R32" s="964"/>
      <c r="S32" s="964"/>
      <c r="T32" s="964"/>
      <c r="U32" s="964"/>
      <c r="V32" s="964"/>
      <c r="W32" s="964"/>
      <c r="X32" s="964"/>
      <c r="Y32" s="964"/>
      <c r="Z32" s="964"/>
      <c r="AA32" s="964"/>
      <c r="AB32" s="964"/>
      <c r="AC32" s="949"/>
    </row>
    <row r="33" spans="2:29" ht="13.5">
      <c r="B33" s="477"/>
      <c r="C33" s="477"/>
      <c r="D33" s="477"/>
      <c r="E33" s="959" t="s">
        <v>689</v>
      </c>
      <c r="F33" s="959"/>
      <c r="G33" s="959"/>
      <c r="H33" s="959"/>
      <c r="I33" s="959"/>
      <c r="J33" s="959"/>
      <c r="K33" s="959"/>
      <c r="L33" s="477"/>
      <c r="M33" s="477"/>
      <c r="N33" s="477"/>
      <c r="O33" s="477"/>
      <c r="P33" s="477"/>
      <c r="Q33" s="477"/>
      <c r="R33" s="477"/>
      <c r="S33" s="477"/>
      <c r="T33" s="477"/>
      <c r="U33" s="477"/>
      <c r="V33" s="1729"/>
      <c r="W33" s="1729"/>
      <c r="X33" s="1729"/>
      <c r="Y33" s="1729"/>
      <c r="Z33" s="1729"/>
      <c r="AA33" s="477"/>
      <c r="AB33" s="477"/>
      <c r="AC33" s="477"/>
    </row>
    <row r="34" spans="2:29" ht="13.5" customHeight="1">
      <c r="B34" s="477"/>
      <c r="C34" s="477"/>
      <c r="D34" s="477"/>
      <c r="E34" s="959" t="s">
        <v>690</v>
      </c>
      <c r="F34" s="959"/>
      <c r="G34" s="959"/>
      <c r="H34" s="959"/>
      <c r="I34" s="959"/>
      <c r="J34" s="959"/>
      <c r="K34" s="959"/>
      <c r="L34" s="477"/>
      <c r="M34" s="477"/>
      <c r="N34" s="477"/>
      <c r="O34" s="477"/>
      <c r="P34" s="477"/>
      <c r="Q34" s="477"/>
      <c r="R34" s="477"/>
      <c r="S34" s="477"/>
      <c r="T34" s="477"/>
      <c r="U34" s="477"/>
      <c r="V34" s="477"/>
      <c r="W34" s="477"/>
      <c r="X34" s="477"/>
      <c r="Y34" s="477"/>
      <c r="Z34" s="477"/>
      <c r="AA34" s="477"/>
      <c r="AB34" s="477"/>
      <c r="AC34" s="477"/>
    </row>
    <row r="35" spans="2:29" ht="13.5" customHeight="1">
      <c r="B35" s="477"/>
      <c r="C35" s="477"/>
      <c r="D35" s="477"/>
      <c r="E35" s="959" t="s">
        <v>694</v>
      </c>
      <c r="F35" s="959"/>
      <c r="G35" s="959"/>
      <c r="H35" s="959"/>
      <c r="I35" s="959"/>
      <c r="J35" s="959"/>
      <c r="K35" s="959"/>
      <c r="L35" s="477"/>
      <c r="M35" s="477"/>
      <c r="N35" s="477"/>
      <c r="O35" s="477"/>
      <c r="P35" s="477"/>
      <c r="Q35" s="477"/>
      <c r="R35" s="477"/>
      <c r="S35" s="477"/>
      <c r="T35" s="477"/>
      <c r="U35" s="477"/>
      <c r="V35" s="477"/>
      <c r="W35" s="477"/>
      <c r="X35" s="477"/>
      <c r="Y35" s="477"/>
      <c r="Z35" s="477"/>
      <c r="AA35" s="477"/>
      <c r="AB35" s="477"/>
      <c r="AC35" s="477"/>
    </row>
    <row r="36" spans="2:29" ht="13.5" customHeight="1">
      <c r="B36" s="477"/>
      <c r="C36" s="477"/>
      <c r="D36" s="477"/>
      <c r="E36" s="959"/>
      <c r="F36" s="959"/>
      <c r="G36" s="959"/>
      <c r="H36" s="959"/>
      <c r="I36" s="959"/>
      <c r="J36" s="959"/>
      <c r="K36" s="959"/>
      <c r="L36" s="477"/>
      <c r="M36" s="477"/>
      <c r="N36" s="477"/>
      <c r="O36" s="477"/>
      <c r="P36" s="477"/>
      <c r="Q36" s="477"/>
      <c r="R36" s="477"/>
      <c r="S36" s="477"/>
      <c r="T36" s="477"/>
      <c r="U36" s="477"/>
      <c r="V36" s="477"/>
      <c r="W36" s="477"/>
      <c r="X36" s="477"/>
      <c r="Y36" s="477"/>
      <c r="Z36" s="477"/>
      <c r="AA36" s="477"/>
      <c r="AB36" s="477"/>
      <c r="AC36" s="477"/>
    </row>
    <row r="37" spans="5:11" ht="13.5">
      <c r="E37" s="243"/>
      <c r="F37" s="243"/>
      <c r="G37" s="243"/>
      <c r="H37" s="243"/>
      <c r="I37" s="243"/>
      <c r="J37" s="243"/>
      <c r="K37" s="243"/>
    </row>
    <row r="38" spans="5:11" ht="13.5">
      <c r="E38" s="243"/>
      <c r="F38" s="243"/>
      <c r="G38" s="243"/>
      <c r="H38" s="243"/>
      <c r="I38" s="243"/>
      <c r="J38" s="243"/>
      <c r="K38" s="243"/>
    </row>
    <row r="39" spans="5:11" ht="13.5">
      <c r="E39" s="243"/>
      <c r="F39" s="243"/>
      <c r="G39" s="243"/>
      <c r="H39" s="243"/>
      <c r="I39" s="243"/>
      <c r="J39" s="243"/>
      <c r="K39" s="243"/>
    </row>
    <row r="40" spans="5:11" ht="13.5">
      <c r="E40" s="243"/>
      <c r="F40" s="243"/>
      <c r="G40" s="243"/>
      <c r="H40" s="243"/>
      <c r="I40" s="243"/>
      <c r="J40" s="243"/>
      <c r="K40" s="243"/>
    </row>
    <row r="41" spans="5:8" ht="13.5">
      <c r="E41" s="273"/>
      <c r="F41" s="273"/>
      <c r="G41" s="273"/>
      <c r="H41" s="273"/>
    </row>
    <row r="64" spans="3:11" ht="13.5">
      <c r="C64" s="1722">
        <v>3</v>
      </c>
      <c r="D64" s="1722"/>
      <c r="E64" s="1722"/>
      <c r="F64" s="1722"/>
      <c r="G64" s="1722"/>
      <c r="H64" s="1722"/>
      <c r="I64" s="1722"/>
      <c r="J64" s="1722"/>
      <c r="K64" s="1722"/>
    </row>
    <row r="65" spans="3:11" ht="13.5">
      <c r="C65" s="1722"/>
      <c r="D65" s="1722"/>
      <c r="E65" s="1722"/>
      <c r="F65" s="1722"/>
      <c r="G65" s="1722"/>
      <c r="H65" s="1722"/>
      <c r="I65" s="1722"/>
      <c r="J65" s="1722"/>
      <c r="K65" s="1722"/>
    </row>
    <row r="70" ht="13.5">
      <c r="C70" s="229">
        <v>9</v>
      </c>
    </row>
    <row r="80" ht="13.5">
      <c r="G80" s="190"/>
    </row>
    <row r="99" ht="13.5">
      <c r="D99" s="163"/>
    </row>
    <row r="102" ht="13.5">
      <c r="G102" s="190"/>
    </row>
    <row r="124" ht="13.5">
      <c r="G124" s="190"/>
    </row>
    <row r="228" spans="26:28" ht="13.5">
      <c r="Z228" s="273"/>
      <c r="AA228" s="273"/>
      <c r="AB228" s="273"/>
    </row>
    <row r="243" spans="26:28" ht="13.5">
      <c r="Z243" s="273"/>
      <c r="AA243" s="273"/>
      <c r="AB243" s="273"/>
    </row>
  </sheetData>
  <sheetProtection sheet="1"/>
  <mergeCells count="62">
    <mergeCell ref="C7:F9"/>
    <mergeCell ref="G7:N9"/>
    <mergeCell ref="O7:Q9"/>
    <mergeCell ref="R7:Y9"/>
    <mergeCell ref="Z7:AB9"/>
    <mergeCell ref="G10:N10"/>
    <mergeCell ref="O10:Q10"/>
    <mergeCell ref="R10:Y10"/>
    <mergeCell ref="Z10:AB10"/>
    <mergeCell ref="G11:N11"/>
    <mergeCell ref="O11:Q11"/>
    <mergeCell ref="R11:Y11"/>
    <mergeCell ref="Z11:AB11"/>
    <mergeCell ref="G12:N12"/>
    <mergeCell ref="O12:Q12"/>
    <mergeCell ref="R12:Y12"/>
    <mergeCell ref="Z12:AB12"/>
    <mergeCell ref="G13:N13"/>
    <mergeCell ref="O13:Q13"/>
    <mergeCell ref="R13:Y13"/>
    <mergeCell ref="Z13:AB13"/>
    <mergeCell ref="G14:N14"/>
    <mergeCell ref="O14:Q14"/>
    <mergeCell ref="R14:Y14"/>
    <mergeCell ref="Z14:AB14"/>
    <mergeCell ref="G15:N15"/>
    <mergeCell ref="O15:Q15"/>
    <mergeCell ref="R15:Y15"/>
    <mergeCell ref="Z15:AB15"/>
    <mergeCell ref="G16:N16"/>
    <mergeCell ref="O16:Q16"/>
    <mergeCell ref="R16:Y16"/>
    <mergeCell ref="Z16:AB16"/>
    <mergeCell ref="G17:N17"/>
    <mergeCell ref="R17:Y17"/>
    <mergeCell ref="C20:F20"/>
    <mergeCell ref="G20:Q20"/>
    <mergeCell ref="R20:AB20"/>
    <mergeCell ref="G21:Q21"/>
    <mergeCell ref="R21:AB21"/>
    <mergeCell ref="O17:Q17"/>
    <mergeCell ref="Z17:AB17"/>
    <mergeCell ref="C21:F21"/>
    <mergeCell ref="G30:Q30"/>
    <mergeCell ref="R30:AB30"/>
    <mergeCell ref="C24:F26"/>
    <mergeCell ref="G24:Q24"/>
    <mergeCell ref="R24:AB24"/>
    <mergeCell ref="G25:Q25"/>
    <mergeCell ref="R25:AB25"/>
    <mergeCell ref="G26:Q26"/>
    <mergeCell ref="R26:AB26"/>
    <mergeCell ref="F5:M5"/>
    <mergeCell ref="Q5:AB5"/>
    <mergeCell ref="B2:AC2"/>
    <mergeCell ref="C64:K65"/>
    <mergeCell ref="V33:Z33"/>
    <mergeCell ref="C28:F30"/>
    <mergeCell ref="G28:Q28"/>
    <mergeCell ref="R28:AB28"/>
    <mergeCell ref="G29:Q29"/>
    <mergeCell ref="R29:AB29"/>
  </mergeCells>
  <hyperlinks>
    <hyperlink ref="B1:E1" location="はじめに!A1" display="はじめに戻る"/>
  </hyperlinks>
  <printOptions/>
  <pageMargins left="0.7" right="0.7" top="0.75" bottom="0.75" header="0.3" footer="0.3"/>
  <pageSetup horizontalDpi="300" verticalDpi="300" orientation="portrait" paperSize="9" r:id="rId3"/>
  <ignoredErrors>
    <ignoredError sqref="R30 G26 R26 G30 O10:O14 G10:G16 Z10:Z14 R10:R16 G21 R21" unlockedFormula="1"/>
  </ignoredErrors>
  <legacyDrawing r:id="rId2"/>
</worksheet>
</file>

<file path=xl/worksheets/sheet13.xml><?xml version="1.0" encoding="utf-8"?>
<worksheet xmlns="http://schemas.openxmlformats.org/spreadsheetml/2006/main" xmlns:r="http://schemas.openxmlformats.org/officeDocument/2006/relationships">
  <sheetPr>
    <tabColor theme="3"/>
  </sheetPr>
  <dimension ref="B1:BZ242"/>
  <sheetViews>
    <sheetView view="pageBreakPreview" zoomScale="96" zoomScaleSheetLayoutView="96" zoomScalePageLayoutView="0" workbookViewId="0" topLeftCell="A1">
      <selection activeCell="B2" sqref="B2:AC2"/>
    </sheetView>
  </sheetViews>
  <sheetFormatPr defaultColWidth="9.00390625" defaultRowHeight="13.5"/>
  <cols>
    <col min="1" max="1" width="9.00390625" style="271" customWidth="1"/>
    <col min="2" max="6" width="3.125" style="271" customWidth="1"/>
    <col min="7" max="7" width="3.50390625" style="271" customWidth="1"/>
    <col min="8" max="29" width="3.125" style="271" customWidth="1"/>
    <col min="30" max="30" width="5.625" style="271" customWidth="1"/>
    <col min="31" max="16384" width="9.00390625" style="271" customWidth="1"/>
  </cols>
  <sheetData>
    <row r="1" spans="2:5" s="229" customFormat="1" ht="21.75" customHeight="1">
      <c r="B1" s="589" t="s">
        <v>593</v>
      </c>
      <c r="C1" s="589"/>
      <c r="D1" s="589"/>
      <c r="E1" s="589"/>
    </row>
    <row r="2" spans="2:29" s="229" customFormat="1" ht="94.5" customHeight="1">
      <c r="B2" s="1134" t="s">
        <v>1109</v>
      </c>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row>
    <row r="3" spans="2:28" ht="26.25" customHeight="1">
      <c r="B3" s="266" t="s">
        <v>777</v>
      </c>
      <c r="D3" s="276"/>
      <c r="E3" s="276"/>
      <c r="F3" s="410" t="s">
        <v>775</v>
      </c>
      <c r="G3" s="276"/>
      <c r="H3" s="276"/>
      <c r="I3" s="276"/>
      <c r="J3" s="276"/>
      <c r="K3" s="276"/>
      <c r="L3" s="276"/>
      <c r="M3" s="276"/>
      <c r="N3" s="276"/>
      <c r="O3" s="276"/>
      <c r="P3" s="276"/>
      <c r="Q3" s="276"/>
      <c r="R3" s="276"/>
      <c r="S3" s="276"/>
      <c r="T3" s="276"/>
      <c r="U3" s="276"/>
      <c r="V3" s="276"/>
      <c r="W3" s="276"/>
      <c r="X3" s="276"/>
      <c r="Y3" s="276"/>
      <c r="Z3" s="276"/>
      <c r="AA3" s="276"/>
      <c r="AB3" s="276"/>
    </row>
    <row r="4" spans="3:28" ht="17.25" customHeight="1">
      <c r="C4" s="317"/>
      <c r="D4" s="317"/>
      <c r="E4" s="317"/>
      <c r="F4" s="317"/>
      <c r="G4" s="317"/>
      <c r="H4" s="317"/>
      <c r="I4" s="317"/>
      <c r="J4" s="317"/>
      <c r="K4" s="317"/>
      <c r="L4" s="317"/>
      <c r="M4" s="317"/>
      <c r="N4" s="317"/>
      <c r="O4" s="317"/>
      <c r="P4" s="317"/>
      <c r="Q4" s="317"/>
      <c r="R4" s="317"/>
      <c r="S4" s="317"/>
      <c r="T4" s="317"/>
      <c r="U4" s="317"/>
      <c r="V4" s="1931" t="s">
        <v>668</v>
      </c>
      <c r="W4" s="1931"/>
      <c r="X4" s="1931"/>
      <c r="Y4" s="1931"/>
      <c r="Z4" s="1931"/>
      <c r="AA4" s="1931"/>
      <c r="AB4" s="1931"/>
    </row>
    <row r="5" spans="3:28" ht="17.25" customHeight="1">
      <c r="C5" s="1915" t="s">
        <v>303</v>
      </c>
      <c r="D5" s="1915"/>
      <c r="E5" s="1915"/>
      <c r="F5" s="1915"/>
      <c r="G5" s="1912" t="s">
        <v>512</v>
      </c>
      <c r="H5" s="1912"/>
      <c r="I5" s="1912"/>
      <c r="J5" s="1912"/>
      <c r="K5" s="1912"/>
      <c r="L5" s="1912"/>
      <c r="M5" s="1912" t="s">
        <v>275</v>
      </c>
      <c r="N5" s="1912"/>
      <c r="O5" s="1912" t="s">
        <v>710</v>
      </c>
      <c r="P5" s="1912"/>
      <c r="Q5" s="1912"/>
      <c r="R5" s="1912"/>
      <c r="S5" s="1912"/>
      <c r="T5" s="1912"/>
      <c r="U5" s="1912" t="s">
        <v>304</v>
      </c>
      <c r="V5" s="1912"/>
      <c r="W5" s="1912" t="s">
        <v>309</v>
      </c>
      <c r="X5" s="1912"/>
      <c r="Y5" s="1912"/>
      <c r="Z5" s="1912"/>
      <c r="AA5" s="1912"/>
      <c r="AB5" s="1912"/>
    </row>
    <row r="6" spans="3:28" ht="17.25" customHeight="1">
      <c r="C6" s="1915"/>
      <c r="D6" s="1915"/>
      <c r="E6" s="1915"/>
      <c r="F6" s="1915"/>
      <c r="G6" s="1912"/>
      <c r="H6" s="1912"/>
      <c r="I6" s="1912"/>
      <c r="J6" s="1912"/>
      <c r="K6" s="1912"/>
      <c r="L6" s="1912"/>
      <c r="M6" s="1912"/>
      <c r="N6" s="1912"/>
      <c r="O6" s="1912"/>
      <c r="P6" s="1912"/>
      <c r="Q6" s="1912"/>
      <c r="R6" s="1912"/>
      <c r="S6" s="1912"/>
      <c r="T6" s="1912"/>
      <c r="U6" s="1912"/>
      <c r="V6" s="1912"/>
      <c r="W6" s="1912"/>
      <c r="X6" s="1912"/>
      <c r="Y6" s="1912"/>
      <c r="Z6" s="1912"/>
      <c r="AA6" s="1912"/>
      <c r="AB6" s="1912"/>
    </row>
    <row r="7" spans="3:28" ht="17.25" customHeight="1">
      <c r="C7" s="1915"/>
      <c r="D7" s="1915"/>
      <c r="E7" s="1915"/>
      <c r="F7" s="1915"/>
      <c r="G7" s="1913"/>
      <c r="H7" s="1913"/>
      <c r="I7" s="1913"/>
      <c r="J7" s="1913"/>
      <c r="K7" s="1913"/>
      <c r="L7" s="1913"/>
      <c r="M7" s="1913"/>
      <c r="N7" s="1913"/>
      <c r="O7" s="1913"/>
      <c r="P7" s="1913"/>
      <c r="Q7" s="1913"/>
      <c r="R7" s="1913"/>
      <c r="S7" s="1913"/>
      <c r="T7" s="1912"/>
      <c r="U7" s="1912"/>
      <c r="V7" s="1912"/>
      <c r="W7" s="1912"/>
      <c r="X7" s="1912"/>
      <c r="Y7" s="1912"/>
      <c r="Z7" s="1912"/>
      <c r="AA7" s="1912"/>
      <c r="AB7" s="1912"/>
    </row>
    <row r="8" spans="3:30" ht="17.25" customHeight="1">
      <c r="C8" s="308" t="s">
        <v>15</v>
      </c>
      <c r="D8" s="373"/>
      <c r="E8" s="304"/>
      <c r="F8" s="301"/>
      <c r="G8" s="1919" t="e">
        <f>ROUND((O8/U8)*M8*0.95,0)</f>
        <v>#DIV/0!</v>
      </c>
      <c r="H8" s="1919"/>
      <c r="I8" s="1919"/>
      <c r="J8" s="1919"/>
      <c r="K8" s="1919"/>
      <c r="L8" s="1919"/>
      <c r="M8" s="1892"/>
      <c r="N8" s="1892"/>
      <c r="O8" s="1920"/>
      <c r="P8" s="1920"/>
      <c r="Q8" s="1920"/>
      <c r="R8" s="1920"/>
      <c r="S8" s="1920"/>
      <c r="T8" s="1920"/>
      <c r="U8" s="1917"/>
      <c r="V8" s="1917"/>
      <c r="W8" s="1918" t="e">
        <f aca="true" t="shared" si="0" ref="W8:W14">G8-O8</f>
        <v>#DIV/0!</v>
      </c>
      <c r="X8" s="1918"/>
      <c r="Y8" s="1918"/>
      <c r="Z8" s="1918"/>
      <c r="AA8" s="1916" t="s">
        <v>521</v>
      </c>
      <c r="AB8" s="1916"/>
      <c r="AD8" s="102"/>
    </row>
    <row r="9" spans="3:75" ht="17.25" customHeight="1">
      <c r="C9" s="308" t="s">
        <v>16</v>
      </c>
      <c r="D9" s="373"/>
      <c r="E9" s="304"/>
      <c r="F9" s="301"/>
      <c r="G9" s="1919" t="e">
        <f>ROUND((O9/U9)*M9*0.95,0)</f>
        <v>#DIV/0!</v>
      </c>
      <c r="H9" s="1919"/>
      <c r="I9" s="1919"/>
      <c r="J9" s="1919"/>
      <c r="K9" s="1919"/>
      <c r="L9" s="1919"/>
      <c r="M9" s="1892"/>
      <c r="N9" s="1892"/>
      <c r="O9" s="1920"/>
      <c r="P9" s="1920"/>
      <c r="Q9" s="1920"/>
      <c r="R9" s="1920"/>
      <c r="S9" s="1920"/>
      <c r="T9" s="1920"/>
      <c r="U9" s="1917"/>
      <c r="V9" s="1917"/>
      <c r="W9" s="1918" t="e">
        <f t="shared" si="0"/>
        <v>#DIV/0!</v>
      </c>
      <c r="X9" s="1918"/>
      <c r="Y9" s="1918"/>
      <c r="Z9" s="1918"/>
      <c r="AA9" s="1916" t="s">
        <v>310</v>
      </c>
      <c r="AB9" s="1916"/>
      <c r="BT9" s="318" t="s">
        <v>684</v>
      </c>
      <c r="BU9" s="318"/>
      <c r="BV9" s="318"/>
      <c r="BW9" s="318"/>
    </row>
    <row r="10" spans="3:28" ht="17.25" customHeight="1">
      <c r="C10" s="308" t="s">
        <v>17</v>
      </c>
      <c r="D10" s="373"/>
      <c r="E10" s="304"/>
      <c r="F10" s="301"/>
      <c r="G10" s="1919" t="e">
        <f>ROUND((O10/U10)*M10*0.95,0)</f>
        <v>#DIV/0!</v>
      </c>
      <c r="H10" s="1919"/>
      <c r="I10" s="1919"/>
      <c r="J10" s="1919"/>
      <c r="K10" s="1919"/>
      <c r="L10" s="1919"/>
      <c r="M10" s="1892"/>
      <c r="N10" s="1892"/>
      <c r="O10" s="1920"/>
      <c r="P10" s="1920"/>
      <c r="Q10" s="1920"/>
      <c r="R10" s="1920"/>
      <c r="S10" s="1920"/>
      <c r="T10" s="1920"/>
      <c r="U10" s="1917"/>
      <c r="V10" s="1917"/>
      <c r="W10" s="1918" t="e">
        <f t="shared" si="0"/>
        <v>#DIV/0!</v>
      </c>
      <c r="X10" s="1918"/>
      <c r="Y10" s="1918"/>
      <c r="Z10" s="1918"/>
      <c r="AA10" s="1916" t="s">
        <v>310</v>
      </c>
      <c r="AB10" s="1916"/>
    </row>
    <row r="11" spans="3:28" ht="17.25" customHeight="1">
      <c r="C11" s="308" t="s">
        <v>18</v>
      </c>
      <c r="D11" s="373"/>
      <c r="E11" s="304"/>
      <c r="F11" s="301"/>
      <c r="G11" s="1920" t="e">
        <f>ROUND((O11/U11)*M11*0.95,0)</f>
        <v>#DIV/0!</v>
      </c>
      <c r="H11" s="1920"/>
      <c r="I11" s="1920"/>
      <c r="J11" s="1920"/>
      <c r="K11" s="1920"/>
      <c r="L11" s="1920"/>
      <c r="M11" s="1892"/>
      <c r="N11" s="1892"/>
      <c r="O11" s="1920"/>
      <c r="P11" s="1920"/>
      <c r="Q11" s="1920"/>
      <c r="R11" s="1920"/>
      <c r="S11" s="1920"/>
      <c r="T11" s="1920"/>
      <c r="U11" s="1917"/>
      <c r="V11" s="1917"/>
      <c r="W11" s="1918" t="e">
        <f t="shared" si="0"/>
        <v>#DIV/0!</v>
      </c>
      <c r="X11" s="1918"/>
      <c r="Y11" s="1918"/>
      <c r="Z11" s="1918"/>
      <c r="AA11" s="1916" t="s">
        <v>310</v>
      </c>
      <c r="AB11" s="1916"/>
    </row>
    <row r="12" spans="3:28" ht="17.25" customHeight="1">
      <c r="C12" s="308" t="s">
        <v>19</v>
      </c>
      <c r="D12" s="373"/>
      <c r="E12" s="304"/>
      <c r="F12" s="301"/>
      <c r="G12" s="1920" t="e">
        <f>ROUND((O12/U12)*M12*0.95,0)</f>
        <v>#DIV/0!</v>
      </c>
      <c r="H12" s="1920"/>
      <c r="I12" s="1920"/>
      <c r="J12" s="1920"/>
      <c r="K12" s="1920"/>
      <c r="L12" s="1920"/>
      <c r="M12" s="1892"/>
      <c r="N12" s="1892"/>
      <c r="O12" s="1920"/>
      <c r="P12" s="1920"/>
      <c r="Q12" s="1920"/>
      <c r="R12" s="1920"/>
      <c r="S12" s="1920"/>
      <c r="T12" s="1920"/>
      <c r="U12" s="1917"/>
      <c r="V12" s="1917"/>
      <c r="W12" s="1918" t="e">
        <f t="shared" si="0"/>
        <v>#DIV/0!</v>
      </c>
      <c r="X12" s="1918"/>
      <c r="Y12" s="1918"/>
      <c r="Z12" s="1918"/>
      <c r="AA12" s="1916" t="s">
        <v>310</v>
      </c>
      <c r="AB12" s="1916"/>
    </row>
    <row r="13" spans="3:78" ht="17.25" customHeight="1">
      <c r="C13" s="308" t="s">
        <v>306</v>
      </c>
      <c r="D13" s="373"/>
      <c r="E13" s="304"/>
      <c r="F13" s="301"/>
      <c r="G13" s="1922">
        <v>0</v>
      </c>
      <c r="H13" s="1860"/>
      <c r="I13" s="1860"/>
      <c r="J13" s="1860"/>
      <c r="K13" s="1860"/>
      <c r="L13" s="1923"/>
      <c r="M13" s="1921"/>
      <c r="N13" s="1921"/>
      <c r="O13" s="1920"/>
      <c r="P13" s="1920"/>
      <c r="Q13" s="1920"/>
      <c r="R13" s="1920"/>
      <c r="S13" s="1920"/>
      <c r="T13" s="1920"/>
      <c r="U13" s="1921"/>
      <c r="V13" s="1921"/>
      <c r="W13" s="1918">
        <f t="shared" si="0"/>
        <v>0</v>
      </c>
      <c r="X13" s="1918"/>
      <c r="Y13" s="1918"/>
      <c r="Z13" s="1918"/>
      <c r="AA13" s="1916" t="s">
        <v>310</v>
      </c>
      <c r="AB13" s="1916"/>
      <c r="BU13" s="543"/>
      <c r="BV13" s="543"/>
      <c r="BW13" s="543"/>
      <c r="BX13" s="543"/>
      <c r="BY13" s="543"/>
      <c r="BZ13" s="543"/>
    </row>
    <row r="14" spans="3:28" ht="17.25" customHeight="1" thickBot="1">
      <c r="C14" s="367" t="s">
        <v>20</v>
      </c>
      <c r="D14" s="374"/>
      <c r="E14" s="371"/>
      <c r="F14" s="372"/>
      <c r="G14" s="1899" t="e">
        <f>(G8+G10)*0.4</f>
        <v>#DIV/0!</v>
      </c>
      <c r="H14" s="1900"/>
      <c r="I14" s="1900"/>
      <c r="J14" s="1900"/>
      <c r="K14" s="1900"/>
      <c r="L14" s="1901"/>
      <c r="M14" s="1898"/>
      <c r="N14" s="1898"/>
      <c r="O14" s="1924" t="e">
        <f>G14</f>
        <v>#DIV/0!</v>
      </c>
      <c r="P14" s="1924"/>
      <c r="Q14" s="1924"/>
      <c r="R14" s="1924"/>
      <c r="S14" s="1924"/>
      <c r="T14" s="1924"/>
      <c r="U14" s="1898"/>
      <c r="V14" s="1898"/>
      <c r="W14" s="1914" t="e">
        <f t="shared" si="0"/>
        <v>#DIV/0!</v>
      </c>
      <c r="X14" s="1914"/>
      <c r="Y14" s="1914"/>
      <c r="Z14" s="1914"/>
      <c r="AA14" s="1944" t="s">
        <v>310</v>
      </c>
      <c r="AB14" s="1944"/>
    </row>
    <row r="15" spans="3:78" ht="17.25" customHeight="1" thickTop="1">
      <c r="C15" s="365" t="s">
        <v>21</v>
      </c>
      <c r="D15" s="375"/>
      <c r="E15" s="376"/>
      <c r="F15" s="369"/>
      <c r="G15" s="1925" t="e">
        <f>SUM(G8:L14)</f>
        <v>#DIV/0!</v>
      </c>
      <c r="H15" s="1925"/>
      <c r="I15" s="1925"/>
      <c r="J15" s="1925"/>
      <c r="K15" s="1925"/>
      <c r="L15" s="1925"/>
      <c r="M15" s="1928"/>
      <c r="N15" s="1928"/>
      <c r="O15" s="1925" t="e">
        <f>SUM(O8:T14)</f>
        <v>#DIV/0!</v>
      </c>
      <c r="P15" s="1925"/>
      <c r="Q15" s="1925"/>
      <c r="R15" s="1925"/>
      <c r="S15" s="1925"/>
      <c r="T15" s="1925"/>
      <c r="U15" s="1928"/>
      <c r="V15" s="1928"/>
      <c r="W15" s="1933" t="e">
        <f>SUM(W8:Z14)</f>
        <v>#DIV/0!</v>
      </c>
      <c r="X15" s="1933"/>
      <c r="Y15" s="1933"/>
      <c r="Z15" s="1933"/>
      <c r="AA15" s="1932" t="s">
        <v>310</v>
      </c>
      <c r="AB15" s="1932"/>
      <c r="BT15" s="543"/>
      <c r="BU15" s="543"/>
      <c r="BV15" s="543"/>
      <c r="BW15" s="543"/>
      <c r="BX15" s="543"/>
      <c r="BY15" s="543"/>
      <c r="BZ15" s="543"/>
    </row>
    <row r="16" spans="5:78" ht="12">
      <c r="E16" s="190" t="s">
        <v>698</v>
      </c>
      <c r="BE16" s="539"/>
      <c r="BF16" s="539"/>
      <c r="BG16" s="539"/>
      <c r="BH16" s="543"/>
      <c r="BI16" s="543"/>
      <c r="BJ16" s="543"/>
      <c r="BK16" s="543"/>
      <c r="BL16" s="543"/>
      <c r="BM16" s="543"/>
      <c r="BN16" s="543"/>
      <c r="BO16" s="543"/>
      <c r="BT16" s="543"/>
      <c r="BU16" s="543"/>
      <c r="BV16" s="543"/>
      <c r="BW16" s="543"/>
      <c r="BX16" s="543"/>
      <c r="BY16" s="543"/>
      <c r="BZ16" s="543"/>
    </row>
    <row r="17" spans="3:78" ht="9" customHeight="1">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BE17" s="539"/>
      <c r="BF17" s="539"/>
      <c r="BG17" s="539"/>
      <c r="BH17" s="543"/>
      <c r="BI17" s="543"/>
      <c r="BJ17" s="543"/>
      <c r="BK17" s="543"/>
      <c r="BL17" s="543"/>
      <c r="BM17" s="543"/>
      <c r="BN17" s="543"/>
      <c r="BO17" s="543"/>
      <c r="BT17" s="543"/>
      <c r="BU17" s="543"/>
      <c r="BV17" s="543"/>
      <c r="BW17" s="543"/>
      <c r="BX17" s="543"/>
      <c r="BY17" s="543"/>
      <c r="BZ17" s="543"/>
    </row>
    <row r="18" spans="3:78" ht="30" customHeight="1">
      <c r="C18" s="1909"/>
      <c r="D18" s="1909"/>
      <c r="E18" s="1909"/>
      <c r="F18" s="1909"/>
      <c r="G18" s="1927" t="s">
        <v>374</v>
      </c>
      <c r="H18" s="1927"/>
      <c r="I18" s="1927"/>
      <c r="J18" s="1927"/>
      <c r="K18" s="1927"/>
      <c r="L18" s="1927"/>
      <c r="M18" s="1927"/>
      <c r="N18" s="1927"/>
      <c r="O18" s="1927" t="s">
        <v>375</v>
      </c>
      <c r="P18" s="1927"/>
      <c r="Q18" s="1927"/>
      <c r="R18" s="1927"/>
      <c r="S18" s="1927"/>
      <c r="T18" s="1927"/>
      <c r="U18" s="1927"/>
      <c r="V18" s="1927"/>
      <c r="W18" s="1926" t="s">
        <v>810</v>
      </c>
      <c r="X18" s="1927"/>
      <c r="Y18" s="1927"/>
      <c r="Z18" s="1927"/>
      <c r="AA18" s="1927"/>
      <c r="AB18" s="1927"/>
      <c r="BE18" s="539"/>
      <c r="BF18" s="539"/>
      <c r="BG18" s="539"/>
      <c r="BH18" s="543"/>
      <c r="BI18" s="543"/>
      <c r="BJ18" s="543"/>
      <c r="BK18" s="543"/>
      <c r="BL18" s="543"/>
      <c r="BM18" s="543"/>
      <c r="BN18" s="543"/>
      <c r="BO18" s="543"/>
      <c r="BT18" s="543"/>
      <c r="BU18" s="543"/>
      <c r="BV18" s="543"/>
      <c r="BW18" s="543"/>
      <c r="BX18" s="543"/>
      <c r="BY18" s="543"/>
      <c r="BZ18" s="543"/>
    </row>
    <row r="19" spans="3:78" ht="17.25" customHeight="1">
      <c r="C19" s="1893" t="s">
        <v>696</v>
      </c>
      <c r="D19" s="1894"/>
      <c r="E19" s="1894"/>
      <c r="F19" s="1895"/>
      <c r="G19" s="1910"/>
      <c r="H19" s="1910"/>
      <c r="I19" s="1910"/>
      <c r="J19" s="1910"/>
      <c r="K19" s="1910"/>
      <c r="L19" s="1910"/>
      <c r="M19" s="1910"/>
      <c r="N19" s="1910"/>
      <c r="O19" s="1929"/>
      <c r="P19" s="1929"/>
      <c r="Q19" s="1929"/>
      <c r="R19" s="1929"/>
      <c r="S19" s="1929"/>
      <c r="T19" s="1929"/>
      <c r="U19" s="1929"/>
      <c r="V19" s="1929"/>
      <c r="W19" s="1930">
        <f>O19-G19</f>
        <v>0</v>
      </c>
      <c r="X19" s="1930"/>
      <c r="Y19" s="1930"/>
      <c r="Z19" s="1930"/>
      <c r="AA19" s="1930"/>
      <c r="AB19" s="1930"/>
      <c r="BE19" s="539"/>
      <c r="BF19" s="539"/>
      <c r="BG19" s="539"/>
      <c r="BH19" s="543"/>
      <c r="BI19" s="543"/>
      <c r="BJ19" s="543"/>
      <c r="BK19" s="543"/>
      <c r="BL19" s="543"/>
      <c r="BM19" s="543"/>
      <c r="BN19" s="543"/>
      <c r="BO19" s="543"/>
      <c r="BT19" s="543"/>
      <c r="BU19" s="543"/>
      <c r="BV19" s="543"/>
      <c r="BW19" s="543"/>
      <c r="BX19" s="543"/>
      <c r="BY19" s="543"/>
      <c r="BZ19" s="543"/>
    </row>
    <row r="20" spans="5:78" ht="12">
      <c r="E20" s="190" t="s">
        <v>697</v>
      </c>
      <c r="BE20" s="537"/>
      <c r="BF20" s="537"/>
      <c r="BG20" s="537"/>
      <c r="BJ20" s="543"/>
      <c r="BK20" s="543"/>
      <c r="BL20" s="543"/>
      <c r="BM20" s="543"/>
      <c r="BN20" s="543"/>
      <c r="BO20" s="543"/>
      <c r="BT20" s="543"/>
      <c r="BU20" s="543"/>
      <c r="BV20" s="543"/>
      <c r="BW20" s="543"/>
      <c r="BX20" s="543"/>
      <c r="BY20" s="543"/>
      <c r="BZ20" s="543"/>
    </row>
    <row r="21" spans="5:67" ht="12">
      <c r="E21" s="319"/>
      <c r="F21" s="273"/>
      <c r="G21" s="273"/>
      <c r="H21" s="273"/>
      <c r="BJ21" s="543"/>
      <c r="BK21" s="543"/>
      <c r="BL21" s="543"/>
      <c r="BM21" s="543"/>
      <c r="BN21" s="543"/>
      <c r="BO21" s="543"/>
    </row>
    <row r="22" spans="3:28" ht="12">
      <c r="C22" s="1902" t="s">
        <v>455</v>
      </c>
      <c r="D22" s="1903"/>
      <c r="E22" s="1903"/>
      <c r="F22" s="1903"/>
      <c r="G22" s="1908" t="s">
        <v>456</v>
      </c>
      <c r="H22" s="1908"/>
      <c r="I22" s="1908"/>
      <c r="J22" s="1908"/>
      <c r="K22" s="1908"/>
      <c r="L22" s="1908"/>
      <c r="M22" s="1908"/>
      <c r="N22" s="1908"/>
      <c r="O22" s="1908" t="s">
        <v>308</v>
      </c>
      <c r="P22" s="1908"/>
      <c r="Q22" s="1908"/>
      <c r="R22" s="1908"/>
      <c r="S22" s="1908"/>
      <c r="T22" s="1908"/>
      <c r="U22" s="1908"/>
      <c r="V22" s="1908"/>
      <c r="W22" s="1934" t="s">
        <v>312</v>
      </c>
      <c r="X22" s="1934"/>
      <c r="Y22" s="1934"/>
      <c r="Z22" s="1934"/>
      <c r="AA22" s="1934"/>
      <c r="AB22" s="1934"/>
    </row>
    <row r="23" spans="3:28" ht="13.5" customHeight="1">
      <c r="C23" s="1904"/>
      <c r="D23" s="1905"/>
      <c r="E23" s="1905"/>
      <c r="F23" s="1905"/>
      <c r="G23" s="1896" t="s">
        <v>457</v>
      </c>
      <c r="H23" s="1896"/>
      <c r="I23" s="1896"/>
      <c r="J23" s="1896"/>
      <c r="K23" s="1896"/>
      <c r="L23" s="1896"/>
      <c r="M23" s="1896"/>
      <c r="N23" s="1896"/>
      <c r="O23" s="1896" t="s">
        <v>458</v>
      </c>
      <c r="P23" s="1896"/>
      <c r="Q23" s="1896"/>
      <c r="R23" s="1896"/>
      <c r="S23" s="1896"/>
      <c r="T23" s="1896"/>
      <c r="U23" s="1896"/>
      <c r="V23" s="1896"/>
      <c r="W23" s="1935" t="s">
        <v>618</v>
      </c>
      <c r="X23" s="1935"/>
      <c r="Y23" s="1935"/>
      <c r="Z23" s="1935"/>
      <c r="AA23" s="1935"/>
      <c r="AB23" s="1935"/>
    </row>
    <row r="24" spans="3:28" ht="18.75" customHeight="1">
      <c r="C24" s="1906"/>
      <c r="D24" s="1907"/>
      <c r="E24" s="1907"/>
      <c r="F24" s="1907"/>
      <c r="G24" s="1897" t="e">
        <f>G15-G19</f>
        <v>#DIV/0!</v>
      </c>
      <c r="H24" s="1897"/>
      <c r="I24" s="1897"/>
      <c r="J24" s="1897"/>
      <c r="K24" s="1897"/>
      <c r="L24" s="1897"/>
      <c r="M24" s="1897"/>
      <c r="N24" s="1897"/>
      <c r="O24" s="1897" t="e">
        <f>O15-O19</f>
        <v>#DIV/0!</v>
      </c>
      <c r="P24" s="1897"/>
      <c r="Q24" s="1897"/>
      <c r="R24" s="1897"/>
      <c r="S24" s="1897"/>
      <c r="T24" s="1897"/>
      <c r="U24" s="1897"/>
      <c r="V24" s="1897"/>
      <c r="W24" s="1936" t="e">
        <f>G24-O24</f>
        <v>#DIV/0!</v>
      </c>
      <c r="X24" s="1936"/>
      <c r="Y24" s="1936"/>
      <c r="Z24" s="1936"/>
      <c r="AA24" s="1936"/>
      <c r="AB24" s="1936"/>
    </row>
    <row r="25" spans="2:28" ht="14.25" customHeight="1">
      <c r="B25" s="272"/>
      <c r="C25" s="272"/>
      <c r="D25" s="272"/>
      <c r="E25" s="320"/>
      <c r="F25" s="320"/>
      <c r="G25" s="321"/>
      <c r="H25" s="321"/>
      <c r="I25" s="321"/>
      <c r="J25" s="321"/>
      <c r="K25" s="321"/>
      <c r="L25" s="321"/>
      <c r="M25" s="321"/>
      <c r="N25" s="321"/>
      <c r="O25" s="321"/>
      <c r="P25" s="321"/>
      <c r="Q25" s="321"/>
      <c r="R25" s="321"/>
      <c r="S25" s="321"/>
      <c r="T25" s="321"/>
      <c r="U25" s="321"/>
      <c r="V25" s="321"/>
      <c r="W25" s="321"/>
      <c r="X25" s="321"/>
      <c r="Y25" s="321"/>
      <c r="Z25" s="321"/>
      <c r="AA25" s="321"/>
      <c r="AB25" s="321"/>
    </row>
    <row r="26" spans="2:28" ht="6" customHeight="1">
      <c r="B26" s="704"/>
      <c r="C26" s="704"/>
      <c r="D26" s="704"/>
      <c r="E26" s="320"/>
      <c r="F26" s="320"/>
      <c r="G26" s="321"/>
      <c r="H26" s="321"/>
      <c r="I26" s="321"/>
      <c r="J26" s="321"/>
      <c r="K26" s="321"/>
      <c r="L26" s="321"/>
      <c r="M26" s="321"/>
      <c r="N26" s="321"/>
      <c r="O26" s="321"/>
      <c r="P26" s="321"/>
      <c r="Q26" s="321"/>
      <c r="R26" s="321"/>
      <c r="S26" s="321"/>
      <c r="T26" s="321"/>
      <c r="U26" s="321"/>
      <c r="V26" s="321"/>
      <c r="W26" s="321"/>
      <c r="X26" s="321"/>
      <c r="Y26" s="321"/>
      <c r="Z26" s="321"/>
      <c r="AA26" s="321"/>
      <c r="AB26" s="321"/>
    </row>
    <row r="27" ht="21.75" customHeight="1" thickBot="1"/>
    <row r="28" spans="2:29" ht="19.5" customHeight="1">
      <c r="B28" s="1885" t="s">
        <v>1066</v>
      </c>
      <c r="C28" s="1886"/>
      <c r="D28" s="1886"/>
      <c r="E28" s="1886"/>
      <c r="F28" s="1886"/>
      <c r="G28" s="1886"/>
      <c r="H28" s="1886"/>
      <c r="I28" s="1886"/>
      <c r="J28" s="1886"/>
      <c r="K28" s="1886"/>
      <c r="L28" s="1886"/>
      <c r="M28" s="1886"/>
      <c r="N28" s="1886"/>
      <c r="O28" s="1886"/>
      <c r="P28" s="1886"/>
      <c r="Q28" s="1886"/>
      <c r="R28" s="1886"/>
      <c r="S28" s="1886"/>
      <c r="T28" s="1886"/>
      <c r="U28" s="1886"/>
      <c r="V28" s="1886"/>
      <c r="W28" s="1886"/>
      <c r="X28" s="1886"/>
      <c r="Y28" s="1886"/>
      <c r="Z28" s="1886"/>
      <c r="AA28" s="1886"/>
      <c r="AB28" s="1886"/>
      <c r="AC28" s="1887"/>
    </row>
    <row r="29" spans="2:29" ht="12">
      <c r="B29" s="720"/>
      <c r="C29" s="708" t="s">
        <v>1163</v>
      </c>
      <c r="D29" s="708"/>
      <c r="E29" s="708"/>
      <c r="F29" s="708"/>
      <c r="G29" s="708"/>
      <c r="H29" s="708"/>
      <c r="I29" s="708"/>
      <c r="J29" s="708"/>
      <c r="K29" s="708"/>
      <c r="L29" s="708"/>
      <c r="M29" s="708"/>
      <c r="N29" s="708"/>
      <c r="O29" s="708"/>
      <c r="P29" s="708"/>
      <c r="Q29" s="708"/>
      <c r="R29" s="708"/>
      <c r="S29" s="708"/>
      <c r="T29" s="708"/>
      <c r="U29" s="708"/>
      <c r="V29" s="708"/>
      <c r="W29" s="708"/>
      <c r="X29" s="708"/>
      <c r="Y29" s="708"/>
      <c r="Z29" s="708"/>
      <c r="AA29" s="708"/>
      <c r="AB29" s="708"/>
      <c r="AC29" s="721"/>
    </row>
    <row r="30" spans="2:29" ht="12" customHeight="1">
      <c r="B30" s="720"/>
      <c r="C30" s="708"/>
      <c r="D30" s="794"/>
      <c r="E30" s="794"/>
      <c r="F30" s="794"/>
      <c r="G30" s="794"/>
      <c r="H30" s="794"/>
      <c r="I30" s="713"/>
      <c r="J30" s="1011"/>
      <c r="K30" s="1011"/>
      <c r="L30" s="1835" t="s">
        <v>1145</v>
      </c>
      <c r="M30" s="1835"/>
      <c r="N30" s="1835"/>
      <c r="O30" s="1835"/>
      <c r="Q30" s="1011"/>
      <c r="R30" s="713"/>
      <c r="Y30" s="1783" t="s">
        <v>617</v>
      </c>
      <c r="Z30" s="1783"/>
      <c r="AA30" s="1783"/>
      <c r="AB30" s="1783"/>
      <c r="AC30" s="721"/>
    </row>
    <row r="31" spans="2:29" ht="12">
      <c r="B31" s="720"/>
      <c r="C31" s="708"/>
      <c r="D31" s="1945" t="s">
        <v>1144</v>
      </c>
      <c r="E31" s="1945"/>
      <c r="F31" s="1945"/>
      <c r="G31" s="1945"/>
      <c r="H31" s="1945"/>
      <c r="I31" s="1945"/>
      <c r="J31" s="1945"/>
      <c r="K31" s="713"/>
      <c r="L31" s="1835" t="s">
        <v>1146</v>
      </c>
      <c r="M31" s="1835"/>
      <c r="N31" s="1835"/>
      <c r="O31" s="1835"/>
      <c r="Q31" s="713"/>
      <c r="R31" s="1010"/>
      <c r="S31" s="1010"/>
      <c r="T31" s="1010"/>
      <c r="U31" s="1010"/>
      <c r="V31" s="1010"/>
      <c r="W31" s="1010"/>
      <c r="X31" s="708"/>
      <c r="Y31" s="1783"/>
      <c r="Z31" s="1783"/>
      <c r="AA31" s="1783"/>
      <c r="AB31" s="1783"/>
      <c r="AC31" s="721"/>
    </row>
    <row r="32" spans="2:29" ht="13.5" customHeight="1">
      <c r="B32" s="720"/>
      <c r="C32" s="708"/>
      <c r="D32" s="1937" t="s">
        <v>1149</v>
      </c>
      <c r="E32" s="1937"/>
      <c r="F32" s="1937"/>
      <c r="G32" s="1937"/>
      <c r="H32" s="1937"/>
      <c r="I32" s="1937"/>
      <c r="J32" s="1937"/>
      <c r="K32" s="713"/>
      <c r="L32" s="1804" t="s">
        <v>1147</v>
      </c>
      <c r="M32" s="1804"/>
      <c r="N32" s="1804"/>
      <c r="O32" s="1804"/>
      <c r="Q32" s="713" t="s">
        <v>1141</v>
      </c>
      <c r="S32" s="713"/>
      <c r="T32" s="713"/>
      <c r="U32" s="713"/>
      <c r="V32" s="713"/>
      <c r="W32" s="713"/>
      <c r="X32" s="708"/>
      <c r="Y32" s="1783"/>
      <c r="Z32" s="1783"/>
      <c r="AA32" s="1783"/>
      <c r="AB32" s="1783"/>
      <c r="AC32" s="721"/>
    </row>
    <row r="33" spans="2:29" ht="6" customHeight="1">
      <c r="B33" s="720"/>
      <c r="C33" s="708"/>
      <c r="D33" s="1827" t="s">
        <v>1142</v>
      </c>
      <c r="E33" s="1836"/>
      <c r="F33" s="1836"/>
      <c r="G33" s="1839" t="s">
        <v>636</v>
      </c>
      <c r="H33" s="1830"/>
      <c r="I33" s="1830"/>
      <c r="J33" s="1824" t="s">
        <v>1143</v>
      </c>
      <c r="K33" s="1814" t="s">
        <v>301</v>
      </c>
      <c r="L33" s="1815"/>
      <c r="M33" s="1816"/>
      <c r="N33" s="1816"/>
      <c r="O33" s="1817"/>
      <c r="P33" s="1793" t="s">
        <v>301</v>
      </c>
      <c r="Q33" s="1947"/>
      <c r="R33" s="1948"/>
      <c r="S33" s="1949"/>
      <c r="T33" s="1793" t="s">
        <v>1148</v>
      </c>
      <c r="U33" s="1946">
        <v>1000</v>
      </c>
      <c r="V33" s="1946"/>
      <c r="W33" s="1794" t="s">
        <v>553</v>
      </c>
      <c r="X33" s="1794"/>
      <c r="Y33" s="1784">
        <f>ROUND(((E33-H33)*L33*Q33/1000),0)</f>
        <v>0</v>
      </c>
      <c r="Z33" s="1785"/>
      <c r="AA33" s="1785"/>
      <c r="AB33" s="1786"/>
      <c r="AC33" s="721"/>
    </row>
    <row r="34" spans="2:29" ht="6" customHeight="1">
      <c r="B34" s="720"/>
      <c r="C34" s="708"/>
      <c r="D34" s="1828"/>
      <c r="E34" s="1837"/>
      <c r="F34" s="1837"/>
      <c r="G34" s="1840"/>
      <c r="H34" s="1831"/>
      <c r="I34" s="1831"/>
      <c r="J34" s="1825"/>
      <c r="K34" s="1814"/>
      <c r="L34" s="1818"/>
      <c r="M34" s="1819"/>
      <c r="N34" s="1819"/>
      <c r="O34" s="1820"/>
      <c r="P34" s="1793"/>
      <c r="Q34" s="1950"/>
      <c r="R34" s="1951"/>
      <c r="S34" s="1952"/>
      <c r="T34" s="1793"/>
      <c r="U34" s="1946"/>
      <c r="V34" s="1946"/>
      <c r="W34" s="1794"/>
      <c r="X34" s="1794"/>
      <c r="Y34" s="1787"/>
      <c r="Z34" s="1788"/>
      <c r="AA34" s="1788"/>
      <c r="AB34" s="1789"/>
      <c r="AC34" s="721"/>
    </row>
    <row r="35" spans="2:29" ht="6" customHeight="1">
      <c r="B35" s="720"/>
      <c r="C35" s="708"/>
      <c r="D35" s="1829"/>
      <c r="E35" s="1838"/>
      <c r="F35" s="1838"/>
      <c r="G35" s="1841"/>
      <c r="H35" s="1832"/>
      <c r="I35" s="1832"/>
      <c r="J35" s="1826"/>
      <c r="K35" s="1814"/>
      <c r="L35" s="1821"/>
      <c r="M35" s="1822"/>
      <c r="N35" s="1822"/>
      <c r="O35" s="1823"/>
      <c r="P35" s="1793"/>
      <c r="Q35" s="1953"/>
      <c r="R35" s="1954"/>
      <c r="S35" s="1955"/>
      <c r="T35" s="1793"/>
      <c r="U35" s="1946"/>
      <c r="V35" s="1946"/>
      <c r="W35" s="1794"/>
      <c r="X35" s="1794"/>
      <c r="Y35" s="1790"/>
      <c r="Z35" s="1791"/>
      <c r="AA35" s="1791"/>
      <c r="AB35" s="1792"/>
      <c r="AC35" s="721"/>
    </row>
    <row r="36" spans="2:29" ht="12">
      <c r="B36" s="720"/>
      <c r="C36" s="708"/>
      <c r="D36" s="708"/>
      <c r="E36" s="708"/>
      <c r="F36" s="708"/>
      <c r="G36" s="708"/>
      <c r="H36" s="708"/>
      <c r="I36" s="708"/>
      <c r="J36" s="708"/>
      <c r="K36" s="708"/>
      <c r="L36" s="708"/>
      <c r="M36" s="708"/>
      <c r="N36" s="708"/>
      <c r="O36" s="708"/>
      <c r="P36" s="708"/>
      <c r="Q36" s="708"/>
      <c r="R36" s="708"/>
      <c r="S36" s="714"/>
      <c r="T36" s="708"/>
      <c r="U36" s="708"/>
      <c r="V36" s="708"/>
      <c r="W36" s="708"/>
      <c r="X36" s="708"/>
      <c r="Y36" s="708"/>
      <c r="Z36" s="708"/>
      <c r="AA36" s="708"/>
      <c r="AB36" s="708"/>
      <c r="AC36" s="721"/>
    </row>
    <row r="37" spans="2:29" ht="12">
      <c r="B37" s="720"/>
      <c r="C37" s="708" t="s">
        <v>1062</v>
      </c>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c r="AC37" s="721"/>
    </row>
    <row r="38" spans="2:29" ht="13.5" customHeight="1">
      <c r="B38" s="720"/>
      <c r="C38" s="708"/>
      <c r="D38" s="711"/>
      <c r="E38" s="711"/>
      <c r="F38" s="711"/>
      <c r="G38" s="711"/>
      <c r="H38" s="711"/>
      <c r="I38" s="712"/>
      <c r="J38" s="1804" t="s">
        <v>703</v>
      </c>
      <c r="K38" s="1804"/>
      <c r="L38" s="1804"/>
      <c r="M38" s="1804"/>
      <c r="N38" s="1804"/>
      <c r="O38" s="1804"/>
      <c r="P38" s="1804"/>
      <c r="Q38" s="1804"/>
      <c r="R38" s="1804"/>
      <c r="S38" s="1804"/>
      <c r="T38" s="1804"/>
      <c r="U38" s="1804"/>
      <c r="V38" s="1804"/>
      <c r="W38" s="1804"/>
      <c r="X38" s="708"/>
      <c r="Y38" s="1783" t="s">
        <v>523</v>
      </c>
      <c r="Z38" s="1783"/>
      <c r="AA38" s="1783"/>
      <c r="AB38" s="1783"/>
      <c r="AC38" s="721"/>
    </row>
    <row r="39" spans="2:35" ht="13.5" customHeight="1">
      <c r="B39" s="720"/>
      <c r="C39" s="708"/>
      <c r="D39" s="1911" t="s">
        <v>711</v>
      </c>
      <c r="E39" s="1911"/>
      <c r="F39" s="1911"/>
      <c r="G39" s="1911"/>
      <c r="H39" s="1911"/>
      <c r="I39" s="712"/>
      <c r="J39" s="1804" t="s">
        <v>704</v>
      </c>
      <c r="K39" s="1804"/>
      <c r="L39" s="1804"/>
      <c r="M39" s="1804"/>
      <c r="N39" s="1804"/>
      <c r="O39" s="1804"/>
      <c r="P39" s="1804"/>
      <c r="Q39" s="1804"/>
      <c r="R39" s="1804" t="s">
        <v>1063</v>
      </c>
      <c r="S39" s="1804"/>
      <c r="T39" s="1804"/>
      <c r="U39" s="1804"/>
      <c r="V39" s="1804"/>
      <c r="W39" s="1804"/>
      <c r="X39" s="708"/>
      <c r="Y39" s="1783"/>
      <c r="Z39" s="1783"/>
      <c r="AA39" s="1783"/>
      <c r="AB39" s="1783"/>
      <c r="AC39" s="721"/>
      <c r="AE39" s="1834" t="s">
        <v>1025</v>
      </c>
      <c r="AF39" s="1834"/>
      <c r="AG39" s="1834"/>
      <c r="AH39" s="1834"/>
      <c r="AI39" s="1834"/>
    </row>
    <row r="40" spans="2:35" ht="13.5" customHeight="1">
      <c r="B40" s="720"/>
      <c r="C40" s="708"/>
      <c r="D40" s="1911" t="s">
        <v>712</v>
      </c>
      <c r="E40" s="1911"/>
      <c r="F40" s="1911"/>
      <c r="G40" s="1911"/>
      <c r="H40" s="1911"/>
      <c r="I40" s="712"/>
      <c r="J40" s="712"/>
      <c r="K40" s="1804" t="s">
        <v>705</v>
      </c>
      <c r="L40" s="1804"/>
      <c r="M40" s="1804"/>
      <c r="N40" s="1804"/>
      <c r="O40" s="1804"/>
      <c r="P40" s="1804"/>
      <c r="Q40" s="712"/>
      <c r="R40" s="1804" t="s">
        <v>1064</v>
      </c>
      <c r="S40" s="1804"/>
      <c r="T40" s="1804"/>
      <c r="U40" s="1804"/>
      <c r="V40" s="1804"/>
      <c r="W40" s="1804"/>
      <c r="X40" s="708"/>
      <c r="Y40" s="1783"/>
      <c r="Z40" s="1783"/>
      <c r="AA40" s="1783"/>
      <c r="AB40" s="1783"/>
      <c r="AC40" s="721"/>
      <c r="AE40" s="1834"/>
      <c r="AF40" s="1834"/>
      <c r="AG40" s="1834"/>
      <c r="AH40" s="1834"/>
      <c r="AI40" s="1834"/>
    </row>
    <row r="41" spans="2:35" ht="5.25" customHeight="1">
      <c r="B41" s="720"/>
      <c r="C41" s="708"/>
      <c r="D41" s="1938" t="e">
        <f>ROUND(W8/1000,0)</f>
        <v>#DIV/0!</v>
      </c>
      <c r="E41" s="1839"/>
      <c r="F41" s="1839"/>
      <c r="G41" s="1839"/>
      <c r="H41" s="1939"/>
      <c r="I41" s="1793" t="s">
        <v>301</v>
      </c>
      <c r="J41" s="1793"/>
      <c r="K41" s="1842"/>
      <c r="L41" s="1843"/>
      <c r="M41" s="1843"/>
      <c r="N41" s="1843"/>
      <c r="O41" s="1843"/>
      <c r="P41" s="1844"/>
      <c r="Q41" s="1793" t="s">
        <v>301</v>
      </c>
      <c r="R41" s="1793"/>
      <c r="S41" s="1842"/>
      <c r="T41" s="1843"/>
      <c r="U41" s="1843"/>
      <c r="V41" s="1844"/>
      <c r="W41" s="1794" t="s">
        <v>522</v>
      </c>
      <c r="X41" s="1794"/>
      <c r="Y41" s="1784" t="e">
        <f>ROUND(D41*K41*S41,0)</f>
        <v>#DIV/0!</v>
      </c>
      <c r="Z41" s="1785"/>
      <c r="AA41" s="1785"/>
      <c r="AB41" s="1786"/>
      <c r="AC41" s="721"/>
      <c r="AE41" s="1834"/>
      <c r="AF41" s="1834"/>
      <c r="AG41" s="1834"/>
      <c r="AH41" s="1834"/>
      <c r="AI41" s="1834"/>
    </row>
    <row r="42" spans="2:35" ht="5.25" customHeight="1">
      <c r="B42" s="720"/>
      <c r="C42" s="708"/>
      <c r="D42" s="1940"/>
      <c r="E42" s="1840"/>
      <c r="F42" s="1840"/>
      <c r="G42" s="1840"/>
      <c r="H42" s="1941"/>
      <c r="I42" s="1793"/>
      <c r="J42" s="1793"/>
      <c r="K42" s="1845"/>
      <c r="L42" s="1846"/>
      <c r="M42" s="1846"/>
      <c r="N42" s="1846"/>
      <c r="O42" s="1846"/>
      <c r="P42" s="1847"/>
      <c r="Q42" s="1793"/>
      <c r="R42" s="1793"/>
      <c r="S42" s="1845"/>
      <c r="T42" s="1846"/>
      <c r="U42" s="1846"/>
      <c r="V42" s="1847"/>
      <c r="W42" s="1794"/>
      <c r="X42" s="1794"/>
      <c r="Y42" s="1787"/>
      <c r="Z42" s="1788"/>
      <c r="AA42" s="1788"/>
      <c r="AB42" s="1789"/>
      <c r="AC42" s="721"/>
      <c r="AE42" s="1834"/>
      <c r="AF42" s="1834"/>
      <c r="AG42" s="1834"/>
      <c r="AH42" s="1834"/>
      <c r="AI42" s="1834"/>
    </row>
    <row r="43" spans="2:35" ht="5.25" customHeight="1">
      <c r="B43" s="720"/>
      <c r="C43" s="708"/>
      <c r="D43" s="1942"/>
      <c r="E43" s="1841"/>
      <c r="F43" s="1841"/>
      <c r="G43" s="1841"/>
      <c r="H43" s="1943"/>
      <c r="I43" s="1793"/>
      <c r="J43" s="1793"/>
      <c r="K43" s="1848"/>
      <c r="L43" s="1849"/>
      <c r="M43" s="1849"/>
      <c r="N43" s="1849"/>
      <c r="O43" s="1849"/>
      <c r="P43" s="1850"/>
      <c r="Q43" s="1793"/>
      <c r="R43" s="1793"/>
      <c r="S43" s="1848"/>
      <c r="T43" s="1849"/>
      <c r="U43" s="1849"/>
      <c r="V43" s="1850"/>
      <c r="W43" s="1794"/>
      <c r="X43" s="1794"/>
      <c r="Y43" s="1790"/>
      <c r="Z43" s="1791"/>
      <c r="AA43" s="1791"/>
      <c r="AB43" s="1792"/>
      <c r="AC43" s="721"/>
      <c r="AE43" s="1834"/>
      <c r="AF43" s="1834"/>
      <c r="AG43" s="1834"/>
      <c r="AH43" s="1834"/>
      <c r="AI43" s="1834"/>
    </row>
    <row r="44" spans="2:34" ht="12">
      <c r="B44" s="720"/>
      <c r="C44" s="708"/>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21"/>
      <c r="AE44" s="1833"/>
      <c r="AF44" s="1833"/>
      <c r="AG44" s="1833"/>
      <c r="AH44" s="1833"/>
    </row>
    <row r="45" spans="2:34" ht="12">
      <c r="B45" s="720"/>
      <c r="C45" s="708" t="s">
        <v>1136</v>
      </c>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21"/>
      <c r="AE45" s="1833"/>
      <c r="AF45" s="1833"/>
      <c r="AG45" s="1833"/>
      <c r="AH45" s="1833"/>
    </row>
    <row r="46" spans="2:29" ht="12.75" customHeight="1">
      <c r="B46" s="720"/>
      <c r="C46" s="708"/>
      <c r="D46" s="1835" t="s">
        <v>1150</v>
      </c>
      <c r="E46" s="1835"/>
      <c r="F46" s="1835"/>
      <c r="G46" s="1835"/>
      <c r="H46" s="1835"/>
      <c r="I46" s="712"/>
      <c r="J46" s="712"/>
      <c r="K46" s="1835" t="s">
        <v>524</v>
      </c>
      <c r="L46" s="1835"/>
      <c r="M46" s="1835"/>
      <c r="N46" s="1835"/>
      <c r="O46" s="1835"/>
      <c r="P46" s="712"/>
      <c r="Q46" s="712"/>
      <c r="R46" s="1804" t="s">
        <v>525</v>
      </c>
      <c r="S46" s="1804"/>
      <c r="T46" s="1804"/>
      <c r="U46" s="1804"/>
      <c r="V46" s="1804"/>
      <c r="W46" s="708"/>
      <c r="X46" s="708"/>
      <c r="Y46" s="1783" t="s">
        <v>526</v>
      </c>
      <c r="Z46" s="1783"/>
      <c r="AA46" s="1783"/>
      <c r="AB46" s="1783"/>
      <c r="AC46" s="721"/>
    </row>
    <row r="47" spans="2:29" ht="13.5" customHeight="1">
      <c r="B47" s="720"/>
      <c r="C47" s="708"/>
      <c r="D47" s="1804" t="s">
        <v>1151</v>
      </c>
      <c r="E47" s="1804"/>
      <c r="F47" s="1804"/>
      <c r="G47" s="1804"/>
      <c r="H47" s="1804"/>
      <c r="I47" s="712"/>
      <c r="J47" s="712"/>
      <c r="K47" s="1835"/>
      <c r="L47" s="1835"/>
      <c r="M47" s="1835"/>
      <c r="N47" s="1835"/>
      <c r="O47" s="1835"/>
      <c r="P47" s="712"/>
      <c r="Q47" s="712"/>
      <c r="R47" s="1804"/>
      <c r="S47" s="1804"/>
      <c r="T47" s="1804"/>
      <c r="U47" s="1804"/>
      <c r="V47" s="1804"/>
      <c r="W47" s="708"/>
      <c r="X47" s="708"/>
      <c r="Y47" s="1783"/>
      <c r="Z47" s="1783"/>
      <c r="AA47" s="1783"/>
      <c r="AB47" s="1783"/>
      <c r="AC47" s="721"/>
    </row>
    <row r="48" spans="2:29" ht="5.25" customHeight="1">
      <c r="B48" s="720"/>
      <c r="C48" s="715"/>
      <c r="D48" s="1866" t="e">
        <f>ROUND((W8+W9+W10+W11+W12+W13+W14)/1000,0)</f>
        <v>#DIV/0!</v>
      </c>
      <c r="E48" s="1867"/>
      <c r="F48" s="1867"/>
      <c r="G48" s="1867"/>
      <c r="H48" s="1868"/>
      <c r="I48" s="1793" t="s">
        <v>527</v>
      </c>
      <c r="J48" s="1793"/>
      <c r="K48" s="1851"/>
      <c r="L48" s="1852"/>
      <c r="M48" s="1852"/>
      <c r="N48" s="1852"/>
      <c r="O48" s="1853"/>
      <c r="P48" s="1794" t="s">
        <v>527</v>
      </c>
      <c r="Q48" s="1794"/>
      <c r="R48" s="1851"/>
      <c r="S48" s="1852"/>
      <c r="T48" s="1852"/>
      <c r="U48" s="1852"/>
      <c r="V48" s="1853"/>
      <c r="W48" s="1794" t="s">
        <v>522</v>
      </c>
      <c r="X48" s="1794"/>
      <c r="Y48" s="1805" t="e">
        <f>ROUND(D48-K48-R48,0)</f>
        <v>#DIV/0!</v>
      </c>
      <c r="Z48" s="1806"/>
      <c r="AA48" s="1806"/>
      <c r="AB48" s="1807"/>
      <c r="AC48" s="721"/>
    </row>
    <row r="49" spans="2:29" ht="5.25" customHeight="1">
      <c r="B49" s="720"/>
      <c r="C49" s="708"/>
      <c r="D49" s="1869"/>
      <c r="E49" s="1870"/>
      <c r="F49" s="1870"/>
      <c r="G49" s="1870"/>
      <c r="H49" s="1871"/>
      <c r="I49" s="1793"/>
      <c r="J49" s="1793"/>
      <c r="K49" s="1854"/>
      <c r="L49" s="1855"/>
      <c r="M49" s="1855"/>
      <c r="N49" s="1855"/>
      <c r="O49" s="1856"/>
      <c r="P49" s="1794"/>
      <c r="Q49" s="1794"/>
      <c r="R49" s="1854"/>
      <c r="S49" s="1855"/>
      <c r="T49" s="1855"/>
      <c r="U49" s="1855"/>
      <c r="V49" s="1856"/>
      <c r="W49" s="1794"/>
      <c r="X49" s="1794"/>
      <c r="Y49" s="1808"/>
      <c r="Z49" s="1809"/>
      <c r="AA49" s="1809"/>
      <c r="AB49" s="1810"/>
      <c r="AC49" s="721"/>
    </row>
    <row r="50" spans="2:29" ht="5.25" customHeight="1">
      <c r="B50" s="720"/>
      <c r="C50" s="708"/>
      <c r="D50" s="1872"/>
      <c r="E50" s="1873"/>
      <c r="F50" s="1873"/>
      <c r="G50" s="1873"/>
      <c r="H50" s="1874"/>
      <c r="I50" s="1793"/>
      <c r="J50" s="1793"/>
      <c r="K50" s="1857"/>
      <c r="L50" s="1858"/>
      <c r="M50" s="1858"/>
      <c r="N50" s="1858"/>
      <c r="O50" s="1859"/>
      <c r="P50" s="1794"/>
      <c r="Q50" s="1794"/>
      <c r="R50" s="1857"/>
      <c r="S50" s="1858"/>
      <c r="T50" s="1858"/>
      <c r="U50" s="1858"/>
      <c r="V50" s="1859"/>
      <c r="W50" s="1794"/>
      <c r="X50" s="1794"/>
      <c r="Y50" s="1811"/>
      <c r="Z50" s="1812"/>
      <c r="AA50" s="1812"/>
      <c r="AB50" s="1813"/>
      <c r="AC50" s="721"/>
    </row>
    <row r="51" spans="2:29" ht="12">
      <c r="B51" s="720"/>
      <c r="C51" s="708" t="s">
        <v>1131</v>
      </c>
      <c r="D51" s="708"/>
      <c r="E51" s="708"/>
      <c r="F51" s="708"/>
      <c r="G51" s="708"/>
      <c r="H51" s="708"/>
      <c r="I51" s="708"/>
      <c r="J51" s="708"/>
      <c r="K51" s="708"/>
      <c r="L51" s="708"/>
      <c r="M51" s="708"/>
      <c r="N51" s="708"/>
      <c r="O51" s="708"/>
      <c r="P51" s="708"/>
      <c r="Q51" s="708"/>
      <c r="R51" s="708"/>
      <c r="S51" s="708"/>
      <c r="T51" s="716"/>
      <c r="U51" s="716"/>
      <c r="V51" s="716"/>
      <c r="W51" s="708"/>
      <c r="X51" s="708"/>
      <c r="Y51" s="708"/>
      <c r="Z51" s="708"/>
      <c r="AA51" s="708"/>
      <c r="AB51" s="708"/>
      <c r="AC51" s="721"/>
    </row>
    <row r="52" spans="2:29" ht="12.75" customHeight="1">
      <c r="B52" s="720"/>
      <c r="C52" s="1861" t="s">
        <v>706</v>
      </c>
      <c r="D52" s="1861"/>
      <c r="E52" s="1861"/>
      <c r="F52" s="1861"/>
      <c r="G52" s="1861"/>
      <c r="H52" s="1861"/>
      <c r="I52" s="1861"/>
      <c r="J52" s="712"/>
      <c r="K52" s="712"/>
      <c r="L52" s="712"/>
      <c r="M52" s="712"/>
      <c r="N52" s="712"/>
      <c r="O52" s="1861" t="s">
        <v>708</v>
      </c>
      <c r="P52" s="1861"/>
      <c r="Q52" s="1861"/>
      <c r="R52" s="1861"/>
      <c r="S52" s="1861"/>
      <c r="T52" s="1861"/>
      <c r="U52" s="1861"/>
      <c r="V52" s="708"/>
      <c r="W52" s="708"/>
      <c r="X52" s="708"/>
      <c r="Y52" s="1783" t="s">
        <v>528</v>
      </c>
      <c r="Z52" s="1783"/>
      <c r="AA52" s="1783"/>
      <c r="AB52" s="1783"/>
      <c r="AC52" s="721"/>
    </row>
    <row r="53" spans="2:29" ht="12.75" customHeight="1">
      <c r="B53" s="720"/>
      <c r="C53" s="712"/>
      <c r="D53" s="1861" t="s">
        <v>707</v>
      </c>
      <c r="E53" s="1861"/>
      <c r="F53" s="1861"/>
      <c r="G53" s="1861"/>
      <c r="H53" s="1861"/>
      <c r="I53" s="712"/>
      <c r="J53" s="712"/>
      <c r="K53" s="712"/>
      <c r="L53" s="712"/>
      <c r="M53" s="712"/>
      <c r="N53" s="712"/>
      <c r="O53" s="712"/>
      <c r="P53" s="1861" t="s">
        <v>709</v>
      </c>
      <c r="Q53" s="1861"/>
      <c r="R53" s="1861"/>
      <c r="S53" s="1861"/>
      <c r="T53" s="1861"/>
      <c r="U53" s="712"/>
      <c r="V53" s="708"/>
      <c r="W53" s="708"/>
      <c r="X53" s="708"/>
      <c r="Y53" s="1783"/>
      <c r="Z53" s="1783"/>
      <c r="AA53" s="1783"/>
      <c r="AB53" s="1783"/>
      <c r="AC53" s="721"/>
    </row>
    <row r="54" spans="2:29" ht="5.25" customHeight="1">
      <c r="B54" s="720"/>
      <c r="C54" s="708"/>
      <c r="D54" s="1795">
        <f>ROUND(O19/1000,0)</f>
        <v>0</v>
      </c>
      <c r="E54" s="1796"/>
      <c r="F54" s="1796"/>
      <c r="G54" s="1796"/>
      <c r="H54" s="1797"/>
      <c r="I54" s="708"/>
      <c r="J54" s="708"/>
      <c r="K54" s="1793" t="s">
        <v>305</v>
      </c>
      <c r="L54" s="1793"/>
      <c r="M54" s="708"/>
      <c r="N54" s="708"/>
      <c r="O54" s="708"/>
      <c r="P54" s="1795">
        <f>ROUND(G19/1000,0)</f>
        <v>0</v>
      </c>
      <c r="Q54" s="1796"/>
      <c r="R54" s="1796"/>
      <c r="S54" s="1796"/>
      <c r="T54" s="1797"/>
      <c r="U54" s="708"/>
      <c r="V54" s="708"/>
      <c r="W54" s="1794" t="s">
        <v>522</v>
      </c>
      <c r="X54" s="1794"/>
      <c r="Y54" s="1784">
        <f>ROUND(D54-P54,0)</f>
        <v>0</v>
      </c>
      <c r="Z54" s="1785"/>
      <c r="AA54" s="1785"/>
      <c r="AB54" s="1786"/>
      <c r="AC54" s="721"/>
    </row>
    <row r="55" spans="2:29" ht="5.25" customHeight="1">
      <c r="B55" s="720"/>
      <c r="C55" s="708"/>
      <c r="D55" s="1798"/>
      <c r="E55" s="1799"/>
      <c r="F55" s="1799"/>
      <c r="G55" s="1799"/>
      <c r="H55" s="1800"/>
      <c r="I55" s="708"/>
      <c r="J55" s="708"/>
      <c r="K55" s="1793"/>
      <c r="L55" s="1793"/>
      <c r="M55" s="708"/>
      <c r="N55" s="708"/>
      <c r="O55" s="708"/>
      <c r="P55" s="1798"/>
      <c r="Q55" s="1799"/>
      <c r="R55" s="1799"/>
      <c r="S55" s="1799"/>
      <c r="T55" s="1800"/>
      <c r="U55" s="708"/>
      <c r="V55" s="708"/>
      <c r="W55" s="1794"/>
      <c r="X55" s="1794"/>
      <c r="Y55" s="1787"/>
      <c r="Z55" s="1788"/>
      <c r="AA55" s="1788"/>
      <c r="AB55" s="1789"/>
      <c r="AC55" s="721"/>
    </row>
    <row r="56" spans="2:29" ht="5.25" customHeight="1">
      <c r="B56" s="720"/>
      <c r="C56" s="708"/>
      <c r="D56" s="1801"/>
      <c r="E56" s="1802"/>
      <c r="F56" s="1802"/>
      <c r="G56" s="1802"/>
      <c r="H56" s="1803"/>
      <c r="I56" s="708"/>
      <c r="J56" s="708"/>
      <c r="K56" s="1793"/>
      <c r="L56" s="1793"/>
      <c r="M56" s="708"/>
      <c r="N56" s="708"/>
      <c r="O56" s="708"/>
      <c r="P56" s="1801"/>
      <c r="Q56" s="1802"/>
      <c r="R56" s="1802"/>
      <c r="S56" s="1802"/>
      <c r="T56" s="1803"/>
      <c r="U56" s="708"/>
      <c r="V56" s="708"/>
      <c r="W56" s="1794"/>
      <c r="X56" s="1794"/>
      <c r="Y56" s="1790"/>
      <c r="Z56" s="1791"/>
      <c r="AA56" s="1791"/>
      <c r="AB56" s="1792"/>
      <c r="AC56" s="721"/>
    </row>
    <row r="57" spans="2:29" ht="35.25" customHeight="1" thickBot="1">
      <c r="B57" s="722"/>
      <c r="C57" s="717"/>
      <c r="D57" s="709"/>
      <c r="E57" s="709"/>
      <c r="F57" s="709"/>
      <c r="G57" s="709"/>
      <c r="H57" s="709"/>
      <c r="I57" s="717"/>
      <c r="J57" s="717"/>
      <c r="K57" s="718"/>
      <c r="L57" s="718"/>
      <c r="M57" s="717"/>
      <c r="N57" s="717"/>
      <c r="O57" s="717"/>
      <c r="P57" s="709"/>
      <c r="Q57" s="709"/>
      <c r="R57" s="709"/>
      <c r="S57" s="709"/>
      <c r="T57" s="709"/>
      <c r="U57" s="717"/>
      <c r="V57" s="717"/>
      <c r="W57" s="719"/>
      <c r="X57" s="719"/>
      <c r="Y57" s="710"/>
      <c r="Z57" s="710"/>
      <c r="AA57" s="710"/>
      <c r="AB57" s="710"/>
      <c r="AC57" s="723"/>
    </row>
    <row r="58" spans="2:29" ht="9.75" customHeight="1">
      <c r="B58" s="322"/>
      <c r="C58" s="322"/>
      <c r="D58" s="323"/>
      <c r="E58" s="323"/>
      <c r="F58" s="323"/>
      <c r="G58" s="323"/>
      <c r="H58" s="323"/>
      <c r="I58" s="322"/>
      <c r="J58" s="322"/>
      <c r="K58" s="705"/>
      <c r="L58" s="705"/>
      <c r="M58" s="322"/>
      <c r="N58" s="322"/>
      <c r="O58" s="322"/>
      <c r="P58" s="323"/>
      <c r="Q58" s="323"/>
      <c r="R58" s="323"/>
      <c r="S58" s="323"/>
      <c r="T58" s="323"/>
      <c r="U58" s="322"/>
      <c r="V58" s="322"/>
      <c r="W58" s="706"/>
      <c r="X58" s="707"/>
      <c r="Y58" s="327"/>
      <c r="Z58" s="327"/>
      <c r="AA58" s="327"/>
      <c r="AB58" s="327"/>
      <c r="AC58" s="322"/>
    </row>
    <row r="59" spans="3:20" ht="12">
      <c r="C59" s="1864" t="s">
        <v>616</v>
      </c>
      <c r="D59" s="1865"/>
      <c r="E59" s="1865"/>
      <c r="F59" s="1865"/>
      <c r="G59" s="1865"/>
      <c r="H59" s="1865"/>
      <c r="I59" s="1865"/>
      <c r="J59" s="1865"/>
      <c r="K59" s="1865"/>
      <c r="L59" s="1865"/>
      <c r="M59" s="1865"/>
      <c r="N59" s="1865"/>
      <c r="O59" s="1865"/>
      <c r="P59" s="1865"/>
      <c r="Q59" s="1865"/>
      <c r="R59" s="1865"/>
      <c r="S59" s="1865"/>
      <c r="T59" s="1875"/>
    </row>
    <row r="60" spans="3:20" ht="8.25" customHeight="1">
      <c r="C60" s="1864"/>
      <c r="D60" s="1865"/>
      <c r="E60" s="1865"/>
      <c r="F60" s="1865"/>
      <c r="G60" s="1865"/>
      <c r="H60" s="1865"/>
      <c r="I60" s="1865"/>
      <c r="J60" s="1865"/>
      <c r="K60" s="1865"/>
      <c r="L60" s="1865"/>
      <c r="M60" s="1865"/>
      <c r="N60" s="1865"/>
      <c r="O60" s="1865"/>
      <c r="P60" s="1865"/>
      <c r="Q60" s="1865"/>
      <c r="R60" s="1865"/>
      <c r="S60" s="1865"/>
      <c r="T60" s="1875"/>
    </row>
    <row r="61" spans="3:20" ht="12">
      <c r="C61" s="1864" t="s">
        <v>1163</v>
      </c>
      <c r="D61" s="1865"/>
      <c r="E61" s="1865"/>
      <c r="F61" s="1865"/>
      <c r="G61" s="1865"/>
      <c r="H61" s="1865"/>
      <c r="I61" s="1865"/>
      <c r="J61" s="1865"/>
      <c r="K61" s="1865"/>
      <c r="L61" s="1876" t="s">
        <v>517</v>
      </c>
      <c r="M61" s="1876"/>
      <c r="N61" s="1860"/>
      <c r="O61" s="1860"/>
      <c r="P61" s="1860"/>
      <c r="Q61" s="1860"/>
      <c r="R61" s="1862" t="s">
        <v>299</v>
      </c>
      <c r="S61" s="1862"/>
      <c r="T61" s="1863"/>
    </row>
    <row r="62" spans="3:20" ht="10.5" customHeight="1">
      <c r="C62" s="1864"/>
      <c r="D62" s="1865"/>
      <c r="E62" s="1865"/>
      <c r="F62" s="1865"/>
      <c r="G62" s="1865"/>
      <c r="H62" s="1865"/>
      <c r="I62" s="1865"/>
      <c r="J62" s="1865"/>
      <c r="K62" s="1865"/>
      <c r="L62" s="1876"/>
      <c r="M62" s="1876"/>
      <c r="N62" s="1860"/>
      <c r="O62" s="1860"/>
      <c r="P62" s="1860"/>
      <c r="Q62" s="1860"/>
      <c r="R62" s="1862"/>
      <c r="S62" s="1862"/>
      <c r="T62" s="1863"/>
    </row>
    <row r="63" spans="3:20" ht="10.5" customHeight="1">
      <c r="C63" s="1864" t="s">
        <v>1065</v>
      </c>
      <c r="D63" s="1865"/>
      <c r="E63" s="1865"/>
      <c r="F63" s="1865"/>
      <c r="G63" s="1865"/>
      <c r="H63" s="1865"/>
      <c r="I63" s="1865"/>
      <c r="J63" s="1865"/>
      <c r="K63" s="1865"/>
      <c r="L63" s="1876" t="s">
        <v>685</v>
      </c>
      <c r="M63" s="1876"/>
      <c r="N63" s="1860"/>
      <c r="O63" s="1860"/>
      <c r="P63" s="1860"/>
      <c r="Q63" s="1860"/>
      <c r="R63" s="1862" t="s">
        <v>299</v>
      </c>
      <c r="S63" s="1862"/>
      <c r="T63" s="1863"/>
    </row>
    <row r="64" spans="3:20" ht="10.5" customHeight="1">
      <c r="C64" s="1864"/>
      <c r="D64" s="1865"/>
      <c r="E64" s="1865"/>
      <c r="F64" s="1865"/>
      <c r="G64" s="1865"/>
      <c r="H64" s="1865"/>
      <c r="I64" s="1865"/>
      <c r="J64" s="1865"/>
      <c r="K64" s="1865"/>
      <c r="L64" s="1876"/>
      <c r="M64" s="1876"/>
      <c r="N64" s="1860"/>
      <c r="O64" s="1860"/>
      <c r="P64" s="1860"/>
      <c r="Q64" s="1860"/>
      <c r="R64" s="1862"/>
      <c r="S64" s="1862"/>
      <c r="T64" s="1863"/>
    </row>
    <row r="65" spans="3:20" ht="12">
      <c r="C65" s="1864" t="s">
        <v>1134</v>
      </c>
      <c r="D65" s="1865"/>
      <c r="E65" s="1865"/>
      <c r="F65" s="1865"/>
      <c r="G65" s="1865"/>
      <c r="H65" s="1865"/>
      <c r="I65" s="1865"/>
      <c r="J65" s="1865"/>
      <c r="K65" s="1865"/>
      <c r="L65" s="1876" t="s">
        <v>519</v>
      </c>
      <c r="M65" s="1876"/>
      <c r="N65" s="1860"/>
      <c r="O65" s="1860"/>
      <c r="P65" s="1860"/>
      <c r="Q65" s="1860"/>
      <c r="R65" s="1862" t="s">
        <v>518</v>
      </c>
      <c r="S65" s="1862"/>
      <c r="T65" s="1863"/>
    </row>
    <row r="66" spans="3:20" ht="10.5" customHeight="1">
      <c r="C66" s="1864"/>
      <c r="D66" s="1865"/>
      <c r="E66" s="1865"/>
      <c r="F66" s="1865"/>
      <c r="G66" s="1865"/>
      <c r="H66" s="1865"/>
      <c r="I66" s="1865"/>
      <c r="J66" s="1865"/>
      <c r="K66" s="1865"/>
      <c r="L66" s="1876"/>
      <c r="M66" s="1876"/>
      <c r="N66" s="1860"/>
      <c r="O66" s="1860"/>
      <c r="P66" s="1860"/>
      <c r="Q66" s="1860"/>
      <c r="R66" s="1862"/>
      <c r="S66" s="1862"/>
      <c r="T66" s="1863"/>
    </row>
    <row r="67" spans="3:20" ht="10.5" customHeight="1">
      <c r="C67" s="1864" t="s">
        <v>1132</v>
      </c>
      <c r="D67" s="1865"/>
      <c r="E67" s="1865"/>
      <c r="F67" s="1865"/>
      <c r="G67" s="1865"/>
      <c r="H67" s="1865"/>
      <c r="I67" s="1865"/>
      <c r="J67" s="1865"/>
      <c r="K67" s="1865"/>
      <c r="L67" s="1876" t="s">
        <v>520</v>
      </c>
      <c r="M67" s="1876"/>
      <c r="N67" s="1860"/>
      <c r="O67" s="1860"/>
      <c r="P67" s="1860"/>
      <c r="Q67" s="1860"/>
      <c r="R67" s="1862" t="s">
        <v>518</v>
      </c>
      <c r="S67" s="1862"/>
      <c r="T67" s="1863"/>
    </row>
    <row r="68" spans="3:20" ht="10.5" customHeight="1" thickBot="1">
      <c r="C68" s="1890"/>
      <c r="D68" s="1891"/>
      <c r="E68" s="1891"/>
      <c r="F68" s="1891"/>
      <c r="G68" s="1891"/>
      <c r="H68" s="1891"/>
      <c r="I68" s="1891"/>
      <c r="J68" s="1891"/>
      <c r="K68" s="1891"/>
      <c r="L68" s="1877"/>
      <c r="M68" s="1877"/>
      <c r="N68" s="1878"/>
      <c r="O68" s="1878"/>
      <c r="P68" s="1878"/>
      <c r="Q68" s="1878"/>
      <c r="R68" s="1879"/>
      <c r="S68" s="1879"/>
      <c r="T68" s="1880"/>
    </row>
    <row r="69" spans="3:20" ht="10.5" customHeight="1" thickTop="1">
      <c r="C69" s="1881" t="s">
        <v>21</v>
      </c>
      <c r="D69" s="1882"/>
      <c r="E69" s="1882"/>
      <c r="F69" s="1882"/>
      <c r="G69" s="1882"/>
      <c r="H69" s="1882"/>
      <c r="I69" s="1882"/>
      <c r="J69" s="1882"/>
      <c r="K69" s="1882"/>
      <c r="L69" s="1883"/>
      <c r="M69" s="1883"/>
      <c r="N69" s="1883"/>
      <c r="O69" s="1883"/>
      <c r="P69" s="1883"/>
      <c r="Q69" s="1883"/>
      <c r="R69" s="1888" t="s">
        <v>300</v>
      </c>
      <c r="S69" s="1888"/>
      <c r="T69" s="1889"/>
    </row>
    <row r="70" spans="3:20" ht="10.5" customHeight="1">
      <c r="C70" s="1864"/>
      <c r="D70" s="1865"/>
      <c r="E70" s="1865"/>
      <c r="F70" s="1865"/>
      <c r="G70" s="1865"/>
      <c r="H70" s="1865"/>
      <c r="I70" s="1865"/>
      <c r="J70" s="1865"/>
      <c r="K70" s="1865"/>
      <c r="L70" s="1884"/>
      <c r="M70" s="1884"/>
      <c r="N70" s="1884"/>
      <c r="O70" s="1884"/>
      <c r="P70" s="1884"/>
      <c r="Q70" s="1884"/>
      <c r="R70" s="1862"/>
      <c r="S70" s="1862"/>
      <c r="T70" s="1863"/>
    </row>
    <row r="71" spans="2:29" ht="12">
      <c r="B71" s="322"/>
      <c r="C71" s="322"/>
      <c r="D71" s="328"/>
      <c r="E71" s="328"/>
      <c r="F71" s="328"/>
      <c r="G71" s="328"/>
      <c r="H71" s="328"/>
      <c r="I71" s="322"/>
      <c r="J71" s="322"/>
      <c r="K71" s="324"/>
      <c r="L71" s="324"/>
      <c r="M71" s="322"/>
      <c r="N71" s="322"/>
      <c r="O71" s="322"/>
      <c r="P71" s="328"/>
      <c r="Q71" s="328"/>
      <c r="R71" s="328"/>
      <c r="S71" s="328"/>
      <c r="T71" s="328"/>
      <c r="U71" s="322"/>
      <c r="V71" s="322"/>
      <c r="W71" s="325"/>
      <c r="X71" s="326"/>
      <c r="Y71" s="329"/>
      <c r="Z71" s="329"/>
      <c r="AA71" s="329"/>
      <c r="AB71" s="329"/>
      <c r="AC71" s="322"/>
    </row>
    <row r="72" spans="2:29" ht="12">
      <c r="B72" s="322"/>
      <c r="C72" s="322" t="s">
        <v>1067</v>
      </c>
      <c r="D72" s="328"/>
      <c r="W72" s="325"/>
      <c r="X72" s="326"/>
      <c r="Y72" s="329"/>
      <c r="Z72" s="329"/>
      <c r="AA72" s="329"/>
      <c r="AB72" s="329"/>
      <c r="AC72" s="322"/>
    </row>
    <row r="73" spans="2:29" ht="12">
      <c r="B73" s="322"/>
      <c r="C73" s="322"/>
      <c r="D73" s="328"/>
      <c r="W73" s="325"/>
      <c r="X73" s="326"/>
      <c r="Y73" s="329"/>
      <c r="Z73" s="329"/>
      <c r="AA73" s="329"/>
      <c r="AB73" s="329"/>
      <c r="AC73" s="322"/>
    </row>
    <row r="74" spans="2:29" ht="12">
      <c r="B74" s="322"/>
      <c r="C74" s="322"/>
      <c r="D74" s="328"/>
      <c r="W74" s="325"/>
      <c r="X74" s="326"/>
      <c r="Y74" s="329"/>
      <c r="Z74" s="329"/>
      <c r="AA74" s="329"/>
      <c r="AB74" s="329"/>
      <c r="AC74" s="322"/>
    </row>
    <row r="75" spans="2:29" ht="12">
      <c r="B75" s="322"/>
      <c r="C75" s="322"/>
      <c r="D75" s="328"/>
      <c r="W75" s="325"/>
      <c r="X75" s="326"/>
      <c r="Y75" s="329"/>
      <c r="Z75" s="329"/>
      <c r="AA75" s="329"/>
      <c r="AB75" s="329"/>
      <c r="AC75" s="322"/>
    </row>
    <row r="76" spans="2:29" ht="12">
      <c r="B76" s="322"/>
      <c r="C76" s="322"/>
      <c r="D76" s="328"/>
      <c r="W76" s="325"/>
      <c r="X76" s="326"/>
      <c r="Y76" s="329"/>
      <c r="Z76" s="329"/>
      <c r="AA76" s="329"/>
      <c r="AB76" s="329"/>
      <c r="AC76" s="322"/>
    </row>
    <row r="77" spans="2:29" ht="12">
      <c r="B77" s="322"/>
      <c r="C77" s="322"/>
      <c r="D77" s="328"/>
      <c r="W77" s="325"/>
      <c r="X77" s="326"/>
      <c r="Y77" s="329"/>
      <c r="Z77" s="329"/>
      <c r="AA77" s="329"/>
      <c r="AB77" s="329"/>
      <c r="AC77" s="322"/>
    </row>
    <row r="78" spans="2:29" ht="12">
      <c r="B78" s="322"/>
      <c r="C78" s="322"/>
      <c r="D78" s="328"/>
      <c r="W78" s="325"/>
      <c r="X78" s="326"/>
      <c r="Y78" s="329"/>
      <c r="Z78" s="329"/>
      <c r="AA78" s="329"/>
      <c r="AB78" s="329"/>
      <c r="AC78" s="322"/>
    </row>
    <row r="79" spans="2:29" ht="12">
      <c r="B79" s="322"/>
      <c r="C79" s="322"/>
      <c r="D79" s="322"/>
      <c r="G79" s="190"/>
      <c r="W79" s="322"/>
      <c r="X79" s="322"/>
      <c r="Y79" s="322"/>
      <c r="Z79" s="322"/>
      <c r="AA79" s="322"/>
      <c r="AB79" s="322"/>
      <c r="AC79" s="322"/>
    </row>
    <row r="95" ht="12">
      <c r="D95" s="330"/>
    </row>
    <row r="101" ht="12">
      <c r="G101" s="190"/>
    </row>
    <row r="123" ht="12">
      <c r="G123" s="190"/>
    </row>
    <row r="227" spans="26:28" ht="12">
      <c r="Z227" s="273"/>
      <c r="AA227" s="273"/>
      <c r="AB227" s="273"/>
    </row>
    <row r="242" spans="26:28" ht="12">
      <c r="Z242" s="273"/>
      <c r="AA242" s="273"/>
      <c r="AB242" s="273"/>
    </row>
  </sheetData>
  <sheetProtection sheet="1"/>
  <mergeCells count="154">
    <mergeCell ref="D41:H43"/>
    <mergeCell ref="AA13:AB13"/>
    <mergeCell ref="AA14:AB14"/>
    <mergeCell ref="D39:H39"/>
    <mergeCell ref="Y30:AB32"/>
    <mergeCell ref="T33:T35"/>
    <mergeCell ref="D31:J31"/>
    <mergeCell ref="U33:V35"/>
    <mergeCell ref="Q33:S35"/>
    <mergeCell ref="I41:J43"/>
    <mergeCell ref="K40:P40"/>
    <mergeCell ref="O23:V23"/>
    <mergeCell ref="O24:V24"/>
    <mergeCell ref="W22:AB22"/>
    <mergeCell ref="W23:AB23"/>
    <mergeCell ref="W24:AB24"/>
    <mergeCell ref="O22:V22"/>
    <mergeCell ref="J38:Q38"/>
    <mergeCell ref="D32:J32"/>
    <mergeCell ref="L32:O32"/>
    <mergeCell ref="V4:AB4"/>
    <mergeCell ref="U12:V12"/>
    <mergeCell ref="AA15:AB15"/>
    <mergeCell ref="W15:Z15"/>
    <mergeCell ref="AA11:AB11"/>
    <mergeCell ref="AA12:AB12"/>
    <mergeCell ref="W13:Z13"/>
    <mergeCell ref="U15:V15"/>
    <mergeCell ref="U14:V14"/>
    <mergeCell ref="AA9:AB9"/>
    <mergeCell ref="G15:L15"/>
    <mergeCell ref="M15:N15"/>
    <mergeCell ref="O18:V18"/>
    <mergeCell ref="O19:V19"/>
    <mergeCell ref="G18:N18"/>
    <mergeCell ref="W19:AB19"/>
    <mergeCell ref="O14:T14"/>
    <mergeCell ref="O15:T15"/>
    <mergeCell ref="G10:L10"/>
    <mergeCell ref="O11:T11"/>
    <mergeCell ref="O12:T12"/>
    <mergeCell ref="W18:AB18"/>
    <mergeCell ref="O13:T13"/>
    <mergeCell ref="W12:Z12"/>
    <mergeCell ref="W11:Z11"/>
    <mergeCell ref="U11:V11"/>
    <mergeCell ref="G9:L9"/>
    <mergeCell ref="U13:V13"/>
    <mergeCell ref="M10:N10"/>
    <mergeCell ref="O10:T10"/>
    <mergeCell ref="G11:L11"/>
    <mergeCell ref="G12:L12"/>
    <mergeCell ref="G13:L13"/>
    <mergeCell ref="M11:N11"/>
    <mergeCell ref="O9:T9"/>
    <mergeCell ref="M13:N13"/>
    <mergeCell ref="G5:L7"/>
    <mergeCell ref="G8:L8"/>
    <mergeCell ref="U5:V7"/>
    <mergeCell ref="W5:AB7"/>
    <mergeCell ref="W8:Z8"/>
    <mergeCell ref="O8:T8"/>
    <mergeCell ref="AA8:AB8"/>
    <mergeCell ref="AA10:AB10"/>
    <mergeCell ref="U8:V8"/>
    <mergeCell ref="U9:V9"/>
    <mergeCell ref="U10:V10"/>
    <mergeCell ref="M9:N9"/>
    <mergeCell ref="W10:Z10"/>
    <mergeCell ref="W9:Z9"/>
    <mergeCell ref="D40:H40"/>
    <mergeCell ref="R40:W40"/>
    <mergeCell ref="D53:H53"/>
    <mergeCell ref="M5:N7"/>
    <mergeCell ref="O5:T7"/>
    <mergeCell ref="W14:Z14"/>
    <mergeCell ref="Y46:AB47"/>
    <mergeCell ref="K46:O47"/>
    <mergeCell ref="C5:F7"/>
    <mergeCell ref="M8:N8"/>
    <mergeCell ref="M12:N12"/>
    <mergeCell ref="C19:F19"/>
    <mergeCell ref="G23:N23"/>
    <mergeCell ref="G24:N24"/>
    <mergeCell ref="M14:N14"/>
    <mergeCell ref="G14:L14"/>
    <mergeCell ref="C22:F24"/>
    <mergeCell ref="G22:N22"/>
    <mergeCell ref="C18:F18"/>
    <mergeCell ref="G19:N19"/>
    <mergeCell ref="C69:K70"/>
    <mergeCell ref="L69:Q70"/>
    <mergeCell ref="K41:P43"/>
    <mergeCell ref="Q41:R43"/>
    <mergeCell ref="B28:AC28"/>
    <mergeCell ref="R69:T70"/>
    <mergeCell ref="C65:K66"/>
    <mergeCell ref="L65:M66"/>
    <mergeCell ref="C63:K64"/>
    <mergeCell ref="C67:K68"/>
    <mergeCell ref="L67:M68"/>
    <mergeCell ref="N67:Q68"/>
    <mergeCell ref="R67:T68"/>
    <mergeCell ref="N65:Q66"/>
    <mergeCell ref="R65:T66"/>
    <mergeCell ref="L61:M62"/>
    <mergeCell ref="N61:Q62"/>
    <mergeCell ref="L63:M64"/>
    <mergeCell ref="W54:X56"/>
    <mergeCell ref="C61:K62"/>
    <mergeCell ref="R61:T62"/>
    <mergeCell ref="D46:H46"/>
    <mergeCell ref="O52:U52"/>
    <mergeCell ref="C52:I52"/>
    <mergeCell ref="D47:H47"/>
    <mergeCell ref="D48:H50"/>
    <mergeCell ref="C59:T60"/>
    <mergeCell ref="S41:V43"/>
    <mergeCell ref="R48:V50"/>
    <mergeCell ref="P54:T56"/>
    <mergeCell ref="P48:Q50"/>
    <mergeCell ref="N63:Q64"/>
    <mergeCell ref="P53:T53"/>
    <mergeCell ref="K48:O50"/>
    <mergeCell ref="R63:T64"/>
    <mergeCell ref="AE44:AH45"/>
    <mergeCell ref="AE39:AI43"/>
    <mergeCell ref="B2:AC2"/>
    <mergeCell ref="L31:O31"/>
    <mergeCell ref="L30:O30"/>
    <mergeCell ref="E33:F35"/>
    <mergeCell ref="G33:G35"/>
    <mergeCell ref="Y41:AB43"/>
    <mergeCell ref="W33:X35"/>
    <mergeCell ref="Y33:AB35"/>
    <mergeCell ref="P33:P35"/>
    <mergeCell ref="K33:K35"/>
    <mergeCell ref="L33:O35"/>
    <mergeCell ref="R39:W39"/>
    <mergeCell ref="J33:J35"/>
    <mergeCell ref="D33:D35"/>
    <mergeCell ref="R38:W38"/>
    <mergeCell ref="J39:Q39"/>
    <mergeCell ref="H33:I35"/>
    <mergeCell ref="Y38:AB40"/>
    <mergeCell ref="Y54:AB56"/>
    <mergeCell ref="I48:J50"/>
    <mergeCell ref="W48:X50"/>
    <mergeCell ref="D54:H56"/>
    <mergeCell ref="K54:L56"/>
    <mergeCell ref="R46:V47"/>
    <mergeCell ref="Y48:AB50"/>
    <mergeCell ref="Y52:AB53"/>
    <mergeCell ref="W41:X43"/>
  </mergeCells>
  <hyperlinks>
    <hyperlink ref="B1:E1" location="はじめに!A1" display="はじめに戻る"/>
  </hyperlinks>
  <printOptions/>
  <pageMargins left="0.7086614173228347" right="0.31496062992125984" top="0.7480314960629921" bottom="0.7480314960629921" header="0.31496062992125984" footer="0.31496062992125984"/>
  <pageSetup cellComments="asDisplayed" horizontalDpi="300" verticalDpi="300" orientation="portrait" paperSize="9" scale="85" r:id="rId4"/>
  <ignoredErrors>
    <ignoredError sqref="P54 O14" unlockedFormula="1"/>
  </ignoredErrors>
  <drawing r:id="rId3"/>
  <legacyDrawing r:id="rId2"/>
</worksheet>
</file>

<file path=xl/worksheets/sheet14.xml><?xml version="1.0" encoding="utf-8"?>
<worksheet xmlns="http://schemas.openxmlformats.org/spreadsheetml/2006/main" xmlns:r="http://schemas.openxmlformats.org/officeDocument/2006/relationships">
  <sheetPr>
    <tabColor theme="6"/>
  </sheetPr>
  <dimension ref="B1:BW235"/>
  <sheetViews>
    <sheetView view="pageBreakPreview" zoomScale="90" zoomScaleSheetLayoutView="90" zoomScalePageLayoutView="0" workbookViewId="0" topLeftCell="A1">
      <selection activeCell="G11" sqref="G11:N11"/>
    </sheetView>
  </sheetViews>
  <sheetFormatPr defaultColWidth="9.00390625" defaultRowHeight="13.5"/>
  <cols>
    <col min="1" max="1" width="9.00390625" style="229" customWidth="1"/>
    <col min="2" max="29" width="3.125" style="229" customWidth="1"/>
    <col min="30" max="30" width="9.00390625" style="229" customWidth="1"/>
    <col min="31" max="31" width="10.25390625" style="229" bestFit="1" customWidth="1"/>
    <col min="32" max="32" width="9.00390625" style="229" customWidth="1"/>
    <col min="33" max="33" width="9.50390625" style="229" bestFit="1" customWidth="1"/>
    <col min="34" max="16384" width="9.00390625" style="229" customWidth="1"/>
  </cols>
  <sheetData>
    <row r="1" spans="2:5" ht="21.75" customHeight="1">
      <c r="B1" s="589" t="s">
        <v>593</v>
      </c>
      <c r="C1" s="589"/>
      <c r="D1" s="589"/>
      <c r="E1" s="589"/>
    </row>
    <row r="2" spans="2:29" ht="94.5" customHeight="1">
      <c r="B2" s="1134" t="s">
        <v>1110</v>
      </c>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row>
    <row r="3" spans="2:29" ht="18.75">
      <c r="B3" s="488" t="s">
        <v>781</v>
      </c>
      <c r="C3" s="477"/>
      <c r="D3" s="934"/>
      <c r="E3" s="477"/>
      <c r="F3" s="936" t="s">
        <v>778</v>
      </c>
      <c r="G3" s="477"/>
      <c r="H3" s="935"/>
      <c r="I3" s="935"/>
      <c r="J3" s="935"/>
      <c r="K3" s="935"/>
      <c r="L3" s="935"/>
      <c r="M3" s="935"/>
      <c r="N3" s="935"/>
      <c r="O3" s="935"/>
      <c r="P3" s="935"/>
      <c r="Q3" s="935"/>
      <c r="R3" s="935"/>
      <c r="S3" s="935"/>
      <c r="T3" s="935"/>
      <c r="U3" s="935"/>
      <c r="V3" s="935"/>
      <c r="W3" s="935"/>
      <c r="X3" s="935"/>
      <c r="Y3" s="935"/>
      <c r="Z3" s="935"/>
      <c r="AA3" s="935"/>
      <c r="AB3" s="935"/>
      <c r="AC3" s="935"/>
    </row>
    <row r="4" spans="2:29" ht="8.25" customHeight="1">
      <c r="B4" s="477"/>
      <c r="C4" s="473"/>
      <c r="D4" s="934"/>
      <c r="E4" s="935"/>
      <c r="F4" s="935"/>
      <c r="G4" s="935"/>
      <c r="H4" s="935"/>
      <c r="I4" s="935"/>
      <c r="J4" s="935"/>
      <c r="K4" s="935"/>
      <c r="L4" s="935"/>
      <c r="M4" s="935"/>
      <c r="N4" s="935"/>
      <c r="O4" s="935"/>
      <c r="P4" s="935"/>
      <c r="Q4" s="935"/>
      <c r="R4" s="935"/>
      <c r="S4" s="935"/>
      <c r="T4" s="935"/>
      <c r="U4" s="935"/>
      <c r="V4" s="935"/>
      <c r="W4" s="935"/>
      <c r="X4" s="935"/>
      <c r="Y4" s="935"/>
      <c r="Z4" s="935"/>
      <c r="AA4" s="935"/>
      <c r="AB4" s="935"/>
      <c r="AC4" s="935"/>
    </row>
    <row r="5" spans="2:29" ht="13.5">
      <c r="B5" s="477"/>
      <c r="C5" s="477" t="s">
        <v>302</v>
      </c>
      <c r="D5" s="477"/>
      <c r="E5" s="477"/>
      <c r="F5" s="1728">
        <f>'実施計画書1-7 '!H38&amp;'実施計画書1-7 '!V38</f>
      </c>
      <c r="G5" s="1728"/>
      <c r="H5" s="1728"/>
      <c r="I5" s="1728"/>
      <c r="J5" s="1728"/>
      <c r="K5" s="1728"/>
      <c r="L5" s="1728"/>
      <c r="M5" s="1728"/>
      <c r="N5" s="477" t="s">
        <v>876</v>
      </c>
      <c r="O5" s="477"/>
      <c r="P5" s="477"/>
      <c r="Q5" s="1728">
        <f>'交付申請書（本文）'!T12</f>
        <v>0</v>
      </c>
      <c r="R5" s="1728"/>
      <c r="S5" s="1728"/>
      <c r="T5" s="1728"/>
      <c r="U5" s="1728"/>
      <c r="V5" s="1728"/>
      <c r="W5" s="1728"/>
      <c r="X5" s="1728"/>
      <c r="Y5" s="1728"/>
      <c r="Z5" s="1728"/>
      <c r="AA5" s="1728"/>
      <c r="AB5" s="1728"/>
      <c r="AC5" s="477"/>
    </row>
    <row r="6" spans="2:29" ht="6.75" customHeight="1">
      <c r="B6" s="477"/>
      <c r="C6" s="477"/>
      <c r="D6" s="477"/>
      <c r="E6" s="477"/>
      <c r="F6" s="477"/>
      <c r="G6" s="940"/>
      <c r="H6" s="477"/>
      <c r="I6" s="477"/>
      <c r="J6" s="477"/>
      <c r="K6" s="477"/>
      <c r="L6" s="477"/>
      <c r="M6" s="477"/>
      <c r="N6" s="477"/>
      <c r="O6" s="477"/>
      <c r="P6" s="477"/>
      <c r="Q6" s="477"/>
      <c r="R6" s="940"/>
      <c r="S6" s="477"/>
      <c r="T6" s="477"/>
      <c r="U6" s="477"/>
      <c r="V6" s="477"/>
      <c r="W6" s="477"/>
      <c r="X6" s="477"/>
      <c r="Y6" s="477"/>
      <c r="Z6" s="477"/>
      <c r="AA6" s="477"/>
      <c r="AB6" s="477"/>
      <c r="AC6" s="477"/>
    </row>
    <row r="7" spans="2:29" ht="12" customHeight="1">
      <c r="B7" s="477"/>
      <c r="C7" s="1780" t="s">
        <v>303</v>
      </c>
      <c r="D7" s="1781"/>
      <c r="E7" s="1781"/>
      <c r="F7" s="1976"/>
      <c r="G7" s="1782" t="s">
        <v>687</v>
      </c>
      <c r="H7" s="1782"/>
      <c r="I7" s="1782"/>
      <c r="J7" s="1782"/>
      <c r="K7" s="1782"/>
      <c r="L7" s="1782"/>
      <c r="M7" s="1782"/>
      <c r="N7" s="1782"/>
      <c r="O7" s="1782" t="s">
        <v>275</v>
      </c>
      <c r="P7" s="1782"/>
      <c r="Q7" s="1782"/>
      <c r="R7" s="1782" t="s">
        <v>688</v>
      </c>
      <c r="S7" s="1782"/>
      <c r="T7" s="1782"/>
      <c r="U7" s="1782"/>
      <c r="V7" s="1782"/>
      <c r="W7" s="1782"/>
      <c r="X7" s="1782"/>
      <c r="Y7" s="1782"/>
      <c r="Z7" s="1782" t="s">
        <v>304</v>
      </c>
      <c r="AA7" s="1782"/>
      <c r="AB7" s="1782"/>
      <c r="AC7" s="477"/>
    </row>
    <row r="8" spans="2:29" ht="13.5">
      <c r="B8" s="477"/>
      <c r="C8" s="1780"/>
      <c r="D8" s="1781"/>
      <c r="E8" s="1781"/>
      <c r="F8" s="1976"/>
      <c r="G8" s="1782"/>
      <c r="H8" s="1782"/>
      <c r="I8" s="1782"/>
      <c r="J8" s="1782"/>
      <c r="K8" s="1782"/>
      <c r="L8" s="1782"/>
      <c r="M8" s="1782"/>
      <c r="N8" s="1782"/>
      <c r="O8" s="1782"/>
      <c r="P8" s="1782"/>
      <c r="Q8" s="1782"/>
      <c r="R8" s="1782"/>
      <c r="S8" s="1782"/>
      <c r="T8" s="1782"/>
      <c r="U8" s="1782"/>
      <c r="V8" s="1782"/>
      <c r="W8" s="1782"/>
      <c r="X8" s="1782"/>
      <c r="Y8" s="1782"/>
      <c r="Z8" s="1782"/>
      <c r="AA8" s="1782"/>
      <c r="AB8" s="1782"/>
      <c r="AC8" s="477"/>
    </row>
    <row r="9" spans="2:75" ht="13.5">
      <c r="B9" s="477"/>
      <c r="C9" s="1780"/>
      <c r="D9" s="1781"/>
      <c r="E9" s="1781"/>
      <c r="F9" s="1976"/>
      <c r="G9" s="1782"/>
      <c r="H9" s="1782"/>
      <c r="I9" s="1782"/>
      <c r="J9" s="1782"/>
      <c r="K9" s="1782"/>
      <c r="L9" s="1782"/>
      <c r="M9" s="1782"/>
      <c r="N9" s="1782"/>
      <c r="O9" s="1782"/>
      <c r="P9" s="1782"/>
      <c r="Q9" s="1782"/>
      <c r="R9" s="1782"/>
      <c r="S9" s="1782"/>
      <c r="T9" s="1782"/>
      <c r="U9" s="1782"/>
      <c r="V9" s="1782"/>
      <c r="W9" s="1782"/>
      <c r="X9" s="1782"/>
      <c r="Y9" s="1782"/>
      <c r="Z9" s="1782"/>
      <c r="AA9" s="1782"/>
      <c r="AB9" s="1782"/>
      <c r="AC9" s="477"/>
      <c r="BT9" s="237" t="s">
        <v>684</v>
      </c>
      <c r="BU9" s="237"/>
      <c r="BV9" s="237"/>
      <c r="BW9" s="237"/>
    </row>
    <row r="10" spans="2:29" ht="22.5" customHeight="1">
      <c r="B10" s="477"/>
      <c r="C10" s="941" t="s">
        <v>15</v>
      </c>
      <c r="D10" s="942"/>
      <c r="E10" s="942"/>
      <c r="F10" s="965"/>
      <c r="G10" s="1774">
        <f>'別添4-②～③ 【既築】'!D48</f>
        <v>0</v>
      </c>
      <c r="H10" s="1774"/>
      <c r="I10" s="1774"/>
      <c r="J10" s="1774"/>
      <c r="K10" s="1774"/>
      <c r="L10" s="1774"/>
      <c r="M10" s="1774"/>
      <c r="N10" s="1774"/>
      <c r="O10" s="1779" t="s">
        <v>452</v>
      </c>
      <c r="P10" s="1779"/>
      <c r="Q10" s="1779"/>
      <c r="R10" s="1774">
        <f>'別添4-②～③ 【既築】'!H48</f>
        <v>0</v>
      </c>
      <c r="S10" s="1774"/>
      <c r="T10" s="1774"/>
      <c r="U10" s="1774"/>
      <c r="V10" s="1774"/>
      <c r="W10" s="1774"/>
      <c r="X10" s="1774"/>
      <c r="Y10" s="1774"/>
      <c r="Z10" s="1779" t="s">
        <v>452</v>
      </c>
      <c r="AA10" s="1779"/>
      <c r="AB10" s="1779"/>
      <c r="AC10" s="477"/>
    </row>
    <row r="11" spans="2:29" ht="22.5" customHeight="1">
      <c r="B11" s="477"/>
      <c r="C11" s="941" t="s">
        <v>16</v>
      </c>
      <c r="D11" s="942"/>
      <c r="E11" s="942"/>
      <c r="F11" s="965"/>
      <c r="G11" s="1774">
        <f>'別添4-②～③ 【既築】'!D49</f>
        <v>0</v>
      </c>
      <c r="H11" s="1774"/>
      <c r="I11" s="1774"/>
      <c r="J11" s="1774"/>
      <c r="K11" s="1774"/>
      <c r="L11" s="1774"/>
      <c r="M11" s="1774"/>
      <c r="N11" s="1774"/>
      <c r="O11" s="1779" t="s">
        <v>453</v>
      </c>
      <c r="P11" s="1779"/>
      <c r="Q11" s="1779"/>
      <c r="R11" s="1774">
        <f>'別添4-②～③ 【既築】'!H49</f>
        <v>0</v>
      </c>
      <c r="S11" s="1774"/>
      <c r="T11" s="1774"/>
      <c r="U11" s="1774"/>
      <c r="V11" s="1774"/>
      <c r="W11" s="1774"/>
      <c r="X11" s="1774"/>
      <c r="Y11" s="1774"/>
      <c r="Z11" s="1779" t="s">
        <v>453</v>
      </c>
      <c r="AA11" s="1779"/>
      <c r="AB11" s="1779"/>
      <c r="AC11" s="477"/>
    </row>
    <row r="12" spans="2:29" ht="22.5" customHeight="1">
      <c r="B12" s="477"/>
      <c r="C12" s="941" t="s">
        <v>17</v>
      </c>
      <c r="D12" s="942"/>
      <c r="E12" s="942"/>
      <c r="F12" s="965"/>
      <c r="G12" s="1774">
        <f>'別添4-②～③ 【既築】'!D50</f>
        <v>0</v>
      </c>
      <c r="H12" s="1774"/>
      <c r="I12" s="1774"/>
      <c r="J12" s="1774"/>
      <c r="K12" s="1774"/>
      <c r="L12" s="1774"/>
      <c r="M12" s="1774"/>
      <c r="N12" s="1774"/>
      <c r="O12" s="1779" t="s">
        <v>453</v>
      </c>
      <c r="P12" s="1779"/>
      <c r="Q12" s="1779"/>
      <c r="R12" s="1774">
        <f>'別添4-②～③ 【既築】'!H50</f>
        <v>0</v>
      </c>
      <c r="S12" s="1774"/>
      <c r="T12" s="1774"/>
      <c r="U12" s="1774"/>
      <c r="V12" s="1774"/>
      <c r="W12" s="1774"/>
      <c r="X12" s="1774"/>
      <c r="Y12" s="1774"/>
      <c r="Z12" s="1779" t="s">
        <v>453</v>
      </c>
      <c r="AA12" s="1779"/>
      <c r="AB12" s="1779"/>
      <c r="AC12" s="477"/>
    </row>
    <row r="13" spans="2:29" ht="22.5" customHeight="1">
      <c r="B13" s="477"/>
      <c r="C13" s="941" t="s">
        <v>18</v>
      </c>
      <c r="D13" s="942"/>
      <c r="E13" s="942"/>
      <c r="F13" s="965"/>
      <c r="G13" s="1774">
        <f>'別添4-②～③ 【既築】'!D51</f>
        <v>0</v>
      </c>
      <c r="H13" s="1774"/>
      <c r="I13" s="1774"/>
      <c r="J13" s="1774"/>
      <c r="K13" s="1774"/>
      <c r="L13" s="1774"/>
      <c r="M13" s="1774"/>
      <c r="N13" s="1774"/>
      <c r="O13" s="1779" t="s">
        <v>453</v>
      </c>
      <c r="P13" s="1779"/>
      <c r="Q13" s="1779"/>
      <c r="R13" s="1774">
        <f>'別添4-②～③ 【既築】'!H51</f>
        <v>0</v>
      </c>
      <c r="S13" s="1774"/>
      <c r="T13" s="1774"/>
      <c r="U13" s="1774"/>
      <c r="V13" s="1774"/>
      <c r="W13" s="1774"/>
      <c r="X13" s="1774"/>
      <c r="Y13" s="1774"/>
      <c r="Z13" s="1779" t="s">
        <v>453</v>
      </c>
      <c r="AA13" s="1779"/>
      <c r="AB13" s="1779"/>
      <c r="AC13" s="477"/>
    </row>
    <row r="14" spans="2:29" ht="22.5" customHeight="1">
      <c r="B14" s="477"/>
      <c r="C14" s="941" t="s">
        <v>19</v>
      </c>
      <c r="D14" s="942"/>
      <c r="E14" s="942"/>
      <c r="F14" s="965"/>
      <c r="G14" s="1774">
        <f>'別添4-②～③ 【既築】'!D52</f>
        <v>0</v>
      </c>
      <c r="H14" s="1774"/>
      <c r="I14" s="1774"/>
      <c r="J14" s="1774"/>
      <c r="K14" s="1774"/>
      <c r="L14" s="1774"/>
      <c r="M14" s="1774"/>
      <c r="N14" s="1774"/>
      <c r="O14" s="1779" t="s">
        <v>453</v>
      </c>
      <c r="P14" s="1779"/>
      <c r="Q14" s="1779"/>
      <c r="R14" s="1774">
        <f>'別添4-②～③ 【既築】'!H52</f>
        <v>0</v>
      </c>
      <c r="S14" s="1774"/>
      <c r="T14" s="1774"/>
      <c r="U14" s="1774"/>
      <c r="V14" s="1774"/>
      <c r="W14" s="1774"/>
      <c r="X14" s="1774"/>
      <c r="Y14" s="1774"/>
      <c r="Z14" s="1779" t="s">
        <v>453</v>
      </c>
      <c r="AA14" s="1779"/>
      <c r="AB14" s="1779"/>
      <c r="AC14" s="477"/>
    </row>
    <row r="15" spans="2:29" ht="22.5" customHeight="1">
      <c r="B15" s="477"/>
      <c r="C15" s="941" t="s">
        <v>306</v>
      </c>
      <c r="D15" s="942"/>
      <c r="E15" s="942"/>
      <c r="F15" s="965"/>
      <c r="G15" s="1774">
        <f>'別添4-②～③ 【既築】'!D53</f>
        <v>0</v>
      </c>
      <c r="H15" s="1774"/>
      <c r="I15" s="1774"/>
      <c r="J15" s="1774"/>
      <c r="K15" s="1774"/>
      <c r="L15" s="1774"/>
      <c r="M15" s="1774"/>
      <c r="N15" s="1774"/>
      <c r="O15" s="1975"/>
      <c r="P15" s="1975"/>
      <c r="Q15" s="1975"/>
      <c r="R15" s="1774">
        <f>'別添4-②～③ 【既築】'!H53</f>
        <v>0</v>
      </c>
      <c r="S15" s="1774"/>
      <c r="T15" s="1774"/>
      <c r="U15" s="1774"/>
      <c r="V15" s="1774"/>
      <c r="W15" s="1774"/>
      <c r="X15" s="1774"/>
      <c r="Y15" s="1774"/>
      <c r="Z15" s="1975"/>
      <c r="AA15" s="1975"/>
      <c r="AB15" s="1975"/>
      <c r="AC15" s="477"/>
    </row>
    <row r="16" spans="2:29" ht="22.5" customHeight="1" thickBot="1">
      <c r="B16" s="477"/>
      <c r="C16" s="943" t="s">
        <v>20</v>
      </c>
      <c r="D16" s="944"/>
      <c r="E16" s="944"/>
      <c r="F16" s="966"/>
      <c r="G16" s="1776">
        <f>'別添4-②～③ 【既築】'!D54</f>
        <v>0</v>
      </c>
      <c r="H16" s="1776"/>
      <c r="I16" s="1776"/>
      <c r="J16" s="1776"/>
      <c r="K16" s="1776"/>
      <c r="L16" s="1776"/>
      <c r="M16" s="1776"/>
      <c r="N16" s="1776"/>
      <c r="O16" s="1969"/>
      <c r="P16" s="1969"/>
      <c r="Q16" s="1969"/>
      <c r="R16" s="1776">
        <f>'別添4-②～③ 【既築】'!H54</f>
        <v>0</v>
      </c>
      <c r="S16" s="1776"/>
      <c r="T16" s="1776"/>
      <c r="U16" s="1776"/>
      <c r="V16" s="1776"/>
      <c r="W16" s="1776"/>
      <c r="X16" s="1776"/>
      <c r="Y16" s="1776"/>
      <c r="Z16" s="1969"/>
      <c r="AA16" s="1969"/>
      <c r="AB16" s="1969"/>
      <c r="AC16" s="477"/>
    </row>
    <row r="17" spans="2:29" ht="24" customHeight="1" thickTop="1">
      <c r="B17" s="477"/>
      <c r="C17" s="945" t="s">
        <v>21</v>
      </c>
      <c r="D17" s="946"/>
      <c r="E17" s="946"/>
      <c r="F17" s="967"/>
      <c r="G17" s="1973">
        <f>SUM(G10:N16)</f>
        <v>0</v>
      </c>
      <c r="H17" s="1974"/>
      <c r="I17" s="1974"/>
      <c r="J17" s="1974"/>
      <c r="K17" s="1974"/>
      <c r="L17" s="1974"/>
      <c r="M17" s="1974"/>
      <c r="N17" s="1974"/>
      <c r="O17" s="968"/>
      <c r="P17" s="968"/>
      <c r="Q17" s="968"/>
      <c r="R17" s="1973">
        <f>SUM(R10:Y16)</f>
        <v>0</v>
      </c>
      <c r="S17" s="1974"/>
      <c r="T17" s="1974"/>
      <c r="U17" s="1974"/>
      <c r="V17" s="1974"/>
      <c r="W17" s="1974"/>
      <c r="X17" s="1974"/>
      <c r="Y17" s="1974"/>
      <c r="Z17" s="968"/>
      <c r="AA17" s="968"/>
      <c r="AB17" s="969"/>
      <c r="AC17" s="477"/>
    </row>
    <row r="18" spans="2:29" ht="8.25" customHeight="1">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row>
    <row r="19" spans="2:29" ht="16.5" customHeight="1">
      <c r="B19" s="477"/>
      <c r="C19" s="1963"/>
      <c r="D19" s="1964"/>
      <c r="E19" s="1964"/>
      <c r="F19" s="1965"/>
      <c r="G19" s="1765" t="s">
        <v>374</v>
      </c>
      <c r="H19" s="1966"/>
      <c r="I19" s="1966"/>
      <c r="J19" s="1966"/>
      <c r="K19" s="1966"/>
      <c r="L19" s="1966"/>
      <c r="M19" s="1966"/>
      <c r="N19" s="1966"/>
      <c r="O19" s="1966"/>
      <c r="P19" s="1966"/>
      <c r="Q19" s="1966"/>
      <c r="R19" s="1966" t="s">
        <v>375</v>
      </c>
      <c r="S19" s="1966"/>
      <c r="T19" s="1966"/>
      <c r="U19" s="1966"/>
      <c r="V19" s="1966"/>
      <c r="W19" s="1966"/>
      <c r="X19" s="1966"/>
      <c r="Y19" s="1966"/>
      <c r="Z19" s="1966"/>
      <c r="AA19" s="1966"/>
      <c r="AB19" s="1966"/>
      <c r="AC19" s="477"/>
    </row>
    <row r="20" spans="2:29" ht="33" customHeight="1">
      <c r="B20" s="948"/>
      <c r="C20" s="1771" t="s">
        <v>821</v>
      </c>
      <c r="D20" s="1772"/>
      <c r="E20" s="1772"/>
      <c r="F20" s="1773"/>
      <c r="G20" s="1967">
        <f>'別添4-②～③ 【既築】'!D58</f>
        <v>0</v>
      </c>
      <c r="H20" s="1967"/>
      <c r="I20" s="1967"/>
      <c r="J20" s="1967"/>
      <c r="K20" s="1967"/>
      <c r="L20" s="1967"/>
      <c r="M20" s="1967"/>
      <c r="N20" s="1967"/>
      <c r="O20" s="1967"/>
      <c r="P20" s="1967"/>
      <c r="Q20" s="1967"/>
      <c r="R20" s="1968">
        <f>'別添4-②～③ 【既築】'!H58</f>
        <v>0</v>
      </c>
      <c r="S20" s="1968"/>
      <c r="T20" s="1968"/>
      <c r="U20" s="1968"/>
      <c r="V20" s="1968"/>
      <c r="W20" s="1968"/>
      <c r="X20" s="1968"/>
      <c r="Y20" s="1968"/>
      <c r="Z20" s="1968"/>
      <c r="AA20" s="1968"/>
      <c r="AB20" s="1968"/>
      <c r="AC20" s="949"/>
    </row>
    <row r="21" spans="2:29" ht="18" customHeight="1">
      <c r="B21" s="477"/>
      <c r="C21" s="483"/>
      <c r="D21" s="483"/>
      <c r="E21" s="950" t="s">
        <v>820</v>
      </c>
      <c r="F21" s="951"/>
      <c r="G21" s="952"/>
      <c r="H21" s="952"/>
      <c r="I21" s="953"/>
      <c r="J21" s="953"/>
      <c r="K21" s="953"/>
      <c r="L21" s="953"/>
      <c r="M21" s="953"/>
      <c r="N21" s="953"/>
      <c r="O21" s="954"/>
      <c r="P21" s="954"/>
      <c r="Q21" s="954"/>
      <c r="R21" s="955"/>
      <c r="S21" s="955"/>
      <c r="T21" s="955"/>
      <c r="U21" s="955"/>
      <c r="V21" s="955"/>
      <c r="W21" s="955"/>
      <c r="X21" s="955"/>
      <c r="Y21" s="955"/>
      <c r="Z21" s="954"/>
      <c r="AA21" s="954"/>
      <c r="AB21" s="954"/>
      <c r="AC21" s="949"/>
    </row>
    <row r="22" spans="2:29" ht="18" customHeight="1">
      <c r="B22" s="477"/>
      <c r="C22" s="483" t="s">
        <v>454</v>
      </c>
      <c r="D22" s="483"/>
      <c r="E22" s="951"/>
      <c r="F22" s="951"/>
      <c r="G22" s="952"/>
      <c r="H22" s="952"/>
      <c r="I22" s="953"/>
      <c r="J22" s="953"/>
      <c r="K22" s="953"/>
      <c r="L22" s="953"/>
      <c r="M22" s="953"/>
      <c r="N22" s="953"/>
      <c r="O22" s="954"/>
      <c r="P22" s="954"/>
      <c r="Q22" s="954"/>
      <c r="R22" s="955"/>
      <c r="S22" s="955"/>
      <c r="T22" s="955"/>
      <c r="U22" s="955"/>
      <c r="V22" s="955"/>
      <c r="W22" s="955"/>
      <c r="X22" s="955"/>
      <c r="Y22" s="955"/>
      <c r="Z22" s="954"/>
      <c r="AA22" s="954"/>
      <c r="AB22" s="954"/>
      <c r="AC22" s="949"/>
    </row>
    <row r="23" spans="2:29" ht="18" customHeight="1">
      <c r="B23" s="477"/>
      <c r="C23" s="1970" t="s">
        <v>455</v>
      </c>
      <c r="D23" s="1970"/>
      <c r="E23" s="1970"/>
      <c r="F23" s="1970"/>
      <c r="G23" s="1971" t="s">
        <v>456</v>
      </c>
      <c r="H23" s="1971"/>
      <c r="I23" s="1971"/>
      <c r="J23" s="1971"/>
      <c r="K23" s="1971"/>
      <c r="L23" s="1971"/>
      <c r="M23" s="1971"/>
      <c r="N23" s="1971"/>
      <c r="O23" s="1971"/>
      <c r="P23" s="1971"/>
      <c r="Q23" s="1971"/>
      <c r="R23" s="1971" t="s">
        <v>308</v>
      </c>
      <c r="S23" s="1971"/>
      <c r="T23" s="1971"/>
      <c r="U23" s="1971"/>
      <c r="V23" s="1971"/>
      <c r="W23" s="1971"/>
      <c r="X23" s="1971"/>
      <c r="Y23" s="1971"/>
      <c r="Z23" s="1971"/>
      <c r="AA23" s="1971"/>
      <c r="AB23" s="1971"/>
      <c r="AC23" s="949"/>
    </row>
    <row r="24" spans="2:29" ht="13.5" customHeight="1">
      <c r="B24" s="477"/>
      <c r="C24" s="1970"/>
      <c r="D24" s="1970"/>
      <c r="E24" s="1970"/>
      <c r="F24" s="1970"/>
      <c r="G24" s="1972" t="s">
        <v>457</v>
      </c>
      <c r="H24" s="1972"/>
      <c r="I24" s="1972"/>
      <c r="J24" s="1972"/>
      <c r="K24" s="1972"/>
      <c r="L24" s="1972"/>
      <c r="M24" s="1972"/>
      <c r="N24" s="1972"/>
      <c r="O24" s="1972"/>
      <c r="P24" s="1972"/>
      <c r="Q24" s="1972"/>
      <c r="R24" s="1972" t="s">
        <v>458</v>
      </c>
      <c r="S24" s="1972"/>
      <c r="T24" s="1972"/>
      <c r="U24" s="1972"/>
      <c r="V24" s="1972"/>
      <c r="W24" s="1972"/>
      <c r="X24" s="1972"/>
      <c r="Y24" s="1972"/>
      <c r="Z24" s="1972"/>
      <c r="AA24" s="1972"/>
      <c r="AB24" s="1972"/>
      <c r="AC24" s="949"/>
    </row>
    <row r="25" spans="2:30" ht="31.5" customHeight="1">
      <c r="B25" s="477"/>
      <c r="C25" s="1970"/>
      <c r="D25" s="1970"/>
      <c r="E25" s="1970"/>
      <c r="F25" s="1970"/>
      <c r="G25" s="1967">
        <f>G17-G20</f>
        <v>0</v>
      </c>
      <c r="H25" s="1967"/>
      <c r="I25" s="1967"/>
      <c r="J25" s="1967"/>
      <c r="K25" s="1967"/>
      <c r="L25" s="1967"/>
      <c r="M25" s="1967"/>
      <c r="N25" s="1967"/>
      <c r="O25" s="1967"/>
      <c r="P25" s="1967"/>
      <c r="Q25" s="1967"/>
      <c r="R25" s="1967">
        <f>R17-R20</f>
        <v>0</v>
      </c>
      <c r="S25" s="1967"/>
      <c r="T25" s="1967"/>
      <c r="U25" s="1967"/>
      <c r="V25" s="1967"/>
      <c r="W25" s="1967"/>
      <c r="X25" s="1967"/>
      <c r="Y25" s="1967"/>
      <c r="Z25" s="1967"/>
      <c r="AA25" s="1967"/>
      <c r="AB25" s="1967"/>
      <c r="AC25" s="949"/>
      <c r="AD25" s="236" t="s">
        <v>918</v>
      </c>
    </row>
    <row r="26" spans="2:29" ht="9" customHeight="1">
      <c r="B26" s="477"/>
      <c r="C26" s="958"/>
      <c r="D26" s="958"/>
      <c r="E26" s="959"/>
      <c r="F26" s="959"/>
      <c r="G26" s="970"/>
      <c r="H26" s="970"/>
      <c r="I26" s="970"/>
      <c r="J26" s="970"/>
      <c r="K26" s="970"/>
      <c r="L26" s="960"/>
      <c r="M26" s="960"/>
      <c r="N26" s="960"/>
      <c r="O26" s="960"/>
      <c r="P26" s="960"/>
      <c r="Q26" s="960"/>
      <c r="R26" s="960"/>
      <c r="S26" s="960"/>
      <c r="T26" s="960"/>
      <c r="U26" s="960"/>
      <c r="V26" s="960"/>
      <c r="W26" s="961"/>
      <c r="X26" s="961"/>
      <c r="Y26" s="961"/>
      <c r="Z26" s="961"/>
      <c r="AA26" s="961"/>
      <c r="AB26" s="961"/>
      <c r="AC26" s="949"/>
    </row>
    <row r="27" spans="2:29" ht="13.5">
      <c r="B27" s="477"/>
      <c r="C27" s="1730" t="s">
        <v>459</v>
      </c>
      <c r="D27" s="1731"/>
      <c r="E27" s="1731"/>
      <c r="F27" s="1731"/>
      <c r="G27" s="1739" t="s">
        <v>312</v>
      </c>
      <c r="H27" s="1740"/>
      <c r="I27" s="1740"/>
      <c r="J27" s="1740"/>
      <c r="K27" s="1740"/>
      <c r="L27" s="1740"/>
      <c r="M27" s="1740"/>
      <c r="N27" s="1740"/>
      <c r="O27" s="1740"/>
      <c r="P27" s="1740"/>
      <c r="Q27" s="1741"/>
      <c r="R27" s="1743" t="s">
        <v>441</v>
      </c>
      <c r="S27" s="1743"/>
      <c r="T27" s="1743"/>
      <c r="U27" s="1743"/>
      <c r="V27" s="1743"/>
      <c r="W27" s="1743"/>
      <c r="X27" s="1743"/>
      <c r="Y27" s="1743"/>
      <c r="Z27" s="1743"/>
      <c r="AA27" s="1743"/>
      <c r="AB27" s="1744"/>
      <c r="AC27" s="949"/>
    </row>
    <row r="28" spans="2:29" ht="13.5">
      <c r="B28" s="477"/>
      <c r="C28" s="1733"/>
      <c r="D28" s="1734"/>
      <c r="E28" s="1734"/>
      <c r="F28" s="1734"/>
      <c r="G28" s="1956" t="s">
        <v>460</v>
      </c>
      <c r="H28" s="1957"/>
      <c r="I28" s="1957"/>
      <c r="J28" s="1957"/>
      <c r="K28" s="1957"/>
      <c r="L28" s="1957"/>
      <c r="M28" s="1957"/>
      <c r="N28" s="1957"/>
      <c r="O28" s="1957"/>
      <c r="P28" s="1957"/>
      <c r="Q28" s="1958"/>
      <c r="R28" s="1959" t="s">
        <v>535</v>
      </c>
      <c r="S28" s="1959"/>
      <c r="T28" s="1959"/>
      <c r="U28" s="1959"/>
      <c r="V28" s="1959"/>
      <c r="W28" s="1959"/>
      <c r="X28" s="1959"/>
      <c r="Y28" s="1959"/>
      <c r="Z28" s="1959"/>
      <c r="AA28" s="1959"/>
      <c r="AB28" s="1960"/>
      <c r="AC28" s="949"/>
    </row>
    <row r="29" spans="2:30" ht="31.5" customHeight="1">
      <c r="B29" s="477"/>
      <c r="C29" s="1736"/>
      <c r="D29" s="1737"/>
      <c r="E29" s="1737"/>
      <c r="F29" s="1737"/>
      <c r="G29" s="1961">
        <f>G25-R25</f>
        <v>0</v>
      </c>
      <c r="H29" s="1961"/>
      <c r="I29" s="1961"/>
      <c r="J29" s="1961"/>
      <c r="K29" s="1961"/>
      <c r="L29" s="1961"/>
      <c r="M29" s="1961"/>
      <c r="N29" s="1961"/>
      <c r="O29" s="1961"/>
      <c r="P29" s="1961"/>
      <c r="Q29" s="1961"/>
      <c r="R29" s="1962" t="e">
        <f>G29/G25</f>
        <v>#DIV/0!</v>
      </c>
      <c r="S29" s="1962"/>
      <c r="T29" s="1962"/>
      <c r="U29" s="1962"/>
      <c r="V29" s="1962"/>
      <c r="W29" s="1962"/>
      <c r="X29" s="1962"/>
      <c r="Y29" s="1962"/>
      <c r="Z29" s="1962"/>
      <c r="AA29" s="1962"/>
      <c r="AB29" s="1962"/>
      <c r="AC29" s="949"/>
      <c r="AD29" s="236" t="s">
        <v>918</v>
      </c>
    </row>
    <row r="30" spans="2:29" ht="13.5">
      <c r="B30" s="477"/>
      <c r="C30" s="962"/>
      <c r="D30" s="962"/>
      <c r="E30" s="963"/>
      <c r="F30" s="963"/>
      <c r="G30" s="961"/>
      <c r="H30" s="961"/>
      <c r="I30" s="961"/>
      <c r="J30" s="961"/>
      <c r="K30" s="961"/>
      <c r="L30" s="961"/>
      <c r="M30" s="961"/>
      <c r="N30" s="961"/>
      <c r="O30" s="961"/>
      <c r="P30" s="961"/>
      <c r="Q30" s="961"/>
      <c r="R30" s="964"/>
      <c r="S30" s="964"/>
      <c r="T30" s="964"/>
      <c r="U30" s="964"/>
      <c r="V30" s="964"/>
      <c r="W30" s="964"/>
      <c r="X30" s="964"/>
      <c r="Y30" s="964"/>
      <c r="Z30" s="964"/>
      <c r="AA30" s="964"/>
      <c r="AB30" s="964"/>
      <c r="AC30" s="949"/>
    </row>
    <row r="31" spans="2:29" ht="12" customHeight="1">
      <c r="B31" s="477"/>
      <c r="C31" s="962"/>
      <c r="D31" s="962"/>
      <c r="E31" s="963"/>
      <c r="F31" s="963"/>
      <c r="G31" s="961"/>
      <c r="H31" s="961"/>
      <c r="I31" s="961"/>
      <c r="J31" s="961"/>
      <c r="K31" s="961"/>
      <c r="L31" s="961"/>
      <c r="M31" s="961"/>
      <c r="N31" s="961"/>
      <c r="O31" s="961"/>
      <c r="P31" s="961"/>
      <c r="Q31" s="961"/>
      <c r="R31" s="964"/>
      <c r="S31" s="964"/>
      <c r="T31" s="964"/>
      <c r="U31" s="964"/>
      <c r="V31" s="964"/>
      <c r="W31" s="964"/>
      <c r="X31" s="964"/>
      <c r="Y31" s="964"/>
      <c r="Z31" s="964"/>
      <c r="AA31" s="964"/>
      <c r="AB31" s="964"/>
      <c r="AC31" s="949"/>
    </row>
    <row r="32" spans="2:29" ht="13.5">
      <c r="B32" s="477"/>
      <c r="C32" s="477"/>
      <c r="D32" s="477"/>
      <c r="E32" s="959" t="s">
        <v>689</v>
      </c>
      <c r="F32" s="959"/>
      <c r="G32" s="959"/>
      <c r="H32" s="959"/>
      <c r="I32" s="959"/>
      <c r="J32" s="959"/>
      <c r="K32" s="959"/>
      <c r="L32" s="477"/>
      <c r="M32" s="477"/>
      <c r="N32" s="477"/>
      <c r="O32" s="477"/>
      <c r="P32" s="477"/>
      <c r="Q32" s="477"/>
      <c r="R32" s="477"/>
      <c r="S32" s="477"/>
      <c r="T32" s="477"/>
      <c r="U32" s="477"/>
      <c r="V32" s="1729"/>
      <c r="W32" s="1729"/>
      <c r="X32" s="1729"/>
      <c r="Y32" s="1729"/>
      <c r="Z32" s="1729"/>
      <c r="AA32" s="477"/>
      <c r="AB32" s="477"/>
      <c r="AC32" s="477"/>
    </row>
    <row r="33" spans="2:29" ht="13.5" customHeight="1">
      <c r="B33" s="477"/>
      <c r="C33" s="477"/>
      <c r="D33" s="477"/>
      <c r="E33" s="959" t="s">
        <v>690</v>
      </c>
      <c r="F33" s="959"/>
      <c r="G33" s="959"/>
      <c r="H33" s="959"/>
      <c r="I33" s="959"/>
      <c r="J33" s="959"/>
      <c r="K33" s="959"/>
      <c r="L33" s="477"/>
      <c r="M33" s="477"/>
      <c r="N33" s="477"/>
      <c r="O33" s="477"/>
      <c r="P33" s="477"/>
      <c r="Q33" s="477"/>
      <c r="R33" s="477"/>
      <c r="S33" s="477"/>
      <c r="T33" s="477"/>
      <c r="U33" s="477"/>
      <c r="V33" s="477"/>
      <c r="W33" s="477"/>
      <c r="X33" s="477"/>
      <c r="Y33" s="477"/>
      <c r="Z33" s="477"/>
      <c r="AA33" s="477"/>
      <c r="AB33" s="477"/>
      <c r="AC33" s="477"/>
    </row>
    <row r="34" spans="2:29" ht="13.5" customHeight="1">
      <c r="B34" s="477"/>
      <c r="C34" s="477"/>
      <c r="D34" s="477"/>
      <c r="E34" s="959" t="s">
        <v>691</v>
      </c>
      <c r="F34" s="959"/>
      <c r="G34" s="959"/>
      <c r="H34" s="959"/>
      <c r="I34" s="959"/>
      <c r="J34" s="959"/>
      <c r="K34" s="959"/>
      <c r="L34" s="477"/>
      <c r="M34" s="477"/>
      <c r="N34" s="477"/>
      <c r="O34" s="477"/>
      <c r="P34" s="477"/>
      <c r="Q34" s="477"/>
      <c r="R34" s="477"/>
      <c r="S34" s="477"/>
      <c r="T34" s="477"/>
      <c r="U34" s="477"/>
      <c r="V34" s="477"/>
      <c r="W34" s="477"/>
      <c r="X34" s="477"/>
      <c r="Y34" s="477"/>
      <c r="Z34" s="477"/>
      <c r="AA34" s="477"/>
      <c r="AB34" s="477"/>
      <c r="AC34" s="477"/>
    </row>
    <row r="35" spans="2:29" ht="13.5" customHeight="1">
      <c r="B35" s="477"/>
      <c r="C35" s="477"/>
      <c r="D35" s="477"/>
      <c r="E35" s="959" t="s">
        <v>692</v>
      </c>
      <c r="F35" s="959"/>
      <c r="G35" s="959"/>
      <c r="H35" s="959"/>
      <c r="I35" s="959"/>
      <c r="J35" s="959"/>
      <c r="K35" s="959"/>
      <c r="L35" s="477"/>
      <c r="M35" s="477"/>
      <c r="N35" s="477"/>
      <c r="O35" s="477"/>
      <c r="P35" s="477"/>
      <c r="Q35" s="477"/>
      <c r="R35" s="477"/>
      <c r="S35" s="477"/>
      <c r="T35" s="477"/>
      <c r="U35" s="477"/>
      <c r="V35" s="477"/>
      <c r="W35" s="477"/>
      <c r="X35" s="477"/>
      <c r="Y35" s="477"/>
      <c r="Z35" s="477"/>
      <c r="AA35" s="477"/>
      <c r="AB35" s="477"/>
      <c r="AC35" s="477"/>
    </row>
    <row r="36" spans="2:29" ht="13.5">
      <c r="B36" s="477"/>
      <c r="C36" s="477"/>
      <c r="D36" s="477"/>
      <c r="E36" s="959"/>
      <c r="F36" s="959"/>
      <c r="G36" s="959"/>
      <c r="H36" s="959"/>
      <c r="I36" s="959"/>
      <c r="J36" s="959"/>
      <c r="K36" s="959"/>
      <c r="L36" s="477"/>
      <c r="M36" s="477"/>
      <c r="N36" s="477"/>
      <c r="O36" s="477"/>
      <c r="P36" s="477"/>
      <c r="Q36" s="477"/>
      <c r="R36" s="477"/>
      <c r="S36" s="477"/>
      <c r="T36" s="477"/>
      <c r="U36" s="477"/>
      <c r="V36" s="477"/>
      <c r="W36" s="477"/>
      <c r="X36" s="477"/>
      <c r="Y36" s="477"/>
      <c r="Z36" s="477"/>
      <c r="AA36" s="477"/>
      <c r="AB36" s="477"/>
      <c r="AC36" s="477"/>
    </row>
    <row r="37" spans="5:11" ht="13.5">
      <c r="E37" s="243"/>
      <c r="F37" s="243"/>
      <c r="G37" s="243"/>
      <c r="H37" s="243"/>
      <c r="I37" s="243"/>
      <c r="J37" s="243"/>
      <c r="K37" s="243"/>
    </row>
    <row r="38" spans="5:11" ht="13.5">
      <c r="E38" s="243"/>
      <c r="F38" s="243"/>
      <c r="G38" s="243"/>
      <c r="H38" s="243"/>
      <c r="I38" s="243"/>
      <c r="J38" s="243"/>
      <c r="K38" s="243"/>
    </row>
    <row r="39" spans="5:11" ht="13.5">
      <c r="E39" s="243"/>
      <c r="F39" s="243"/>
      <c r="G39" s="243"/>
      <c r="H39" s="243"/>
      <c r="I39" s="243"/>
      <c r="J39" s="243"/>
      <c r="K39" s="243"/>
    </row>
    <row r="40" spans="5:11" ht="13.5">
      <c r="E40" s="243"/>
      <c r="F40" s="243"/>
      <c r="G40" s="243"/>
      <c r="H40" s="243"/>
      <c r="I40" s="243"/>
      <c r="J40" s="243"/>
      <c r="K40" s="243"/>
    </row>
    <row r="41" spans="5:8" ht="13.5">
      <c r="E41" s="273"/>
      <c r="F41" s="273"/>
      <c r="G41" s="273"/>
      <c r="H41" s="273"/>
    </row>
    <row r="72" ht="13.5">
      <c r="G72" s="190"/>
    </row>
    <row r="91" ht="13.5">
      <c r="D91" s="163"/>
    </row>
    <row r="94" ht="13.5">
      <c r="G94" s="190"/>
    </row>
    <row r="116" ht="13.5">
      <c r="G116" s="190"/>
    </row>
    <row r="220" spans="26:28" ht="13.5">
      <c r="Z220" s="273"/>
      <c r="AA220" s="273"/>
      <c r="AB220" s="273"/>
    </row>
    <row r="235" spans="26:28" ht="13.5">
      <c r="Z235" s="273"/>
      <c r="AA235" s="273"/>
      <c r="AB235" s="273"/>
    </row>
  </sheetData>
  <sheetProtection sheet="1"/>
  <mergeCells count="59">
    <mergeCell ref="Q5:AB5"/>
    <mergeCell ref="F5:M5"/>
    <mergeCell ref="C7:F9"/>
    <mergeCell ref="G7:N9"/>
    <mergeCell ref="O7:Q9"/>
    <mergeCell ref="R7:Y9"/>
    <mergeCell ref="Z7:AB9"/>
    <mergeCell ref="G10:N10"/>
    <mergeCell ref="O10:Q10"/>
    <mergeCell ref="R10:Y10"/>
    <mergeCell ref="Z10:AB10"/>
    <mergeCell ref="G11:N11"/>
    <mergeCell ref="O11:Q11"/>
    <mergeCell ref="R11:Y11"/>
    <mergeCell ref="Z11:AB11"/>
    <mergeCell ref="Z15:AB15"/>
    <mergeCell ref="G12:N12"/>
    <mergeCell ref="O12:Q12"/>
    <mergeCell ref="R12:Y12"/>
    <mergeCell ref="Z12:AB12"/>
    <mergeCell ref="G13:N13"/>
    <mergeCell ref="O13:Q13"/>
    <mergeCell ref="R13:Y13"/>
    <mergeCell ref="Z13:AB13"/>
    <mergeCell ref="Z16:AB16"/>
    <mergeCell ref="G17:N17"/>
    <mergeCell ref="R17:Y17"/>
    <mergeCell ref="G14:N14"/>
    <mergeCell ref="O14:Q14"/>
    <mergeCell ref="R14:Y14"/>
    <mergeCell ref="Z14:AB14"/>
    <mergeCell ref="G15:N15"/>
    <mergeCell ref="O15:Q15"/>
    <mergeCell ref="R15:Y15"/>
    <mergeCell ref="C23:F25"/>
    <mergeCell ref="G23:Q23"/>
    <mergeCell ref="R23:AB23"/>
    <mergeCell ref="G24:Q24"/>
    <mergeCell ref="R24:AB24"/>
    <mergeCell ref="G25:Q25"/>
    <mergeCell ref="R25:AB25"/>
    <mergeCell ref="B2:AC2"/>
    <mergeCell ref="C20:F20"/>
    <mergeCell ref="C19:F19"/>
    <mergeCell ref="G19:Q19"/>
    <mergeCell ref="R19:AB19"/>
    <mergeCell ref="G20:Q20"/>
    <mergeCell ref="R20:AB20"/>
    <mergeCell ref="G16:N16"/>
    <mergeCell ref="O16:Q16"/>
    <mergeCell ref="R16:Y16"/>
    <mergeCell ref="V32:Z32"/>
    <mergeCell ref="C27:F29"/>
    <mergeCell ref="G27:Q27"/>
    <mergeCell ref="R27:AB27"/>
    <mergeCell ref="G28:Q28"/>
    <mergeCell ref="R28:AB28"/>
    <mergeCell ref="G29:Q29"/>
    <mergeCell ref="R29:AB29"/>
  </mergeCells>
  <hyperlinks>
    <hyperlink ref="B1:E1" location="はじめに!A1" display="はじめに戻る"/>
  </hyperlinks>
  <printOptions/>
  <pageMargins left="0.7" right="0.7" top="0.75" bottom="0.75" header="0.3" footer="0.3"/>
  <pageSetup horizontalDpi="300" verticalDpi="300" orientation="portrait" paperSize="9" r:id="rId3"/>
  <ignoredErrors>
    <ignoredError sqref="G11:N16 R10:Y16 H10:N10" unlockedFormula="1"/>
  </ignoredErrors>
  <legacyDrawing r:id="rId2"/>
</worksheet>
</file>

<file path=xl/worksheets/sheet15.xml><?xml version="1.0" encoding="utf-8"?>
<worksheet xmlns="http://schemas.openxmlformats.org/spreadsheetml/2006/main" xmlns:r="http://schemas.openxmlformats.org/officeDocument/2006/relationships">
  <sheetPr>
    <tabColor theme="6"/>
  </sheetPr>
  <dimension ref="B1:BW244"/>
  <sheetViews>
    <sheetView view="pageBreakPreview" zoomScaleSheetLayoutView="100" zoomScalePageLayoutView="0" workbookViewId="0" topLeftCell="A1">
      <selection activeCell="A1" sqref="A1"/>
    </sheetView>
  </sheetViews>
  <sheetFormatPr defaultColWidth="9.00390625" defaultRowHeight="13.5"/>
  <cols>
    <col min="1" max="1" width="9.00390625" style="274" customWidth="1"/>
    <col min="2" max="2" width="4.375" style="274" customWidth="1"/>
    <col min="3" max="3" width="15.50390625" style="274" customWidth="1"/>
    <col min="4" max="9" width="10.625" style="274" customWidth="1"/>
    <col min="10" max="10" width="7.375" style="274" customWidth="1"/>
    <col min="11" max="11" width="13.50390625" style="275" customWidth="1"/>
    <col min="12" max="16" width="4.00390625" style="274" customWidth="1"/>
    <col min="17" max="19" width="4.25390625" style="274" customWidth="1"/>
    <col min="20" max="24" width="9.00390625" style="274" customWidth="1"/>
    <col min="25" max="25" width="4.375" style="274" customWidth="1"/>
    <col min="26" max="26" width="15.50390625" style="274" customWidth="1"/>
    <col min="27" max="32" width="10.625" style="274" customWidth="1"/>
    <col min="33" max="33" width="7.375" style="274" customWidth="1"/>
    <col min="34" max="16384" width="9.00390625" style="274" customWidth="1"/>
  </cols>
  <sheetData>
    <row r="1" spans="2:5" s="229" customFormat="1" ht="21.75" customHeight="1">
      <c r="B1" s="589" t="s">
        <v>593</v>
      </c>
      <c r="C1" s="589"/>
      <c r="D1" s="589"/>
      <c r="E1" s="589"/>
    </row>
    <row r="2" spans="2:29" s="229" customFormat="1" ht="94.5" customHeight="1">
      <c r="B2" s="1134" t="s">
        <v>1106</v>
      </c>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row>
    <row r="3" spans="3:10" ht="47.25" customHeight="1">
      <c r="C3" s="2026" t="s">
        <v>461</v>
      </c>
      <c r="D3" s="2026"/>
      <c r="E3" s="2026"/>
      <c r="F3" s="2026"/>
      <c r="G3" s="2026"/>
      <c r="H3" s="2026"/>
      <c r="I3" s="2026"/>
      <c r="J3" s="2026"/>
    </row>
    <row r="4" spans="2:27" ht="17.25">
      <c r="B4" s="266" t="s">
        <v>780</v>
      </c>
      <c r="D4" s="410" t="s">
        <v>779</v>
      </c>
      <c r="K4" s="275" t="s">
        <v>1153</v>
      </c>
      <c r="Y4" s="266" t="s">
        <v>780</v>
      </c>
      <c r="AA4" s="410" t="s">
        <v>779</v>
      </c>
    </row>
    <row r="5" spans="2:25" ht="19.5" customHeight="1">
      <c r="B5" s="277" t="s">
        <v>462</v>
      </c>
      <c r="Y5" s="277" t="s">
        <v>462</v>
      </c>
    </row>
    <row r="6" spans="3:26" ht="12">
      <c r="C6" s="278" t="s">
        <v>463</v>
      </c>
      <c r="Z6" s="278" t="s">
        <v>463</v>
      </c>
    </row>
    <row r="7" spans="3:28" ht="18.75" customHeight="1">
      <c r="C7" s="555" t="str">
        <f>REPT(C61,1)</f>
        <v>平成　年</v>
      </c>
      <c r="D7" s="279">
        <f>E81</f>
        <v>0</v>
      </c>
      <c r="E7" s="274" t="s">
        <v>465</v>
      </c>
      <c r="Z7" s="555">
        <f>REPT(Z61,1)</f>
      </c>
      <c r="AA7" s="279"/>
      <c r="AB7" s="274" t="s">
        <v>465</v>
      </c>
    </row>
    <row r="8" spans="3:28" ht="18.75" customHeight="1">
      <c r="C8" s="274" t="str">
        <f>REPT(C83,1)</f>
        <v>平成　年</v>
      </c>
      <c r="D8" s="279">
        <f>E103</f>
        <v>0</v>
      </c>
      <c r="E8" s="274" t="s">
        <v>465</v>
      </c>
      <c r="Z8" s="274">
        <f>REPT(Z83,1)</f>
      </c>
      <c r="AA8" s="279"/>
      <c r="AB8" s="274" t="s">
        <v>465</v>
      </c>
    </row>
    <row r="9" spans="3:28" ht="18.75" customHeight="1">
      <c r="C9" s="280" t="str">
        <f>REPT(C105,1)</f>
        <v>平成　年</v>
      </c>
      <c r="D9" s="281">
        <f>E125</f>
        <v>0</v>
      </c>
      <c r="E9" s="280" t="s">
        <v>465</v>
      </c>
      <c r="Z9" s="280">
        <f>REPT(Z105,1)</f>
      </c>
      <c r="AA9" s="281"/>
      <c r="AB9" s="280" t="s">
        <v>465</v>
      </c>
    </row>
    <row r="10" spans="3:75" ht="18.75" customHeight="1">
      <c r="C10" s="274" t="s">
        <v>466</v>
      </c>
      <c r="D10" s="279">
        <f>(D7+D8+D9)/3</f>
        <v>0</v>
      </c>
      <c r="E10" s="274" t="s">
        <v>465</v>
      </c>
      <c r="K10" s="787" t="s">
        <v>1055</v>
      </c>
      <c r="Z10" s="274" t="s">
        <v>466</v>
      </c>
      <c r="AA10" s="279"/>
      <c r="AB10" s="274" t="s">
        <v>465</v>
      </c>
      <c r="BT10" s="282" t="s">
        <v>684</v>
      </c>
      <c r="BU10" s="282"/>
      <c r="BV10" s="282"/>
      <c r="BW10" s="282"/>
    </row>
    <row r="11" ht="7.5" customHeight="1"/>
    <row r="12" spans="2:25" ht="19.5" customHeight="1">
      <c r="B12" s="277" t="s">
        <v>467</v>
      </c>
      <c r="Y12" s="277" t="s">
        <v>467</v>
      </c>
    </row>
    <row r="13" spans="3:26" ht="12">
      <c r="C13" s="278" t="s">
        <v>468</v>
      </c>
      <c r="Z13" s="278" t="s">
        <v>468</v>
      </c>
    </row>
    <row r="14" spans="3:31" ht="16.5" customHeight="1">
      <c r="C14" s="283" t="s">
        <v>303</v>
      </c>
      <c r="D14" s="2007" t="s">
        <v>469</v>
      </c>
      <c r="E14" s="2007"/>
      <c r="F14" s="284" t="s">
        <v>470</v>
      </c>
      <c r="G14" s="2008" t="s">
        <v>22</v>
      </c>
      <c r="H14" s="1863"/>
      <c r="Z14" s="796" t="s">
        <v>303</v>
      </c>
      <c r="AA14" s="2007" t="s">
        <v>469</v>
      </c>
      <c r="AB14" s="2007"/>
      <c r="AC14" s="806" t="s">
        <v>470</v>
      </c>
      <c r="AD14" s="2008" t="s">
        <v>22</v>
      </c>
      <c r="AE14" s="1863"/>
    </row>
    <row r="15" spans="3:32" ht="18.75" customHeight="1">
      <c r="C15" s="283" t="s">
        <v>15</v>
      </c>
      <c r="D15" s="2009"/>
      <c r="E15" s="2009"/>
      <c r="F15" s="564" t="e">
        <f aca="true" t="shared" si="0" ref="F15:F21">D15/$D$22</f>
        <v>#DIV/0!</v>
      </c>
      <c r="G15" s="2012"/>
      <c r="H15" s="2013"/>
      <c r="I15" s="285"/>
      <c r="K15" s="286" t="s">
        <v>1026</v>
      </c>
      <c r="Z15" s="796" t="s">
        <v>15</v>
      </c>
      <c r="AA15" s="1995">
        <v>15805054</v>
      </c>
      <c r="AB15" s="1995"/>
      <c r="AC15" s="564" t="e">
        <f aca="true" t="shared" si="1" ref="AC15:AC21">AA15/$D$22</f>
        <v>#DIV/0!</v>
      </c>
      <c r="AD15" s="1999" t="s">
        <v>797</v>
      </c>
      <c r="AE15" s="2000"/>
      <c r="AF15" s="285"/>
    </row>
    <row r="16" spans="3:32" ht="18.75" customHeight="1">
      <c r="C16" s="283" t="s">
        <v>16</v>
      </c>
      <c r="D16" s="2009"/>
      <c r="E16" s="2009"/>
      <c r="F16" s="564" t="e">
        <f t="shared" si="0"/>
        <v>#DIV/0!</v>
      </c>
      <c r="G16" s="2012"/>
      <c r="H16" s="2013"/>
      <c r="I16" s="285"/>
      <c r="K16" s="286" t="s">
        <v>1028</v>
      </c>
      <c r="Z16" s="796" t="s">
        <v>16</v>
      </c>
      <c r="AA16" s="1995">
        <v>1480054</v>
      </c>
      <c r="AB16" s="1995"/>
      <c r="AC16" s="564" t="e">
        <f t="shared" si="1"/>
        <v>#DIV/0!</v>
      </c>
      <c r="AD16" s="1999" t="s">
        <v>798</v>
      </c>
      <c r="AE16" s="2000"/>
      <c r="AF16" s="285"/>
    </row>
    <row r="17" spans="3:31" ht="18.75" customHeight="1">
      <c r="C17" s="283" t="s">
        <v>17</v>
      </c>
      <c r="D17" s="2009"/>
      <c r="E17" s="2009"/>
      <c r="F17" s="564" t="e">
        <f t="shared" si="0"/>
        <v>#DIV/0!</v>
      </c>
      <c r="G17" s="2012"/>
      <c r="H17" s="2013"/>
      <c r="Z17" s="796" t="s">
        <v>17</v>
      </c>
      <c r="AA17" s="1995">
        <v>6154000</v>
      </c>
      <c r="AB17" s="1995"/>
      <c r="AC17" s="564" t="e">
        <f t="shared" si="1"/>
        <v>#DIV/0!</v>
      </c>
      <c r="AD17" s="1999" t="s">
        <v>799</v>
      </c>
      <c r="AE17" s="2000"/>
    </row>
    <row r="18" spans="3:31" ht="18.75" customHeight="1">
      <c r="C18" s="283" t="s">
        <v>18</v>
      </c>
      <c r="D18" s="2009"/>
      <c r="E18" s="2009"/>
      <c r="F18" s="564" t="e">
        <f t="shared" si="0"/>
        <v>#DIV/0!</v>
      </c>
      <c r="G18" s="2012"/>
      <c r="H18" s="2013"/>
      <c r="Z18" s="796" t="s">
        <v>18</v>
      </c>
      <c r="AA18" s="1995">
        <v>560200</v>
      </c>
      <c r="AB18" s="1995"/>
      <c r="AC18" s="564" t="e">
        <f t="shared" si="1"/>
        <v>#DIV/0!</v>
      </c>
      <c r="AD18" s="1999" t="s">
        <v>801</v>
      </c>
      <c r="AE18" s="2000"/>
    </row>
    <row r="19" spans="3:31" ht="18.75" customHeight="1">
      <c r="C19" s="283" t="s">
        <v>19</v>
      </c>
      <c r="D19" s="2009"/>
      <c r="E19" s="2009"/>
      <c r="F19" s="564" t="e">
        <f t="shared" si="0"/>
        <v>#DIV/0!</v>
      </c>
      <c r="G19" s="2012"/>
      <c r="H19" s="2013"/>
      <c r="Z19" s="796" t="s">
        <v>19</v>
      </c>
      <c r="AA19" s="1995">
        <v>784000</v>
      </c>
      <c r="AB19" s="1995"/>
      <c r="AC19" s="564" t="e">
        <f t="shared" si="1"/>
        <v>#DIV/0!</v>
      </c>
      <c r="AD19" s="1999" t="s">
        <v>800</v>
      </c>
      <c r="AE19" s="2000"/>
    </row>
    <row r="20" spans="3:31" ht="18.75" customHeight="1">
      <c r="C20" s="283" t="s">
        <v>471</v>
      </c>
      <c r="D20" s="2009"/>
      <c r="E20" s="2009"/>
      <c r="F20" s="564" t="e">
        <f t="shared" si="0"/>
        <v>#DIV/0!</v>
      </c>
      <c r="G20" s="2012"/>
      <c r="H20" s="2013"/>
      <c r="Z20" s="796" t="s">
        <v>471</v>
      </c>
      <c r="AA20" s="1995">
        <v>0</v>
      </c>
      <c r="AB20" s="1995"/>
      <c r="AC20" s="564" t="e">
        <f t="shared" si="1"/>
        <v>#DIV/0!</v>
      </c>
      <c r="AD20" s="1999"/>
      <c r="AE20" s="2000"/>
    </row>
    <row r="21" spans="3:31" ht="18.75" customHeight="1" thickBot="1">
      <c r="C21" s="364" t="s">
        <v>20</v>
      </c>
      <c r="D21" s="2027"/>
      <c r="E21" s="2027"/>
      <c r="F21" s="565" t="e">
        <f t="shared" si="0"/>
        <v>#DIV/0!</v>
      </c>
      <c r="G21" s="2014"/>
      <c r="H21" s="2015"/>
      <c r="K21" s="287"/>
      <c r="Z21" s="800" t="s">
        <v>20</v>
      </c>
      <c r="AA21" s="2001">
        <v>5578607.9</v>
      </c>
      <c r="AB21" s="2001"/>
      <c r="AC21" s="565" t="e">
        <f t="shared" si="1"/>
        <v>#DIV/0!</v>
      </c>
      <c r="AD21" s="2002" t="s">
        <v>1103</v>
      </c>
      <c r="AE21" s="2003"/>
    </row>
    <row r="22" spans="3:31" ht="18.75" customHeight="1" thickTop="1">
      <c r="C22" s="363" t="s">
        <v>713</v>
      </c>
      <c r="D22" s="2004">
        <f>SUM(D15:E21)</f>
        <v>0</v>
      </c>
      <c r="E22" s="2004"/>
      <c r="F22" s="563" t="e">
        <f>SUM(F15:F21)</f>
        <v>#DIV/0!</v>
      </c>
      <c r="G22" s="2005"/>
      <c r="H22" s="2006"/>
      <c r="K22" s="787" t="s">
        <v>1056</v>
      </c>
      <c r="Z22" s="799" t="s">
        <v>713</v>
      </c>
      <c r="AA22" s="2004">
        <f>SUM(AA15:AB21)</f>
        <v>30361915.9</v>
      </c>
      <c r="AB22" s="2004"/>
      <c r="AC22" s="563" t="e">
        <f>SUM(AC15:AC21)</f>
        <v>#DIV/0!</v>
      </c>
      <c r="AD22" s="2005"/>
      <c r="AE22" s="2006"/>
    </row>
    <row r="23" spans="3:33" ht="25.5" customHeight="1">
      <c r="C23" s="1996" t="s">
        <v>542</v>
      </c>
      <c r="D23" s="1996"/>
      <c r="E23" s="1997"/>
      <c r="F23" s="1997"/>
      <c r="G23" s="1997"/>
      <c r="H23" s="1997"/>
      <c r="I23" s="1996"/>
      <c r="J23" s="1996"/>
      <c r="Z23" s="1996" t="s">
        <v>542</v>
      </c>
      <c r="AA23" s="1996"/>
      <c r="AB23" s="1997"/>
      <c r="AC23" s="1997"/>
      <c r="AD23" s="1997"/>
      <c r="AE23" s="1997"/>
      <c r="AF23" s="1996"/>
      <c r="AG23" s="1996"/>
    </row>
    <row r="24" spans="3:32" ht="7.5" customHeight="1">
      <c r="C24" s="289"/>
      <c r="D24" s="290"/>
      <c r="E24" s="291"/>
      <c r="F24" s="291"/>
      <c r="G24" s="291"/>
      <c r="H24" s="291"/>
      <c r="I24" s="290"/>
      <c r="Z24" s="289"/>
      <c r="AA24" s="290"/>
      <c r="AB24" s="291"/>
      <c r="AC24" s="291"/>
      <c r="AD24" s="291"/>
      <c r="AE24" s="291"/>
      <c r="AF24" s="290"/>
    </row>
    <row r="25" spans="2:29" ht="19.5" customHeight="1">
      <c r="B25" s="277" t="s">
        <v>472</v>
      </c>
      <c r="E25" s="288"/>
      <c r="F25" s="288"/>
      <c r="Y25" s="277" t="s">
        <v>472</v>
      </c>
      <c r="AB25" s="288"/>
      <c r="AC25" s="288"/>
    </row>
    <row r="26" spans="3:29" ht="12">
      <c r="C26" s="278" t="s">
        <v>552</v>
      </c>
      <c r="E26" s="288"/>
      <c r="F26" s="288"/>
      <c r="Z26" s="278" t="s">
        <v>552</v>
      </c>
      <c r="AB26" s="288"/>
      <c r="AC26" s="288"/>
    </row>
    <row r="27" spans="2:33" ht="31.5" customHeight="1">
      <c r="B27" s="282" t="s">
        <v>473</v>
      </c>
      <c r="C27" s="1916" t="s">
        <v>474</v>
      </c>
      <c r="D27" s="1916"/>
      <c r="E27" s="1916"/>
      <c r="F27" s="1998" t="s">
        <v>1133</v>
      </c>
      <c r="G27" s="1916"/>
      <c r="H27" s="283" t="s">
        <v>476</v>
      </c>
      <c r="I27" s="1998" t="s">
        <v>477</v>
      </c>
      <c r="J27" s="1998"/>
      <c r="K27" s="292"/>
      <c r="L27" s="266"/>
      <c r="M27" s="266"/>
      <c r="N27" s="266"/>
      <c r="O27" s="266"/>
      <c r="P27" s="266"/>
      <c r="Q27" s="266"/>
      <c r="Y27" s="282" t="s">
        <v>473</v>
      </c>
      <c r="Z27" s="1916" t="s">
        <v>474</v>
      </c>
      <c r="AA27" s="1916"/>
      <c r="AB27" s="1916"/>
      <c r="AC27" s="1916" t="s">
        <v>475</v>
      </c>
      <c r="AD27" s="1916"/>
      <c r="AE27" s="796" t="s">
        <v>476</v>
      </c>
      <c r="AF27" s="1998" t="s">
        <v>477</v>
      </c>
      <c r="AG27" s="1998"/>
    </row>
    <row r="28" spans="2:33" ht="18.75" customHeight="1">
      <c r="B28" s="562" t="s">
        <v>478</v>
      </c>
      <c r="C28" s="2016"/>
      <c r="D28" s="2016"/>
      <c r="E28" s="2016"/>
      <c r="F28" s="2009"/>
      <c r="G28" s="2009"/>
      <c r="H28" s="566" t="e">
        <f aca="true" t="shared" si="2" ref="H28:H35">F28/$D$22</f>
        <v>#DIV/0!</v>
      </c>
      <c r="I28" s="2010"/>
      <c r="J28" s="2011"/>
      <c r="K28" s="293"/>
      <c r="Y28" s="562" t="s">
        <v>478</v>
      </c>
      <c r="Z28" s="1989" t="s">
        <v>702</v>
      </c>
      <c r="AA28" s="1989"/>
      <c r="AB28" s="1989"/>
      <c r="AC28" s="1995">
        <v>159000</v>
      </c>
      <c r="AD28" s="1995"/>
      <c r="AE28" s="566" t="e">
        <f aca="true" t="shared" si="3" ref="AE28:AE35">AC28/$D$22</f>
        <v>#DIV/0!</v>
      </c>
      <c r="AF28" s="1991" t="s">
        <v>802</v>
      </c>
      <c r="AG28" s="1992"/>
    </row>
    <row r="29" spans="2:33" ht="18.75" customHeight="1">
      <c r="B29" s="562" t="s">
        <v>479</v>
      </c>
      <c r="C29" s="2016"/>
      <c r="D29" s="2016"/>
      <c r="E29" s="2016"/>
      <c r="F29" s="2009"/>
      <c r="G29" s="2009"/>
      <c r="H29" s="566" t="e">
        <f t="shared" si="2"/>
        <v>#DIV/0!</v>
      </c>
      <c r="I29" s="2010"/>
      <c r="J29" s="2011"/>
      <c r="K29" s="292"/>
      <c r="L29" s="266"/>
      <c r="M29" s="266"/>
      <c r="N29" s="266"/>
      <c r="O29" s="266"/>
      <c r="P29" s="266"/>
      <c r="Q29" s="266"/>
      <c r="Y29" s="562" t="s">
        <v>479</v>
      </c>
      <c r="Z29" s="1989" t="s">
        <v>480</v>
      </c>
      <c r="AA29" s="1989"/>
      <c r="AB29" s="1989"/>
      <c r="AC29" s="1995">
        <v>87000</v>
      </c>
      <c r="AD29" s="1995"/>
      <c r="AE29" s="566" t="e">
        <f t="shared" si="3"/>
        <v>#DIV/0!</v>
      </c>
      <c r="AF29" s="1991" t="s">
        <v>803</v>
      </c>
      <c r="AG29" s="1992"/>
    </row>
    <row r="30" spans="2:33" ht="18.75" customHeight="1">
      <c r="B30" s="562" t="s">
        <v>481</v>
      </c>
      <c r="C30" s="2016"/>
      <c r="D30" s="2016"/>
      <c r="E30" s="2016"/>
      <c r="F30" s="2009"/>
      <c r="G30" s="2009"/>
      <c r="H30" s="566" t="e">
        <f t="shared" si="2"/>
        <v>#DIV/0!</v>
      </c>
      <c r="I30" s="2010"/>
      <c r="J30" s="2011"/>
      <c r="K30" s="294"/>
      <c r="L30" s="266"/>
      <c r="M30" s="266"/>
      <c r="N30" s="266"/>
      <c r="O30" s="266"/>
      <c r="P30" s="266"/>
      <c r="Q30" s="266"/>
      <c r="Y30" s="562" t="s">
        <v>481</v>
      </c>
      <c r="Z30" s="1989" t="s">
        <v>482</v>
      </c>
      <c r="AA30" s="1989"/>
      <c r="AB30" s="1989"/>
      <c r="AC30" s="1995">
        <v>4753600</v>
      </c>
      <c r="AD30" s="1995"/>
      <c r="AE30" s="566" t="e">
        <f t="shared" si="3"/>
        <v>#DIV/0!</v>
      </c>
      <c r="AF30" s="1991" t="s">
        <v>804</v>
      </c>
      <c r="AG30" s="1992"/>
    </row>
    <row r="31" spans="2:33" ht="18.75" customHeight="1">
      <c r="B31" s="562" t="s">
        <v>483</v>
      </c>
      <c r="C31" s="2016"/>
      <c r="D31" s="2016"/>
      <c r="E31" s="2016"/>
      <c r="F31" s="2009"/>
      <c r="G31" s="2009"/>
      <c r="H31" s="566" t="e">
        <f t="shared" si="2"/>
        <v>#DIV/0!</v>
      </c>
      <c r="I31" s="2010"/>
      <c r="J31" s="2011"/>
      <c r="K31" s="294"/>
      <c r="L31" s="266"/>
      <c r="M31" s="266"/>
      <c r="N31" s="266"/>
      <c r="O31" s="266"/>
      <c r="P31" s="266"/>
      <c r="Q31" s="266"/>
      <c r="Y31" s="562" t="s">
        <v>483</v>
      </c>
      <c r="Z31" s="1989" t="s">
        <v>484</v>
      </c>
      <c r="AA31" s="1989"/>
      <c r="AB31" s="1989"/>
      <c r="AC31" s="1995">
        <v>2032400</v>
      </c>
      <c r="AD31" s="1995"/>
      <c r="AE31" s="566" t="e">
        <f t="shared" si="3"/>
        <v>#DIV/0!</v>
      </c>
      <c r="AF31" s="1991" t="s">
        <v>805</v>
      </c>
      <c r="AG31" s="1992"/>
    </row>
    <row r="32" spans="2:33" ht="18.75" customHeight="1">
      <c r="B32" s="562" t="s">
        <v>485</v>
      </c>
      <c r="C32" s="2016"/>
      <c r="D32" s="2016"/>
      <c r="E32" s="2016"/>
      <c r="F32" s="2019"/>
      <c r="G32" s="2019"/>
      <c r="H32" s="566" t="e">
        <f t="shared" si="2"/>
        <v>#DIV/0!</v>
      </c>
      <c r="I32" s="2010"/>
      <c r="J32" s="2011"/>
      <c r="K32" s="293"/>
      <c r="Y32" s="562" t="s">
        <v>485</v>
      </c>
      <c r="Z32" s="1989" t="s">
        <v>543</v>
      </c>
      <c r="AA32" s="1989"/>
      <c r="AB32" s="1989"/>
      <c r="AC32" s="1990">
        <v>800000</v>
      </c>
      <c r="AD32" s="1990"/>
      <c r="AE32" s="566" t="e">
        <f t="shared" si="3"/>
        <v>#DIV/0!</v>
      </c>
      <c r="AF32" s="1991" t="s">
        <v>806</v>
      </c>
      <c r="AG32" s="1992"/>
    </row>
    <row r="33" spans="2:33" ht="18.75" customHeight="1">
      <c r="B33" s="562" t="s">
        <v>486</v>
      </c>
      <c r="C33" s="2016"/>
      <c r="D33" s="2016"/>
      <c r="E33" s="2016"/>
      <c r="F33" s="2019"/>
      <c r="G33" s="2019"/>
      <c r="H33" s="566" t="e">
        <f t="shared" si="2"/>
        <v>#DIV/0!</v>
      </c>
      <c r="I33" s="2010"/>
      <c r="J33" s="2011"/>
      <c r="K33" s="293"/>
      <c r="Y33" s="562" t="s">
        <v>486</v>
      </c>
      <c r="Z33" s="1989" t="s">
        <v>545</v>
      </c>
      <c r="AA33" s="1989"/>
      <c r="AB33" s="1989"/>
      <c r="AC33" s="1990">
        <v>3020000</v>
      </c>
      <c r="AD33" s="1990"/>
      <c r="AE33" s="566" t="e">
        <f t="shared" si="3"/>
        <v>#DIV/0!</v>
      </c>
      <c r="AF33" s="1991" t="s">
        <v>807</v>
      </c>
      <c r="AG33" s="1992"/>
    </row>
    <row r="34" spans="2:33" ht="18.75" customHeight="1">
      <c r="B34" s="562" t="s">
        <v>487</v>
      </c>
      <c r="C34" s="2016"/>
      <c r="D34" s="2016"/>
      <c r="E34" s="2016"/>
      <c r="F34" s="2019"/>
      <c r="G34" s="2019"/>
      <c r="H34" s="566" t="e">
        <f t="shared" si="2"/>
        <v>#DIV/0!</v>
      </c>
      <c r="I34" s="916"/>
      <c r="J34" s="917"/>
      <c r="K34" s="293"/>
      <c r="Y34" s="562" t="s">
        <v>487</v>
      </c>
      <c r="Z34" s="1989" t="s">
        <v>546</v>
      </c>
      <c r="AA34" s="1989"/>
      <c r="AB34" s="1989"/>
      <c r="AC34" s="1990">
        <v>212560</v>
      </c>
      <c r="AD34" s="1990"/>
      <c r="AE34" s="566" t="e">
        <f t="shared" si="3"/>
        <v>#DIV/0!</v>
      </c>
      <c r="AF34" s="558" t="s">
        <v>682</v>
      </c>
      <c r="AG34" s="559"/>
    </row>
    <row r="35" spans="2:33" ht="18.75" customHeight="1" thickBot="1">
      <c r="B35" s="562" t="s">
        <v>488</v>
      </c>
      <c r="C35" s="1993"/>
      <c r="D35" s="1993"/>
      <c r="E35" s="1993"/>
      <c r="F35" s="1994"/>
      <c r="G35" s="1994"/>
      <c r="H35" s="567" t="e">
        <f t="shared" si="2"/>
        <v>#DIV/0!</v>
      </c>
      <c r="I35" s="560"/>
      <c r="J35" s="561"/>
      <c r="K35" s="293"/>
      <c r="L35" s="2025"/>
      <c r="M35" s="2025"/>
      <c r="Y35" s="562" t="s">
        <v>488</v>
      </c>
      <c r="Z35" s="1993"/>
      <c r="AA35" s="1993"/>
      <c r="AB35" s="1993"/>
      <c r="AC35" s="1994"/>
      <c r="AD35" s="1994"/>
      <c r="AE35" s="567" t="e">
        <f t="shared" si="3"/>
        <v>#DIV/0!</v>
      </c>
      <c r="AF35" s="560"/>
      <c r="AG35" s="561"/>
    </row>
    <row r="36" spans="2:33" ht="18.75" customHeight="1" thickTop="1">
      <c r="B36" s="282"/>
      <c r="C36" s="1986" t="s">
        <v>21</v>
      </c>
      <c r="D36" s="1986"/>
      <c r="E36" s="1986"/>
      <c r="F36" s="1977">
        <f>SUM(F28:G35)</f>
        <v>0</v>
      </c>
      <c r="G36" s="1977"/>
      <c r="H36" s="568" t="e">
        <f>F36/$D$22</f>
        <v>#DIV/0!</v>
      </c>
      <c r="I36" s="377"/>
      <c r="J36" s="378"/>
      <c r="K36" s="789" t="s">
        <v>1057</v>
      </c>
      <c r="L36" s="307"/>
      <c r="M36" s="307"/>
      <c r="Y36" s="282"/>
      <c r="Z36" s="1986" t="s">
        <v>21</v>
      </c>
      <c r="AA36" s="1986"/>
      <c r="AB36" s="1986"/>
      <c r="AC36" s="1977">
        <f>SUM(AC28:AD35)</f>
        <v>11064560</v>
      </c>
      <c r="AD36" s="1977"/>
      <c r="AE36" s="568" t="e">
        <f>AC36/$D$22</f>
        <v>#DIV/0!</v>
      </c>
      <c r="AF36" s="377"/>
      <c r="AG36" s="378"/>
    </row>
    <row r="37" spans="2:33" ht="12" customHeight="1">
      <c r="B37" s="282"/>
      <c r="C37" s="295" t="s">
        <v>489</v>
      </c>
      <c r="D37" s="296"/>
      <c r="E37" s="297"/>
      <c r="F37" s="298"/>
      <c r="G37" s="298"/>
      <c r="H37" s="299"/>
      <c r="I37" s="299"/>
      <c r="J37" s="297"/>
      <c r="K37" s="293"/>
      <c r="M37" s="296"/>
      <c r="N37" s="296"/>
      <c r="O37" s="296"/>
      <c r="P37" s="296"/>
      <c r="Q37" s="296"/>
      <c r="R37" s="296"/>
      <c r="S37" s="296"/>
      <c r="T37" s="296"/>
      <c r="U37" s="296"/>
      <c r="V37" s="296"/>
      <c r="Y37" s="282"/>
      <c r="Z37" s="295" t="s">
        <v>489</v>
      </c>
      <c r="AA37" s="296"/>
      <c r="AB37" s="297"/>
      <c r="AC37" s="298"/>
      <c r="AD37" s="298"/>
      <c r="AE37" s="299"/>
      <c r="AF37" s="299"/>
      <c r="AG37" s="297"/>
    </row>
    <row r="38" spans="2:33" ht="7.5" customHeight="1">
      <c r="B38" s="282"/>
      <c r="E38" s="300"/>
      <c r="F38" s="300"/>
      <c r="G38" s="300"/>
      <c r="H38" s="300"/>
      <c r="I38" s="300"/>
      <c r="J38" s="300"/>
      <c r="K38" s="293"/>
      <c r="M38" s="296"/>
      <c r="N38" s="296"/>
      <c r="O38" s="296"/>
      <c r="P38" s="296"/>
      <c r="Q38" s="296"/>
      <c r="R38" s="296"/>
      <c r="S38" s="296"/>
      <c r="T38" s="296"/>
      <c r="U38" s="296"/>
      <c r="V38" s="296"/>
      <c r="Y38" s="282"/>
      <c r="AB38" s="300"/>
      <c r="AC38" s="300"/>
      <c r="AD38" s="300"/>
      <c r="AE38" s="300"/>
      <c r="AF38" s="300"/>
      <c r="AG38" s="300"/>
    </row>
    <row r="39" spans="2:33" ht="16.5" customHeight="1">
      <c r="B39" s="282"/>
      <c r="C39" s="373" t="s">
        <v>490</v>
      </c>
      <c r="D39" s="304"/>
      <c r="E39" s="304"/>
      <c r="F39" s="304"/>
      <c r="G39" s="283" t="s">
        <v>491</v>
      </c>
      <c r="H39" s="304"/>
      <c r="I39" s="301"/>
      <c r="J39" s="300"/>
      <c r="K39" s="293"/>
      <c r="M39" s="296"/>
      <c r="N39" s="296"/>
      <c r="O39" s="296"/>
      <c r="P39" s="296"/>
      <c r="Q39" s="296"/>
      <c r="R39" s="296"/>
      <c r="S39" s="296"/>
      <c r="T39" s="296"/>
      <c r="U39" s="296"/>
      <c r="V39" s="296"/>
      <c r="Y39" s="282"/>
      <c r="Z39" s="373" t="s">
        <v>490</v>
      </c>
      <c r="AA39" s="304"/>
      <c r="AB39" s="304"/>
      <c r="AC39" s="304"/>
      <c r="AD39" s="796" t="s">
        <v>491</v>
      </c>
      <c r="AE39" s="304"/>
      <c r="AF39" s="301"/>
      <c r="AG39" s="300"/>
    </row>
    <row r="40" spans="2:33" ht="19.5" customHeight="1">
      <c r="B40" s="282"/>
      <c r="C40" s="373" t="s">
        <v>1163</v>
      </c>
      <c r="D40" s="304"/>
      <c r="E40" s="303"/>
      <c r="F40" s="304"/>
      <c r="G40" s="918"/>
      <c r="H40" s="919"/>
      <c r="I40" s="301" t="s">
        <v>299</v>
      </c>
      <c r="J40" s="300"/>
      <c r="K40" s="293"/>
      <c r="M40" s="296"/>
      <c r="N40" s="296"/>
      <c r="O40" s="296"/>
      <c r="P40" s="296"/>
      <c r="Q40" s="296"/>
      <c r="R40" s="296"/>
      <c r="S40" s="296"/>
      <c r="T40" s="296"/>
      <c r="U40" s="296"/>
      <c r="V40" s="296"/>
      <c r="Y40" s="282"/>
      <c r="Z40" s="373" t="s">
        <v>492</v>
      </c>
      <c r="AA40" s="304"/>
      <c r="AB40" s="303"/>
      <c r="AC40" s="304"/>
      <c r="AD40" s="797" t="s">
        <v>811</v>
      </c>
      <c r="AE40" s="798">
        <v>159</v>
      </c>
      <c r="AF40" s="301" t="s">
        <v>299</v>
      </c>
      <c r="AG40" s="300"/>
    </row>
    <row r="41" spans="2:32" ht="19.5" customHeight="1">
      <c r="B41" s="282"/>
      <c r="C41" s="373" t="s">
        <v>1062</v>
      </c>
      <c r="D41" s="304"/>
      <c r="E41" s="303"/>
      <c r="F41" s="304"/>
      <c r="G41" s="918"/>
      <c r="H41" s="919"/>
      <c r="I41" s="301" t="s">
        <v>299</v>
      </c>
      <c r="M41" s="296"/>
      <c r="N41" s="302"/>
      <c r="O41" s="302"/>
      <c r="P41" s="302"/>
      <c r="Q41" s="302"/>
      <c r="R41" s="302"/>
      <c r="S41" s="302"/>
      <c r="T41" s="302"/>
      <c r="U41" s="302"/>
      <c r="V41" s="296"/>
      <c r="Y41" s="282"/>
      <c r="Z41" s="373" t="s">
        <v>1062</v>
      </c>
      <c r="AA41" s="304"/>
      <c r="AB41" s="303"/>
      <c r="AC41" s="304"/>
      <c r="AD41" s="797" t="s">
        <v>812</v>
      </c>
      <c r="AE41" s="798">
        <v>87</v>
      </c>
      <c r="AF41" s="301" t="s">
        <v>299</v>
      </c>
    </row>
    <row r="42" spans="2:32" ht="19.5" customHeight="1">
      <c r="B42" s="282"/>
      <c r="C42" s="373" t="s">
        <v>1134</v>
      </c>
      <c r="D42" s="304"/>
      <c r="E42" s="303"/>
      <c r="F42" s="304"/>
      <c r="G42" s="918"/>
      <c r="H42" s="919"/>
      <c r="I42" s="301" t="s">
        <v>299</v>
      </c>
      <c r="K42" s="305"/>
      <c r="M42" s="296"/>
      <c r="N42" s="302"/>
      <c r="O42" s="302"/>
      <c r="P42" s="302"/>
      <c r="Q42" s="302"/>
      <c r="R42" s="302"/>
      <c r="S42" s="302"/>
      <c r="T42" s="302"/>
      <c r="U42" s="302"/>
      <c r="V42" s="296"/>
      <c r="Y42" s="282"/>
      <c r="Z42" s="373" t="s">
        <v>493</v>
      </c>
      <c r="AA42" s="304"/>
      <c r="AB42" s="303"/>
      <c r="AC42" s="304"/>
      <c r="AD42" s="797" t="s">
        <v>813</v>
      </c>
      <c r="AE42" s="798">
        <v>10606</v>
      </c>
      <c r="AF42" s="301" t="s">
        <v>299</v>
      </c>
    </row>
    <row r="43" spans="2:32" ht="19.5" customHeight="1" thickBot="1">
      <c r="B43" s="282"/>
      <c r="C43" s="374" t="s">
        <v>1132</v>
      </c>
      <c r="D43" s="371"/>
      <c r="E43" s="370"/>
      <c r="F43" s="371"/>
      <c r="G43" s="920"/>
      <c r="H43" s="921"/>
      <c r="I43" s="372" t="s">
        <v>299</v>
      </c>
      <c r="M43" s="296"/>
      <c r="N43" s="302"/>
      <c r="O43" s="302"/>
      <c r="P43" s="302"/>
      <c r="Q43" s="302"/>
      <c r="R43" s="302"/>
      <c r="S43" s="302"/>
      <c r="T43" s="302"/>
      <c r="U43" s="302"/>
      <c r="V43" s="296"/>
      <c r="Y43" s="282"/>
      <c r="Z43" s="374" t="s">
        <v>494</v>
      </c>
      <c r="AA43" s="371"/>
      <c r="AB43" s="370"/>
      <c r="AC43" s="371"/>
      <c r="AD43" s="557" t="s">
        <v>814</v>
      </c>
      <c r="AE43" s="570">
        <v>213</v>
      </c>
      <c r="AF43" s="372" t="s">
        <v>299</v>
      </c>
    </row>
    <row r="44" spans="2:32" ht="19.5" customHeight="1" thickTop="1">
      <c r="B44" s="282"/>
      <c r="C44" s="375" t="s">
        <v>21</v>
      </c>
      <c r="D44" s="280"/>
      <c r="E44" s="280"/>
      <c r="F44" s="280"/>
      <c r="G44" s="368"/>
      <c r="H44" s="569">
        <f>H40+H41+H42+H43</f>
        <v>0</v>
      </c>
      <c r="I44" s="369" t="s">
        <v>299</v>
      </c>
      <c r="K44" s="788" t="s">
        <v>1058</v>
      </c>
      <c r="M44" s="296"/>
      <c r="N44" s="302"/>
      <c r="O44" s="302"/>
      <c r="P44" s="302"/>
      <c r="Q44" s="302"/>
      <c r="R44" s="302"/>
      <c r="S44" s="302"/>
      <c r="T44" s="302"/>
      <c r="U44" s="302"/>
      <c r="V44" s="296"/>
      <c r="Y44" s="282"/>
      <c r="Z44" s="801" t="s">
        <v>21</v>
      </c>
      <c r="AA44" s="280"/>
      <c r="AB44" s="280"/>
      <c r="AC44" s="280"/>
      <c r="AD44" s="368"/>
      <c r="AE44" s="569">
        <f>AE40+AE41+AE42+AE43</f>
        <v>11065</v>
      </c>
      <c r="AF44" s="802" t="s">
        <v>299</v>
      </c>
    </row>
    <row r="45" spans="2:26" ht="15" customHeight="1">
      <c r="B45" s="282"/>
      <c r="C45" s="306" t="s">
        <v>544</v>
      </c>
      <c r="M45" s="296"/>
      <c r="N45" s="302"/>
      <c r="O45" s="302"/>
      <c r="P45" s="302"/>
      <c r="Q45" s="302"/>
      <c r="R45" s="302"/>
      <c r="S45" s="302"/>
      <c r="T45" s="302"/>
      <c r="U45" s="302"/>
      <c r="V45" s="296"/>
      <c r="Y45" s="282"/>
      <c r="Z45" s="306" t="s">
        <v>544</v>
      </c>
    </row>
    <row r="46" spans="2:30" ht="19.5" customHeight="1">
      <c r="B46" s="277" t="s">
        <v>495</v>
      </c>
      <c r="G46" s="307"/>
      <c r="M46" s="296"/>
      <c r="N46" s="302"/>
      <c r="O46" s="302"/>
      <c r="P46" s="302"/>
      <c r="Q46" s="302"/>
      <c r="R46" s="302"/>
      <c r="S46" s="302"/>
      <c r="T46" s="302"/>
      <c r="U46" s="302"/>
      <c r="V46" s="296"/>
      <c r="Y46" s="277" t="s">
        <v>495</v>
      </c>
      <c r="AD46" s="307"/>
    </row>
    <row r="47" spans="3:33" ht="19.5" customHeight="1">
      <c r="C47" s="283" t="s">
        <v>303</v>
      </c>
      <c r="D47" s="1979" t="s">
        <v>496</v>
      </c>
      <c r="E47" s="1979"/>
      <c r="F47" s="283" t="s">
        <v>312</v>
      </c>
      <c r="G47" s="283" t="s">
        <v>491</v>
      </c>
      <c r="H47" s="1979" t="s">
        <v>497</v>
      </c>
      <c r="I47" s="1979"/>
      <c r="J47" s="1979"/>
      <c r="M47" s="296"/>
      <c r="N47" s="302"/>
      <c r="O47" s="302"/>
      <c r="P47" s="302"/>
      <c r="Q47" s="302"/>
      <c r="R47" s="302"/>
      <c r="S47" s="302"/>
      <c r="T47" s="302"/>
      <c r="U47" s="302"/>
      <c r="V47" s="296"/>
      <c r="Z47" s="796" t="s">
        <v>303</v>
      </c>
      <c r="AA47" s="1979" t="s">
        <v>496</v>
      </c>
      <c r="AB47" s="1979"/>
      <c r="AC47" s="796" t="s">
        <v>312</v>
      </c>
      <c r="AD47" s="796" t="s">
        <v>491</v>
      </c>
      <c r="AE47" s="1979" t="s">
        <v>497</v>
      </c>
      <c r="AF47" s="1979"/>
      <c r="AG47" s="1979"/>
    </row>
    <row r="48" spans="3:33" ht="18.75" customHeight="1">
      <c r="C48" s="308" t="s">
        <v>15</v>
      </c>
      <c r="D48" s="1982">
        <f aca="true" t="shared" si="4" ref="D48:D54">D15</f>
        <v>0</v>
      </c>
      <c r="E48" s="1982"/>
      <c r="F48" s="971"/>
      <c r="G48" s="918"/>
      <c r="H48" s="1987">
        <f aca="true" t="shared" si="5" ref="H48:H54">D48-F48</f>
        <v>0</v>
      </c>
      <c r="I48" s="1987"/>
      <c r="J48" s="1988"/>
      <c r="M48" s="296"/>
      <c r="N48" s="309"/>
      <c r="O48" s="309"/>
      <c r="P48" s="309"/>
      <c r="Q48" s="309"/>
      <c r="R48" s="309"/>
      <c r="S48" s="309"/>
      <c r="T48" s="309"/>
      <c r="U48" s="309"/>
      <c r="V48" s="296"/>
      <c r="Z48" s="308" t="s">
        <v>15</v>
      </c>
      <c r="AA48" s="1982">
        <f aca="true" t="shared" si="6" ref="AA48:AA54">AA15</f>
        <v>15805054</v>
      </c>
      <c r="AB48" s="1982"/>
      <c r="AC48" s="577">
        <v>7032000</v>
      </c>
      <c r="AD48" s="797" t="s">
        <v>815</v>
      </c>
      <c r="AE48" s="1987">
        <f aca="true" t="shared" si="7" ref="AE48:AE54">AA48-AC48</f>
        <v>8773054</v>
      </c>
      <c r="AF48" s="1987"/>
      <c r="AG48" s="1988"/>
    </row>
    <row r="49" spans="3:33" ht="18.75" customHeight="1">
      <c r="C49" s="308" t="s">
        <v>16</v>
      </c>
      <c r="D49" s="1982">
        <f t="shared" si="4"/>
        <v>0</v>
      </c>
      <c r="E49" s="1982"/>
      <c r="F49" s="971"/>
      <c r="G49" s="918"/>
      <c r="H49" s="1983">
        <f t="shared" si="5"/>
        <v>0</v>
      </c>
      <c r="I49" s="1983"/>
      <c r="J49" s="1983"/>
      <c r="Z49" s="308" t="s">
        <v>16</v>
      </c>
      <c r="AA49" s="1982">
        <f t="shared" si="6"/>
        <v>1480054</v>
      </c>
      <c r="AB49" s="1982"/>
      <c r="AC49" s="577">
        <v>800000</v>
      </c>
      <c r="AD49" s="797" t="s">
        <v>816</v>
      </c>
      <c r="AE49" s="1983">
        <f t="shared" si="7"/>
        <v>680054</v>
      </c>
      <c r="AF49" s="1983"/>
      <c r="AG49" s="1983"/>
    </row>
    <row r="50" spans="3:33" ht="18.75" customHeight="1">
      <c r="C50" s="308" t="s">
        <v>17</v>
      </c>
      <c r="D50" s="1982">
        <f t="shared" si="4"/>
        <v>0</v>
      </c>
      <c r="E50" s="1982"/>
      <c r="F50" s="971"/>
      <c r="G50" s="918"/>
      <c r="H50" s="1983">
        <f t="shared" si="5"/>
        <v>0</v>
      </c>
      <c r="I50" s="1983"/>
      <c r="J50" s="1983"/>
      <c r="Z50" s="308" t="s">
        <v>17</v>
      </c>
      <c r="AA50" s="1982">
        <f t="shared" si="6"/>
        <v>6154000</v>
      </c>
      <c r="AB50" s="1982"/>
      <c r="AC50" s="577">
        <v>3020000</v>
      </c>
      <c r="AD50" s="797" t="s">
        <v>817</v>
      </c>
      <c r="AE50" s="1983">
        <f t="shared" si="7"/>
        <v>3134000</v>
      </c>
      <c r="AF50" s="1983"/>
      <c r="AG50" s="1983"/>
    </row>
    <row r="51" spans="3:33" ht="18.75" customHeight="1">
      <c r="C51" s="308" t="s">
        <v>18</v>
      </c>
      <c r="D51" s="1982">
        <f t="shared" si="4"/>
        <v>0</v>
      </c>
      <c r="E51" s="1982"/>
      <c r="F51" s="915"/>
      <c r="G51" s="918"/>
      <c r="H51" s="1983">
        <f t="shared" si="5"/>
        <v>0</v>
      </c>
      <c r="I51" s="1983"/>
      <c r="J51" s="1983"/>
      <c r="Z51" s="308" t="s">
        <v>18</v>
      </c>
      <c r="AA51" s="1982">
        <f t="shared" si="6"/>
        <v>560200</v>
      </c>
      <c r="AB51" s="1982"/>
      <c r="AC51" s="578">
        <v>0</v>
      </c>
      <c r="AD51" s="797"/>
      <c r="AE51" s="1983">
        <f t="shared" si="7"/>
        <v>560200</v>
      </c>
      <c r="AF51" s="1983"/>
      <c r="AG51" s="1983"/>
    </row>
    <row r="52" spans="3:33" ht="18.75" customHeight="1">
      <c r="C52" s="308" t="s">
        <v>19</v>
      </c>
      <c r="D52" s="1982">
        <f t="shared" si="4"/>
        <v>0</v>
      </c>
      <c r="E52" s="1982"/>
      <c r="F52" s="915"/>
      <c r="G52" s="918"/>
      <c r="H52" s="1983">
        <f t="shared" si="5"/>
        <v>0</v>
      </c>
      <c r="I52" s="1983"/>
      <c r="J52" s="1983"/>
      <c r="K52" s="2017" t="s">
        <v>89</v>
      </c>
      <c r="L52" s="2018"/>
      <c r="M52" s="2018"/>
      <c r="N52" s="2018"/>
      <c r="Z52" s="308" t="s">
        <v>19</v>
      </c>
      <c r="AA52" s="1982">
        <f t="shared" si="6"/>
        <v>784000</v>
      </c>
      <c r="AB52" s="1982"/>
      <c r="AC52" s="578">
        <v>0</v>
      </c>
      <c r="AD52" s="797"/>
      <c r="AE52" s="1983">
        <f t="shared" si="7"/>
        <v>784000</v>
      </c>
      <c r="AF52" s="1983"/>
      <c r="AG52" s="1983"/>
    </row>
    <row r="53" spans="3:33" ht="18.75" customHeight="1">
      <c r="C53" s="308" t="s">
        <v>471</v>
      </c>
      <c r="D53" s="1982">
        <f>D20</f>
        <v>0</v>
      </c>
      <c r="E53" s="1982"/>
      <c r="F53" s="915"/>
      <c r="G53" s="918"/>
      <c r="H53" s="1983">
        <f t="shared" si="5"/>
        <v>0</v>
      </c>
      <c r="I53" s="1983"/>
      <c r="J53" s="1983"/>
      <c r="K53" s="2017"/>
      <c r="L53" s="2018"/>
      <c r="M53" s="2018"/>
      <c r="N53" s="2018"/>
      <c r="Z53" s="308" t="s">
        <v>471</v>
      </c>
      <c r="AA53" s="1982">
        <f>AA20</f>
        <v>0</v>
      </c>
      <c r="AB53" s="1982"/>
      <c r="AC53" s="578">
        <v>0</v>
      </c>
      <c r="AD53" s="797"/>
      <c r="AE53" s="1983">
        <f t="shared" si="7"/>
        <v>0</v>
      </c>
      <c r="AF53" s="1983"/>
      <c r="AG53" s="1983"/>
    </row>
    <row r="54" spans="3:33" ht="18.75" customHeight="1" thickBot="1">
      <c r="C54" s="367" t="s">
        <v>20</v>
      </c>
      <c r="D54" s="1984">
        <f t="shared" si="4"/>
        <v>0</v>
      </c>
      <c r="E54" s="1984"/>
      <c r="F54" s="972"/>
      <c r="G54" s="920"/>
      <c r="H54" s="1985">
        <f t="shared" si="5"/>
        <v>0</v>
      </c>
      <c r="I54" s="1985"/>
      <c r="J54" s="1985"/>
      <c r="K54" s="2017"/>
      <c r="L54" s="2018"/>
      <c r="M54" s="2018"/>
      <c r="N54" s="2018"/>
      <c r="Z54" s="367" t="s">
        <v>20</v>
      </c>
      <c r="AA54" s="1984">
        <f t="shared" si="6"/>
        <v>5578607.9</v>
      </c>
      <c r="AB54" s="1984"/>
      <c r="AC54" s="579">
        <v>0</v>
      </c>
      <c r="AD54" s="557"/>
      <c r="AE54" s="1985">
        <f t="shared" si="7"/>
        <v>5578607.9</v>
      </c>
      <c r="AF54" s="1985"/>
      <c r="AG54" s="1985"/>
    </row>
    <row r="55" spans="3:33" ht="18.75" customHeight="1" thickTop="1">
      <c r="C55" s="365" t="s">
        <v>21</v>
      </c>
      <c r="D55" s="1977">
        <f>SUM(D48:D54)</f>
        <v>0</v>
      </c>
      <c r="E55" s="1977">
        <f>SUM(E48:L54)</f>
        <v>0</v>
      </c>
      <c r="F55" s="572">
        <f>SUM(F48:F54)</f>
        <v>0</v>
      </c>
      <c r="G55" s="366"/>
      <c r="H55" s="1977">
        <f>SUM(H48:J54)</f>
        <v>0</v>
      </c>
      <c r="I55" s="1977"/>
      <c r="J55" s="1977"/>
      <c r="K55" s="788" t="s">
        <v>1059</v>
      </c>
      <c r="Z55" s="805" t="s">
        <v>21</v>
      </c>
      <c r="AA55" s="1977">
        <f>SUM(AA48:AA54)</f>
        <v>30361915.9</v>
      </c>
      <c r="AB55" s="1977">
        <f>SUM(AB48:AI54)</f>
        <v>30361915.9</v>
      </c>
      <c r="AC55" s="804">
        <f>SUM(AC48:AC54)</f>
        <v>10852000</v>
      </c>
      <c r="AD55" s="366"/>
      <c r="AE55" s="1977">
        <f>SUM(AE48:AG54)</f>
        <v>19509915.9</v>
      </c>
      <c r="AF55" s="1977"/>
      <c r="AG55" s="1977"/>
    </row>
    <row r="56" ht="7.5" customHeight="1"/>
    <row r="57" spans="3:33" ht="18.75" customHeight="1">
      <c r="C57" s="283" t="s">
        <v>303</v>
      </c>
      <c r="D57" s="1978" t="s">
        <v>679</v>
      </c>
      <c r="E57" s="1978"/>
      <c r="F57" s="310" t="s">
        <v>680</v>
      </c>
      <c r="G57" s="283" t="s">
        <v>491</v>
      </c>
      <c r="H57" s="1979" t="s">
        <v>681</v>
      </c>
      <c r="I57" s="1979"/>
      <c r="J57" s="1979"/>
      <c r="Z57" s="796" t="s">
        <v>303</v>
      </c>
      <c r="AA57" s="1978" t="s">
        <v>679</v>
      </c>
      <c r="AB57" s="1978"/>
      <c r="AC57" s="803" t="s">
        <v>680</v>
      </c>
      <c r="AD57" s="796" t="s">
        <v>491</v>
      </c>
      <c r="AE57" s="1979" t="s">
        <v>681</v>
      </c>
      <c r="AF57" s="1979"/>
      <c r="AG57" s="1979"/>
    </row>
    <row r="58" spans="3:33" ht="18.75" customHeight="1">
      <c r="C58" s="311" t="s">
        <v>313</v>
      </c>
      <c r="D58" s="2019"/>
      <c r="E58" s="2019"/>
      <c r="F58" s="971"/>
      <c r="G58" s="918"/>
      <c r="H58" s="1981">
        <f>F58+D58</f>
        <v>0</v>
      </c>
      <c r="I58" s="1981"/>
      <c r="J58" s="1981"/>
      <c r="K58" s="788" t="s">
        <v>1060</v>
      </c>
      <c r="Z58" s="311" t="s">
        <v>313</v>
      </c>
      <c r="AA58" s="1980">
        <v>0</v>
      </c>
      <c r="AB58" s="1980"/>
      <c r="AC58" s="577">
        <v>212560</v>
      </c>
      <c r="AD58" s="739" t="s">
        <v>818</v>
      </c>
      <c r="AE58" s="1981">
        <f>AC58+AA58</f>
        <v>212560</v>
      </c>
      <c r="AF58" s="1981"/>
      <c r="AG58" s="1981"/>
    </row>
    <row r="59" spans="3:33" ht="18.75" customHeight="1">
      <c r="C59" s="869"/>
      <c r="D59" s="874"/>
      <c r="E59" s="874"/>
      <c r="F59" s="875"/>
      <c r="G59" s="795"/>
      <c r="H59" s="873"/>
      <c r="I59" s="873"/>
      <c r="J59" s="873"/>
      <c r="K59" s="788"/>
      <c r="Z59" s="869"/>
      <c r="AA59" s="870"/>
      <c r="AB59" s="870"/>
      <c r="AC59" s="871"/>
      <c r="AD59" s="872"/>
      <c r="AE59" s="873"/>
      <c r="AF59" s="873"/>
      <c r="AG59" s="873"/>
    </row>
    <row r="60" spans="2:17" ht="25.5" customHeight="1">
      <c r="B60" s="266" t="s">
        <v>782</v>
      </c>
      <c r="D60" s="411" t="s">
        <v>498</v>
      </c>
      <c r="K60" s="277" t="s">
        <v>499</v>
      </c>
      <c r="L60" s="312"/>
      <c r="M60" s="312"/>
      <c r="N60" s="312"/>
      <c r="O60" s="312"/>
      <c r="P60" s="312"/>
      <c r="Q60" s="312"/>
    </row>
    <row r="61" spans="3:11" ht="12">
      <c r="C61" s="973" t="s">
        <v>464</v>
      </c>
      <c r="K61" s="277" t="s">
        <v>1027</v>
      </c>
    </row>
    <row r="62" spans="3:11" ht="31.5" customHeight="1">
      <c r="C62" s="826" t="s">
        <v>314</v>
      </c>
      <c r="D62" s="827" t="s">
        <v>500</v>
      </c>
      <c r="E62" s="827" t="s">
        <v>501</v>
      </c>
      <c r="F62" s="827" t="s">
        <v>502</v>
      </c>
      <c r="G62" s="790" t="s">
        <v>503</v>
      </c>
      <c r="H62" s="790" t="s">
        <v>504</v>
      </c>
      <c r="I62" s="996" t="s">
        <v>1135</v>
      </c>
      <c r="J62" s="283" t="s">
        <v>22</v>
      </c>
      <c r="K62" s="277" t="s">
        <v>1061</v>
      </c>
    </row>
    <row r="63" spans="3:11" ht="12">
      <c r="C63" s="573"/>
      <c r="D63" s="574"/>
      <c r="E63" s="574"/>
      <c r="F63" s="574"/>
      <c r="G63" s="574"/>
      <c r="H63" s="574"/>
      <c r="I63" s="574"/>
      <c r="J63" s="573"/>
      <c r="K63" s="2024"/>
    </row>
    <row r="64" spans="3:11" ht="12.75" customHeight="1">
      <c r="C64" s="573"/>
      <c r="D64" s="574"/>
      <c r="E64" s="574"/>
      <c r="F64" s="574"/>
      <c r="G64" s="574"/>
      <c r="H64" s="574"/>
      <c r="I64" s="574"/>
      <c r="J64" s="573"/>
      <c r="K64" s="2024"/>
    </row>
    <row r="65" spans="3:11" ht="12.75" customHeight="1">
      <c r="C65" s="573"/>
      <c r="D65" s="574"/>
      <c r="E65" s="574"/>
      <c r="F65" s="574"/>
      <c r="G65" s="574"/>
      <c r="H65" s="574"/>
      <c r="I65" s="574"/>
      <c r="J65" s="573"/>
      <c r="K65" s="2024"/>
    </row>
    <row r="66" spans="3:11" ht="12">
      <c r="C66" s="573"/>
      <c r="D66" s="574"/>
      <c r="E66" s="574"/>
      <c r="F66" s="574"/>
      <c r="G66" s="574"/>
      <c r="H66" s="574"/>
      <c r="I66" s="574"/>
      <c r="J66" s="573"/>
      <c r="K66" s="2024"/>
    </row>
    <row r="67" spans="3:11" ht="12">
      <c r="C67" s="573"/>
      <c r="D67" s="574"/>
      <c r="E67" s="574"/>
      <c r="F67" s="574"/>
      <c r="G67" s="574"/>
      <c r="H67" s="574"/>
      <c r="I67" s="574"/>
      <c r="J67" s="573"/>
      <c r="K67" s="2024"/>
    </row>
    <row r="68" spans="3:11" ht="12.75" customHeight="1">
      <c r="C68" s="573"/>
      <c r="D68" s="574"/>
      <c r="E68" s="574"/>
      <c r="F68" s="574"/>
      <c r="G68" s="574"/>
      <c r="H68" s="574"/>
      <c r="I68" s="574"/>
      <c r="J68" s="573"/>
      <c r="K68" s="2024"/>
    </row>
    <row r="69" spans="3:11" ht="12.75" customHeight="1">
      <c r="C69" s="573"/>
      <c r="D69" s="574"/>
      <c r="E69" s="574"/>
      <c r="F69" s="574"/>
      <c r="G69" s="574"/>
      <c r="H69" s="574"/>
      <c r="I69" s="574"/>
      <c r="J69" s="573"/>
      <c r="K69" s="2024"/>
    </row>
    <row r="70" spans="3:11" ht="12.75" customHeight="1">
      <c r="C70" s="573"/>
      <c r="D70" s="574"/>
      <c r="E70" s="574"/>
      <c r="F70" s="574"/>
      <c r="G70" s="574"/>
      <c r="H70" s="574"/>
      <c r="I70" s="574"/>
      <c r="J70" s="573"/>
      <c r="K70" s="2024"/>
    </row>
    <row r="71" spans="3:11" ht="12.75" customHeight="1">
      <c r="C71" s="573"/>
      <c r="D71" s="574"/>
      <c r="E71" s="574"/>
      <c r="F71" s="574"/>
      <c r="G71" s="574"/>
      <c r="H71" s="574"/>
      <c r="I71" s="574"/>
      <c r="J71" s="573"/>
      <c r="K71" s="2024"/>
    </row>
    <row r="72" spans="3:11" ht="12.75" customHeight="1">
      <c r="C72" s="573"/>
      <c r="D72" s="574"/>
      <c r="E72" s="574"/>
      <c r="F72" s="574"/>
      <c r="G72" s="574"/>
      <c r="H72" s="574"/>
      <c r="I72" s="574"/>
      <c r="J72" s="573"/>
      <c r="K72" s="2024"/>
    </row>
    <row r="73" spans="3:11" ht="12.75" customHeight="1">
      <c r="C73" s="573"/>
      <c r="D73" s="574"/>
      <c r="E73" s="574"/>
      <c r="F73" s="574"/>
      <c r="G73" s="574"/>
      <c r="H73" s="574"/>
      <c r="I73" s="574"/>
      <c r="J73" s="573"/>
      <c r="K73" s="2024"/>
    </row>
    <row r="74" spans="3:11" ht="12.75" customHeight="1">
      <c r="C74" s="575"/>
      <c r="D74" s="576"/>
      <c r="E74" s="576"/>
      <c r="F74" s="576"/>
      <c r="G74" s="576"/>
      <c r="H74" s="576"/>
      <c r="I74" s="576"/>
      <c r="J74" s="575"/>
      <c r="K74" s="2024"/>
    </row>
    <row r="75" spans="3:10" ht="12.75" customHeight="1">
      <c r="C75" s="313" t="s">
        <v>505</v>
      </c>
      <c r="D75" s="314">
        <f aca="true" t="shared" si="8" ref="D75:I75">SUM(D63:D74)</f>
        <v>0</v>
      </c>
      <c r="E75" s="314">
        <f t="shared" si="8"/>
        <v>0</v>
      </c>
      <c r="F75" s="314">
        <f t="shared" si="8"/>
        <v>0</v>
      </c>
      <c r="G75" s="314">
        <f t="shared" si="8"/>
        <v>0</v>
      </c>
      <c r="H75" s="314">
        <f t="shared" si="8"/>
        <v>0</v>
      </c>
      <c r="I75" s="314">
        <f t="shared" si="8"/>
        <v>0</v>
      </c>
      <c r="J75" s="313"/>
    </row>
    <row r="76" ht="6.75" customHeight="1"/>
    <row r="77" spans="3:23" ht="12" customHeight="1">
      <c r="C77" s="308" t="s">
        <v>506</v>
      </c>
      <c r="D77" s="308">
        <v>9.76</v>
      </c>
      <c r="E77" s="308">
        <v>9.97</v>
      </c>
      <c r="F77" s="308">
        <v>9.28</v>
      </c>
      <c r="G77" s="915"/>
      <c r="H77" s="915"/>
      <c r="I77" s="308">
        <v>9.76</v>
      </c>
      <c r="J77" s="308"/>
      <c r="K77" s="2022" t="s">
        <v>507</v>
      </c>
      <c r="L77" s="2023"/>
      <c r="M77" s="2023"/>
      <c r="N77" s="2023"/>
      <c r="O77" s="2023"/>
      <c r="P77" s="2023"/>
      <c r="Q77" s="2023"/>
      <c r="R77" s="2023"/>
      <c r="S77" s="2023"/>
      <c r="T77" s="2023"/>
      <c r="U77" s="2023"/>
      <c r="V77" s="2023"/>
      <c r="W77" s="2023"/>
    </row>
    <row r="78" spans="3:23" ht="12" customHeight="1">
      <c r="C78" s="308" t="s">
        <v>508</v>
      </c>
      <c r="D78" s="283" t="s">
        <v>509</v>
      </c>
      <c r="E78" s="283" t="s">
        <v>509</v>
      </c>
      <c r="F78" s="283" t="s">
        <v>509</v>
      </c>
      <c r="G78" s="915"/>
      <c r="H78" s="915"/>
      <c r="I78" s="409" t="s">
        <v>509</v>
      </c>
      <c r="J78" s="308"/>
      <c r="K78" s="2022"/>
      <c r="L78" s="2023"/>
      <c r="M78" s="2023"/>
      <c r="N78" s="2023"/>
      <c r="O78" s="2023"/>
      <c r="P78" s="2023"/>
      <c r="Q78" s="2023"/>
      <c r="R78" s="2023"/>
      <c r="S78" s="2023"/>
      <c r="T78" s="2023"/>
      <c r="U78" s="2023"/>
      <c r="V78" s="2023"/>
      <c r="W78" s="2023"/>
    </row>
    <row r="79" spans="3:23" ht="22.5">
      <c r="C79" s="315" t="s">
        <v>510</v>
      </c>
      <c r="D79" s="580">
        <f>D75*D77</f>
        <v>0</v>
      </c>
      <c r="E79" s="580">
        <f>E75*E77</f>
        <v>0</v>
      </c>
      <c r="F79" s="580">
        <f>F75*F77</f>
        <v>0</v>
      </c>
      <c r="G79" s="580">
        <f>G75*G77</f>
        <v>0</v>
      </c>
      <c r="H79" s="580">
        <f>H75*H77</f>
        <v>0</v>
      </c>
      <c r="I79" s="580">
        <f>SUM(I75*I77)</f>
        <v>0</v>
      </c>
      <c r="J79" s="791"/>
      <c r="K79" s="2022"/>
      <c r="L79" s="2023"/>
      <c r="M79" s="2023"/>
      <c r="N79" s="2023"/>
      <c r="O79" s="2023"/>
      <c r="P79" s="2023"/>
      <c r="Q79" s="2023"/>
      <c r="R79" s="2023"/>
      <c r="S79" s="2023"/>
      <c r="T79" s="2023"/>
      <c r="U79" s="2023"/>
      <c r="V79" s="2023"/>
      <c r="W79" s="2023"/>
    </row>
    <row r="80" ht="5.25" customHeight="1"/>
    <row r="81" spans="3:7" ht="15" customHeight="1">
      <c r="C81" s="2020" t="s">
        <v>511</v>
      </c>
      <c r="D81" s="2020"/>
      <c r="E81" s="571">
        <f>SUM(D79:I79)</f>
        <v>0</v>
      </c>
      <c r="F81" s="556" t="str">
        <f>C61</f>
        <v>平成　年</v>
      </c>
      <c r="G81" s="227" t="s">
        <v>654</v>
      </c>
    </row>
    <row r="82" spans="3:10" ht="12">
      <c r="C82" s="272"/>
      <c r="D82" s="296"/>
      <c r="E82" s="296"/>
      <c r="F82" s="296"/>
      <c r="G82" s="296"/>
      <c r="H82" s="296"/>
      <c r="I82" s="296"/>
      <c r="J82" s="296"/>
    </row>
    <row r="83" ht="15" customHeight="1">
      <c r="C83" s="973" t="s">
        <v>464</v>
      </c>
    </row>
    <row r="84" spans="3:10" ht="31.5" customHeight="1">
      <c r="C84" s="826" t="s">
        <v>314</v>
      </c>
      <c r="D84" s="827" t="s">
        <v>500</v>
      </c>
      <c r="E84" s="827" t="s">
        <v>501</v>
      </c>
      <c r="F84" s="827" t="s">
        <v>502</v>
      </c>
      <c r="G84" s="790" t="s">
        <v>503</v>
      </c>
      <c r="H84" s="790" t="s">
        <v>504</v>
      </c>
      <c r="I84" s="996" t="s">
        <v>1135</v>
      </c>
      <c r="J84" s="283" t="s">
        <v>22</v>
      </c>
    </row>
    <row r="85" spans="3:10" ht="12.75" customHeight="1">
      <c r="C85" s="573"/>
      <c r="D85" s="574"/>
      <c r="E85" s="574"/>
      <c r="F85" s="574"/>
      <c r="G85" s="574"/>
      <c r="H85" s="574"/>
      <c r="I85" s="574"/>
      <c r="J85" s="573"/>
    </row>
    <row r="86" spans="3:10" ht="12.75" customHeight="1">
      <c r="C86" s="573"/>
      <c r="D86" s="574"/>
      <c r="E86" s="574"/>
      <c r="F86" s="574"/>
      <c r="G86" s="574"/>
      <c r="H86" s="574"/>
      <c r="I86" s="574"/>
      <c r="J86" s="573"/>
    </row>
    <row r="87" spans="3:10" ht="12.75" customHeight="1">
      <c r="C87" s="573"/>
      <c r="D87" s="574"/>
      <c r="E87" s="574"/>
      <c r="F87" s="574"/>
      <c r="G87" s="574"/>
      <c r="H87" s="574"/>
      <c r="I87" s="574"/>
      <c r="J87" s="573"/>
    </row>
    <row r="88" spans="2:17" s="275" customFormat="1" ht="12.75" customHeight="1">
      <c r="B88" s="274"/>
      <c r="C88" s="573"/>
      <c r="D88" s="574"/>
      <c r="E88" s="574"/>
      <c r="F88" s="574"/>
      <c r="G88" s="574"/>
      <c r="H88" s="574"/>
      <c r="I88" s="574"/>
      <c r="J88" s="573"/>
      <c r="L88" s="274"/>
      <c r="M88" s="274"/>
      <c r="N88" s="274"/>
      <c r="O88" s="274"/>
      <c r="P88" s="274"/>
      <c r="Q88" s="274"/>
    </row>
    <row r="89" spans="2:17" s="275" customFormat="1" ht="12.75" customHeight="1">
      <c r="B89" s="274"/>
      <c r="C89" s="573"/>
      <c r="D89" s="574"/>
      <c r="E89" s="574"/>
      <c r="F89" s="574"/>
      <c r="G89" s="574"/>
      <c r="H89" s="574"/>
      <c r="I89" s="574"/>
      <c r="J89" s="573"/>
      <c r="L89" s="274"/>
      <c r="M89" s="274"/>
      <c r="N89" s="274"/>
      <c r="O89" s="274"/>
      <c r="P89" s="274"/>
      <c r="Q89" s="274"/>
    </row>
    <row r="90" spans="2:17" s="275" customFormat="1" ht="12.75" customHeight="1">
      <c r="B90" s="274"/>
      <c r="C90" s="573"/>
      <c r="D90" s="574"/>
      <c r="E90" s="574"/>
      <c r="F90" s="574"/>
      <c r="G90" s="574"/>
      <c r="H90" s="574"/>
      <c r="I90" s="574"/>
      <c r="J90" s="573"/>
      <c r="L90" s="274"/>
      <c r="M90" s="274"/>
      <c r="N90" s="274"/>
      <c r="O90" s="274"/>
      <c r="P90" s="274"/>
      <c r="Q90" s="274"/>
    </row>
    <row r="91" spans="2:17" s="275" customFormat="1" ht="12.75" customHeight="1">
      <c r="B91" s="274"/>
      <c r="C91" s="573"/>
      <c r="D91" s="574"/>
      <c r="E91" s="574"/>
      <c r="F91" s="574"/>
      <c r="G91" s="574"/>
      <c r="H91" s="574"/>
      <c r="I91" s="574"/>
      <c r="J91" s="573"/>
      <c r="L91" s="274"/>
      <c r="M91" s="274"/>
      <c r="N91" s="274"/>
      <c r="O91" s="274"/>
      <c r="P91" s="274"/>
      <c r="Q91" s="274"/>
    </row>
    <row r="92" spans="2:17" s="275" customFormat="1" ht="12.75" customHeight="1">
      <c r="B92" s="274"/>
      <c r="C92" s="573"/>
      <c r="D92" s="574"/>
      <c r="E92" s="574"/>
      <c r="F92" s="574"/>
      <c r="G92" s="574"/>
      <c r="H92" s="574"/>
      <c r="I92" s="574"/>
      <c r="J92" s="573"/>
      <c r="L92" s="274"/>
      <c r="M92" s="274"/>
      <c r="N92" s="274"/>
      <c r="O92" s="274"/>
      <c r="P92" s="274"/>
      <c r="Q92" s="274"/>
    </row>
    <row r="93" spans="2:17" s="275" customFormat="1" ht="12.75" customHeight="1">
      <c r="B93" s="274"/>
      <c r="C93" s="573"/>
      <c r="D93" s="574"/>
      <c r="E93" s="574"/>
      <c r="F93" s="574"/>
      <c r="G93" s="574"/>
      <c r="H93" s="574"/>
      <c r="I93" s="574"/>
      <c r="J93" s="573"/>
      <c r="L93" s="274"/>
      <c r="M93" s="274"/>
      <c r="N93" s="274"/>
      <c r="O93" s="274"/>
      <c r="P93" s="274"/>
      <c r="Q93" s="274"/>
    </row>
    <row r="94" spans="2:17" s="275" customFormat="1" ht="12.75" customHeight="1">
      <c r="B94" s="274"/>
      <c r="C94" s="573"/>
      <c r="D94" s="574"/>
      <c r="E94" s="574"/>
      <c r="F94" s="574"/>
      <c r="G94" s="574"/>
      <c r="H94" s="574"/>
      <c r="I94" s="574"/>
      <c r="J94" s="573"/>
      <c r="L94" s="274"/>
      <c r="M94" s="274"/>
      <c r="N94" s="274"/>
      <c r="O94" s="274"/>
      <c r="P94" s="274"/>
      <c r="Q94" s="274"/>
    </row>
    <row r="95" spans="2:17" s="275" customFormat="1" ht="12.75" customHeight="1">
      <c r="B95" s="274"/>
      <c r="C95" s="573"/>
      <c r="D95" s="574"/>
      <c r="E95" s="574"/>
      <c r="F95" s="574"/>
      <c r="G95" s="574"/>
      <c r="H95" s="574"/>
      <c r="I95" s="574"/>
      <c r="J95" s="573"/>
      <c r="L95" s="274"/>
      <c r="M95" s="274"/>
      <c r="N95" s="274"/>
      <c r="O95" s="274"/>
      <c r="P95" s="274"/>
      <c r="Q95" s="274"/>
    </row>
    <row r="96" spans="2:17" s="275" customFormat="1" ht="12.75" customHeight="1">
      <c r="B96" s="274"/>
      <c r="C96" s="575"/>
      <c r="D96" s="576"/>
      <c r="E96" s="576"/>
      <c r="F96" s="576"/>
      <c r="G96" s="576"/>
      <c r="H96" s="576"/>
      <c r="I96" s="576"/>
      <c r="J96" s="575"/>
      <c r="L96" s="274"/>
      <c r="M96" s="274"/>
      <c r="N96" s="274"/>
      <c r="O96" s="274"/>
      <c r="P96" s="274"/>
      <c r="Q96" s="274"/>
    </row>
    <row r="97" spans="2:17" s="275" customFormat="1" ht="12.75" customHeight="1">
      <c r="B97" s="274"/>
      <c r="C97" s="313" t="s">
        <v>505</v>
      </c>
      <c r="D97" s="314">
        <f aca="true" t="shared" si="9" ref="D97:I97">SUM(D85:D96)</f>
        <v>0</v>
      </c>
      <c r="E97" s="314">
        <f t="shared" si="9"/>
        <v>0</v>
      </c>
      <c r="F97" s="314">
        <f t="shared" si="9"/>
        <v>0</v>
      </c>
      <c r="G97" s="314">
        <f t="shared" si="9"/>
        <v>0</v>
      </c>
      <c r="H97" s="314">
        <f t="shared" si="9"/>
        <v>0</v>
      </c>
      <c r="I97" s="314">
        <f t="shared" si="9"/>
        <v>0</v>
      </c>
      <c r="J97" s="313"/>
      <c r="L97" s="274"/>
      <c r="M97" s="274"/>
      <c r="N97" s="274"/>
      <c r="O97" s="274"/>
      <c r="P97" s="274"/>
      <c r="Q97" s="274"/>
    </row>
    <row r="98" spans="2:17" s="275" customFormat="1" ht="6.75" customHeight="1">
      <c r="B98" s="274"/>
      <c r="C98" s="274"/>
      <c r="D98" s="274"/>
      <c r="E98" s="274"/>
      <c r="F98" s="274"/>
      <c r="G98" s="274"/>
      <c r="H98" s="274"/>
      <c r="I98" s="274"/>
      <c r="J98" s="274"/>
      <c r="L98" s="274"/>
      <c r="M98" s="274"/>
      <c r="N98" s="274"/>
      <c r="O98" s="274"/>
      <c r="P98" s="274"/>
      <c r="Q98" s="274"/>
    </row>
    <row r="99" spans="2:17" s="275" customFormat="1" ht="12">
      <c r="B99" s="274"/>
      <c r="C99" s="308" t="s">
        <v>506</v>
      </c>
      <c r="D99" s="308">
        <v>9.76</v>
      </c>
      <c r="E99" s="308">
        <v>9.97</v>
      </c>
      <c r="F99" s="308">
        <v>9.28</v>
      </c>
      <c r="G99" s="915"/>
      <c r="H99" s="915"/>
      <c r="I99" s="308">
        <v>9.76</v>
      </c>
      <c r="J99" s="308"/>
      <c r="L99" s="274"/>
      <c r="M99" s="274"/>
      <c r="N99" s="274"/>
      <c r="O99" s="274"/>
      <c r="P99" s="274"/>
      <c r="Q99" s="274"/>
    </row>
    <row r="100" spans="2:17" s="275" customFormat="1" ht="12">
      <c r="B100" s="274"/>
      <c r="C100" s="308" t="s">
        <v>508</v>
      </c>
      <c r="D100" s="826" t="s">
        <v>509</v>
      </c>
      <c r="E100" s="826" t="s">
        <v>509</v>
      </c>
      <c r="F100" s="826" t="s">
        <v>509</v>
      </c>
      <c r="G100" s="915"/>
      <c r="H100" s="915"/>
      <c r="I100" s="409" t="s">
        <v>509</v>
      </c>
      <c r="J100" s="308"/>
      <c r="L100" s="274"/>
      <c r="M100" s="274"/>
      <c r="N100" s="274"/>
      <c r="O100" s="274"/>
      <c r="P100" s="274"/>
      <c r="Q100" s="274"/>
    </row>
    <row r="101" spans="2:17" s="275" customFormat="1" ht="22.5">
      <c r="B101" s="274"/>
      <c r="C101" s="315" t="s">
        <v>510</v>
      </c>
      <c r="D101" s="580">
        <f>D97*D99</f>
        <v>0</v>
      </c>
      <c r="E101" s="580">
        <f>E97*E99</f>
        <v>0</v>
      </c>
      <c r="F101" s="580">
        <f>F97*F99</f>
        <v>0</v>
      </c>
      <c r="G101" s="580">
        <f>G97*G99</f>
        <v>0</v>
      </c>
      <c r="H101" s="580">
        <f>H97*H99</f>
        <v>0</v>
      </c>
      <c r="I101" s="580">
        <f>SUM(I97*I99)</f>
        <v>0</v>
      </c>
      <c r="J101" s="792"/>
      <c r="L101" s="274"/>
      <c r="M101" s="274"/>
      <c r="N101" s="274"/>
      <c r="O101" s="274"/>
      <c r="P101" s="274"/>
      <c r="Q101" s="274"/>
    </row>
    <row r="102" spans="2:17" s="275" customFormat="1" ht="5.25" customHeight="1">
      <c r="B102" s="274"/>
      <c r="C102" s="274"/>
      <c r="D102" s="274"/>
      <c r="E102" s="274"/>
      <c r="F102" s="274"/>
      <c r="G102" s="274"/>
      <c r="H102" s="274"/>
      <c r="I102" s="274"/>
      <c r="J102" s="274"/>
      <c r="L102" s="274"/>
      <c r="M102" s="274"/>
      <c r="N102" s="274"/>
      <c r="O102" s="274"/>
      <c r="P102" s="274"/>
      <c r="Q102" s="274"/>
    </row>
    <row r="103" spans="2:17" s="275" customFormat="1" ht="15" customHeight="1">
      <c r="B103" s="274"/>
      <c r="C103" s="2020" t="s">
        <v>511</v>
      </c>
      <c r="D103" s="2020"/>
      <c r="E103" s="571">
        <f>SUM(D101:I101)</f>
        <v>0</v>
      </c>
      <c r="F103" s="556" t="str">
        <f>C83</f>
        <v>平成　年</v>
      </c>
      <c r="G103" s="227" t="s">
        <v>654</v>
      </c>
      <c r="H103" s="274"/>
      <c r="I103" s="274"/>
      <c r="J103" s="274"/>
      <c r="L103" s="274"/>
      <c r="M103" s="274"/>
      <c r="N103" s="274"/>
      <c r="O103" s="274"/>
      <c r="P103" s="274"/>
      <c r="Q103" s="274"/>
    </row>
    <row r="104" ht="15" customHeight="1"/>
    <row r="105" spans="2:17" s="275" customFormat="1" ht="15" customHeight="1">
      <c r="B105" s="274"/>
      <c r="C105" s="973" t="s">
        <v>464</v>
      </c>
      <c r="D105" s="274"/>
      <c r="E105" s="274"/>
      <c r="F105" s="274"/>
      <c r="G105" s="274"/>
      <c r="H105" s="274"/>
      <c r="I105" s="274"/>
      <c r="J105" s="274"/>
      <c r="L105" s="274"/>
      <c r="M105" s="274"/>
      <c r="N105" s="274"/>
      <c r="O105" s="274"/>
      <c r="P105" s="274"/>
      <c r="Q105" s="274"/>
    </row>
    <row r="106" spans="2:17" s="275" customFormat="1" ht="31.5" customHeight="1">
      <c r="B106" s="274"/>
      <c r="C106" s="826" t="s">
        <v>314</v>
      </c>
      <c r="D106" s="827" t="s">
        <v>500</v>
      </c>
      <c r="E106" s="827" t="s">
        <v>501</v>
      </c>
      <c r="F106" s="827" t="s">
        <v>502</v>
      </c>
      <c r="G106" s="790" t="s">
        <v>503</v>
      </c>
      <c r="H106" s="790" t="s">
        <v>504</v>
      </c>
      <c r="I106" s="996" t="s">
        <v>1135</v>
      </c>
      <c r="J106" s="283" t="s">
        <v>22</v>
      </c>
      <c r="L106" s="274"/>
      <c r="M106" s="274"/>
      <c r="N106" s="274"/>
      <c r="O106" s="274"/>
      <c r="P106" s="274"/>
      <c r="Q106" s="274"/>
    </row>
    <row r="107" spans="2:17" s="275" customFormat="1" ht="12.75" customHeight="1">
      <c r="B107" s="274"/>
      <c r="C107" s="573"/>
      <c r="D107" s="574"/>
      <c r="E107" s="574"/>
      <c r="F107" s="574"/>
      <c r="G107" s="574"/>
      <c r="H107" s="574"/>
      <c r="I107" s="574"/>
      <c r="J107" s="573"/>
      <c r="L107" s="274"/>
      <c r="M107" s="274"/>
      <c r="N107" s="274"/>
      <c r="O107" s="274"/>
      <c r="P107" s="274"/>
      <c r="Q107" s="274"/>
    </row>
    <row r="108" spans="2:17" s="275" customFormat="1" ht="12.75" customHeight="1">
      <c r="B108" s="274"/>
      <c r="C108" s="573"/>
      <c r="D108" s="574"/>
      <c r="E108" s="574"/>
      <c r="F108" s="574"/>
      <c r="G108" s="574"/>
      <c r="H108" s="574"/>
      <c r="I108" s="574"/>
      <c r="J108" s="573"/>
      <c r="L108" s="274"/>
      <c r="M108" s="274"/>
      <c r="N108" s="274"/>
      <c r="O108" s="274"/>
      <c r="P108" s="274"/>
      <c r="Q108" s="274"/>
    </row>
    <row r="109" spans="2:17" s="275" customFormat="1" ht="12.75" customHeight="1">
      <c r="B109" s="274"/>
      <c r="C109" s="573"/>
      <c r="D109" s="574"/>
      <c r="E109" s="574"/>
      <c r="F109" s="574"/>
      <c r="G109" s="574"/>
      <c r="H109" s="574"/>
      <c r="I109" s="574"/>
      <c r="J109" s="573"/>
      <c r="L109" s="274"/>
      <c r="M109" s="274"/>
      <c r="N109" s="274"/>
      <c r="O109" s="274"/>
      <c r="P109" s="274"/>
      <c r="Q109" s="274"/>
    </row>
    <row r="110" spans="2:17" s="275" customFormat="1" ht="12.75" customHeight="1">
      <c r="B110" s="274"/>
      <c r="C110" s="573"/>
      <c r="D110" s="574"/>
      <c r="E110" s="574"/>
      <c r="F110" s="574"/>
      <c r="G110" s="574"/>
      <c r="H110" s="574"/>
      <c r="I110" s="574"/>
      <c r="J110" s="573"/>
      <c r="L110" s="274"/>
      <c r="M110" s="274"/>
      <c r="N110" s="274"/>
      <c r="O110" s="274"/>
      <c r="P110" s="274"/>
      <c r="Q110" s="274"/>
    </row>
    <row r="111" spans="2:17" s="275" customFormat="1" ht="12.75" customHeight="1">
      <c r="B111" s="274"/>
      <c r="C111" s="573"/>
      <c r="D111" s="574"/>
      <c r="E111" s="574"/>
      <c r="F111" s="574"/>
      <c r="G111" s="574"/>
      <c r="H111" s="574"/>
      <c r="I111" s="574"/>
      <c r="J111" s="573"/>
      <c r="L111" s="274"/>
      <c r="M111" s="274"/>
      <c r="N111" s="274"/>
      <c r="O111" s="274"/>
      <c r="P111" s="274"/>
      <c r="Q111" s="274"/>
    </row>
    <row r="112" spans="2:17" s="275" customFormat="1" ht="12.75" customHeight="1">
      <c r="B112" s="274"/>
      <c r="C112" s="573"/>
      <c r="D112" s="574"/>
      <c r="E112" s="574"/>
      <c r="F112" s="574"/>
      <c r="G112" s="574"/>
      <c r="H112" s="574"/>
      <c r="I112" s="574"/>
      <c r="J112" s="573"/>
      <c r="L112" s="274"/>
      <c r="M112" s="274"/>
      <c r="N112" s="274"/>
      <c r="O112" s="274"/>
      <c r="P112" s="274"/>
      <c r="Q112" s="274"/>
    </row>
    <row r="113" spans="2:17" s="275" customFormat="1" ht="12.75" customHeight="1">
      <c r="B113" s="274"/>
      <c r="C113" s="573"/>
      <c r="D113" s="574"/>
      <c r="E113" s="574"/>
      <c r="F113" s="574"/>
      <c r="G113" s="574"/>
      <c r="H113" s="574"/>
      <c r="I113" s="574"/>
      <c r="J113" s="573"/>
      <c r="L113" s="274"/>
      <c r="M113" s="274"/>
      <c r="N113" s="274"/>
      <c r="O113" s="274"/>
      <c r="P113" s="274"/>
      <c r="Q113" s="274"/>
    </row>
    <row r="114" spans="2:17" s="275" customFormat="1" ht="12.75" customHeight="1">
      <c r="B114" s="274"/>
      <c r="C114" s="573"/>
      <c r="D114" s="574"/>
      <c r="E114" s="574"/>
      <c r="F114" s="574"/>
      <c r="G114" s="574"/>
      <c r="H114" s="574"/>
      <c r="I114" s="574"/>
      <c r="J114" s="573"/>
      <c r="L114" s="274"/>
      <c r="M114" s="274"/>
      <c r="N114" s="274"/>
      <c r="O114" s="274"/>
      <c r="P114" s="274"/>
      <c r="Q114" s="274"/>
    </row>
    <row r="115" spans="2:17" s="275" customFormat="1" ht="12.75" customHeight="1">
      <c r="B115" s="274"/>
      <c r="C115" s="573"/>
      <c r="D115" s="574"/>
      <c r="E115" s="574"/>
      <c r="F115" s="574"/>
      <c r="G115" s="574"/>
      <c r="H115" s="574"/>
      <c r="I115" s="574"/>
      <c r="J115" s="573"/>
      <c r="L115" s="274"/>
      <c r="M115" s="274"/>
      <c r="N115" s="274"/>
      <c r="O115" s="274"/>
      <c r="P115" s="274"/>
      <c r="Q115" s="274"/>
    </row>
    <row r="116" spans="2:17" s="275" customFormat="1" ht="12.75" customHeight="1">
      <c r="B116" s="274"/>
      <c r="C116" s="573"/>
      <c r="D116" s="574"/>
      <c r="E116" s="574"/>
      <c r="F116" s="574"/>
      <c r="G116" s="574"/>
      <c r="H116" s="574"/>
      <c r="I116" s="574"/>
      <c r="J116" s="573"/>
      <c r="L116" s="274"/>
      <c r="M116" s="274"/>
      <c r="N116" s="274"/>
      <c r="O116" s="274"/>
      <c r="P116" s="274"/>
      <c r="Q116" s="274"/>
    </row>
    <row r="117" spans="2:17" s="275" customFormat="1" ht="12.75" customHeight="1">
      <c r="B117" s="274"/>
      <c r="C117" s="573"/>
      <c r="D117" s="574"/>
      <c r="E117" s="574"/>
      <c r="F117" s="574"/>
      <c r="G117" s="574"/>
      <c r="H117" s="574"/>
      <c r="I117" s="574"/>
      <c r="J117" s="573"/>
      <c r="L117" s="274"/>
      <c r="M117" s="274"/>
      <c r="N117" s="274"/>
      <c r="O117" s="274"/>
      <c r="P117" s="274"/>
      <c r="Q117" s="274"/>
    </row>
    <row r="118" spans="2:17" s="275" customFormat="1" ht="12.75" customHeight="1">
      <c r="B118" s="274"/>
      <c r="C118" s="575"/>
      <c r="D118" s="576"/>
      <c r="E118" s="576"/>
      <c r="F118" s="576"/>
      <c r="G118" s="576"/>
      <c r="H118" s="576"/>
      <c r="I118" s="576"/>
      <c r="J118" s="575"/>
      <c r="L118" s="274"/>
      <c r="M118" s="274"/>
      <c r="N118" s="274"/>
      <c r="O118" s="274"/>
      <c r="P118" s="274"/>
      <c r="Q118" s="274"/>
    </row>
    <row r="119" spans="2:17" s="275" customFormat="1" ht="12.75" customHeight="1">
      <c r="B119" s="274"/>
      <c r="C119" s="313" t="s">
        <v>505</v>
      </c>
      <c r="D119" s="314">
        <f aca="true" t="shared" si="10" ref="D119:I119">SUM(D107:D118)</f>
        <v>0</v>
      </c>
      <c r="E119" s="314">
        <f t="shared" si="10"/>
        <v>0</v>
      </c>
      <c r="F119" s="314">
        <f t="shared" si="10"/>
        <v>0</v>
      </c>
      <c r="G119" s="314">
        <f t="shared" si="10"/>
        <v>0</v>
      </c>
      <c r="H119" s="314">
        <f t="shared" si="10"/>
        <v>0</v>
      </c>
      <c r="I119" s="314">
        <f t="shared" si="10"/>
        <v>0</v>
      </c>
      <c r="J119" s="313"/>
      <c r="L119" s="274"/>
      <c r="M119" s="274"/>
      <c r="N119" s="274"/>
      <c r="O119" s="274"/>
      <c r="P119" s="274"/>
      <c r="Q119" s="274"/>
    </row>
    <row r="120" ht="6.75" customHeight="1"/>
    <row r="121" spans="3:10" ht="12">
      <c r="C121" s="308" t="s">
        <v>506</v>
      </c>
      <c r="D121" s="308">
        <v>9.76</v>
      </c>
      <c r="E121" s="308">
        <v>9.97</v>
      </c>
      <c r="F121" s="308">
        <v>9.28</v>
      </c>
      <c r="G121" s="915"/>
      <c r="H121" s="915"/>
      <c r="I121" s="308">
        <v>9.76</v>
      </c>
      <c r="J121" s="308"/>
    </row>
    <row r="122" spans="3:10" ht="12">
      <c r="C122" s="308" t="s">
        <v>508</v>
      </c>
      <c r="D122" s="826" t="s">
        <v>509</v>
      </c>
      <c r="E122" s="826" t="s">
        <v>509</v>
      </c>
      <c r="F122" s="826" t="s">
        <v>509</v>
      </c>
      <c r="G122" s="915"/>
      <c r="H122" s="915"/>
      <c r="I122" s="409" t="s">
        <v>509</v>
      </c>
      <c r="J122" s="308"/>
    </row>
    <row r="123" spans="3:17" ht="22.5">
      <c r="C123" s="315" t="s">
        <v>510</v>
      </c>
      <c r="D123" s="580">
        <f>D119*D121</f>
        <v>0</v>
      </c>
      <c r="E123" s="580">
        <f>E119*E121</f>
        <v>0</v>
      </c>
      <c r="F123" s="580">
        <f>F119*F121</f>
        <v>0</v>
      </c>
      <c r="G123" s="580">
        <f>G119*G121</f>
        <v>0</v>
      </c>
      <c r="H123" s="580">
        <f>H119*H121</f>
        <v>0</v>
      </c>
      <c r="I123" s="580">
        <f>SUM(I119*I121)</f>
        <v>0</v>
      </c>
      <c r="J123" s="792"/>
      <c r="K123" s="2021"/>
      <c r="L123" s="2021"/>
      <c r="M123" s="2021"/>
      <c r="N123" s="2021"/>
      <c r="O123" s="2021"/>
      <c r="P123" s="2021"/>
      <c r="Q123" s="2021"/>
    </row>
    <row r="124" ht="5.25" customHeight="1"/>
    <row r="125" spans="3:7" ht="15" customHeight="1">
      <c r="C125" s="2020" t="s">
        <v>511</v>
      </c>
      <c r="D125" s="2020"/>
      <c r="E125" s="571">
        <f>SUM(D123:I123)</f>
        <v>0</v>
      </c>
      <c r="F125" s="556" t="str">
        <f>C105</f>
        <v>平成　年</v>
      </c>
      <c r="G125" s="227" t="s">
        <v>654</v>
      </c>
    </row>
    <row r="126" ht="15" customHeight="1"/>
    <row r="229" spans="26:28" ht="12">
      <c r="Z229" s="288"/>
      <c r="AA229" s="288"/>
      <c r="AB229" s="288"/>
    </row>
    <row r="244" spans="26:28" ht="12">
      <c r="Z244" s="288"/>
      <c r="AA244" s="288"/>
      <c r="AB244" s="288"/>
    </row>
  </sheetData>
  <sheetProtection sheet="1"/>
  <mergeCells count="146">
    <mergeCell ref="L35:M35"/>
    <mergeCell ref="C3:J3"/>
    <mergeCell ref="D14:E14"/>
    <mergeCell ref="D15:E15"/>
    <mergeCell ref="D16:E16"/>
    <mergeCell ref="D17:E17"/>
    <mergeCell ref="D18:E18"/>
    <mergeCell ref="D19:E19"/>
    <mergeCell ref="G18:H18"/>
    <mergeCell ref="D21:E21"/>
    <mergeCell ref="D22:E22"/>
    <mergeCell ref="C23:J23"/>
    <mergeCell ref="C27:E27"/>
    <mergeCell ref="F27:G27"/>
    <mergeCell ref="I27:J27"/>
    <mergeCell ref="C32:E32"/>
    <mergeCell ref="F32:G32"/>
    <mergeCell ref="F33:G33"/>
    <mergeCell ref="C28:E28"/>
    <mergeCell ref="F28:G28"/>
    <mergeCell ref="C29:E29"/>
    <mergeCell ref="F29:G29"/>
    <mergeCell ref="C30:E30"/>
    <mergeCell ref="F30:G30"/>
    <mergeCell ref="C34:E34"/>
    <mergeCell ref="F34:G34"/>
    <mergeCell ref="C35:E35"/>
    <mergeCell ref="F35:G35"/>
    <mergeCell ref="C36:E36"/>
    <mergeCell ref="F36:G36"/>
    <mergeCell ref="D52:E52"/>
    <mergeCell ref="H52:J52"/>
    <mergeCell ref="H54:J54"/>
    <mergeCell ref="D55:E55"/>
    <mergeCell ref="D47:E47"/>
    <mergeCell ref="H47:J47"/>
    <mergeCell ref="D48:E48"/>
    <mergeCell ref="H48:J48"/>
    <mergeCell ref="D49:E49"/>
    <mergeCell ref="H49:J49"/>
    <mergeCell ref="D50:E50"/>
    <mergeCell ref="H50:J50"/>
    <mergeCell ref="D57:E57"/>
    <mergeCell ref="H57:J57"/>
    <mergeCell ref="H55:J55"/>
    <mergeCell ref="D53:E53"/>
    <mergeCell ref="H53:J53"/>
    <mergeCell ref="D54:E54"/>
    <mergeCell ref="D51:E51"/>
    <mergeCell ref="H51:J51"/>
    <mergeCell ref="D58:E58"/>
    <mergeCell ref="H58:J58"/>
    <mergeCell ref="C125:D125"/>
    <mergeCell ref="C81:D81"/>
    <mergeCell ref="C103:D103"/>
    <mergeCell ref="K123:Q123"/>
    <mergeCell ref="K77:W79"/>
    <mergeCell ref="K63:K74"/>
    <mergeCell ref="K52:N54"/>
    <mergeCell ref="G14:H14"/>
    <mergeCell ref="G15:H15"/>
    <mergeCell ref="G16:H16"/>
    <mergeCell ref="G17:H17"/>
    <mergeCell ref="B2:AC2"/>
    <mergeCell ref="I31:J31"/>
    <mergeCell ref="C31:E31"/>
    <mergeCell ref="F31:G31"/>
    <mergeCell ref="I28:J28"/>
    <mergeCell ref="D20:E20"/>
    <mergeCell ref="I32:J32"/>
    <mergeCell ref="I33:J33"/>
    <mergeCell ref="G19:H19"/>
    <mergeCell ref="G20:H20"/>
    <mergeCell ref="G21:H21"/>
    <mergeCell ref="G22:H22"/>
    <mergeCell ref="I29:J29"/>
    <mergeCell ref="I30:J30"/>
    <mergeCell ref="C33:E33"/>
    <mergeCell ref="AA14:AB14"/>
    <mergeCell ref="AD14:AE14"/>
    <mergeCell ref="AA15:AB15"/>
    <mergeCell ref="AD15:AE15"/>
    <mergeCell ref="AA16:AB16"/>
    <mergeCell ref="AD16:AE16"/>
    <mergeCell ref="AA17:AB17"/>
    <mergeCell ref="AD17:AE17"/>
    <mergeCell ref="AA18:AB18"/>
    <mergeCell ref="AD18:AE18"/>
    <mergeCell ref="AA19:AB19"/>
    <mergeCell ref="AD19:AE19"/>
    <mergeCell ref="AA20:AB20"/>
    <mergeCell ref="AD20:AE20"/>
    <mergeCell ref="AA21:AB21"/>
    <mergeCell ref="AD21:AE21"/>
    <mergeCell ref="AA22:AB22"/>
    <mergeCell ref="AD22:AE22"/>
    <mergeCell ref="Z23:AG23"/>
    <mergeCell ref="Z27:AB27"/>
    <mergeCell ref="AC27:AD27"/>
    <mergeCell ref="AF27:AG27"/>
    <mergeCell ref="Z28:AB28"/>
    <mergeCell ref="AC28:AD28"/>
    <mergeCell ref="AF28:AG28"/>
    <mergeCell ref="Z29:AB29"/>
    <mergeCell ref="AC29:AD29"/>
    <mergeCell ref="AF29:AG29"/>
    <mergeCell ref="Z30:AB30"/>
    <mergeCell ref="AC30:AD30"/>
    <mergeCell ref="AF30:AG30"/>
    <mergeCell ref="Z31:AB31"/>
    <mergeCell ref="AC31:AD31"/>
    <mergeCell ref="AF31:AG31"/>
    <mergeCell ref="Z32:AB32"/>
    <mergeCell ref="AC32:AD32"/>
    <mergeCell ref="AF32:AG32"/>
    <mergeCell ref="Z33:AB33"/>
    <mergeCell ref="AC33:AD33"/>
    <mergeCell ref="AF33:AG33"/>
    <mergeCell ref="Z34:AB34"/>
    <mergeCell ref="AC34:AD34"/>
    <mergeCell ref="Z35:AB35"/>
    <mergeCell ref="AC35:AD35"/>
    <mergeCell ref="Z36:AB36"/>
    <mergeCell ref="AC36:AD36"/>
    <mergeCell ref="AA47:AB47"/>
    <mergeCell ref="AE47:AG47"/>
    <mergeCell ref="AA48:AB48"/>
    <mergeCell ref="AE48:AG48"/>
    <mergeCell ref="AA49:AB49"/>
    <mergeCell ref="AE49:AG49"/>
    <mergeCell ref="AA50:AB50"/>
    <mergeCell ref="AE50:AG50"/>
    <mergeCell ref="AA51:AB51"/>
    <mergeCell ref="AE51:AG51"/>
    <mergeCell ref="AA52:AB52"/>
    <mergeCell ref="AE52:AG52"/>
    <mergeCell ref="AA53:AB53"/>
    <mergeCell ref="AE53:AG53"/>
    <mergeCell ref="AA54:AB54"/>
    <mergeCell ref="AE54:AG54"/>
    <mergeCell ref="AA55:AB55"/>
    <mergeCell ref="AE55:AG55"/>
    <mergeCell ref="AA57:AB57"/>
    <mergeCell ref="AE57:AG57"/>
    <mergeCell ref="AA58:AB58"/>
    <mergeCell ref="AE58:AG58"/>
  </mergeCells>
  <hyperlinks>
    <hyperlink ref="K52" location="はじめに!Print_Area" display="「はじめに」戻る"/>
    <hyperlink ref="B1:E1" location="はじめに!A1" display="はじめに戻る"/>
  </hyperlinks>
  <printOptions horizontalCentered="1" verticalCentered="1"/>
  <pageMargins left="0.7086614173228347" right="0.7086614173228347" top="0.7480314960629921" bottom="0.7480314960629921" header="0.31496062992125984" footer="0.31496062992125984"/>
  <pageSetup horizontalDpi="300" verticalDpi="300" orientation="portrait" paperSize="9" scale="79" r:id="rId4"/>
  <rowBreaks count="1" manualBreakCount="1">
    <brk id="59" min="1" max="9" man="1"/>
  </rowBreaks>
  <ignoredErrors>
    <ignoredError sqref="F15:F21 D79:F79 I79" unlockedFormula="1"/>
  </ignoredErrors>
  <drawing r:id="rId3"/>
  <legacyDrawing r:id="rId2"/>
</worksheet>
</file>

<file path=xl/worksheets/sheet16.xml><?xml version="1.0" encoding="utf-8"?>
<worksheet xmlns="http://schemas.openxmlformats.org/spreadsheetml/2006/main" xmlns:r="http://schemas.openxmlformats.org/officeDocument/2006/relationships">
  <sheetPr>
    <tabColor rgb="FFFFCCFF"/>
    <pageSetUpPr fitToPage="1"/>
  </sheetPr>
  <dimension ref="A1:BW243"/>
  <sheetViews>
    <sheetView showGridLines="0" view="pageBreakPreview" zoomScaleNormal="75" zoomScaleSheetLayoutView="100" zoomScalePageLayoutView="0" workbookViewId="0" topLeftCell="A1">
      <selection activeCell="A3" sqref="A3"/>
    </sheetView>
  </sheetViews>
  <sheetFormatPr defaultColWidth="9.00390625" defaultRowHeight="30" customHeight="1"/>
  <cols>
    <col min="1" max="1" width="3.625" style="2" customWidth="1"/>
    <col min="2" max="2" width="7.75390625" style="14" customWidth="1"/>
    <col min="3" max="3" width="29.625" style="2" customWidth="1"/>
    <col min="4" max="4" width="8.00390625" style="15" bestFit="1" customWidth="1"/>
    <col min="5" max="5" width="9.625" style="16" customWidth="1"/>
    <col min="6" max="6" width="4.625" style="2" customWidth="1"/>
    <col min="7" max="7" width="4.625" style="15" customWidth="1"/>
    <col min="8" max="9" width="13.75390625" style="15" customWidth="1"/>
    <col min="10" max="10" width="13.75390625" style="16" customWidth="1"/>
    <col min="11" max="11" width="15.75390625" style="2" customWidth="1"/>
    <col min="12" max="12" width="11.375" style="21" bestFit="1" customWidth="1"/>
    <col min="13" max="13" width="10.125" style="2" bestFit="1" customWidth="1"/>
    <col min="14" max="14" width="7.75390625" style="2" customWidth="1"/>
    <col min="15" max="15" width="29.50390625" style="2" customWidth="1"/>
    <col min="16" max="16" width="8.00390625" style="2" customWidth="1"/>
    <col min="17" max="17" width="9.50390625" style="2" customWidth="1"/>
    <col min="18" max="19" width="4.50390625" style="2" customWidth="1"/>
    <col min="20" max="22" width="13.75390625" style="2" customWidth="1"/>
    <col min="23" max="23" width="15.625" style="2" customWidth="1"/>
    <col min="24" max="16384" width="9.00390625" style="2" customWidth="1"/>
  </cols>
  <sheetData>
    <row r="1" spans="1:11" s="1" customFormat="1" ht="15.75" customHeight="1">
      <c r="A1" s="425" t="s">
        <v>89</v>
      </c>
      <c r="B1" s="24"/>
      <c r="C1" s="24"/>
      <c r="D1" s="24"/>
      <c r="E1" s="17"/>
      <c r="F1" s="17"/>
      <c r="G1" s="17"/>
      <c r="H1" s="17"/>
      <c r="I1" s="17"/>
      <c r="J1" s="17"/>
      <c r="K1" s="20"/>
    </row>
    <row r="2" spans="2:11" s="26" customFormat="1" ht="57.75" customHeight="1">
      <c r="B2" s="2036" t="s">
        <v>767</v>
      </c>
      <c r="C2" s="2036"/>
      <c r="D2" s="2036"/>
      <c r="E2" s="2036"/>
      <c r="F2" s="2036"/>
      <c r="G2" s="2036"/>
      <c r="H2" s="2036"/>
      <c r="I2" s="2036"/>
      <c r="J2" s="2036"/>
      <c r="K2" s="2036"/>
    </row>
    <row r="3" spans="2:11" s="26" customFormat="1" ht="15" customHeight="1">
      <c r="B3" s="30"/>
      <c r="C3" s="30"/>
      <c r="D3" s="30"/>
      <c r="E3" s="30"/>
      <c r="F3" s="30"/>
      <c r="G3" s="30"/>
      <c r="H3" s="30"/>
      <c r="I3" s="30"/>
      <c r="J3" s="30"/>
      <c r="K3" s="30"/>
    </row>
    <row r="4" spans="2:11" s="26" customFormat="1" ht="18.75">
      <c r="B4" s="2037" t="s">
        <v>190</v>
      </c>
      <c r="C4" s="2037"/>
      <c r="D4" s="2037"/>
      <c r="E4" s="2037"/>
      <c r="F4" s="2037"/>
      <c r="G4" s="2037"/>
      <c r="H4" s="2037"/>
      <c r="I4" s="2037"/>
      <c r="J4" s="2037"/>
      <c r="K4" s="2037"/>
    </row>
    <row r="5" spans="2:9" s="27" customFormat="1" ht="21.75" customHeight="1">
      <c r="B5" s="28"/>
      <c r="C5" s="28"/>
      <c r="D5" s="29" t="s">
        <v>91</v>
      </c>
      <c r="E5" s="28"/>
      <c r="F5" s="28"/>
      <c r="G5" s="28"/>
      <c r="H5" s="28"/>
      <c r="I5" s="28"/>
    </row>
    <row r="6" spans="2:23" ht="30" customHeight="1">
      <c r="B6" s="3" t="s">
        <v>699</v>
      </c>
      <c r="C6" s="4"/>
      <c r="D6" s="5"/>
      <c r="E6" s="6"/>
      <c r="F6" s="4"/>
      <c r="G6" s="5"/>
      <c r="H6" s="5"/>
      <c r="I6" s="5"/>
      <c r="J6" s="6"/>
      <c r="K6" s="4"/>
      <c r="L6" s="275" t="s">
        <v>1153</v>
      </c>
      <c r="M6" s="274"/>
      <c r="N6" s="3" t="s">
        <v>699</v>
      </c>
      <c r="O6" s="4"/>
      <c r="P6" s="5"/>
      <c r="Q6" s="6"/>
      <c r="R6" s="4"/>
      <c r="S6" s="5"/>
      <c r="T6" s="5"/>
      <c r="U6" s="5"/>
      <c r="V6" s="6"/>
      <c r="W6" s="4"/>
    </row>
    <row r="7" spans="2:23" ht="13.5" customHeight="1">
      <c r="B7" s="2028" t="s">
        <v>282</v>
      </c>
      <c r="C7" s="2031" t="s">
        <v>23</v>
      </c>
      <c r="D7" s="2028" t="s">
        <v>24</v>
      </c>
      <c r="E7" s="2034" t="s">
        <v>25</v>
      </c>
      <c r="F7" s="2034"/>
      <c r="G7" s="2034"/>
      <c r="H7" s="2034"/>
      <c r="I7" s="2034"/>
      <c r="J7" s="2034"/>
      <c r="K7" s="8" t="s">
        <v>22</v>
      </c>
      <c r="N7" s="2028" t="s">
        <v>282</v>
      </c>
      <c r="O7" s="2031" t="s">
        <v>23</v>
      </c>
      <c r="P7" s="2028" t="s">
        <v>24</v>
      </c>
      <c r="Q7" s="2034" t="s">
        <v>25</v>
      </c>
      <c r="R7" s="2034"/>
      <c r="S7" s="2034"/>
      <c r="T7" s="2034"/>
      <c r="U7" s="2034"/>
      <c r="V7" s="2034"/>
      <c r="W7" s="8" t="s">
        <v>22</v>
      </c>
    </row>
    <row r="8" spans="2:23" ht="15.75" customHeight="1">
      <c r="B8" s="2029"/>
      <c r="C8" s="2029"/>
      <c r="D8" s="2032"/>
      <c r="E8" s="9" t="s">
        <v>26</v>
      </c>
      <c r="F8" s="7" t="s">
        <v>27</v>
      </c>
      <c r="G8" s="9" t="s">
        <v>28</v>
      </c>
      <c r="H8" s="9" t="s">
        <v>29</v>
      </c>
      <c r="I8" s="9" t="s">
        <v>30</v>
      </c>
      <c r="J8" s="9" t="s">
        <v>31</v>
      </c>
      <c r="K8" s="10"/>
      <c r="N8" s="2029"/>
      <c r="O8" s="2029"/>
      <c r="P8" s="2032"/>
      <c r="Q8" s="9" t="s">
        <v>26</v>
      </c>
      <c r="R8" s="7" t="s">
        <v>27</v>
      </c>
      <c r="S8" s="9" t="s">
        <v>28</v>
      </c>
      <c r="T8" s="9" t="s">
        <v>29</v>
      </c>
      <c r="U8" s="9" t="s">
        <v>30</v>
      </c>
      <c r="V8" s="9" t="s">
        <v>31</v>
      </c>
      <c r="W8" s="10"/>
    </row>
    <row r="9" spans="2:23" ht="15.75" customHeight="1" thickBot="1">
      <c r="B9" s="2030"/>
      <c r="C9" s="2030"/>
      <c r="D9" s="2033"/>
      <c r="E9" s="12"/>
      <c r="F9" s="11"/>
      <c r="G9" s="12"/>
      <c r="H9" s="12" t="s">
        <v>32</v>
      </c>
      <c r="I9" s="12" t="s">
        <v>33</v>
      </c>
      <c r="J9" s="12" t="s">
        <v>34</v>
      </c>
      <c r="K9" s="13"/>
      <c r="N9" s="2030"/>
      <c r="O9" s="2030"/>
      <c r="P9" s="2033"/>
      <c r="Q9" s="12"/>
      <c r="R9" s="11"/>
      <c r="S9" s="12"/>
      <c r="T9" s="12" t="s">
        <v>32</v>
      </c>
      <c r="U9" s="12" t="s">
        <v>33</v>
      </c>
      <c r="V9" s="12" t="s">
        <v>34</v>
      </c>
      <c r="W9" s="13"/>
    </row>
    <row r="10" spans="2:75" ht="19.5" customHeight="1" thickTop="1">
      <c r="B10" s="975" t="s">
        <v>35</v>
      </c>
      <c r="C10" s="974"/>
      <c r="D10" s="975"/>
      <c r="E10" s="976"/>
      <c r="F10" s="974"/>
      <c r="G10" s="975"/>
      <c r="H10" s="974"/>
      <c r="I10" s="974"/>
      <c r="J10" s="976"/>
      <c r="K10" s="974"/>
      <c r="N10" s="1020" t="s">
        <v>35</v>
      </c>
      <c r="O10" s="974"/>
      <c r="P10" s="975"/>
      <c r="Q10" s="976"/>
      <c r="R10" s="974"/>
      <c r="S10" s="975"/>
      <c r="T10" s="974"/>
      <c r="U10" s="974"/>
      <c r="V10" s="976"/>
      <c r="W10" s="974"/>
      <c r="BT10" s="179" t="s">
        <v>684</v>
      </c>
      <c r="BU10" s="179"/>
      <c r="BV10" s="179"/>
      <c r="BW10" s="179"/>
    </row>
    <row r="11" spans="2:23" ht="19.5" customHeight="1">
      <c r="B11" s="978"/>
      <c r="C11" s="977" t="s">
        <v>36</v>
      </c>
      <c r="D11" s="978"/>
      <c r="E11" s="979"/>
      <c r="F11" s="977"/>
      <c r="G11" s="978"/>
      <c r="H11" s="979"/>
      <c r="I11" s="979"/>
      <c r="J11" s="979"/>
      <c r="K11" s="980" t="s">
        <v>37</v>
      </c>
      <c r="N11" s="1021"/>
      <c r="O11" s="977" t="s">
        <v>36</v>
      </c>
      <c r="P11" s="978"/>
      <c r="Q11" s="979"/>
      <c r="R11" s="977"/>
      <c r="S11" s="978"/>
      <c r="T11" s="979"/>
      <c r="U11" s="979"/>
      <c r="V11" s="979"/>
      <c r="W11" s="980" t="s">
        <v>37</v>
      </c>
    </row>
    <row r="12" spans="2:23" ht="19.5" customHeight="1">
      <c r="B12" s="978"/>
      <c r="C12" s="981"/>
      <c r="D12" s="982"/>
      <c r="E12" s="983"/>
      <c r="F12" s="981"/>
      <c r="G12" s="982"/>
      <c r="H12" s="984"/>
      <c r="I12" s="984"/>
      <c r="J12" s="984"/>
      <c r="K12" s="984"/>
      <c r="L12" s="362"/>
      <c r="N12" s="1021"/>
      <c r="O12" s="1022" t="s">
        <v>1167</v>
      </c>
      <c r="P12" s="1023"/>
      <c r="Q12" s="1024"/>
      <c r="R12" s="1022">
        <v>1</v>
      </c>
      <c r="S12" s="1023" t="s">
        <v>1168</v>
      </c>
      <c r="T12" s="1025">
        <v>34484200</v>
      </c>
      <c r="U12" s="1025">
        <v>0</v>
      </c>
      <c r="V12" s="1025">
        <v>8140000</v>
      </c>
      <c r="W12" s="1025"/>
    </row>
    <row r="13" spans="2:23" ht="19.5" customHeight="1">
      <c r="B13" s="978"/>
      <c r="C13" s="981"/>
      <c r="D13" s="982"/>
      <c r="E13" s="983"/>
      <c r="F13" s="981"/>
      <c r="G13" s="982"/>
      <c r="H13" s="984"/>
      <c r="I13" s="984"/>
      <c r="J13" s="984"/>
      <c r="K13" s="984"/>
      <c r="N13" s="1021"/>
      <c r="O13" s="1022" t="s">
        <v>1169</v>
      </c>
      <c r="P13" s="1023"/>
      <c r="Q13" s="1024"/>
      <c r="R13" s="1022">
        <v>1</v>
      </c>
      <c r="S13" s="1023" t="s">
        <v>1168</v>
      </c>
      <c r="T13" s="1025">
        <v>25850000</v>
      </c>
      <c r="U13" s="1025">
        <v>0</v>
      </c>
      <c r="V13" s="1025">
        <v>5470000</v>
      </c>
      <c r="W13" s="1025"/>
    </row>
    <row r="14" spans="2:23" ht="19.5" customHeight="1">
      <c r="B14" s="978"/>
      <c r="C14" s="981"/>
      <c r="D14" s="982"/>
      <c r="E14" s="983"/>
      <c r="F14" s="981"/>
      <c r="G14" s="982"/>
      <c r="H14" s="984"/>
      <c r="I14" s="984"/>
      <c r="J14" s="984"/>
      <c r="K14" s="984"/>
      <c r="N14" s="1021"/>
      <c r="O14" s="1022" t="s">
        <v>1170</v>
      </c>
      <c r="P14" s="1023"/>
      <c r="Q14" s="1024"/>
      <c r="R14" s="1022">
        <v>1</v>
      </c>
      <c r="S14" s="1023" t="s">
        <v>1168</v>
      </c>
      <c r="T14" s="1025">
        <v>26450000</v>
      </c>
      <c r="U14" s="1025">
        <v>0</v>
      </c>
      <c r="V14" s="1025">
        <v>7650000</v>
      </c>
      <c r="W14" s="1025"/>
    </row>
    <row r="15" spans="2:23" ht="19.5" customHeight="1">
      <c r="B15" s="978"/>
      <c r="C15" s="981"/>
      <c r="D15" s="982"/>
      <c r="E15" s="983"/>
      <c r="F15" s="981"/>
      <c r="G15" s="982"/>
      <c r="H15" s="984"/>
      <c r="I15" s="984"/>
      <c r="J15" s="984"/>
      <c r="K15" s="984"/>
      <c r="N15" s="1021"/>
      <c r="O15" s="1022" t="s">
        <v>1171</v>
      </c>
      <c r="P15" s="1023"/>
      <c r="Q15" s="1024"/>
      <c r="R15" s="1022">
        <v>1</v>
      </c>
      <c r="S15" s="1023" t="s">
        <v>1168</v>
      </c>
      <c r="T15" s="1025">
        <v>22545000</v>
      </c>
      <c r="U15" s="1025">
        <v>0</v>
      </c>
      <c r="V15" s="1025">
        <v>9100000</v>
      </c>
      <c r="W15" s="1025"/>
    </row>
    <row r="16" spans="2:23" ht="19.5" customHeight="1">
      <c r="B16" s="978"/>
      <c r="C16" s="981"/>
      <c r="D16" s="982"/>
      <c r="E16" s="984"/>
      <c r="F16" s="981"/>
      <c r="G16" s="982"/>
      <c r="H16" s="984"/>
      <c r="I16" s="984"/>
      <c r="J16" s="984"/>
      <c r="K16" s="984"/>
      <c r="N16" s="1021"/>
      <c r="O16" s="1022" t="s">
        <v>1172</v>
      </c>
      <c r="P16" s="1023"/>
      <c r="Q16" s="1025"/>
      <c r="R16" s="1022">
        <v>1</v>
      </c>
      <c r="S16" s="1023" t="s">
        <v>1168</v>
      </c>
      <c r="T16" s="1025">
        <v>17155000</v>
      </c>
      <c r="U16" s="1025">
        <v>0</v>
      </c>
      <c r="V16" s="1025">
        <v>5630000</v>
      </c>
      <c r="W16" s="1025"/>
    </row>
    <row r="17" spans="2:23" ht="19.5" customHeight="1">
      <c r="B17" s="978"/>
      <c r="C17" s="981"/>
      <c r="D17" s="982"/>
      <c r="E17" s="984"/>
      <c r="F17" s="981"/>
      <c r="G17" s="982"/>
      <c r="H17" s="984"/>
      <c r="I17" s="984"/>
      <c r="J17" s="984"/>
      <c r="K17" s="984"/>
      <c r="N17" s="1021"/>
      <c r="O17" s="1022" t="s">
        <v>1173</v>
      </c>
      <c r="P17" s="1023"/>
      <c r="Q17" s="1025"/>
      <c r="R17" s="1022">
        <v>1</v>
      </c>
      <c r="S17" s="1023" t="s">
        <v>1168</v>
      </c>
      <c r="T17" s="1025">
        <v>0</v>
      </c>
      <c r="U17" s="1025">
        <v>15500000</v>
      </c>
      <c r="V17" s="1025">
        <v>7400000</v>
      </c>
      <c r="W17" s="1025"/>
    </row>
    <row r="18" spans="2:23" ht="19.5" customHeight="1">
      <c r="B18" s="978"/>
      <c r="C18" s="981"/>
      <c r="D18" s="982"/>
      <c r="E18" s="984"/>
      <c r="F18" s="981"/>
      <c r="G18" s="982"/>
      <c r="H18" s="984"/>
      <c r="I18" s="984"/>
      <c r="J18" s="984"/>
      <c r="K18" s="984"/>
      <c r="N18" s="1021"/>
      <c r="O18" s="1022" t="s">
        <v>1174</v>
      </c>
      <c r="P18" s="1023" t="s">
        <v>1175</v>
      </c>
      <c r="Q18" s="1025"/>
      <c r="R18" s="1022">
        <v>1</v>
      </c>
      <c r="S18" s="1023" t="s">
        <v>1168</v>
      </c>
      <c r="T18" s="1025">
        <v>5000000</v>
      </c>
      <c r="U18" s="1025">
        <v>0</v>
      </c>
      <c r="V18" s="1025">
        <v>1000000</v>
      </c>
      <c r="W18" s="1025"/>
    </row>
    <row r="19" spans="2:23" ht="19.5" customHeight="1">
      <c r="B19" s="978"/>
      <c r="C19" s="981"/>
      <c r="D19" s="982"/>
      <c r="E19" s="984"/>
      <c r="F19" s="981"/>
      <c r="G19" s="982"/>
      <c r="H19" s="984"/>
      <c r="I19" s="984"/>
      <c r="J19" s="984"/>
      <c r="K19" s="984"/>
      <c r="N19" s="1021"/>
      <c r="O19" s="1022"/>
      <c r="P19" s="1023"/>
      <c r="Q19" s="1025"/>
      <c r="R19" s="1022"/>
      <c r="S19" s="1023"/>
      <c r="T19" s="1025"/>
      <c r="U19" s="1025"/>
      <c r="V19" s="1025"/>
      <c r="W19" s="1025"/>
    </row>
    <row r="20" spans="2:23" ht="19.5" customHeight="1">
      <c r="B20" s="978"/>
      <c r="C20" s="985" t="s">
        <v>38</v>
      </c>
      <c r="D20" s="986"/>
      <c r="E20" s="987"/>
      <c r="F20" s="980"/>
      <c r="G20" s="986"/>
      <c r="H20" s="988">
        <f>SUM(H12:H19)</f>
        <v>0</v>
      </c>
      <c r="I20" s="988">
        <f>SUM(I12:I19)</f>
        <v>0</v>
      </c>
      <c r="J20" s="988">
        <f>SUM(J12:J19)</f>
        <v>0</v>
      </c>
      <c r="K20" s="987">
        <f>SUM(H20:J20)</f>
        <v>0</v>
      </c>
      <c r="N20" s="1021"/>
      <c r="O20" s="985" t="s">
        <v>38</v>
      </c>
      <c r="P20" s="986"/>
      <c r="Q20" s="987"/>
      <c r="R20" s="980"/>
      <c r="S20" s="986"/>
      <c r="T20" s="988">
        <f>SUM(T12:T19)</f>
        <v>131484200</v>
      </c>
      <c r="U20" s="988">
        <f>SUM(U12:U19)</f>
        <v>15500000</v>
      </c>
      <c r="V20" s="988">
        <f>SUM(V12:V19)</f>
        <v>44390000</v>
      </c>
      <c r="W20" s="987">
        <f>SUM(T20:V20)</f>
        <v>191374200</v>
      </c>
    </row>
    <row r="21" spans="2:23" ht="19.5" customHeight="1">
      <c r="B21" s="978"/>
      <c r="C21" s="985"/>
      <c r="D21" s="986"/>
      <c r="E21" s="987"/>
      <c r="F21" s="980"/>
      <c r="G21" s="986"/>
      <c r="H21" s="987"/>
      <c r="I21" s="987"/>
      <c r="J21" s="987"/>
      <c r="K21" s="977"/>
      <c r="N21" s="1021"/>
      <c r="O21" s="985"/>
      <c r="P21" s="986"/>
      <c r="Q21" s="987"/>
      <c r="R21" s="980"/>
      <c r="S21" s="986"/>
      <c r="T21" s="987"/>
      <c r="U21" s="987"/>
      <c r="V21" s="987"/>
      <c r="W21" s="977"/>
    </row>
    <row r="22" spans="2:23" ht="19.5" customHeight="1">
      <c r="B22" s="978"/>
      <c r="C22" s="977" t="s">
        <v>39</v>
      </c>
      <c r="D22" s="978"/>
      <c r="E22" s="989"/>
      <c r="F22" s="977"/>
      <c r="G22" s="978"/>
      <c r="H22" s="977"/>
      <c r="I22" s="977"/>
      <c r="J22" s="989"/>
      <c r="K22" s="980" t="s">
        <v>37</v>
      </c>
      <c r="N22" s="1021"/>
      <c r="O22" s="977" t="s">
        <v>39</v>
      </c>
      <c r="P22" s="978"/>
      <c r="Q22" s="1026"/>
      <c r="R22" s="1027"/>
      <c r="S22" s="1021"/>
      <c r="T22" s="1027"/>
      <c r="U22" s="977"/>
      <c r="V22" s="989"/>
      <c r="W22" s="980" t="s">
        <v>37</v>
      </c>
    </row>
    <row r="23" spans="2:23" ht="19.5" customHeight="1">
      <c r="B23" s="978"/>
      <c r="C23" s="990"/>
      <c r="D23" s="991"/>
      <c r="E23" s="1015"/>
      <c r="F23" s="990"/>
      <c r="G23" s="991"/>
      <c r="H23" s="992"/>
      <c r="I23" s="992"/>
      <c r="J23" s="992"/>
      <c r="K23" s="992"/>
      <c r="L23" s="22"/>
      <c r="N23" s="1021"/>
      <c r="O23" s="1028" t="s">
        <v>1167</v>
      </c>
      <c r="P23" s="1029"/>
      <c r="Q23" s="1030"/>
      <c r="R23" s="1028">
        <v>1</v>
      </c>
      <c r="S23" s="1029" t="s">
        <v>1168</v>
      </c>
      <c r="T23" s="1031">
        <v>28037200</v>
      </c>
      <c r="U23" s="1031">
        <v>0</v>
      </c>
      <c r="V23" s="1031">
        <v>7340000</v>
      </c>
      <c r="W23" s="1031"/>
    </row>
    <row r="24" spans="2:23" ht="19.5" customHeight="1">
      <c r="B24" s="978"/>
      <c r="C24" s="990"/>
      <c r="D24" s="991"/>
      <c r="E24" s="1015"/>
      <c r="F24" s="990"/>
      <c r="G24" s="991"/>
      <c r="H24" s="992"/>
      <c r="I24" s="992"/>
      <c r="J24" s="992"/>
      <c r="K24" s="992"/>
      <c r="N24" s="1021"/>
      <c r="O24" s="1028" t="s">
        <v>1169</v>
      </c>
      <c r="P24" s="1029"/>
      <c r="Q24" s="1030"/>
      <c r="R24" s="1028">
        <v>1</v>
      </c>
      <c r="S24" s="1029" t="s">
        <v>1168</v>
      </c>
      <c r="T24" s="1031">
        <v>25550000</v>
      </c>
      <c r="U24" s="1031">
        <v>0</v>
      </c>
      <c r="V24" s="1031">
        <v>5180000</v>
      </c>
      <c r="W24" s="1031"/>
    </row>
    <row r="25" spans="2:23" ht="19.5" customHeight="1">
      <c r="B25" s="978"/>
      <c r="C25" s="990"/>
      <c r="D25" s="991"/>
      <c r="E25" s="1015"/>
      <c r="F25" s="990"/>
      <c r="G25" s="991"/>
      <c r="H25" s="992"/>
      <c r="I25" s="992"/>
      <c r="J25" s="992"/>
      <c r="K25" s="992"/>
      <c r="L25" s="2"/>
      <c r="N25" s="1021"/>
      <c r="O25" s="1028" t="s">
        <v>1170</v>
      </c>
      <c r="P25" s="1029"/>
      <c r="Q25" s="1030"/>
      <c r="R25" s="1028">
        <v>1</v>
      </c>
      <c r="S25" s="1029" t="s">
        <v>1168</v>
      </c>
      <c r="T25" s="1031">
        <v>25800000</v>
      </c>
      <c r="U25" s="1031">
        <v>0</v>
      </c>
      <c r="V25" s="1031">
        <v>6240000</v>
      </c>
      <c r="W25" s="1031"/>
    </row>
    <row r="26" spans="2:23" ht="19.5" customHeight="1">
      <c r="B26" s="978"/>
      <c r="C26" s="990"/>
      <c r="D26" s="991"/>
      <c r="E26" s="1015"/>
      <c r="F26" s="990"/>
      <c r="G26" s="991"/>
      <c r="H26" s="992"/>
      <c r="I26" s="992"/>
      <c r="J26" s="992"/>
      <c r="K26" s="992"/>
      <c r="L26" s="2"/>
      <c r="N26" s="1021"/>
      <c r="O26" s="1028" t="s">
        <v>1171</v>
      </c>
      <c r="P26" s="1029"/>
      <c r="Q26" s="1030"/>
      <c r="R26" s="1028">
        <v>1</v>
      </c>
      <c r="S26" s="1029" t="s">
        <v>1168</v>
      </c>
      <c r="T26" s="1031">
        <v>20000000</v>
      </c>
      <c r="U26" s="1031">
        <v>0</v>
      </c>
      <c r="V26" s="1031">
        <v>7500000</v>
      </c>
      <c r="W26" s="1031"/>
    </row>
    <row r="27" spans="2:23" ht="19.5" customHeight="1">
      <c r="B27" s="978"/>
      <c r="C27" s="990"/>
      <c r="D27" s="991"/>
      <c r="E27" s="992"/>
      <c r="F27" s="990"/>
      <c r="G27" s="991"/>
      <c r="H27" s="992"/>
      <c r="I27" s="992"/>
      <c r="J27" s="992"/>
      <c r="K27" s="992"/>
      <c r="L27" s="184"/>
      <c r="M27" s="184"/>
      <c r="N27" s="1021"/>
      <c r="O27" s="1028" t="s">
        <v>1172</v>
      </c>
      <c r="P27" s="1029"/>
      <c r="Q27" s="1031"/>
      <c r="R27" s="1028">
        <v>1</v>
      </c>
      <c r="S27" s="1029" t="s">
        <v>1168</v>
      </c>
      <c r="T27" s="1031">
        <v>13900000</v>
      </c>
      <c r="U27" s="1031">
        <v>0</v>
      </c>
      <c r="V27" s="1031">
        <v>4530000</v>
      </c>
      <c r="W27" s="1031"/>
    </row>
    <row r="28" spans="2:23" ht="19.5" customHeight="1">
      <c r="B28" s="978"/>
      <c r="C28" s="990"/>
      <c r="D28" s="991"/>
      <c r="E28" s="992"/>
      <c r="F28" s="990"/>
      <c r="G28" s="991"/>
      <c r="H28" s="992"/>
      <c r="I28" s="992"/>
      <c r="J28" s="992"/>
      <c r="K28" s="992"/>
      <c r="N28" s="1021"/>
      <c r="O28" s="1028" t="s">
        <v>1173</v>
      </c>
      <c r="P28" s="1029"/>
      <c r="Q28" s="1031"/>
      <c r="R28" s="1028">
        <v>1</v>
      </c>
      <c r="S28" s="1029" t="s">
        <v>1168</v>
      </c>
      <c r="T28" s="1031">
        <v>0</v>
      </c>
      <c r="U28" s="1031">
        <v>13000000</v>
      </c>
      <c r="V28" s="1031">
        <v>6800000</v>
      </c>
      <c r="W28" s="1031"/>
    </row>
    <row r="29" spans="2:23" ht="19.5" customHeight="1">
      <c r="B29" s="978"/>
      <c r="C29" s="990"/>
      <c r="D29" s="991"/>
      <c r="E29" s="992"/>
      <c r="F29" s="990"/>
      <c r="G29" s="991"/>
      <c r="H29" s="992"/>
      <c r="I29" s="992"/>
      <c r="J29" s="992"/>
      <c r="K29" s="992"/>
      <c r="L29" s="26"/>
      <c r="M29" s="186"/>
      <c r="N29" s="1021"/>
      <c r="O29" s="1028" t="s">
        <v>1176</v>
      </c>
      <c r="P29" s="1029" t="s">
        <v>1175</v>
      </c>
      <c r="Q29" s="1031"/>
      <c r="R29" s="1028">
        <v>1</v>
      </c>
      <c r="S29" s="1029" t="s">
        <v>1168</v>
      </c>
      <c r="T29" s="1031">
        <v>0</v>
      </c>
      <c r="U29" s="1031">
        <v>0</v>
      </c>
      <c r="V29" s="1031">
        <v>0</v>
      </c>
      <c r="W29" s="1031"/>
    </row>
    <row r="30" spans="2:23" ht="19.5" customHeight="1">
      <c r="B30" s="978"/>
      <c r="C30" s="990"/>
      <c r="D30" s="991"/>
      <c r="E30" s="992"/>
      <c r="F30" s="990"/>
      <c r="G30" s="991"/>
      <c r="H30" s="992"/>
      <c r="I30" s="992"/>
      <c r="J30" s="992"/>
      <c r="K30" s="992"/>
      <c r="L30" s="26"/>
      <c r="M30" s="26"/>
      <c r="N30" s="1021"/>
      <c r="O30" s="990"/>
      <c r="P30" s="991"/>
      <c r="Q30" s="992"/>
      <c r="R30" s="990"/>
      <c r="S30" s="991"/>
      <c r="T30" s="992"/>
      <c r="U30" s="992"/>
      <c r="V30" s="992"/>
      <c r="W30" s="992"/>
    </row>
    <row r="31" spans="2:23" ht="19.5" customHeight="1">
      <c r="B31" s="978"/>
      <c r="C31" s="993" t="s">
        <v>40</v>
      </c>
      <c r="D31" s="994"/>
      <c r="E31" s="988"/>
      <c r="F31" s="995"/>
      <c r="G31" s="994"/>
      <c r="H31" s="988">
        <f>SUM(H23:H30)</f>
        <v>0</v>
      </c>
      <c r="I31" s="988">
        <f>SUM(I23:I30)</f>
        <v>0</v>
      </c>
      <c r="J31" s="988">
        <f>SUM(J23:J30)</f>
        <v>0</v>
      </c>
      <c r="K31" s="988">
        <f>SUM(H31:J31)</f>
        <v>0</v>
      </c>
      <c r="L31" s="186"/>
      <c r="M31" s="26"/>
      <c r="N31" s="1021"/>
      <c r="O31" s="993" t="s">
        <v>40</v>
      </c>
      <c r="P31" s="994"/>
      <c r="Q31" s="988"/>
      <c r="R31" s="995"/>
      <c r="S31" s="1032"/>
      <c r="T31" s="988">
        <f>SUM(T23:T30)</f>
        <v>113287200</v>
      </c>
      <c r="U31" s="988">
        <f>SUM(U23:U30)</f>
        <v>13000000</v>
      </c>
      <c r="V31" s="988">
        <f>SUM(V23:V30)</f>
        <v>37590000</v>
      </c>
      <c r="W31" s="988">
        <f>SUM(T31:V31)</f>
        <v>163877200</v>
      </c>
    </row>
    <row r="32" spans="2:23" ht="19.5" customHeight="1">
      <c r="B32" s="978"/>
      <c r="C32" s="977"/>
      <c r="D32" s="978"/>
      <c r="E32" s="979"/>
      <c r="F32" s="977"/>
      <c r="G32" s="978"/>
      <c r="H32" s="979"/>
      <c r="I32" s="979"/>
      <c r="J32" s="979"/>
      <c r="K32" s="977"/>
      <c r="N32" s="1021"/>
      <c r="O32" s="977"/>
      <c r="P32" s="978"/>
      <c r="Q32" s="979"/>
      <c r="R32" s="977"/>
      <c r="S32" s="978"/>
      <c r="T32" s="979"/>
      <c r="U32" s="979"/>
      <c r="V32" s="979"/>
      <c r="W32" s="977"/>
    </row>
    <row r="33" spans="2:23" ht="19.5" customHeight="1">
      <c r="B33" s="978"/>
      <c r="C33" s="977" t="s">
        <v>41</v>
      </c>
      <c r="D33" s="978"/>
      <c r="E33" s="979"/>
      <c r="F33" s="977"/>
      <c r="G33" s="978"/>
      <c r="H33" s="979"/>
      <c r="I33" s="979"/>
      <c r="J33" s="979"/>
      <c r="K33" s="980" t="s">
        <v>37</v>
      </c>
      <c r="N33" s="1021"/>
      <c r="O33" s="977" t="s">
        <v>41</v>
      </c>
      <c r="P33" s="978"/>
      <c r="Q33" s="979"/>
      <c r="R33" s="977"/>
      <c r="S33" s="978"/>
      <c r="T33" s="979"/>
      <c r="U33" s="979"/>
      <c r="V33" s="979"/>
      <c r="W33" s="980" t="s">
        <v>37</v>
      </c>
    </row>
    <row r="34" spans="2:23" ht="19.5" customHeight="1">
      <c r="B34" s="978"/>
      <c r="C34" s="977"/>
      <c r="D34" s="978"/>
      <c r="E34" s="989"/>
      <c r="F34" s="977"/>
      <c r="G34" s="978"/>
      <c r="H34" s="979"/>
      <c r="I34" s="979"/>
      <c r="J34" s="979"/>
      <c r="K34" s="979"/>
      <c r="N34" s="1021"/>
      <c r="O34" s="1033" t="s">
        <v>1167</v>
      </c>
      <c r="P34" s="1034" t="s">
        <v>1177</v>
      </c>
      <c r="Q34" s="1035"/>
      <c r="R34" s="1033">
        <v>1</v>
      </c>
      <c r="S34" s="1034" t="s">
        <v>1168</v>
      </c>
      <c r="T34" s="1036">
        <f aca="true" t="shared" si="0" ref="T34:T40">T12-T23</f>
        <v>6447000</v>
      </c>
      <c r="U34" s="1036">
        <v>0</v>
      </c>
      <c r="V34" s="1036">
        <f aca="true" t="shared" si="1" ref="V34:V39">V12-V23</f>
        <v>800000</v>
      </c>
      <c r="W34" s="1036">
        <f aca="true" t="shared" si="2" ref="W34:W39">SUM(T34:V34)</f>
        <v>7247000</v>
      </c>
    </row>
    <row r="35" spans="2:23" ht="19.5" customHeight="1">
      <c r="B35" s="978"/>
      <c r="C35" s="977"/>
      <c r="D35" s="978"/>
      <c r="E35" s="989"/>
      <c r="F35" s="977"/>
      <c r="G35" s="978"/>
      <c r="H35" s="979"/>
      <c r="I35" s="979"/>
      <c r="J35" s="979"/>
      <c r="K35" s="979"/>
      <c r="N35" s="1021"/>
      <c r="O35" s="1033" t="s">
        <v>1169</v>
      </c>
      <c r="P35" s="1034" t="s">
        <v>1177</v>
      </c>
      <c r="Q35" s="1035"/>
      <c r="R35" s="1033">
        <v>1</v>
      </c>
      <c r="S35" s="1034" t="s">
        <v>1168</v>
      </c>
      <c r="T35" s="1036">
        <f t="shared" si="0"/>
        <v>300000</v>
      </c>
      <c r="U35" s="1036">
        <v>0</v>
      </c>
      <c r="V35" s="1036">
        <f t="shared" si="1"/>
        <v>290000</v>
      </c>
      <c r="W35" s="1036">
        <f t="shared" si="2"/>
        <v>590000</v>
      </c>
    </row>
    <row r="36" spans="2:23" ht="19.5" customHeight="1">
      <c r="B36" s="978"/>
      <c r="C36" s="977"/>
      <c r="D36" s="978"/>
      <c r="E36" s="989"/>
      <c r="F36" s="977"/>
      <c r="G36" s="978"/>
      <c r="H36" s="979"/>
      <c r="I36" s="979"/>
      <c r="J36" s="979"/>
      <c r="K36" s="979"/>
      <c r="N36" s="1021"/>
      <c r="O36" s="1033" t="s">
        <v>1170</v>
      </c>
      <c r="P36" s="1034" t="s">
        <v>1177</v>
      </c>
      <c r="Q36" s="1035"/>
      <c r="R36" s="1033">
        <v>1</v>
      </c>
      <c r="S36" s="1034" t="s">
        <v>1168</v>
      </c>
      <c r="T36" s="1036">
        <f t="shared" si="0"/>
        <v>650000</v>
      </c>
      <c r="U36" s="1036">
        <v>0</v>
      </c>
      <c r="V36" s="1036">
        <f t="shared" si="1"/>
        <v>1410000</v>
      </c>
      <c r="W36" s="1036">
        <f t="shared" si="2"/>
        <v>2060000</v>
      </c>
    </row>
    <row r="37" spans="2:23" ht="19.5" customHeight="1">
      <c r="B37" s="978"/>
      <c r="C37" s="977"/>
      <c r="D37" s="978"/>
      <c r="E37" s="989"/>
      <c r="F37" s="977"/>
      <c r="G37" s="978"/>
      <c r="H37" s="979"/>
      <c r="I37" s="979"/>
      <c r="J37" s="979"/>
      <c r="K37" s="979"/>
      <c r="N37" s="1021"/>
      <c r="O37" s="1033" t="s">
        <v>1171</v>
      </c>
      <c r="P37" s="1034" t="s">
        <v>1177</v>
      </c>
      <c r="Q37" s="1035"/>
      <c r="R37" s="1033">
        <v>1</v>
      </c>
      <c r="S37" s="1034" t="s">
        <v>1168</v>
      </c>
      <c r="T37" s="1036">
        <f t="shared" si="0"/>
        <v>2545000</v>
      </c>
      <c r="U37" s="1036">
        <v>0</v>
      </c>
      <c r="V37" s="1036">
        <f t="shared" si="1"/>
        <v>1600000</v>
      </c>
      <c r="W37" s="1036">
        <f t="shared" si="2"/>
        <v>4145000</v>
      </c>
    </row>
    <row r="38" spans="2:23" ht="19.5" customHeight="1">
      <c r="B38" s="978"/>
      <c r="C38" s="977"/>
      <c r="D38" s="978"/>
      <c r="E38" s="979"/>
      <c r="F38" s="977"/>
      <c r="G38" s="978"/>
      <c r="H38" s="979"/>
      <c r="I38" s="979"/>
      <c r="J38" s="979"/>
      <c r="K38" s="979"/>
      <c r="N38" s="1021"/>
      <c r="O38" s="1033" t="s">
        <v>1172</v>
      </c>
      <c r="P38" s="1034" t="s">
        <v>1177</v>
      </c>
      <c r="Q38" s="1036"/>
      <c r="R38" s="1033">
        <v>1</v>
      </c>
      <c r="S38" s="1034" t="s">
        <v>1168</v>
      </c>
      <c r="T38" s="1036">
        <f t="shared" si="0"/>
        <v>3255000</v>
      </c>
      <c r="U38" s="1036">
        <v>0</v>
      </c>
      <c r="V38" s="1036">
        <f t="shared" si="1"/>
        <v>1100000</v>
      </c>
      <c r="W38" s="1036">
        <f t="shared" si="2"/>
        <v>4355000</v>
      </c>
    </row>
    <row r="39" spans="2:23" ht="19.5" customHeight="1">
      <c r="B39" s="978"/>
      <c r="C39" s="977"/>
      <c r="D39" s="978"/>
      <c r="E39" s="979"/>
      <c r="F39" s="977"/>
      <c r="G39" s="978"/>
      <c r="H39" s="979"/>
      <c r="I39" s="979"/>
      <c r="J39" s="979"/>
      <c r="K39" s="979"/>
      <c r="N39" s="1021"/>
      <c r="O39" s="1033" t="s">
        <v>1173</v>
      </c>
      <c r="P39" s="1034" t="s">
        <v>1177</v>
      </c>
      <c r="Q39" s="1036"/>
      <c r="R39" s="1033">
        <v>1</v>
      </c>
      <c r="S39" s="1034" t="s">
        <v>1168</v>
      </c>
      <c r="T39" s="1036">
        <f t="shared" si="0"/>
        <v>0</v>
      </c>
      <c r="U39" s="1036">
        <f>U17-U28</f>
        <v>2500000</v>
      </c>
      <c r="V39" s="1036">
        <f t="shared" si="1"/>
        <v>600000</v>
      </c>
      <c r="W39" s="1036">
        <f t="shared" si="2"/>
        <v>3100000</v>
      </c>
    </row>
    <row r="40" spans="2:23" ht="19.5" customHeight="1">
      <c r="B40" s="978"/>
      <c r="C40" s="977"/>
      <c r="D40" s="978"/>
      <c r="E40" s="979"/>
      <c r="F40" s="977"/>
      <c r="G40" s="978"/>
      <c r="H40" s="979"/>
      <c r="I40" s="979"/>
      <c r="J40" s="979"/>
      <c r="K40" s="979"/>
      <c r="N40" s="1021"/>
      <c r="O40" s="1033" t="s">
        <v>1176</v>
      </c>
      <c r="P40" s="1034" t="s">
        <v>1177</v>
      </c>
      <c r="Q40" s="1036"/>
      <c r="R40" s="1033">
        <v>1</v>
      </c>
      <c r="S40" s="1034" t="s">
        <v>1178</v>
      </c>
      <c r="T40" s="1036">
        <f t="shared" si="0"/>
        <v>5000000</v>
      </c>
      <c r="U40" s="1036">
        <v>0</v>
      </c>
      <c r="V40" s="1036">
        <v>1000000</v>
      </c>
      <c r="W40" s="1036">
        <f>SUM(T40:V40)</f>
        <v>6000000</v>
      </c>
    </row>
    <row r="41" spans="2:23" ht="19.5" customHeight="1">
      <c r="B41" s="978"/>
      <c r="C41" s="977"/>
      <c r="D41" s="978"/>
      <c r="E41" s="979"/>
      <c r="F41" s="977"/>
      <c r="G41" s="978"/>
      <c r="H41" s="979"/>
      <c r="I41" s="979"/>
      <c r="J41" s="979"/>
      <c r="K41" s="979"/>
      <c r="N41" s="1021"/>
      <c r="O41" s="977"/>
      <c r="P41" s="978"/>
      <c r="Q41" s="1037"/>
      <c r="R41" s="1027"/>
      <c r="S41" s="1021"/>
      <c r="T41" s="1037"/>
      <c r="U41" s="979"/>
      <c r="V41" s="979"/>
      <c r="W41" s="979"/>
    </row>
    <row r="42" spans="2:23" ht="19.5" customHeight="1">
      <c r="B42" s="978"/>
      <c r="C42" s="985" t="s">
        <v>42</v>
      </c>
      <c r="D42" s="986"/>
      <c r="E42" s="987"/>
      <c r="F42" s="980"/>
      <c r="G42" s="986"/>
      <c r="H42" s="988">
        <f>SUM(H34:H41)</f>
        <v>0</v>
      </c>
      <c r="I42" s="988">
        <f>SUM(I34:I41)</f>
        <v>0</v>
      </c>
      <c r="J42" s="988">
        <f>SUM(J34:J41)</f>
        <v>0</v>
      </c>
      <c r="K42" s="988">
        <f>SUM(H42:J42)</f>
        <v>0</v>
      </c>
      <c r="N42" s="1021"/>
      <c r="O42" s="985" t="s">
        <v>42</v>
      </c>
      <c r="P42" s="986"/>
      <c r="Q42" s="987"/>
      <c r="R42" s="980"/>
      <c r="S42" s="986"/>
      <c r="T42" s="988">
        <f>SUM(T34:T41)</f>
        <v>18197000</v>
      </c>
      <c r="U42" s="988">
        <f>SUM(U34:U41)</f>
        <v>2500000</v>
      </c>
      <c r="V42" s="988">
        <f>SUM(V34:V41)</f>
        <v>6800000</v>
      </c>
      <c r="W42" s="988">
        <f>SUM(T42:V42)</f>
        <v>27497000</v>
      </c>
    </row>
    <row r="43" spans="2:23" ht="19.5" customHeight="1">
      <c r="B43" s="978"/>
      <c r="C43" s="985"/>
      <c r="D43" s="986"/>
      <c r="E43" s="987"/>
      <c r="F43" s="980"/>
      <c r="G43" s="986"/>
      <c r="H43" s="987"/>
      <c r="I43" s="987"/>
      <c r="J43" s="987"/>
      <c r="K43" s="977"/>
      <c r="N43" s="1021"/>
      <c r="O43" s="985"/>
      <c r="P43" s="986"/>
      <c r="Q43" s="987"/>
      <c r="R43" s="980"/>
      <c r="S43" s="986"/>
      <c r="T43" s="987"/>
      <c r="U43" s="987"/>
      <c r="V43" s="987"/>
      <c r="W43" s="977"/>
    </row>
    <row r="44" spans="2:23" ht="19.5" customHeight="1">
      <c r="B44" s="978"/>
      <c r="C44" s="985"/>
      <c r="D44" s="986"/>
      <c r="E44" s="987"/>
      <c r="F44" s="980"/>
      <c r="G44" s="986"/>
      <c r="H44" s="987"/>
      <c r="I44" s="987"/>
      <c r="J44" s="987"/>
      <c r="K44" s="977"/>
      <c r="N44" s="1021"/>
      <c r="O44" s="985"/>
      <c r="P44" s="986"/>
      <c r="Q44" s="987"/>
      <c r="R44" s="980"/>
      <c r="S44" s="986"/>
      <c r="T44" s="987"/>
      <c r="U44" s="987"/>
      <c r="V44" s="987"/>
      <c r="W44" s="977"/>
    </row>
    <row r="45" spans="2:23" ht="19.5" customHeight="1">
      <c r="B45" s="978"/>
      <c r="C45" s="977"/>
      <c r="D45" s="978"/>
      <c r="E45" s="979"/>
      <c r="F45" s="977"/>
      <c r="G45" s="978"/>
      <c r="H45" s="979"/>
      <c r="I45" s="979"/>
      <c r="J45" s="979"/>
      <c r="K45" s="977"/>
      <c r="N45" s="1021"/>
      <c r="O45" s="977"/>
      <c r="P45" s="978"/>
      <c r="Q45" s="979"/>
      <c r="R45" s="977"/>
      <c r="S45" s="978"/>
      <c r="T45" s="979"/>
      <c r="U45" s="979"/>
      <c r="V45" s="979"/>
      <c r="W45" s="977"/>
    </row>
    <row r="46" ht="30" customHeight="1">
      <c r="B46" s="922" t="s">
        <v>768</v>
      </c>
    </row>
    <row r="60" ht="14.25"/>
    <row r="62" ht="14.25"/>
    <row r="64" spans="3:11" ht="30" customHeight="1">
      <c r="C64" s="2035">
        <v>3</v>
      </c>
      <c r="D64" s="2035"/>
      <c r="E64" s="2035"/>
      <c r="F64" s="2035"/>
      <c r="G64" s="2035"/>
      <c r="H64" s="2035"/>
      <c r="I64" s="2035"/>
      <c r="J64" s="2035"/>
      <c r="K64" s="2035"/>
    </row>
    <row r="65" spans="3:11" ht="30" customHeight="1">
      <c r="C65" s="2035"/>
      <c r="D65" s="2035"/>
      <c r="E65" s="2035"/>
      <c r="F65" s="2035"/>
      <c r="G65" s="2035"/>
      <c r="H65" s="2035"/>
      <c r="I65" s="2035"/>
      <c r="J65" s="2035"/>
      <c r="K65" s="2035"/>
    </row>
    <row r="66" ht="14.25"/>
    <row r="70" ht="30" customHeight="1">
      <c r="C70" s="2">
        <v>9</v>
      </c>
    </row>
    <row r="80" ht="30" customHeight="1">
      <c r="G80" s="188"/>
    </row>
    <row r="99" ht="30" customHeight="1">
      <c r="D99" s="161"/>
    </row>
    <row r="102" ht="30" customHeight="1">
      <c r="G102" s="188"/>
    </row>
    <row r="124" ht="30" customHeight="1">
      <c r="G124" s="188"/>
    </row>
    <row r="228" spans="26:28" ht="30" customHeight="1">
      <c r="Z228" s="14"/>
      <c r="AA228" s="14"/>
      <c r="AB228" s="14"/>
    </row>
    <row r="243" spans="26:28" ht="30" customHeight="1">
      <c r="Z243" s="14"/>
      <c r="AA243" s="14"/>
      <c r="AB243" s="14"/>
    </row>
  </sheetData>
  <sheetProtection/>
  <mergeCells count="11">
    <mergeCell ref="B2:K2"/>
    <mergeCell ref="B4:K4"/>
    <mergeCell ref="N7:N9"/>
    <mergeCell ref="O7:O9"/>
    <mergeCell ref="P7:P9"/>
    <mergeCell ref="Q7:V7"/>
    <mergeCell ref="C64:K65"/>
    <mergeCell ref="B7:B9"/>
    <mergeCell ref="C7:C9"/>
    <mergeCell ref="D7:D9"/>
    <mergeCell ref="E7:J7"/>
  </mergeCells>
  <dataValidations count="2">
    <dataValidation type="list" allowBlank="1" showInputMessage="1" showErrorMessage="1" sqref="B10 B43:B45 N10 N43:N45">
      <formula1>$G$9:$J$9</formula1>
    </dataValidation>
    <dataValidation type="list" allowBlank="1" showInputMessage="1" showErrorMessage="1" sqref="B11:B42 N11:N42">
      <formula1>$G$8:$J$8</formula1>
    </dataValidation>
  </dataValidations>
  <hyperlinks>
    <hyperlink ref="A1" location="はじめに!Print_Area" display="「はじめに」戻る"/>
    <hyperlink ref="A1:B1" location="はじめに!A1" display="「はじめに」戻る"/>
  </hyperlinks>
  <printOptions/>
  <pageMargins left="0.9055118110236221" right="0.2362204724409449" top="0.5118110236220472" bottom="0.3937007874015748" header="0.3937007874015748" footer="0.1968503937007874"/>
  <pageSetup fitToHeight="1" fitToWidth="1" horizontalDpi="600" verticalDpi="600" orientation="portrait" paperSize="9" scale="76" r:id="rId4"/>
  <headerFooter alignWithMargins="0">
    <oddFooter>&amp;C&amp;P</oddFooter>
  </headerFooter>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N99"/>
  <sheetViews>
    <sheetView view="pageBreakPreview" zoomScaleSheetLayoutView="100" zoomScalePageLayoutView="0" workbookViewId="0" topLeftCell="A1">
      <selection activeCell="K38" sqref="K38"/>
    </sheetView>
  </sheetViews>
  <sheetFormatPr defaultColWidth="9.00390625" defaultRowHeight="13.5"/>
  <cols>
    <col min="1" max="1" width="3.375" style="80" customWidth="1"/>
    <col min="2" max="4" width="9.00390625" style="80" customWidth="1"/>
    <col min="5" max="5" width="10.75390625" style="80" customWidth="1"/>
    <col min="6" max="6" width="11.375" style="80" customWidth="1"/>
    <col min="7" max="10" width="9.00390625" style="80" customWidth="1"/>
    <col min="11" max="11" width="82.50390625" style="103" customWidth="1"/>
    <col min="12" max="16384" width="9.00390625" style="80" customWidth="1"/>
  </cols>
  <sheetData>
    <row r="1" spans="1:11" ht="15.75" customHeight="1">
      <c r="A1" s="426" t="s">
        <v>89</v>
      </c>
      <c r="B1" s="77"/>
      <c r="C1" s="77"/>
      <c r="D1" s="77"/>
      <c r="E1" s="78"/>
      <c r="F1" s="78"/>
      <c r="G1" s="78"/>
      <c r="H1" s="78"/>
      <c r="I1" s="78"/>
      <c r="J1" s="78"/>
      <c r="K1" s="100"/>
    </row>
    <row r="2" spans="2:11" s="81" customFormat="1" ht="45" customHeight="1">
      <c r="B2" s="1134" t="s">
        <v>199</v>
      </c>
      <c r="C2" s="1134"/>
      <c r="D2" s="1134"/>
      <c r="E2" s="1134"/>
      <c r="F2" s="1134"/>
      <c r="G2" s="1134"/>
      <c r="H2" s="1134"/>
      <c r="I2" s="1134"/>
      <c r="J2" s="1134"/>
      <c r="K2" s="101"/>
    </row>
    <row r="3" ht="30" customHeight="1">
      <c r="B3" s="102" t="s">
        <v>200</v>
      </c>
    </row>
    <row r="4" spans="2:10" ht="18.75">
      <c r="B4" s="2038" t="s">
        <v>43</v>
      </c>
      <c r="C4" s="2038"/>
      <c r="D4" s="2038"/>
      <c r="E4" s="2038"/>
      <c r="F4" s="2038"/>
      <c r="G4" s="2038"/>
      <c r="H4" s="2038"/>
      <c r="I4" s="2038"/>
      <c r="J4" s="2038"/>
    </row>
    <row r="5" spans="2:11" s="85" customFormat="1" ht="12.75">
      <c r="B5" s="815"/>
      <c r="C5" s="815"/>
      <c r="D5" s="815"/>
      <c r="E5" s="815"/>
      <c r="F5" s="815"/>
      <c r="G5" s="815"/>
      <c r="H5" s="815"/>
      <c r="I5" s="815"/>
      <c r="J5" s="815"/>
      <c r="K5" s="92"/>
    </row>
    <row r="6" spans="2:11" s="85" customFormat="1" ht="15.75" customHeight="1">
      <c r="B6" s="815"/>
      <c r="C6" s="815"/>
      <c r="D6" s="815"/>
      <c r="E6" s="815"/>
      <c r="F6" s="815"/>
      <c r="G6" s="815"/>
      <c r="H6" s="2039" t="s">
        <v>1096</v>
      </c>
      <c r="I6" s="2039"/>
      <c r="J6" s="2039"/>
      <c r="K6" s="89" t="s">
        <v>191</v>
      </c>
    </row>
    <row r="7" spans="2:12" s="85" customFormat="1" ht="15.75" customHeight="1">
      <c r="B7" s="815" t="s">
        <v>5</v>
      </c>
      <c r="C7" s="815"/>
      <c r="D7" s="815"/>
      <c r="E7" s="815"/>
      <c r="F7" s="815"/>
      <c r="G7" s="815"/>
      <c r="H7" s="815"/>
      <c r="I7" s="815"/>
      <c r="J7" s="815"/>
      <c r="K7" s="92"/>
      <c r="L7" s="92"/>
    </row>
    <row r="8" spans="2:11" s="85" customFormat="1" ht="18" customHeight="1">
      <c r="B8" s="815" t="s">
        <v>6</v>
      </c>
      <c r="C8" s="815"/>
      <c r="D8" s="815"/>
      <c r="E8" s="815"/>
      <c r="F8" s="815"/>
      <c r="G8" s="815"/>
      <c r="H8" s="815"/>
      <c r="I8" s="815"/>
      <c r="J8" s="815"/>
      <c r="K8" s="92"/>
    </row>
    <row r="9" spans="2:11" s="85" customFormat="1" ht="15.75" customHeight="1">
      <c r="B9" s="815"/>
      <c r="C9" s="815"/>
      <c r="D9" s="815"/>
      <c r="E9" s="815"/>
      <c r="F9" s="815"/>
      <c r="G9" s="815"/>
      <c r="H9" s="815"/>
      <c r="I9" s="815"/>
      <c r="J9" s="815"/>
      <c r="K9" s="92"/>
    </row>
    <row r="10" spans="2:11" s="85" customFormat="1" ht="15.75" customHeight="1">
      <c r="B10" s="815"/>
      <c r="C10" s="815"/>
      <c r="D10" s="815"/>
      <c r="E10" s="815"/>
      <c r="F10" s="815"/>
      <c r="G10" s="815"/>
      <c r="H10" s="815"/>
      <c r="I10" s="815"/>
      <c r="J10" s="815"/>
      <c r="K10" s="92"/>
    </row>
    <row r="11" spans="2:11" s="85" customFormat="1" ht="24.75" customHeight="1">
      <c r="B11" s="815"/>
      <c r="C11" s="815"/>
      <c r="D11" s="815"/>
      <c r="E11" s="815" t="s">
        <v>1</v>
      </c>
      <c r="F11" s="1131"/>
      <c r="G11" s="1131"/>
      <c r="H11" s="1131"/>
      <c r="I11" s="1131"/>
      <c r="J11" s="1131"/>
      <c r="K11" s="92"/>
    </row>
    <row r="12" spans="2:11" s="85" customFormat="1" ht="24.75" customHeight="1">
      <c r="B12" s="815"/>
      <c r="C12" s="815"/>
      <c r="D12" s="88" t="s">
        <v>82</v>
      </c>
      <c r="E12" s="815" t="s">
        <v>2</v>
      </c>
      <c r="F12" s="1131"/>
      <c r="G12" s="1131"/>
      <c r="H12" s="1131"/>
      <c r="I12" s="1131"/>
      <c r="J12" s="1131"/>
      <c r="K12" s="1134" t="s">
        <v>182</v>
      </c>
    </row>
    <row r="13" spans="2:11" s="85" customFormat="1" ht="24.75" customHeight="1">
      <c r="B13" s="815"/>
      <c r="C13" s="815"/>
      <c r="D13" s="815"/>
      <c r="E13" s="815" t="s">
        <v>3</v>
      </c>
      <c r="F13" s="1138"/>
      <c r="G13" s="1138"/>
      <c r="H13" s="1138"/>
      <c r="I13" s="1138"/>
      <c r="J13" s="1138"/>
      <c r="K13" s="1134"/>
    </row>
    <row r="14" spans="2:11" s="85" customFormat="1" ht="12.75">
      <c r="B14" s="815"/>
      <c r="C14" s="815"/>
      <c r="D14" s="815"/>
      <c r="E14" s="815"/>
      <c r="F14" s="815"/>
      <c r="G14" s="815"/>
      <c r="H14" s="815"/>
      <c r="I14" s="815"/>
      <c r="J14" s="815"/>
      <c r="K14" s="92"/>
    </row>
    <row r="15" spans="2:11" s="85" customFormat="1" ht="12.75">
      <c r="B15" s="815"/>
      <c r="C15" s="815"/>
      <c r="D15" s="815"/>
      <c r="E15" s="815"/>
      <c r="F15" s="815"/>
      <c r="G15" s="815"/>
      <c r="H15" s="815"/>
      <c r="I15" s="815"/>
      <c r="J15" s="815"/>
      <c r="K15" s="92"/>
    </row>
    <row r="16" spans="2:11" s="85" customFormat="1" ht="12.75">
      <c r="B16" s="2040" t="s">
        <v>204</v>
      </c>
      <c r="C16" s="2040"/>
      <c r="D16" s="2040"/>
      <c r="E16" s="2040"/>
      <c r="F16" s="2040"/>
      <c r="G16" s="2040"/>
      <c r="H16" s="2040"/>
      <c r="I16" s="2040"/>
      <c r="J16" s="2040"/>
      <c r="K16" s="92"/>
    </row>
    <row r="17" spans="2:11" s="85" customFormat="1" ht="12.75">
      <c r="B17" s="2040"/>
      <c r="C17" s="2040"/>
      <c r="D17" s="2040"/>
      <c r="E17" s="2040"/>
      <c r="F17" s="2040"/>
      <c r="G17" s="2040"/>
      <c r="H17" s="2040"/>
      <c r="I17" s="2040"/>
      <c r="J17" s="2040"/>
      <c r="K17" s="92"/>
    </row>
    <row r="18" spans="2:14" s="85" customFormat="1" ht="13.5" customHeight="1">
      <c r="B18" s="2040"/>
      <c r="C18" s="2040"/>
      <c r="D18" s="2040"/>
      <c r="E18" s="2040"/>
      <c r="F18" s="2040"/>
      <c r="G18" s="2040"/>
      <c r="H18" s="2040"/>
      <c r="I18" s="2040"/>
      <c r="J18" s="2040"/>
      <c r="K18" s="93"/>
      <c r="L18" s="93"/>
      <c r="M18" s="93"/>
      <c r="N18" s="93"/>
    </row>
    <row r="19" spans="2:14" s="85" customFormat="1" ht="12.75">
      <c r="B19" s="2040"/>
      <c r="C19" s="2040"/>
      <c r="D19" s="2040"/>
      <c r="E19" s="2040"/>
      <c r="F19" s="2040"/>
      <c r="G19" s="2040"/>
      <c r="H19" s="2040"/>
      <c r="I19" s="2040"/>
      <c r="J19" s="2040"/>
      <c r="K19" s="93"/>
      <c r="L19" s="93"/>
      <c r="M19" s="93"/>
      <c r="N19" s="93"/>
    </row>
    <row r="20" spans="2:11" s="85" customFormat="1" ht="12.75">
      <c r="B20" s="815"/>
      <c r="C20" s="815"/>
      <c r="D20" s="815"/>
      <c r="E20" s="815"/>
      <c r="F20" s="815"/>
      <c r="G20" s="815"/>
      <c r="H20" s="815"/>
      <c r="I20" s="815"/>
      <c r="J20" s="815"/>
      <c r="K20" s="92"/>
    </row>
    <row r="21" spans="2:11" s="85" customFormat="1" ht="12.75">
      <c r="B21" s="1132" t="s">
        <v>13</v>
      </c>
      <c r="C21" s="1132"/>
      <c r="D21" s="1132"/>
      <c r="E21" s="1132"/>
      <c r="F21" s="1132"/>
      <c r="G21" s="1132"/>
      <c r="H21" s="1132"/>
      <c r="I21" s="1132"/>
      <c r="J21" s="1132"/>
      <c r="K21" s="92"/>
    </row>
    <row r="22" spans="2:11" s="85" customFormat="1" ht="12.75">
      <c r="B22" s="815"/>
      <c r="C22" s="815"/>
      <c r="D22" s="815"/>
      <c r="E22" s="815"/>
      <c r="F22" s="815"/>
      <c r="G22" s="815"/>
      <c r="H22" s="815"/>
      <c r="I22" s="815"/>
      <c r="J22" s="815"/>
      <c r="K22" s="92"/>
    </row>
    <row r="23" spans="2:11" s="85" customFormat="1" ht="12.75">
      <c r="B23" s="815"/>
      <c r="C23" s="815"/>
      <c r="D23" s="815"/>
      <c r="E23" s="815"/>
      <c r="F23" s="815"/>
      <c r="G23" s="815"/>
      <c r="H23" s="815"/>
      <c r="I23" s="815"/>
      <c r="J23" s="815"/>
      <c r="K23" s="92"/>
    </row>
    <row r="24" spans="2:11" s="85" customFormat="1" ht="12.75">
      <c r="B24" s="815"/>
      <c r="C24" s="96" t="s">
        <v>44</v>
      </c>
      <c r="D24" s="815" t="s">
        <v>45</v>
      </c>
      <c r="E24" s="815"/>
      <c r="F24" s="815"/>
      <c r="G24" s="815"/>
      <c r="H24" s="815"/>
      <c r="I24" s="815"/>
      <c r="J24" s="815"/>
      <c r="K24" s="104"/>
    </row>
    <row r="25" spans="2:11" s="85" customFormat="1" ht="3.75" customHeight="1">
      <c r="B25" s="815"/>
      <c r="C25" s="95"/>
      <c r="D25" s="815"/>
      <c r="E25" s="815"/>
      <c r="F25" s="815"/>
      <c r="G25" s="815"/>
      <c r="H25" s="815"/>
      <c r="I25" s="815"/>
      <c r="J25" s="815"/>
      <c r="K25" s="92"/>
    </row>
    <row r="26" spans="2:11" s="85" customFormat="1" ht="18" customHeight="1">
      <c r="B26" s="815"/>
      <c r="C26" s="95"/>
      <c r="D26" s="95" t="s">
        <v>46</v>
      </c>
      <c r="E26" s="1138">
        <f>'実施計画書1-7 '!H36&amp;'実施計画書1-7 '!K36&amp;'実施計画書1-7 '!H37</f>
      </c>
      <c r="F26" s="1138"/>
      <c r="G26" s="1138"/>
      <c r="H26" s="1138"/>
      <c r="I26" s="1138"/>
      <c r="J26" s="815"/>
      <c r="K26" s="89" t="s">
        <v>186</v>
      </c>
    </row>
    <row r="27" spans="2:11" s="85" customFormat="1" ht="18" customHeight="1">
      <c r="B27" s="815"/>
      <c r="C27" s="95"/>
      <c r="D27" s="95" t="s">
        <v>47</v>
      </c>
      <c r="E27" s="1138">
        <f>'実施計画書1-7 '!H34</f>
        <v>0</v>
      </c>
      <c r="F27" s="1138"/>
      <c r="G27" s="1138"/>
      <c r="H27" s="1138"/>
      <c r="I27" s="1138"/>
      <c r="J27" s="815"/>
      <c r="K27" s="89" t="s">
        <v>186</v>
      </c>
    </row>
    <row r="28" spans="2:11" s="85" customFormat="1" ht="12.75">
      <c r="B28" s="815"/>
      <c r="C28" s="95"/>
      <c r="D28" s="815"/>
      <c r="E28" s="815"/>
      <c r="F28" s="815"/>
      <c r="G28" s="815"/>
      <c r="H28" s="815"/>
      <c r="I28" s="815"/>
      <c r="J28" s="815"/>
      <c r="K28" s="92"/>
    </row>
    <row r="29" spans="2:11" s="85" customFormat="1" ht="13.5">
      <c r="B29" s="815"/>
      <c r="C29" s="96" t="s">
        <v>48</v>
      </c>
      <c r="D29" s="815" t="s">
        <v>49</v>
      </c>
      <c r="E29" s="815"/>
      <c r="F29" s="815"/>
      <c r="G29" s="815"/>
      <c r="H29" s="815"/>
      <c r="I29" s="815"/>
      <c r="J29" s="815"/>
      <c r="K29" s="105" t="s">
        <v>188</v>
      </c>
    </row>
    <row r="30" spans="2:11" s="85" customFormat="1" ht="3.75" customHeight="1">
      <c r="B30" s="815"/>
      <c r="C30" s="95"/>
      <c r="D30" s="815"/>
      <c r="E30" s="815"/>
      <c r="F30" s="815"/>
      <c r="G30" s="815"/>
      <c r="H30" s="815"/>
      <c r="I30" s="815"/>
      <c r="J30" s="815"/>
      <c r="K30" s="92"/>
    </row>
    <row r="31" spans="2:11" s="85" customFormat="1" ht="18" customHeight="1">
      <c r="B31" s="815"/>
      <c r="C31" s="95"/>
      <c r="D31" s="95" t="s">
        <v>46</v>
      </c>
      <c r="E31" s="1138"/>
      <c r="F31" s="1138"/>
      <c r="G31" s="1138"/>
      <c r="H31" s="1138"/>
      <c r="I31" s="1138"/>
      <c r="J31" s="815"/>
      <c r="K31" s="92"/>
    </row>
    <row r="32" spans="2:11" s="85" customFormat="1" ht="18" customHeight="1">
      <c r="B32" s="815"/>
      <c r="C32" s="95"/>
      <c r="D32" s="95" t="s">
        <v>47</v>
      </c>
      <c r="E32" s="1138"/>
      <c r="F32" s="1138"/>
      <c r="G32" s="1138"/>
      <c r="H32" s="1138"/>
      <c r="I32" s="1138"/>
      <c r="J32" s="815"/>
      <c r="K32" s="92"/>
    </row>
    <row r="33" spans="2:11" s="85" customFormat="1" ht="18" customHeight="1">
      <c r="B33" s="815"/>
      <c r="C33" s="95"/>
      <c r="D33" s="95" t="s">
        <v>189</v>
      </c>
      <c r="E33" s="1138"/>
      <c r="F33" s="1138"/>
      <c r="G33" s="1138"/>
      <c r="H33" s="1138"/>
      <c r="I33" s="1138"/>
      <c r="J33" s="815"/>
      <c r="K33" s="92"/>
    </row>
    <row r="34" spans="2:11" s="85" customFormat="1" ht="15" customHeight="1">
      <c r="B34" s="815"/>
      <c r="C34" s="95"/>
      <c r="D34" s="815"/>
      <c r="E34" s="815"/>
      <c r="F34" s="815"/>
      <c r="G34" s="815"/>
      <c r="H34" s="815"/>
      <c r="I34" s="815"/>
      <c r="J34" s="815"/>
      <c r="K34" s="92"/>
    </row>
    <row r="35" spans="2:11" s="85" customFormat="1" ht="15" customHeight="1">
      <c r="B35" s="815"/>
      <c r="C35" s="96" t="s">
        <v>50</v>
      </c>
      <c r="D35" s="815" t="s">
        <v>51</v>
      </c>
      <c r="E35" s="815"/>
      <c r="F35" s="815"/>
      <c r="G35" s="815"/>
      <c r="H35" s="815"/>
      <c r="I35" s="815"/>
      <c r="J35" s="815"/>
      <c r="K35" s="104"/>
    </row>
    <row r="36" spans="2:11" s="85" customFormat="1" ht="3.75" customHeight="1">
      <c r="B36" s="815"/>
      <c r="C36" s="96"/>
      <c r="D36" s="815"/>
      <c r="E36" s="815"/>
      <c r="F36" s="815"/>
      <c r="G36" s="815"/>
      <c r="H36" s="815"/>
      <c r="I36" s="815"/>
      <c r="J36" s="815"/>
      <c r="K36" s="92"/>
    </row>
    <row r="37" spans="2:11" s="85" customFormat="1" ht="18" customHeight="1">
      <c r="B37" s="815"/>
      <c r="C37" s="95"/>
      <c r="D37" s="815"/>
      <c r="E37" s="1138">
        <f>'交付申請書（本文）'!E5</f>
        <v>0</v>
      </c>
      <c r="F37" s="1138"/>
      <c r="G37" s="1138"/>
      <c r="H37" s="1138"/>
      <c r="I37" s="1138"/>
      <c r="J37" s="815"/>
      <c r="K37" s="89" t="s">
        <v>187</v>
      </c>
    </row>
    <row r="38" spans="2:11" s="85" customFormat="1" ht="15" customHeight="1">
      <c r="B38" s="815"/>
      <c r="C38" s="95"/>
      <c r="D38" s="815"/>
      <c r="E38" s="815"/>
      <c r="F38" s="815"/>
      <c r="G38" s="815"/>
      <c r="H38" s="815"/>
      <c r="I38" s="815"/>
      <c r="J38" s="815"/>
      <c r="K38" s="92"/>
    </row>
    <row r="39" spans="2:11" s="85" customFormat="1" ht="15" customHeight="1">
      <c r="B39" s="815"/>
      <c r="C39" s="96" t="s">
        <v>52</v>
      </c>
      <c r="D39" s="815" t="s">
        <v>53</v>
      </c>
      <c r="E39" s="815"/>
      <c r="F39" s="815"/>
      <c r="G39" s="815"/>
      <c r="H39" s="815"/>
      <c r="I39" s="815"/>
      <c r="J39" s="815"/>
      <c r="K39" s="92"/>
    </row>
    <row r="40" spans="2:11" s="85" customFormat="1" ht="3.75" customHeight="1">
      <c r="B40" s="815"/>
      <c r="C40" s="96"/>
      <c r="D40" s="815"/>
      <c r="E40" s="815"/>
      <c r="F40" s="815"/>
      <c r="G40" s="815"/>
      <c r="H40" s="815"/>
      <c r="I40" s="815"/>
      <c r="J40" s="815"/>
      <c r="K40" s="92"/>
    </row>
    <row r="41" spans="2:11" s="85" customFormat="1" ht="18" customHeight="1">
      <c r="B41" s="815"/>
      <c r="C41" s="96"/>
      <c r="D41" s="815"/>
      <c r="E41" s="815"/>
      <c r="F41" s="815"/>
      <c r="G41" s="815"/>
      <c r="H41" s="815"/>
      <c r="I41" s="815"/>
      <c r="J41" s="815"/>
      <c r="K41" s="92"/>
    </row>
    <row r="42" spans="2:11" s="85" customFormat="1" ht="18" customHeight="1">
      <c r="B42" s="815"/>
      <c r="C42" s="96"/>
      <c r="D42" s="815"/>
      <c r="E42" s="815"/>
      <c r="F42" s="815"/>
      <c r="G42" s="815"/>
      <c r="H42" s="815"/>
      <c r="I42" s="815"/>
      <c r="J42" s="815"/>
      <c r="K42" s="89" t="s">
        <v>184</v>
      </c>
    </row>
    <row r="43" spans="2:11" s="85" customFormat="1" ht="15" customHeight="1">
      <c r="B43" s="815"/>
      <c r="C43" s="95"/>
      <c r="D43" s="813"/>
      <c r="E43" s="813"/>
      <c r="F43" s="813"/>
      <c r="G43" s="97"/>
      <c r="H43" s="814"/>
      <c r="I43" s="814"/>
      <c r="J43" s="815"/>
      <c r="K43" s="92" t="s">
        <v>185</v>
      </c>
    </row>
    <row r="44" spans="2:11" s="85" customFormat="1" ht="15" customHeight="1">
      <c r="B44" s="815"/>
      <c r="C44" s="96" t="s">
        <v>54</v>
      </c>
      <c r="D44" s="815" t="s">
        <v>55</v>
      </c>
      <c r="E44" s="815"/>
      <c r="F44" s="813"/>
      <c r="G44" s="815"/>
      <c r="H44" s="815"/>
      <c r="I44" s="815"/>
      <c r="J44" s="815"/>
      <c r="K44" s="92"/>
    </row>
    <row r="45" spans="2:11" s="85" customFormat="1" ht="3.75" customHeight="1">
      <c r="B45" s="815"/>
      <c r="C45" s="96"/>
      <c r="D45" s="815"/>
      <c r="E45" s="815"/>
      <c r="F45" s="813"/>
      <c r="G45" s="815"/>
      <c r="H45" s="815"/>
      <c r="I45" s="815"/>
      <c r="J45" s="815"/>
      <c r="K45" s="92"/>
    </row>
    <row r="46" spans="2:11" s="85" customFormat="1" ht="18" customHeight="1">
      <c r="B46" s="815"/>
      <c r="C46" s="99"/>
      <c r="D46" s="815"/>
      <c r="E46" s="814"/>
      <c r="F46" s="815"/>
      <c r="G46" s="815"/>
      <c r="H46" s="815"/>
      <c r="I46" s="815"/>
      <c r="J46" s="815"/>
      <c r="K46" s="105" t="s">
        <v>183</v>
      </c>
    </row>
    <row r="47" spans="2:11" s="85" customFormat="1" ht="15" customHeight="1">
      <c r="B47" s="815"/>
      <c r="C47" s="815"/>
      <c r="D47" s="815"/>
      <c r="E47" s="815"/>
      <c r="F47" s="813"/>
      <c r="G47" s="97"/>
      <c r="H47" s="814"/>
      <c r="I47" s="814"/>
      <c r="J47" s="815"/>
      <c r="K47" s="92"/>
    </row>
    <row r="48" s="85" customFormat="1" ht="12.75">
      <c r="K48" s="92"/>
    </row>
    <row r="49" s="85" customFormat="1" ht="12.75">
      <c r="K49" s="92"/>
    </row>
    <row r="50" s="85" customFormat="1" ht="12.75">
      <c r="K50" s="92"/>
    </row>
    <row r="51" s="85" customFormat="1" ht="12.75">
      <c r="K51" s="92"/>
    </row>
    <row r="52" s="85" customFormat="1" ht="12.75">
      <c r="K52" s="92"/>
    </row>
    <row r="53" s="85" customFormat="1" ht="12.75">
      <c r="K53" s="92"/>
    </row>
    <row r="54" s="85" customFormat="1" ht="12.75">
      <c r="K54" s="92"/>
    </row>
    <row r="55" s="85" customFormat="1" ht="12.75">
      <c r="K55" s="92"/>
    </row>
    <row r="56" s="85" customFormat="1" ht="12.75">
      <c r="K56" s="92"/>
    </row>
    <row r="57" s="85" customFormat="1" ht="12.75">
      <c r="K57" s="92"/>
    </row>
    <row r="58" s="85" customFormat="1" ht="12.75">
      <c r="K58" s="92"/>
    </row>
    <row r="59" s="85" customFormat="1" ht="12.75">
      <c r="K59" s="92"/>
    </row>
    <row r="60" s="85" customFormat="1" ht="12.75">
      <c r="K60" s="92"/>
    </row>
    <row r="61" s="85" customFormat="1" ht="12.75">
      <c r="K61" s="92"/>
    </row>
    <row r="62" s="85" customFormat="1" ht="12.75">
      <c r="K62" s="92"/>
    </row>
    <row r="63" s="85" customFormat="1" ht="12.75">
      <c r="K63" s="92"/>
    </row>
    <row r="64" s="85" customFormat="1" ht="12.75">
      <c r="K64" s="92"/>
    </row>
    <row r="65" s="85" customFormat="1" ht="12.75">
      <c r="K65" s="92"/>
    </row>
    <row r="66" s="85" customFormat="1" ht="12.75">
      <c r="K66" s="92"/>
    </row>
    <row r="67" s="85" customFormat="1" ht="12.75">
      <c r="K67" s="92"/>
    </row>
    <row r="68" s="85" customFormat="1" ht="12.75">
      <c r="K68" s="92"/>
    </row>
    <row r="69" s="85" customFormat="1" ht="12.75">
      <c r="K69" s="92"/>
    </row>
    <row r="70" s="85" customFormat="1" ht="12.75">
      <c r="K70" s="92"/>
    </row>
    <row r="71" s="85" customFormat="1" ht="12.75">
      <c r="K71" s="92"/>
    </row>
    <row r="72" s="85" customFormat="1" ht="12.75">
      <c r="K72" s="92"/>
    </row>
    <row r="73" s="85" customFormat="1" ht="12.75">
      <c r="K73" s="92"/>
    </row>
    <row r="74" s="85" customFormat="1" ht="12.75">
      <c r="K74" s="92"/>
    </row>
    <row r="75" s="85" customFormat="1" ht="12.75">
      <c r="K75" s="92"/>
    </row>
    <row r="76" s="85" customFormat="1" ht="12.75">
      <c r="K76" s="92"/>
    </row>
    <row r="77" s="85" customFormat="1" ht="12.75">
      <c r="K77" s="92"/>
    </row>
    <row r="78" s="85" customFormat="1" ht="12.75">
      <c r="K78" s="92"/>
    </row>
    <row r="79" s="85" customFormat="1" ht="12.75">
      <c r="K79" s="92"/>
    </row>
    <row r="80" s="85" customFormat="1" ht="12.75">
      <c r="K80" s="92"/>
    </row>
    <row r="81" s="85" customFormat="1" ht="12.75">
      <c r="K81" s="92"/>
    </row>
    <row r="99" ht="13.5">
      <c r="D99" s="160"/>
    </row>
  </sheetData>
  <sheetProtection/>
  <mergeCells count="15">
    <mergeCell ref="B2:J2"/>
    <mergeCell ref="K12:K13"/>
    <mergeCell ref="B21:J21"/>
    <mergeCell ref="B4:J4"/>
    <mergeCell ref="H6:J6"/>
    <mergeCell ref="F11:J11"/>
    <mergeCell ref="F12:J12"/>
    <mergeCell ref="F13:J13"/>
    <mergeCell ref="B16:J19"/>
    <mergeCell ref="E26:I26"/>
    <mergeCell ref="E27:I27"/>
    <mergeCell ref="E31:I31"/>
    <mergeCell ref="E32:I32"/>
    <mergeCell ref="E33:I33"/>
    <mergeCell ref="E37:I37"/>
  </mergeCells>
  <hyperlinks>
    <hyperlink ref="A1" location="はじめに!Print_Area" display="「はじめに」戻る"/>
    <hyperlink ref="A1:B1" location="はじめに!A1" display="「はじめに」戻る"/>
  </hyperlinks>
  <printOptions/>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C44 C39 C35 C29 C24" numberStoredAsText="1"/>
  </ignoredErrors>
  <drawing r:id="rId1"/>
</worksheet>
</file>

<file path=xl/worksheets/sheet18.xml><?xml version="1.0" encoding="utf-8"?>
<worksheet xmlns="http://schemas.openxmlformats.org/spreadsheetml/2006/main" xmlns:r="http://schemas.openxmlformats.org/officeDocument/2006/relationships">
  <sheetPr>
    <pageSetUpPr fitToPage="1"/>
  </sheetPr>
  <dimension ref="A1:N99"/>
  <sheetViews>
    <sheetView view="pageBreakPreview" zoomScaleSheetLayoutView="100" workbookViewId="0" topLeftCell="A1">
      <selection activeCell="E12" sqref="E12"/>
    </sheetView>
  </sheetViews>
  <sheetFormatPr defaultColWidth="9.00390625" defaultRowHeight="13.5"/>
  <cols>
    <col min="1" max="1" width="3.375" style="80" customWidth="1"/>
    <col min="2" max="4" width="9.00390625" style="80" customWidth="1"/>
    <col min="5" max="5" width="10.75390625" style="80" customWidth="1"/>
    <col min="6" max="6" width="11.375" style="80" customWidth="1"/>
    <col min="7" max="10" width="9.00390625" style="80" customWidth="1"/>
    <col min="11" max="11" width="82.50390625" style="80" customWidth="1"/>
    <col min="12" max="16384" width="9.00390625" style="80" customWidth="1"/>
  </cols>
  <sheetData>
    <row r="1" spans="1:11" ht="15.75" customHeight="1">
      <c r="A1" s="426" t="s">
        <v>89</v>
      </c>
      <c r="B1" s="77"/>
      <c r="C1" s="77"/>
      <c r="D1" s="77"/>
      <c r="E1" s="78"/>
      <c r="F1" s="78"/>
      <c r="G1" s="78"/>
      <c r="H1" s="78"/>
      <c r="I1" s="78"/>
      <c r="J1" s="78"/>
      <c r="K1" s="79"/>
    </row>
    <row r="2" spans="2:11" s="81" customFormat="1" ht="45" customHeight="1">
      <c r="B2" s="1134" t="s">
        <v>90</v>
      </c>
      <c r="C2" s="1134"/>
      <c r="D2" s="1134"/>
      <c r="E2" s="1134"/>
      <c r="F2" s="1134"/>
      <c r="J2" s="82"/>
      <c r="K2" s="83"/>
    </row>
    <row r="3" spans="1:10" ht="6" customHeight="1">
      <c r="A3" s="77"/>
      <c r="B3" s="77"/>
      <c r="C3" s="78"/>
      <c r="D3" s="78"/>
      <c r="E3" s="78"/>
      <c r="F3" s="78"/>
      <c r="G3" s="78"/>
      <c r="H3" s="78"/>
      <c r="I3" s="78"/>
      <c r="J3" s="78"/>
    </row>
    <row r="4" spans="2:11" ht="18.75">
      <c r="B4" s="2038" t="s">
        <v>74</v>
      </c>
      <c r="C4" s="2038"/>
      <c r="D4" s="2038"/>
      <c r="E4" s="2038"/>
      <c r="F4" s="2038"/>
      <c r="G4" s="2038"/>
      <c r="H4" s="2038"/>
      <c r="I4" s="2038"/>
      <c r="J4" s="2038"/>
      <c r="K4" s="84" t="s">
        <v>92</v>
      </c>
    </row>
    <row r="5" s="85" customFormat="1" ht="13.5">
      <c r="K5" s="80"/>
    </row>
    <row r="6" spans="8:11" s="85" customFormat="1" ht="15.75" customHeight="1">
      <c r="H6" s="86"/>
      <c r="I6" s="86"/>
      <c r="J6" s="86"/>
      <c r="K6" s="80"/>
    </row>
    <row r="7" spans="2:11" s="85" customFormat="1" ht="110.25" customHeight="1">
      <c r="B7" s="87" t="s">
        <v>9</v>
      </c>
      <c r="C7" s="2043" t="s">
        <v>277</v>
      </c>
      <c r="D7" s="2043"/>
      <c r="E7" s="2043"/>
      <c r="F7" s="2043"/>
      <c r="G7" s="2043"/>
      <c r="H7" s="2043"/>
      <c r="I7" s="2043"/>
      <c r="J7" s="88"/>
      <c r="K7" s="89" t="s">
        <v>194</v>
      </c>
    </row>
    <row r="8" spans="2:11" s="85" customFormat="1" ht="48.75" customHeight="1">
      <c r="B8" s="87" t="s">
        <v>10</v>
      </c>
      <c r="C8" s="2044" t="s">
        <v>276</v>
      </c>
      <c r="D8" s="2044"/>
      <c r="E8" s="2044"/>
      <c r="F8" s="2044"/>
      <c r="G8" s="2044"/>
      <c r="H8" s="2044"/>
      <c r="I8" s="2044"/>
      <c r="K8" s="80"/>
    </row>
    <row r="9" spans="2:11" s="85" customFormat="1" ht="34.5" customHeight="1">
      <c r="B9" s="87" t="s">
        <v>11</v>
      </c>
      <c r="C9" s="2044" t="s">
        <v>84</v>
      </c>
      <c r="D9" s="2044"/>
      <c r="E9" s="2044"/>
      <c r="F9" s="2044"/>
      <c r="G9" s="2044"/>
      <c r="H9" s="2044"/>
      <c r="I9" s="2044"/>
      <c r="K9" s="80"/>
    </row>
    <row r="10" spans="2:11" s="85" customFormat="1" ht="15.75" customHeight="1">
      <c r="B10" s="87"/>
      <c r="C10" s="90"/>
      <c r="D10" s="90"/>
      <c r="E10" s="90"/>
      <c r="F10" s="90"/>
      <c r="G10" s="90"/>
      <c r="H10" s="90"/>
      <c r="I10" s="90"/>
      <c r="K10" s="80"/>
    </row>
    <row r="11" spans="3:11" s="85" customFormat="1" ht="43.5" customHeight="1">
      <c r="C11" s="2042" t="s">
        <v>85</v>
      </c>
      <c r="D11" s="2042"/>
      <c r="E11" s="2042"/>
      <c r="F11" s="2042"/>
      <c r="G11" s="2042"/>
      <c r="H11" s="2042"/>
      <c r="I11" s="2042"/>
      <c r="K11" s="80"/>
    </row>
    <row r="12" spans="9:11" s="85" customFormat="1" ht="15.75" customHeight="1">
      <c r="I12" s="88" t="s">
        <v>75</v>
      </c>
      <c r="K12" s="80"/>
    </row>
    <row r="13" s="85" customFormat="1" ht="15.75" customHeight="1">
      <c r="K13" s="80"/>
    </row>
    <row r="14" spans="3:11" s="85" customFormat="1" ht="15.75" customHeight="1">
      <c r="C14" s="85" t="s">
        <v>76</v>
      </c>
      <c r="K14" s="89" t="s">
        <v>192</v>
      </c>
    </row>
    <row r="15" spans="6:11" s="85" customFormat="1" ht="24.75" customHeight="1">
      <c r="F15" s="91"/>
      <c r="G15" s="91"/>
      <c r="H15" s="91"/>
      <c r="I15" s="91"/>
      <c r="J15" s="91"/>
      <c r="K15" s="80"/>
    </row>
    <row r="16" spans="5:11" s="85" customFormat="1" ht="19.5" customHeight="1">
      <c r="E16" s="85" t="s">
        <v>77</v>
      </c>
      <c r="F16" s="1131"/>
      <c r="G16" s="1131"/>
      <c r="H16" s="1131"/>
      <c r="I16" s="1131"/>
      <c r="K16" s="89" t="s">
        <v>193</v>
      </c>
    </row>
    <row r="17" spans="2:11" s="85" customFormat="1" ht="19.5" customHeight="1">
      <c r="B17" s="92"/>
      <c r="C17" s="92"/>
      <c r="D17" s="92" t="s">
        <v>78</v>
      </c>
      <c r="E17" s="92" t="s">
        <v>79</v>
      </c>
      <c r="F17" s="1131"/>
      <c r="G17" s="1131"/>
      <c r="H17" s="1131"/>
      <c r="I17" s="1131"/>
      <c r="J17" s="92"/>
      <c r="K17" s="80"/>
    </row>
    <row r="18" spans="2:11" s="85" customFormat="1" ht="19.5" customHeight="1">
      <c r="B18" s="92"/>
      <c r="C18" s="92"/>
      <c r="D18" s="92"/>
      <c r="E18" s="92" t="s">
        <v>80</v>
      </c>
      <c r="F18" s="2041"/>
      <c r="G18" s="2041"/>
      <c r="H18" s="2041"/>
      <c r="I18" s="2041"/>
      <c r="J18" s="92"/>
      <c r="K18" s="89"/>
    </row>
    <row r="19" spans="2:14" s="85" customFormat="1" ht="19.5" customHeight="1">
      <c r="B19" s="92"/>
      <c r="C19" s="92"/>
      <c r="D19" s="92"/>
      <c r="E19" s="92"/>
      <c r="F19" s="92"/>
      <c r="G19" s="92"/>
      <c r="H19" s="92"/>
      <c r="I19" s="92"/>
      <c r="J19" s="92"/>
      <c r="K19" s="89"/>
      <c r="L19" s="93"/>
      <c r="M19" s="93"/>
      <c r="N19" s="93"/>
    </row>
    <row r="20" spans="2:14" s="85" customFormat="1" ht="19.5" customHeight="1">
      <c r="B20" s="92"/>
      <c r="C20" s="92"/>
      <c r="D20" s="92"/>
      <c r="E20" s="92"/>
      <c r="F20" s="92"/>
      <c r="G20" s="92"/>
      <c r="H20" s="92"/>
      <c r="I20" s="92"/>
      <c r="J20" s="92"/>
      <c r="K20" s="80"/>
      <c r="L20" s="93"/>
      <c r="M20" s="93"/>
      <c r="N20" s="93"/>
    </row>
    <row r="21" spans="5:11" s="85" customFormat="1" ht="19.5" customHeight="1">
      <c r="E21" s="85" t="s">
        <v>77</v>
      </c>
      <c r="F21" s="1131"/>
      <c r="G21" s="1131"/>
      <c r="H21" s="1131"/>
      <c r="I21" s="1131"/>
      <c r="K21" s="89" t="s">
        <v>195</v>
      </c>
    </row>
    <row r="22" spans="2:11" s="85" customFormat="1" ht="19.5" customHeight="1">
      <c r="B22" s="94"/>
      <c r="C22" s="94"/>
      <c r="D22" s="92" t="s">
        <v>83</v>
      </c>
      <c r="E22" s="92" t="s">
        <v>79</v>
      </c>
      <c r="F22" s="1131"/>
      <c r="G22" s="1131"/>
      <c r="H22" s="1131"/>
      <c r="I22" s="1131"/>
      <c r="J22" s="94"/>
      <c r="K22" s="80"/>
    </row>
    <row r="23" spans="4:11" s="85" customFormat="1" ht="19.5" customHeight="1">
      <c r="D23" s="92"/>
      <c r="E23" s="92" t="s">
        <v>80</v>
      </c>
      <c r="F23" s="2041"/>
      <c r="G23" s="2041"/>
      <c r="H23" s="2041"/>
      <c r="I23" s="2041"/>
      <c r="K23" s="80"/>
    </row>
    <row r="24" s="85" customFormat="1" ht="13.5">
      <c r="K24" s="80"/>
    </row>
    <row r="25" spans="3:11" s="85" customFormat="1" ht="13.5">
      <c r="C25" s="95"/>
      <c r="D25" s="95"/>
      <c r="K25" s="80"/>
    </row>
    <row r="26" spans="3:11" s="85" customFormat="1" ht="15" customHeight="1">
      <c r="C26" s="95"/>
      <c r="K26" s="80"/>
    </row>
    <row r="27" spans="3:11" s="85" customFormat="1" ht="15" customHeight="1">
      <c r="C27" s="96"/>
      <c r="K27" s="80"/>
    </row>
    <row r="28" spans="3:11" s="85" customFormat="1" ht="15" customHeight="1">
      <c r="C28" s="95"/>
      <c r="K28" s="80"/>
    </row>
    <row r="29" spans="3:11" s="85" customFormat="1" ht="15" customHeight="1">
      <c r="C29" s="95"/>
      <c r="K29" s="80"/>
    </row>
    <row r="30" spans="3:11" s="85" customFormat="1" ht="15" customHeight="1">
      <c r="C30" s="96"/>
      <c r="K30" s="80"/>
    </row>
    <row r="31" spans="3:11" s="85" customFormat="1" ht="15" customHeight="1">
      <c r="C31" s="95"/>
      <c r="K31" s="80"/>
    </row>
    <row r="32" spans="3:11" s="85" customFormat="1" ht="15" customHeight="1">
      <c r="C32" s="95"/>
      <c r="D32" s="94"/>
      <c r="E32" s="94"/>
      <c r="F32" s="94"/>
      <c r="G32" s="97"/>
      <c r="H32" s="98"/>
      <c r="I32" s="98"/>
      <c r="K32" s="80"/>
    </row>
    <row r="33" spans="3:11" s="85" customFormat="1" ht="15" customHeight="1">
      <c r="C33" s="96"/>
      <c r="F33" s="94"/>
      <c r="K33" s="80"/>
    </row>
    <row r="34" spans="3:11" s="85" customFormat="1" ht="15" customHeight="1">
      <c r="C34" s="96"/>
      <c r="F34" s="94"/>
      <c r="K34" s="80"/>
    </row>
    <row r="35" spans="3:11" s="85" customFormat="1" ht="15" customHeight="1">
      <c r="C35" s="99"/>
      <c r="F35" s="94"/>
      <c r="K35" s="80"/>
    </row>
    <row r="36" spans="6:11" s="85" customFormat="1" ht="15" customHeight="1">
      <c r="F36" s="94"/>
      <c r="G36" s="97"/>
      <c r="H36" s="98"/>
      <c r="I36" s="98"/>
      <c r="K36" s="80"/>
    </row>
    <row r="37" s="85" customFormat="1" ht="13.5">
      <c r="K37" s="80"/>
    </row>
    <row r="38" s="85" customFormat="1" ht="13.5">
      <c r="K38" s="80"/>
    </row>
    <row r="39" s="85" customFormat="1" ht="13.5">
      <c r="K39" s="80"/>
    </row>
    <row r="40" s="85" customFormat="1" ht="13.5">
      <c r="K40" s="80"/>
    </row>
    <row r="41" s="85" customFormat="1" ht="13.5">
      <c r="K41" s="80"/>
    </row>
    <row r="42" s="85" customFormat="1" ht="13.5">
      <c r="K42" s="80"/>
    </row>
    <row r="43" s="85" customFormat="1" ht="13.5">
      <c r="K43" s="80"/>
    </row>
    <row r="44" s="85" customFormat="1" ht="13.5">
      <c r="K44" s="80"/>
    </row>
    <row r="45" s="85" customFormat="1" ht="13.5">
      <c r="K45" s="80"/>
    </row>
    <row r="46" s="85" customFormat="1" ht="13.5">
      <c r="K46" s="80"/>
    </row>
    <row r="47" s="85" customFormat="1" ht="13.5">
      <c r="K47" s="80"/>
    </row>
    <row r="48" s="85" customFormat="1" ht="13.5">
      <c r="K48" s="80"/>
    </row>
    <row r="49" s="85" customFormat="1" ht="13.5">
      <c r="K49" s="80"/>
    </row>
    <row r="50" s="85" customFormat="1" ht="13.5">
      <c r="K50" s="80"/>
    </row>
    <row r="51" s="85" customFormat="1" ht="13.5">
      <c r="K51" s="80"/>
    </row>
    <row r="52" s="85" customFormat="1" ht="13.5">
      <c r="K52" s="80"/>
    </row>
    <row r="53" s="85" customFormat="1" ht="13.5">
      <c r="K53" s="80"/>
    </row>
    <row r="54" s="85" customFormat="1" ht="13.5">
      <c r="K54" s="80"/>
    </row>
    <row r="55" s="85" customFormat="1" ht="13.5">
      <c r="K55" s="80"/>
    </row>
    <row r="56" s="85" customFormat="1" ht="13.5">
      <c r="K56" s="80"/>
    </row>
    <row r="57" s="85" customFormat="1" ht="13.5">
      <c r="K57" s="80"/>
    </row>
    <row r="58" s="85" customFormat="1" ht="13.5">
      <c r="K58" s="80"/>
    </row>
    <row r="59" s="85" customFormat="1" ht="13.5">
      <c r="K59" s="80"/>
    </row>
    <row r="60" s="85" customFormat="1" ht="13.5">
      <c r="K60" s="80"/>
    </row>
    <row r="61" s="85" customFormat="1" ht="13.5">
      <c r="K61" s="80"/>
    </row>
    <row r="62" s="85" customFormat="1" ht="13.5">
      <c r="K62" s="80"/>
    </row>
    <row r="63" s="85" customFormat="1" ht="13.5">
      <c r="K63" s="80"/>
    </row>
    <row r="64" s="85" customFormat="1" ht="13.5">
      <c r="K64" s="80"/>
    </row>
    <row r="65" s="85" customFormat="1" ht="13.5">
      <c r="K65" s="80"/>
    </row>
    <row r="66" s="85" customFormat="1" ht="13.5">
      <c r="K66" s="80"/>
    </row>
    <row r="67" s="85" customFormat="1" ht="13.5">
      <c r="K67" s="80"/>
    </row>
    <row r="68" s="85" customFormat="1" ht="13.5">
      <c r="K68" s="80"/>
    </row>
    <row r="69" s="85" customFormat="1" ht="13.5">
      <c r="K69" s="80"/>
    </row>
    <row r="70" s="85" customFormat="1" ht="13.5">
      <c r="K70" s="80"/>
    </row>
    <row r="99" ht="13.5">
      <c r="D99" s="160"/>
    </row>
  </sheetData>
  <sheetProtection/>
  <mergeCells count="12">
    <mergeCell ref="B2:F2"/>
    <mergeCell ref="B4:J4"/>
    <mergeCell ref="C7:I7"/>
    <mergeCell ref="C8:I8"/>
    <mergeCell ref="C9:I9"/>
    <mergeCell ref="F23:I23"/>
    <mergeCell ref="F18:I18"/>
    <mergeCell ref="F16:I16"/>
    <mergeCell ref="F17:I17"/>
    <mergeCell ref="C11:I11"/>
    <mergeCell ref="F21:I21"/>
    <mergeCell ref="F22:I22"/>
  </mergeCells>
  <hyperlinks>
    <hyperlink ref="A1" location="はじめに!Print_Area" display="「はじめに」戻る"/>
    <hyperlink ref="A1:B1" location="はじめに!A1" display="「はじめに」戻る"/>
  </hyperlink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r:id="rId2"/>
  <ignoredErrors>
    <ignoredError sqref="B7:B9" numberStoredAsText="1"/>
  </ignoredErrors>
  <drawing r:id="rId1"/>
</worksheet>
</file>

<file path=xl/worksheets/sheet19.xml><?xml version="1.0" encoding="utf-8"?>
<worksheet xmlns="http://schemas.openxmlformats.org/spreadsheetml/2006/main" xmlns:r="http://schemas.openxmlformats.org/officeDocument/2006/relationships">
  <sheetPr>
    <pageSetUpPr fitToPage="1"/>
  </sheetPr>
  <dimension ref="A1:M99"/>
  <sheetViews>
    <sheetView view="pageBreakPreview" zoomScale="90" zoomScaleSheetLayoutView="90" zoomScalePageLayoutView="0" workbookViewId="0" topLeftCell="A1">
      <selection activeCell="E13" sqref="E13"/>
    </sheetView>
  </sheetViews>
  <sheetFormatPr defaultColWidth="9.00390625" defaultRowHeight="13.5"/>
  <cols>
    <col min="1" max="1" width="4.375" style="80" customWidth="1"/>
    <col min="2" max="4" width="9.00390625" style="80" customWidth="1"/>
    <col min="5" max="5" width="11.25390625" style="80" customWidth="1"/>
    <col min="6" max="6" width="12.125" style="80" customWidth="1"/>
    <col min="7" max="8" width="9.00390625" style="80" customWidth="1"/>
    <col min="9" max="9" width="8.625" style="80" customWidth="1"/>
    <col min="10" max="10" width="9.00390625" style="80" customWidth="1"/>
    <col min="11" max="11" width="80.75390625" style="107" customWidth="1"/>
    <col min="12" max="16384" width="9.00390625" style="80" customWidth="1"/>
  </cols>
  <sheetData>
    <row r="1" spans="1:11" ht="15.75" customHeight="1">
      <c r="A1" s="426" t="s">
        <v>89</v>
      </c>
      <c r="B1" s="77"/>
      <c r="C1" s="77"/>
      <c r="D1" s="78"/>
      <c r="E1" s="78"/>
      <c r="F1" s="78"/>
      <c r="G1" s="78"/>
      <c r="H1" s="78"/>
      <c r="I1" s="78"/>
      <c r="J1" s="78"/>
      <c r="K1" s="106"/>
    </row>
    <row r="2" spans="2:11" ht="60.75" customHeight="1">
      <c r="B2" s="1134" t="s">
        <v>56</v>
      </c>
      <c r="C2" s="1134"/>
      <c r="D2" s="1134"/>
      <c r="E2" s="1134"/>
      <c r="F2" s="1134"/>
      <c r="G2" s="1134"/>
      <c r="H2" s="1134"/>
      <c r="I2" s="1134"/>
      <c r="J2" s="1134"/>
      <c r="K2" s="587" t="s">
        <v>93</v>
      </c>
    </row>
    <row r="3" spans="2:11" s="202" customFormat="1" ht="15.75" customHeight="1">
      <c r="B3" s="202" t="s">
        <v>0</v>
      </c>
      <c r="K3" s="107"/>
    </row>
    <row r="4" s="202" customFormat="1" ht="15.75" customHeight="1">
      <c r="K4" s="107"/>
    </row>
    <row r="5" spans="8:11" s="202" customFormat="1" ht="15.75" customHeight="1">
      <c r="H5" s="2046" t="s">
        <v>57</v>
      </c>
      <c r="I5" s="2046"/>
      <c r="J5" s="2046"/>
      <c r="K5" s="107" t="s">
        <v>97</v>
      </c>
    </row>
    <row r="6" spans="8:11" s="202" customFormat="1" ht="15.75" customHeight="1">
      <c r="H6" s="2047" t="s">
        <v>1094</v>
      </c>
      <c r="I6" s="2047"/>
      <c r="J6" s="2047"/>
      <c r="K6" s="107" t="s">
        <v>58</v>
      </c>
    </row>
    <row r="7" spans="8:11" s="202" customFormat="1" ht="15.75" customHeight="1">
      <c r="H7" s="88"/>
      <c r="I7" s="88"/>
      <c r="J7" s="88"/>
      <c r="K7" s="107"/>
    </row>
    <row r="8" spans="2:11" s="202" customFormat="1" ht="15.75" customHeight="1">
      <c r="B8" s="202" t="s">
        <v>5</v>
      </c>
      <c r="K8" s="107"/>
    </row>
    <row r="9" spans="2:11" s="202" customFormat="1" ht="18" customHeight="1">
      <c r="B9" s="202" t="s">
        <v>6</v>
      </c>
      <c r="K9" s="107"/>
    </row>
    <row r="10" s="202" customFormat="1" ht="15.75" customHeight="1">
      <c r="K10" s="107"/>
    </row>
    <row r="11" s="202" customFormat="1" ht="15.75" customHeight="1">
      <c r="K11" s="1134" t="s">
        <v>100</v>
      </c>
    </row>
    <row r="12" s="202" customFormat="1" ht="15.75" customHeight="1">
      <c r="K12" s="1134"/>
    </row>
    <row r="13" s="202" customFormat="1" ht="15.75" customHeight="1">
      <c r="K13" s="1134"/>
    </row>
    <row r="14" spans="4:13" s="202" customFormat="1" ht="22.5" customHeight="1">
      <c r="D14" s="1132" t="s">
        <v>196</v>
      </c>
      <c r="E14" s="1133" t="s">
        <v>1</v>
      </c>
      <c r="F14" s="2045"/>
      <c r="G14" s="2045"/>
      <c r="H14" s="2045"/>
      <c r="I14" s="2045"/>
      <c r="J14" s="2045"/>
      <c r="K14" s="1135" t="s">
        <v>98</v>
      </c>
      <c r="L14" s="379"/>
      <c r="M14" s="379"/>
    </row>
    <row r="15" spans="4:13" s="202" customFormat="1" ht="22.5" customHeight="1">
      <c r="D15" s="1132"/>
      <c r="E15" s="1133"/>
      <c r="F15" s="2045"/>
      <c r="G15" s="2045"/>
      <c r="H15" s="2045"/>
      <c r="I15" s="2045"/>
      <c r="J15" s="2045"/>
      <c r="K15" s="1135"/>
      <c r="L15" s="379"/>
      <c r="M15" s="379"/>
    </row>
    <row r="16" spans="4:13" s="202" customFormat="1" ht="22.5" customHeight="1">
      <c r="D16" s="1132"/>
      <c r="E16" s="1133" t="s">
        <v>2</v>
      </c>
      <c r="F16" s="2045"/>
      <c r="G16" s="2045"/>
      <c r="H16" s="2045"/>
      <c r="I16" s="2045"/>
      <c r="J16" s="2045"/>
      <c r="K16" s="1135" t="s">
        <v>102</v>
      </c>
      <c r="L16" s="379"/>
      <c r="M16" s="379"/>
    </row>
    <row r="17" spans="4:13" s="202" customFormat="1" ht="22.5" customHeight="1">
      <c r="D17" s="1132"/>
      <c r="E17" s="1133"/>
      <c r="F17" s="2045"/>
      <c r="G17" s="2045"/>
      <c r="H17" s="2045"/>
      <c r="I17" s="2045"/>
      <c r="J17" s="2045"/>
      <c r="K17" s="1135"/>
      <c r="L17" s="380"/>
      <c r="M17" s="380"/>
    </row>
    <row r="18" spans="4:13" s="202" customFormat="1" ht="22.5" customHeight="1">
      <c r="D18" s="1132"/>
      <c r="E18" s="202" t="s">
        <v>3</v>
      </c>
      <c r="F18" s="2045"/>
      <c r="G18" s="2045"/>
      <c r="H18" s="2045"/>
      <c r="I18" s="2045"/>
      <c r="J18" s="2045"/>
      <c r="K18" s="1135" t="s">
        <v>101</v>
      </c>
      <c r="L18" s="380"/>
      <c r="M18" s="380"/>
    </row>
    <row r="19" s="202" customFormat="1" ht="15.75" customHeight="1">
      <c r="K19" s="1135"/>
    </row>
    <row r="20" s="202" customFormat="1" ht="15.75" customHeight="1">
      <c r="K20" s="107" t="s">
        <v>103</v>
      </c>
    </row>
    <row r="21" spans="4:11" s="202" customFormat="1" ht="22.5" customHeight="1">
      <c r="D21" s="1132" t="s">
        <v>197</v>
      </c>
      <c r="E21" s="1133" t="s">
        <v>1</v>
      </c>
      <c r="F21" s="2045"/>
      <c r="G21" s="2045"/>
      <c r="H21" s="2045"/>
      <c r="I21" s="2045"/>
      <c r="J21" s="2045"/>
      <c r="K21" s="199"/>
    </row>
    <row r="22" spans="4:11" s="202" customFormat="1" ht="22.5" customHeight="1">
      <c r="D22" s="1132"/>
      <c r="E22" s="1133"/>
      <c r="F22" s="2045"/>
      <c r="G22" s="2045"/>
      <c r="H22" s="2045"/>
      <c r="I22" s="2045"/>
      <c r="J22" s="2045"/>
      <c r="K22" s="199"/>
    </row>
    <row r="23" spans="4:11" s="202" customFormat="1" ht="22.5" customHeight="1">
      <c r="D23" s="1132"/>
      <c r="E23" s="1133" t="s">
        <v>2</v>
      </c>
      <c r="F23" s="2045"/>
      <c r="G23" s="2045"/>
      <c r="H23" s="2045"/>
      <c r="I23" s="2045"/>
      <c r="J23" s="2045"/>
      <c r="K23" s="199"/>
    </row>
    <row r="24" spans="4:11" s="202" customFormat="1" ht="22.5" customHeight="1">
      <c r="D24" s="1132"/>
      <c r="E24" s="1133"/>
      <c r="F24" s="2045"/>
      <c r="G24" s="2045"/>
      <c r="H24" s="2045"/>
      <c r="I24" s="2045"/>
      <c r="J24" s="2045"/>
      <c r="K24" s="199"/>
    </row>
    <row r="25" spans="4:11" s="202" customFormat="1" ht="22.5" customHeight="1">
      <c r="D25" s="1132"/>
      <c r="E25" s="202" t="s">
        <v>3</v>
      </c>
      <c r="F25" s="2045"/>
      <c r="G25" s="2045"/>
      <c r="H25" s="2045"/>
      <c r="I25" s="2045"/>
      <c r="J25" s="2045"/>
      <c r="K25" s="1134" t="s">
        <v>716</v>
      </c>
    </row>
    <row r="26" s="202" customFormat="1" ht="15.75" customHeight="1">
      <c r="K26" s="1134"/>
    </row>
    <row r="27" s="202" customFormat="1" ht="15.75" customHeight="1">
      <c r="K27" s="199"/>
    </row>
    <row r="28" s="202" customFormat="1" ht="15.75" customHeight="1">
      <c r="K28" s="199"/>
    </row>
    <row r="29" s="202" customFormat="1" ht="15.75" customHeight="1">
      <c r="K29" s="107"/>
    </row>
    <row r="30" spans="2:11" s="202" customFormat="1" ht="15.75" customHeight="1">
      <c r="B30" s="1132" t="s">
        <v>96</v>
      </c>
      <c r="C30" s="1132"/>
      <c r="D30" s="1132"/>
      <c r="E30" s="1132"/>
      <c r="F30" s="1132"/>
      <c r="G30" s="1132"/>
      <c r="H30" s="1132"/>
      <c r="I30" s="1132"/>
      <c r="J30" s="1132"/>
      <c r="K30" s="107" t="s">
        <v>198</v>
      </c>
    </row>
    <row r="31" spans="2:11" s="202" customFormat="1" ht="15.75" customHeight="1">
      <c r="B31" s="1132" t="s">
        <v>205</v>
      </c>
      <c r="C31" s="1132"/>
      <c r="D31" s="1132"/>
      <c r="E31" s="1132"/>
      <c r="F31" s="1132"/>
      <c r="G31" s="1132"/>
      <c r="H31" s="1132"/>
      <c r="I31" s="1132"/>
      <c r="J31" s="1132"/>
      <c r="K31" s="107"/>
    </row>
    <row r="32" spans="2:11" s="202" customFormat="1" ht="15.75" customHeight="1">
      <c r="B32" s="406"/>
      <c r="C32" s="406"/>
      <c r="D32" s="406"/>
      <c r="E32" s="406"/>
      <c r="F32" s="406"/>
      <c r="G32" s="406"/>
      <c r="H32" s="406"/>
      <c r="I32" s="406"/>
      <c r="J32" s="406"/>
      <c r="K32" s="107"/>
    </row>
    <row r="33" spans="2:11" s="202" customFormat="1" ht="15.75" customHeight="1">
      <c r="B33" s="406"/>
      <c r="C33" s="406"/>
      <c r="D33" s="406"/>
      <c r="E33" s="406"/>
      <c r="F33" s="406"/>
      <c r="G33" s="406"/>
      <c r="H33" s="406"/>
      <c r="I33" s="406"/>
      <c r="J33" s="406"/>
      <c r="K33" s="107"/>
    </row>
    <row r="34" spans="2:11" s="202" customFormat="1" ht="15.75" customHeight="1">
      <c r="B34" s="406"/>
      <c r="C34" s="406"/>
      <c r="D34" s="406"/>
      <c r="E34" s="406"/>
      <c r="F34" s="406"/>
      <c r="G34" s="406"/>
      <c r="H34" s="406"/>
      <c r="I34" s="406"/>
      <c r="J34" s="406"/>
      <c r="K34" s="107"/>
    </row>
    <row r="35" spans="2:11" s="202" customFormat="1" ht="15.75" customHeight="1">
      <c r="B35" s="406"/>
      <c r="C35" s="406"/>
      <c r="D35" s="406"/>
      <c r="E35" s="406"/>
      <c r="F35" s="406"/>
      <c r="G35" s="406"/>
      <c r="H35" s="406"/>
      <c r="I35" s="406"/>
      <c r="J35" s="406"/>
      <c r="K35" s="107"/>
    </row>
    <row r="36" spans="2:11" s="202" customFormat="1" ht="15.75" customHeight="1">
      <c r="B36" s="406"/>
      <c r="C36" s="406"/>
      <c r="D36" s="406"/>
      <c r="E36" s="406"/>
      <c r="F36" s="406"/>
      <c r="G36" s="406"/>
      <c r="H36" s="406"/>
      <c r="I36" s="406"/>
      <c r="J36" s="406"/>
      <c r="K36" s="107"/>
    </row>
    <row r="37" spans="2:11" s="202" customFormat="1" ht="15.75" customHeight="1">
      <c r="B37" s="407"/>
      <c r="C37" s="407"/>
      <c r="D37" s="407"/>
      <c r="E37" s="407"/>
      <c r="F37" s="407"/>
      <c r="G37" s="407"/>
      <c r="H37" s="407"/>
      <c r="I37" s="407"/>
      <c r="J37" s="407"/>
      <c r="K37" s="107"/>
    </row>
    <row r="38" spans="2:11" s="202" customFormat="1" ht="61.5" customHeight="1">
      <c r="B38" s="1131" t="s">
        <v>278</v>
      </c>
      <c r="C38" s="1131"/>
      <c r="D38" s="1131"/>
      <c r="E38" s="1131"/>
      <c r="F38" s="1131"/>
      <c r="G38" s="1131"/>
      <c r="H38" s="1131"/>
      <c r="I38" s="1131"/>
      <c r="J38" s="1131"/>
      <c r="K38" s="107"/>
    </row>
    <row r="39" spans="2:11" s="202" customFormat="1" ht="15.75" customHeight="1">
      <c r="B39" s="1138" t="s">
        <v>4</v>
      </c>
      <c r="C39" s="1138"/>
      <c r="D39" s="1138"/>
      <c r="E39" s="1138"/>
      <c r="F39" s="1138"/>
      <c r="G39" s="1138"/>
      <c r="H39" s="1138"/>
      <c r="I39" s="1138"/>
      <c r="J39" s="1138"/>
      <c r="K39" s="107"/>
    </row>
    <row r="99" ht="13.5">
      <c r="D99" s="202"/>
    </row>
  </sheetData>
  <sheetProtection/>
  <mergeCells count="24">
    <mergeCell ref="K11:K13"/>
    <mergeCell ref="K16:K17"/>
    <mergeCell ref="B2:J2"/>
    <mergeCell ref="H5:J5"/>
    <mergeCell ref="H6:J6"/>
    <mergeCell ref="D14:D18"/>
    <mergeCell ref="E14:E15"/>
    <mergeCell ref="F14:J15"/>
    <mergeCell ref="K14:K15"/>
    <mergeCell ref="E16:E17"/>
    <mergeCell ref="F16:J17"/>
    <mergeCell ref="F18:J18"/>
    <mergeCell ref="K18:K19"/>
    <mergeCell ref="K25:K26"/>
    <mergeCell ref="B30:J30"/>
    <mergeCell ref="B31:J31"/>
    <mergeCell ref="B38:J38"/>
    <mergeCell ref="B39:J39"/>
    <mergeCell ref="D21:D25"/>
    <mergeCell ref="E21:E22"/>
    <mergeCell ref="F21:J22"/>
    <mergeCell ref="E23:E24"/>
    <mergeCell ref="F23:J24"/>
    <mergeCell ref="F25:J25"/>
  </mergeCells>
  <hyperlinks>
    <hyperlink ref="A1" location="はじめに!Print_Area" display="「はじめに」戻る"/>
    <hyperlink ref="A1:B1" location="はじめに!A1" display="「はじめに」戻る"/>
    <hyperlink ref="K2" location="'交付申請書（本文）'!A1" display="交付申請書（本文へ）"/>
  </hyperlinks>
  <printOptions/>
  <pageMargins left="1.062992125984252" right="0.3937007874015748" top="0.984251968503937" bottom="0.984251968503937" header="0.5118110236220472" footer="0.5118110236220472"/>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CCFF"/>
    <pageSetUpPr fitToPage="1"/>
  </sheetPr>
  <dimension ref="B1:K52"/>
  <sheetViews>
    <sheetView view="pageBreakPreview" zoomScaleSheetLayoutView="100" zoomScalePageLayoutView="0" workbookViewId="0" topLeftCell="A1">
      <selection activeCell="F8" sqref="F8"/>
    </sheetView>
  </sheetViews>
  <sheetFormatPr defaultColWidth="9.00390625" defaultRowHeight="13.5"/>
  <cols>
    <col min="1" max="1" width="9.00390625" style="31" customWidth="1"/>
    <col min="2" max="2" width="21.625" style="31" customWidth="1"/>
    <col min="3" max="3" width="35.625" style="622" customWidth="1"/>
    <col min="4" max="4" width="15.50390625" style="622" customWidth="1"/>
    <col min="5" max="6" width="8.625" style="32" customWidth="1"/>
    <col min="7" max="7" width="23.00390625" style="32" customWidth="1"/>
    <col min="8" max="8" width="2.125" style="31" customWidth="1"/>
    <col min="9" max="11" width="6.00390625" style="31" customWidth="1"/>
    <col min="12" max="16384" width="9.00390625" style="31" customWidth="1"/>
  </cols>
  <sheetData>
    <row r="1" spans="2:8" ht="44.25" customHeight="1">
      <c r="B1" s="782" t="s">
        <v>1053</v>
      </c>
      <c r="C1" s="785"/>
      <c r="D1" s="785"/>
      <c r="E1" s="785"/>
      <c r="F1" s="785"/>
      <c r="G1" s="785"/>
      <c r="H1" s="67"/>
    </row>
    <row r="2" spans="3:8" ht="11.25" customHeight="1">
      <c r="C2" s="54"/>
      <c r="D2" s="54"/>
      <c r="H2" s="32"/>
    </row>
    <row r="3" spans="2:11" ht="31.5">
      <c r="B3" s="33" t="s">
        <v>181</v>
      </c>
      <c r="F3" s="34"/>
      <c r="G3" s="35"/>
      <c r="H3" s="1088" t="s">
        <v>593</v>
      </c>
      <c r="I3" s="1088"/>
      <c r="J3" s="1088"/>
      <c r="K3" s="1088"/>
    </row>
    <row r="4" ht="7.5" customHeight="1" thickBot="1"/>
    <row r="5" spans="2:7" s="41" customFormat="1" ht="32.25" customHeight="1" thickBot="1">
      <c r="B5" s="36" t="s">
        <v>157</v>
      </c>
      <c r="C5" s="1093" t="s">
        <v>107</v>
      </c>
      <c r="D5" s="1094"/>
      <c r="E5" s="38" t="s">
        <v>108</v>
      </c>
      <c r="F5" s="39" t="s">
        <v>158</v>
      </c>
      <c r="G5" s="40" t="s">
        <v>159</v>
      </c>
    </row>
    <row r="6" spans="2:7" ht="30" customHeight="1">
      <c r="B6" s="55" t="s">
        <v>160</v>
      </c>
      <c r="C6" s="1091" t="s">
        <v>206</v>
      </c>
      <c r="D6" s="1092"/>
      <c r="E6" s="625"/>
      <c r="F6" s="63"/>
      <c r="G6" s="68"/>
    </row>
    <row r="7" spans="2:7" ht="30" customHeight="1">
      <c r="B7" s="55"/>
      <c r="C7" s="1064" t="s">
        <v>161</v>
      </c>
      <c r="D7" s="1065"/>
      <c r="E7" s="619"/>
      <c r="F7" s="50"/>
      <c r="G7" s="584"/>
    </row>
    <row r="8" spans="2:7" ht="30" customHeight="1">
      <c r="B8" s="55"/>
      <c r="C8" s="1082" t="s">
        <v>1076</v>
      </c>
      <c r="D8" s="1083"/>
      <c r="E8" s="620"/>
      <c r="F8" s="44"/>
      <c r="G8" s="584" t="s">
        <v>1075</v>
      </c>
    </row>
    <row r="9" spans="2:7" ht="30" customHeight="1">
      <c r="B9" s="55"/>
      <c r="C9" s="1082" t="s">
        <v>162</v>
      </c>
      <c r="D9" s="1083"/>
      <c r="E9" s="620"/>
      <c r="F9" s="44"/>
      <c r="G9" s="584"/>
    </row>
    <row r="10" spans="2:7" ht="30" customHeight="1" thickBot="1">
      <c r="B10" s="55"/>
      <c r="C10" s="1096" t="s">
        <v>1165</v>
      </c>
      <c r="D10" s="1097"/>
      <c r="E10" s="626"/>
      <c r="F10" s="69"/>
      <c r="G10" s="45"/>
    </row>
    <row r="11" spans="2:7" ht="30" customHeight="1" thickTop="1">
      <c r="B11" s="632" t="s">
        <v>207</v>
      </c>
      <c r="C11" s="1080" t="s">
        <v>208</v>
      </c>
      <c r="D11" s="1081"/>
      <c r="E11" s="627"/>
      <c r="F11" s="63"/>
      <c r="G11" s="70"/>
    </row>
    <row r="12" spans="2:7" ht="30" customHeight="1">
      <c r="B12" s="51" t="s">
        <v>60</v>
      </c>
      <c r="C12" s="1082" t="s">
        <v>922</v>
      </c>
      <c r="D12" s="1083"/>
      <c r="E12" s="620"/>
      <c r="F12" s="44"/>
      <c r="G12" s="43"/>
    </row>
    <row r="13" spans="2:7" ht="30" customHeight="1">
      <c r="B13" s="53" t="s">
        <v>573</v>
      </c>
      <c r="C13" s="1082" t="s">
        <v>923</v>
      </c>
      <c r="D13" s="1083"/>
      <c r="E13" s="620"/>
      <c r="F13" s="44"/>
      <c r="G13" s="43" t="s">
        <v>1083</v>
      </c>
    </row>
    <row r="14" spans="2:7" ht="30" customHeight="1">
      <c r="B14" s="51" t="s">
        <v>267</v>
      </c>
      <c r="C14" s="1064" t="s">
        <v>924</v>
      </c>
      <c r="D14" s="1065"/>
      <c r="E14" s="619"/>
      <c r="F14" s="50"/>
      <c r="G14" s="584"/>
    </row>
    <row r="15" spans="2:7" ht="30" customHeight="1">
      <c r="B15" s="53" t="s">
        <v>925</v>
      </c>
      <c r="C15" s="1064" t="s">
        <v>926</v>
      </c>
      <c r="D15" s="1065"/>
      <c r="E15" s="619"/>
      <c r="F15" s="50"/>
      <c r="G15" s="584" t="s">
        <v>1084</v>
      </c>
    </row>
    <row r="16" spans="2:7" ht="30" customHeight="1">
      <c r="B16" s="53" t="s">
        <v>927</v>
      </c>
      <c r="C16" s="1064" t="s">
        <v>928</v>
      </c>
      <c r="D16" s="1065"/>
      <c r="E16" s="619"/>
      <c r="F16" s="50"/>
      <c r="G16" s="584" t="s">
        <v>1085</v>
      </c>
    </row>
    <row r="17" spans="2:7" ht="30" customHeight="1">
      <c r="B17" s="1089" t="s">
        <v>929</v>
      </c>
      <c r="C17" s="623" t="s">
        <v>932</v>
      </c>
      <c r="D17" s="624" t="s">
        <v>931</v>
      </c>
      <c r="E17" s="619"/>
      <c r="F17" s="50"/>
      <c r="G17" s="584"/>
    </row>
    <row r="18" spans="2:7" ht="30" customHeight="1">
      <c r="B18" s="1090"/>
      <c r="C18" s="1066" t="s">
        <v>1078</v>
      </c>
      <c r="D18" s="1067"/>
      <c r="E18" s="619"/>
      <c r="F18" s="50"/>
      <c r="G18" s="584"/>
    </row>
    <row r="19" spans="2:7" ht="40.5" customHeight="1">
      <c r="B19" s="58" t="s">
        <v>930</v>
      </c>
      <c r="C19" s="623" t="s">
        <v>1077</v>
      </c>
      <c r="D19" s="624" t="s">
        <v>931</v>
      </c>
      <c r="E19" s="619"/>
      <c r="F19" s="50"/>
      <c r="G19" s="62" t="s">
        <v>1124</v>
      </c>
    </row>
    <row r="20" spans="2:7" ht="30" customHeight="1">
      <c r="B20" s="60"/>
      <c r="C20" s="1066" t="s">
        <v>1102</v>
      </c>
      <c r="D20" s="1095"/>
      <c r="E20" s="621"/>
      <c r="F20" s="50"/>
      <c r="G20" s="64"/>
    </row>
    <row r="21" spans="2:7" ht="30" customHeight="1">
      <c r="B21" s="51" t="s">
        <v>72</v>
      </c>
      <c r="C21" s="1060" t="s">
        <v>1010</v>
      </c>
      <c r="D21" s="1061"/>
      <c r="E21" s="619"/>
      <c r="F21" s="50"/>
      <c r="G21" s="584" t="s">
        <v>1084</v>
      </c>
    </row>
    <row r="22" spans="2:7" ht="30" customHeight="1">
      <c r="B22" s="51" t="s">
        <v>73</v>
      </c>
      <c r="C22" s="1060" t="s">
        <v>1079</v>
      </c>
      <c r="D22" s="1061"/>
      <c r="E22" s="619"/>
      <c r="F22" s="50"/>
      <c r="G22" s="584"/>
    </row>
    <row r="23" spans="2:7" ht="30" customHeight="1">
      <c r="B23" s="56" t="s">
        <v>163</v>
      </c>
      <c r="C23" s="1084" t="s">
        <v>272</v>
      </c>
      <c r="D23" s="1085"/>
      <c r="E23" s="628"/>
      <c r="F23" s="48"/>
      <c r="G23" s="47"/>
    </row>
    <row r="24" spans="2:7" ht="30" customHeight="1">
      <c r="B24" s="59"/>
      <c r="C24" s="1074" t="s">
        <v>164</v>
      </c>
      <c r="D24" s="1075"/>
      <c r="E24" s="629" t="s">
        <v>115</v>
      </c>
      <c r="F24" s="72"/>
      <c r="G24" s="71"/>
    </row>
    <row r="25" spans="2:7" ht="30" customHeight="1">
      <c r="B25" s="61" t="s">
        <v>933</v>
      </c>
      <c r="C25" s="1076" t="s">
        <v>1080</v>
      </c>
      <c r="D25" s="1077"/>
      <c r="E25" s="628"/>
      <c r="F25" s="48"/>
      <c r="G25" s="47"/>
    </row>
    <row r="26" spans="2:7" ht="30" customHeight="1">
      <c r="B26" s="59"/>
      <c r="C26" s="1078" t="s">
        <v>164</v>
      </c>
      <c r="D26" s="1079"/>
      <c r="E26" s="629" t="s">
        <v>115</v>
      </c>
      <c r="F26" s="72"/>
      <c r="G26" s="71"/>
    </row>
    <row r="27" spans="2:7" ht="30" customHeight="1">
      <c r="B27" s="42"/>
      <c r="C27" s="1074" t="s">
        <v>166</v>
      </c>
      <c r="D27" s="1075"/>
      <c r="E27" s="630" t="s">
        <v>115</v>
      </c>
      <c r="F27" s="49"/>
      <c r="G27" s="46"/>
    </row>
    <row r="28" spans="2:7" ht="30" customHeight="1">
      <c r="B28" s="56" t="s">
        <v>934</v>
      </c>
      <c r="C28" s="1084" t="s">
        <v>273</v>
      </c>
      <c r="D28" s="1085"/>
      <c r="E28" s="628"/>
      <c r="F28" s="48"/>
      <c r="G28" s="47"/>
    </row>
    <row r="29" spans="2:7" ht="30" customHeight="1">
      <c r="B29" s="57"/>
      <c r="C29" s="1078" t="s">
        <v>164</v>
      </c>
      <c r="D29" s="1079"/>
      <c r="E29" s="629" t="s">
        <v>115</v>
      </c>
      <c r="F29" s="72"/>
      <c r="G29" s="71"/>
    </row>
    <row r="30" spans="2:7" ht="30" customHeight="1">
      <c r="B30" s="60"/>
      <c r="C30" s="1074" t="s">
        <v>165</v>
      </c>
      <c r="D30" s="1075"/>
      <c r="E30" s="630" t="s">
        <v>115</v>
      </c>
      <c r="F30" s="49"/>
      <c r="G30" s="46"/>
    </row>
    <row r="31" spans="2:7" ht="30" customHeight="1">
      <c r="B31" s="52" t="s">
        <v>167</v>
      </c>
      <c r="C31" s="1062" t="s">
        <v>168</v>
      </c>
      <c r="D31" s="1063"/>
      <c r="E31" s="630" t="s">
        <v>115</v>
      </c>
      <c r="F31" s="73"/>
      <c r="G31" s="47"/>
    </row>
    <row r="32" spans="2:7" ht="30" customHeight="1">
      <c r="B32" s="66" t="s">
        <v>169</v>
      </c>
      <c r="C32" s="1062" t="s">
        <v>1081</v>
      </c>
      <c r="D32" s="1063"/>
      <c r="E32" s="630" t="s">
        <v>115</v>
      </c>
      <c r="F32" s="73"/>
      <c r="G32" s="65"/>
    </row>
    <row r="33" spans="2:7" ht="30" customHeight="1">
      <c r="B33" s="66" t="s">
        <v>938</v>
      </c>
      <c r="C33" s="1068" t="s">
        <v>935</v>
      </c>
      <c r="D33" s="1069"/>
      <c r="E33" s="630" t="s">
        <v>115</v>
      </c>
      <c r="F33" s="73"/>
      <c r="G33" s="65"/>
    </row>
    <row r="34" spans="2:7" ht="30" customHeight="1">
      <c r="B34" s="66" t="s">
        <v>939</v>
      </c>
      <c r="C34" s="1070"/>
      <c r="D34" s="1071"/>
      <c r="E34" s="630" t="s">
        <v>115</v>
      </c>
      <c r="F34" s="73"/>
      <c r="G34" s="65"/>
    </row>
    <row r="35" spans="2:7" ht="30" customHeight="1">
      <c r="B35" s="66" t="s">
        <v>940</v>
      </c>
      <c r="C35" s="1072"/>
      <c r="D35" s="1073"/>
      <c r="E35" s="630" t="s">
        <v>115</v>
      </c>
      <c r="F35" s="73"/>
      <c r="G35" s="65"/>
    </row>
    <row r="36" spans="2:7" ht="30" customHeight="1">
      <c r="B36" s="74" t="s">
        <v>941</v>
      </c>
      <c r="C36" s="1062" t="s">
        <v>170</v>
      </c>
      <c r="D36" s="1063"/>
      <c r="E36" s="630" t="s">
        <v>115</v>
      </c>
      <c r="F36" s="73"/>
      <c r="G36" s="65"/>
    </row>
    <row r="37" spans="2:7" ht="30" customHeight="1">
      <c r="B37" s="66" t="s">
        <v>942</v>
      </c>
      <c r="C37" s="1062" t="s">
        <v>171</v>
      </c>
      <c r="D37" s="1063"/>
      <c r="E37" s="630" t="s">
        <v>115</v>
      </c>
      <c r="F37" s="73"/>
      <c r="G37" s="65"/>
    </row>
    <row r="38" spans="2:7" ht="30" customHeight="1">
      <c r="B38" s="74" t="s">
        <v>943</v>
      </c>
      <c r="C38" s="1062" t="s">
        <v>170</v>
      </c>
      <c r="D38" s="1063"/>
      <c r="E38" s="630" t="s">
        <v>115</v>
      </c>
      <c r="F38" s="73"/>
      <c r="G38" s="65"/>
    </row>
    <row r="39" spans="2:7" ht="30" customHeight="1">
      <c r="B39" s="66" t="s">
        <v>944</v>
      </c>
      <c r="C39" s="1062" t="s">
        <v>172</v>
      </c>
      <c r="D39" s="1063"/>
      <c r="E39" s="630" t="s">
        <v>115</v>
      </c>
      <c r="F39" s="73"/>
      <c r="G39" s="65"/>
    </row>
    <row r="40" spans="2:7" ht="30" customHeight="1">
      <c r="B40" s="585" t="s">
        <v>945</v>
      </c>
      <c r="C40" s="1062" t="s">
        <v>170</v>
      </c>
      <c r="D40" s="1063"/>
      <c r="E40" s="630" t="s">
        <v>115</v>
      </c>
      <c r="F40" s="73"/>
      <c r="G40" s="65"/>
    </row>
    <row r="41" spans="2:7" ht="30" customHeight="1">
      <c r="B41" s="585" t="s">
        <v>946</v>
      </c>
      <c r="C41" s="1062" t="s">
        <v>172</v>
      </c>
      <c r="D41" s="1063"/>
      <c r="E41" s="630" t="s">
        <v>115</v>
      </c>
      <c r="F41" s="73"/>
      <c r="G41" s="65"/>
    </row>
    <row r="42" spans="2:7" ht="30" customHeight="1">
      <c r="B42" s="75" t="s">
        <v>948</v>
      </c>
      <c r="C42" s="1060" t="s">
        <v>173</v>
      </c>
      <c r="D42" s="1061"/>
      <c r="E42" s="619"/>
      <c r="F42" s="50"/>
      <c r="G42" s="65"/>
    </row>
    <row r="43" spans="2:7" ht="30" customHeight="1">
      <c r="B43" s="75" t="s">
        <v>949</v>
      </c>
      <c r="C43" s="1060" t="s">
        <v>174</v>
      </c>
      <c r="D43" s="1061"/>
      <c r="E43" s="619"/>
      <c r="F43" s="50"/>
      <c r="G43" s="65" t="s">
        <v>1086</v>
      </c>
    </row>
    <row r="44" spans="2:7" ht="30" customHeight="1">
      <c r="B44" s="75" t="s">
        <v>950</v>
      </c>
      <c r="C44" s="1060" t="s">
        <v>175</v>
      </c>
      <c r="D44" s="1061"/>
      <c r="E44" s="619"/>
      <c r="F44" s="50"/>
      <c r="G44" s="65"/>
    </row>
    <row r="45" spans="2:7" ht="30" customHeight="1">
      <c r="B45" s="75" t="s">
        <v>951</v>
      </c>
      <c r="C45" s="1060" t="s">
        <v>176</v>
      </c>
      <c r="D45" s="1061"/>
      <c r="E45" s="619"/>
      <c r="F45" s="50"/>
      <c r="G45" s="65" t="s">
        <v>1082</v>
      </c>
    </row>
    <row r="46" spans="2:7" ht="30" customHeight="1">
      <c r="B46" s="811" t="s">
        <v>1087</v>
      </c>
      <c r="C46" s="1060" t="s">
        <v>177</v>
      </c>
      <c r="D46" s="1061"/>
      <c r="E46" s="619"/>
      <c r="F46" s="50"/>
      <c r="G46" s="584" t="s">
        <v>1123</v>
      </c>
    </row>
    <row r="47" spans="2:7" ht="30" customHeight="1">
      <c r="B47" s="811" t="s">
        <v>1089</v>
      </c>
      <c r="C47" s="1060" t="s">
        <v>178</v>
      </c>
      <c r="D47" s="1061"/>
      <c r="E47" s="619"/>
      <c r="F47" s="50"/>
      <c r="G47" s="584" t="s">
        <v>1123</v>
      </c>
    </row>
    <row r="48" spans="2:7" ht="30" customHeight="1">
      <c r="B48" s="811" t="s">
        <v>1090</v>
      </c>
      <c r="C48" s="1060" t="s">
        <v>1088</v>
      </c>
      <c r="D48" s="1061"/>
      <c r="E48" s="619"/>
      <c r="F48" s="50"/>
      <c r="G48" s="584" t="s">
        <v>1123</v>
      </c>
    </row>
    <row r="49" spans="2:7" ht="30" customHeight="1">
      <c r="B49" s="811" t="s">
        <v>1091</v>
      </c>
      <c r="C49" s="809" t="s">
        <v>1092</v>
      </c>
      <c r="D49" s="810"/>
      <c r="E49" s="619"/>
      <c r="F49" s="793"/>
      <c r="G49" s="584" t="s">
        <v>1123</v>
      </c>
    </row>
    <row r="50" spans="2:7" ht="30" customHeight="1">
      <c r="B50" s="585" t="s">
        <v>1114</v>
      </c>
      <c r="C50" s="1062" t="s">
        <v>179</v>
      </c>
      <c r="D50" s="1063"/>
      <c r="E50" s="1002" t="s">
        <v>115</v>
      </c>
      <c r="F50" s="73"/>
      <c r="G50" s="584"/>
    </row>
    <row r="51" spans="2:7" ht="30" customHeight="1" thickBot="1">
      <c r="B51" s="1003" t="s">
        <v>1115</v>
      </c>
      <c r="C51" s="1086" t="s">
        <v>1122</v>
      </c>
      <c r="D51" s="1087"/>
      <c r="E51" s="631"/>
      <c r="F51" s="73"/>
      <c r="G51" s="584"/>
    </row>
    <row r="52" ht="21.75" customHeight="1">
      <c r="B52" s="111" t="s">
        <v>180</v>
      </c>
    </row>
  </sheetData>
  <sheetProtection sheet="1"/>
  <mergeCells count="44">
    <mergeCell ref="C51:D51"/>
    <mergeCell ref="H3:K3"/>
    <mergeCell ref="B17:B18"/>
    <mergeCell ref="C6:D6"/>
    <mergeCell ref="C5:D5"/>
    <mergeCell ref="C20:D20"/>
    <mergeCell ref="C7:D7"/>
    <mergeCell ref="C8:D8"/>
    <mergeCell ref="C9:D9"/>
    <mergeCell ref="C10:D10"/>
    <mergeCell ref="C11:D11"/>
    <mergeCell ref="C12:D12"/>
    <mergeCell ref="C32:D32"/>
    <mergeCell ref="C23:D23"/>
    <mergeCell ref="C24:D24"/>
    <mergeCell ref="C28:D28"/>
    <mergeCell ref="C29:D29"/>
    <mergeCell ref="C13:D13"/>
    <mergeCell ref="C14:D14"/>
    <mergeCell ref="C15:D15"/>
    <mergeCell ref="C16:D16"/>
    <mergeCell ref="C18:D18"/>
    <mergeCell ref="C33:D35"/>
    <mergeCell ref="C21:D21"/>
    <mergeCell ref="C22:D22"/>
    <mergeCell ref="C36:D36"/>
    <mergeCell ref="C30:D30"/>
    <mergeCell ref="C25:D25"/>
    <mergeCell ref="C26:D26"/>
    <mergeCell ref="C27:D27"/>
    <mergeCell ref="C31:D31"/>
    <mergeCell ref="C37:D37"/>
    <mergeCell ref="C38:D38"/>
    <mergeCell ref="C39:D39"/>
    <mergeCell ref="C40:D40"/>
    <mergeCell ref="C41:D41"/>
    <mergeCell ref="C42:D42"/>
    <mergeCell ref="C50:D50"/>
    <mergeCell ref="C43:D43"/>
    <mergeCell ref="C44:D44"/>
    <mergeCell ref="C45:D45"/>
    <mergeCell ref="C46:D46"/>
    <mergeCell ref="C47:D47"/>
    <mergeCell ref="C48:D48"/>
  </mergeCells>
  <hyperlinks>
    <hyperlink ref="H3:K3" location="はじめに!A1" display="はじめに戻る"/>
  </hyperlinks>
  <printOptions/>
  <pageMargins left="0.7086614173228347" right="0.7086614173228347" top="0.7480314960629921" bottom="0.7480314960629921" header="0.31496062992125984" footer="0.31496062992125984"/>
  <pageSetup fitToHeight="0" fitToWidth="1" horizontalDpi="300" verticalDpi="300" orientation="portrait" paperSize="9" scale="79" r:id="rId3"/>
  <legacyDrawing r:id="rId2"/>
</worksheet>
</file>

<file path=xl/worksheets/sheet3.xml><?xml version="1.0" encoding="utf-8"?>
<worksheet xmlns="http://schemas.openxmlformats.org/spreadsheetml/2006/main" xmlns:r="http://schemas.openxmlformats.org/officeDocument/2006/relationships">
  <sheetPr>
    <tabColor rgb="FFFFCCFF"/>
  </sheetPr>
  <dimension ref="B1:L84"/>
  <sheetViews>
    <sheetView view="pageBreakPreview" zoomScale="90" zoomScaleSheetLayoutView="90" zoomScalePageLayoutView="0" workbookViewId="0" topLeftCell="A1">
      <selection activeCell="F24" sqref="F24"/>
    </sheetView>
  </sheetViews>
  <sheetFormatPr defaultColWidth="9.00390625" defaultRowHeight="13.5"/>
  <cols>
    <col min="1" max="1" width="9.00390625" style="31" customWidth="1"/>
    <col min="2" max="2" width="10.375" style="31" customWidth="1"/>
    <col min="3" max="3" width="8.50390625" style="31" customWidth="1"/>
    <col min="4" max="4" width="19.625" style="31" bestFit="1" customWidth="1"/>
    <col min="5" max="5" width="58.50390625" style="32" customWidth="1"/>
    <col min="6" max="7" width="8.50390625" style="32" customWidth="1"/>
    <col min="8" max="8" width="30.625" style="32" customWidth="1"/>
    <col min="9" max="9" width="2.125" style="31" customWidth="1"/>
    <col min="10" max="12" width="6.00390625" style="31" customWidth="1"/>
    <col min="13" max="16384" width="9.00390625" style="31" customWidth="1"/>
  </cols>
  <sheetData>
    <row r="1" spans="2:9" ht="44.25" customHeight="1">
      <c r="B1" s="783" t="s">
        <v>921</v>
      </c>
      <c r="C1" s="784"/>
      <c r="D1" s="784"/>
      <c r="E1" s="784"/>
      <c r="F1" s="784"/>
      <c r="G1" s="784"/>
      <c r="H1" s="784"/>
      <c r="I1" s="67"/>
    </row>
    <row r="2" ht="11.25" customHeight="1">
      <c r="I2" s="32"/>
    </row>
    <row r="3" spans="2:12" ht="31.5">
      <c r="B3" s="33" t="s">
        <v>1022</v>
      </c>
      <c r="G3" s="34"/>
      <c r="H3" s="35"/>
      <c r="I3" s="1088" t="s">
        <v>593</v>
      </c>
      <c r="J3" s="1088"/>
      <c r="K3" s="1088"/>
      <c r="L3" s="1088"/>
    </row>
    <row r="4" ht="7.5" customHeight="1" thickBot="1"/>
    <row r="5" spans="2:8" s="41" customFormat="1" ht="32.25" customHeight="1" thickBot="1">
      <c r="B5" s="1125" t="s">
        <v>105</v>
      </c>
      <c r="C5" s="1126"/>
      <c r="D5" s="36" t="s">
        <v>106</v>
      </c>
      <c r="E5" s="37" t="s">
        <v>107</v>
      </c>
      <c r="F5" s="765" t="s">
        <v>108</v>
      </c>
      <c r="G5" s="39" t="s">
        <v>1016</v>
      </c>
      <c r="H5" s="40" t="s">
        <v>1017</v>
      </c>
    </row>
    <row r="6" spans="2:8" s="639" customFormat="1" ht="42" customHeight="1">
      <c r="B6" s="633" t="s">
        <v>60</v>
      </c>
      <c r="C6" s="634" t="s">
        <v>109</v>
      </c>
      <c r="D6" s="635" t="s">
        <v>110</v>
      </c>
      <c r="E6" s="636" t="s">
        <v>111</v>
      </c>
      <c r="F6" s="766"/>
      <c r="G6" s="637"/>
      <c r="H6" s="638"/>
    </row>
    <row r="7" spans="2:8" s="639" customFormat="1" ht="51" customHeight="1">
      <c r="B7" s="633"/>
      <c r="C7" s="634"/>
      <c r="D7" s="1119" t="s">
        <v>112</v>
      </c>
      <c r="E7" s="640" t="s">
        <v>113</v>
      </c>
      <c r="F7" s="767"/>
      <c r="G7" s="641"/>
      <c r="H7" s="642"/>
    </row>
    <row r="8" spans="2:8" s="639" customFormat="1" ht="42" customHeight="1">
      <c r="B8" s="633"/>
      <c r="C8" s="634"/>
      <c r="D8" s="1120"/>
      <c r="E8" s="643" t="s">
        <v>114</v>
      </c>
      <c r="F8" s="768" t="s">
        <v>115</v>
      </c>
      <c r="G8" s="644"/>
      <c r="H8" s="645"/>
    </row>
    <row r="9" spans="2:8" s="639" customFormat="1" ht="42" customHeight="1">
      <c r="B9" s="633"/>
      <c r="C9" s="634"/>
      <c r="D9" s="635" t="s">
        <v>61</v>
      </c>
      <c r="E9" s="646" t="s">
        <v>116</v>
      </c>
      <c r="F9" s="769"/>
      <c r="G9" s="647"/>
      <c r="H9" s="646"/>
    </row>
    <row r="10" spans="2:8" s="639" customFormat="1" ht="42" customHeight="1">
      <c r="B10" s="633"/>
      <c r="C10" s="634"/>
      <c r="D10" s="648"/>
      <c r="E10" s="649" t="s">
        <v>117</v>
      </c>
      <c r="F10" s="768" t="s">
        <v>115</v>
      </c>
      <c r="G10" s="650"/>
      <c r="H10" s="649"/>
    </row>
    <row r="11" spans="2:8" s="639" customFormat="1" ht="51" customHeight="1">
      <c r="B11" s="633"/>
      <c r="C11" s="634"/>
      <c r="D11" s="1119" t="s">
        <v>62</v>
      </c>
      <c r="E11" s="651" t="s">
        <v>118</v>
      </c>
      <c r="F11" s="770"/>
      <c r="G11" s="652"/>
      <c r="H11" s="651"/>
    </row>
    <row r="12" spans="2:8" s="639" customFormat="1" ht="42" customHeight="1">
      <c r="B12" s="633"/>
      <c r="C12" s="634"/>
      <c r="D12" s="1120"/>
      <c r="E12" s="649" t="s">
        <v>117</v>
      </c>
      <c r="F12" s="768" t="s">
        <v>115</v>
      </c>
      <c r="G12" s="653"/>
      <c r="H12" s="649"/>
    </row>
    <row r="13" spans="2:8" s="639" customFormat="1" ht="42" customHeight="1">
      <c r="B13" s="633"/>
      <c r="C13" s="634"/>
      <c r="D13" s="1119" t="s">
        <v>64</v>
      </c>
      <c r="E13" s="651" t="s">
        <v>119</v>
      </c>
      <c r="F13" s="770"/>
      <c r="G13" s="652"/>
      <c r="H13" s="651"/>
    </row>
    <row r="14" spans="2:8" s="639" customFormat="1" ht="42" customHeight="1">
      <c r="B14" s="633"/>
      <c r="C14" s="634"/>
      <c r="D14" s="1120"/>
      <c r="E14" s="649" t="s">
        <v>117</v>
      </c>
      <c r="F14" s="768" t="s">
        <v>115</v>
      </c>
      <c r="G14" s="653"/>
      <c r="H14" s="649"/>
    </row>
    <row r="15" spans="2:8" s="639" customFormat="1" ht="42" customHeight="1">
      <c r="B15" s="633"/>
      <c r="C15" s="648"/>
      <c r="D15" s="635" t="s">
        <v>63</v>
      </c>
      <c r="E15" s="642" t="s">
        <v>120</v>
      </c>
      <c r="F15" s="771"/>
      <c r="G15" s="654"/>
      <c r="H15" s="642"/>
    </row>
    <row r="16" spans="2:8" s="639" customFormat="1" ht="42" customHeight="1">
      <c r="B16" s="633"/>
      <c r="C16" s="634" t="s">
        <v>121</v>
      </c>
      <c r="D16" s="655" t="s">
        <v>122</v>
      </c>
      <c r="E16" s="649" t="s">
        <v>123</v>
      </c>
      <c r="F16" s="772"/>
      <c r="G16" s="653"/>
      <c r="H16" s="649"/>
    </row>
    <row r="17" spans="2:8" s="639" customFormat="1" ht="42" customHeight="1">
      <c r="B17" s="633"/>
      <c r="C17" s="634"/>
      <c r="D17" s="656" t="s">
        <v>65</v>
      </c>
      <c r="E17" s="657" t="s">
        <v>954</v>
      </c>
      <c r="F17" s="771"/>
      <c r="G17" s="654"/>
      <c r="H17" s="642"/>
    </row>
    <row r="18" spans="2:8" s="639" customFormat="1" ht="42" customHeight="1">
      <c r="B18" s="633"/>
      <c r="C18" s="634"/>
      <c r="D18" s="656" t="s">
        <v>955</v>
      </c>
      <c r="E18" s="657" t="s">
        <v>956</v>
      </c>
      <c r="F18" s="771"/>
      <c r="G18" s="654"/>
      <c r="H18" s="642"/>
    </row>
    <row r="19" spans="2:8" s="639" customFormat="1" ht="42" customHeight="1">
      <c r="B19" s="633"/>
      <c r="C19" s="634"/>
      <c r="D19" s="701" t="s">
        <v>1093</v>
      </c>
      <c r="E19" s="657" t="s">
        <v>957</v>
      </c>
      <c r="F19" s="771"/>
      <c r="G19" s="654"/>
      <c r="H19" s="642"/>
    </row>
    <row r="20" spans="2:8" s="639" customFormat="1" ht="65.25" customHeight="1">
      <c r="B20" s="633"/>
      <c r="C20" s="633"/>
      <c r="D20" s="1121" t="s">
        <v>124</v>
      </c>
      <c r="E20" s="651" t="s">
        <v>125</v>
      </c>
      <c r="F20" s="770"/>
      <c r="G20" s="652"/>
      <c r="H20" s="651"/>
    </row>
    <row r="21" spans="2:8" s="639" customFormat="1" ht="42" customHeight="1">
      <c r="B21" s="633"/>
      <c r="C21" s="648"/>
      <c r="D21" s="1122"/>
      <c r="E21" s="649" t="s">
        <v>961</v>
      </c>
      <c r="F21" s="768" t="s">
        <v>115</v>
      </c>
      <c r="G21" s="653"/>
      <c r="H21" s="649"/>
    </row>
    <row r="22" spans="2:8" s="639" customFormat="1" ht="51" customHeight="1">
      <c r="B22" s="633"/>
      <c r="C22" s="634" t="s">
        <v>66</v>
      </c>
      <c r="D22" s="656" t="s">
        <v>958</v>
      </c>
      <c r="E22" s="657" t="s">
        <v>959</v>
      </c>
      <c r="F22" s="771"/>
      <c r="G22" s="654"/>
      <c r="H22" s="658"/>
    </row>
    <row r="23" spans="2:8" s="639" customFormat="1" ht="51" customHeight="1">
      <c r="B23" s="648"/>
      <c r="C23" s="659"/>
      <c r="D23" s="656" t="s">
        <v>960</v>
      </c>
      <c r="E23" s="657" t="s">
        <v>959</v>
      </c>
      <c r="F23" s="771"/>
      <c r="G23" s="654"/>
      <c r="H23" s="658"/>
    </row>
    <row r="24" spans="2:8" s="639" customFormat="1" ht="42" customHeight="1">
      <c r="B24" s="645" t="s">
        <v>966</v>
      </c>
      <c r="C24" s="634"/>
      <c r="D24" s="660" t="s">
        <v>962</v>
      </c>
      <c r="E24" s="657" t="s">
        <v>963</v>
      </c>
      <c r="F24" s="771"/>
      <c r="G24" s="654"/>
      <c r="H24" s="642"/>
    </row>
    <row r="25" spans="2:8" s="639" customFormat="1" ht="42" customHeight="1">
      <c r="B25" s="633"/>
      <c r="C25" s="634"/>
      <c r="D25" s="656" t="s">
        <v>960</v>
      </c>
      <c r="E25" s="657" t="s">
        <v>964</v>
      </c>
      <c r="F25" s="768" t="s">
        <v>115</v>
      </c>
      <c r="G25" s="654"/>
      <c r="H25" s="642"/>
    </row>
    <row r="26" spans="2:8" s="639" customFormat="1" ht="42" customHeight="1">
      <c r="B26" s="633"/>
      <c r="C26" s="634"/>
      <c r="D26" s="701" t="s">
        <v>1093</v>
      </c>
      <c r="E26" s="657" t="s">
        <v>1050</v>
      </c>
      <c r="F26" s="771"/>
      <c r="G26" s="654"/>
      <c r="H26" s="642"/>
    </row>
    <row r="27" spans="2:8" s="639" customFormat="1" ht="42" customHeight="1">
      <c r="B27" s="633"/>
      <c r="C27" s="661"/>
      <c r="D27" s="657" t="s">
        <v>1018</v>
      </c>
      <c r="E27" s="657" t="s">
        <v>965</v>
      </c>
      <c r="F27" s="771"/>
      <c r="G27" s="654"/>
      <c r="H27" s="642"/>
    </row>
    <row r="28" spans="2:8" s="639" customFormat="1" ht="42" customHeight="1">
      <c r="B28" s="648"/>
      <c r="C28" s="702"/>
      <c r="D28" s="656" t="s">
        <v>218</v>
      </c>
      <c r="E28" s="657" t="s">
        <v>965</v>
      </c>
      <c r="F28" s="771"/>
      <c r="G28" s="654"/>
      <c r="H28" s="642"/>
    </row>
    <row r="29" spans="2:8" s="639" customFormat="1" ht="42" customHeight="1">
      <c r="B29" s="635" t="s">
        <v>67</v>
      </c>
      <c r="C29" s="662" t="s">
        <v>967</v>
      </c>
      <c r="D29" s="656" t="s">
        <v>968</v>
      </c>
      <c r="E29" s="657" t="s">
        <v>70</v>
      </c>
      <c r="F29" s="771"/>
      <c r="G29" s="654"/>
      <c r="H29" s="642"/>
    </row>
    <row r="30" spans="2:8" s="639" customFormat="1" ht="42" customHeight="1">
      <c r="B30" s="633"/>
      <c r="C30" s="663"/>
      <c r="D30" s="664" t="s">
        <v>969</v>
      </c>
      <c r="E30" s="665" t="s">
        <v>970</v>
      </c>
      <c r="F30" s="773" t="s">
        <v>115</v>
      </c>
      <c r="G30" s="652"/>
      <c r="H30" s="651"/>
    </row>
    <row r="31" spans="2:8" s="639" customFormat="1" ht="42" customHeight="1">
      <c r="B31" s="633"/>
      <c r="C31" s="672"/>
      <c r="D31" s="660"/>
      <c r="E31" s="668" t="s">
        <v>971</v>
      </c>
      <c r="F31" s="768"/>
      <c r="G31" s="669"/>
      <c r="H31" s="649"/>
    </row>
    <row r="32" spans="2:8" s="639" customFormat="1" ht="42" customHeight="1">
      <c r="B32" s="633"/>
      <c r="C32" s="750" t="s">
        <v>1040</v>
      </c>
      <c r="D32" s="664" t="s">
        <v>1041</v>
      </c>
      <c r="E32" s="665" t="s">
        <v>1042</v>
      </c>
      <c r="F32" s="773"/>
      <c r="G32" s="652"/>
      <c r="H32" s="651"/>
    </row>
    <row r="33" spans="2:8" s="639" customFormat="1" ht="42" customHeight="1">
      <c r="B33" s="633"/>
      <c r="C33" s="666"/>
      <c r="D33" s="660"/>
      <c r="E33" s="668" t="s">
        <v>1045</v>
      </c>
      <c r="F33" s="768"/>
      <c r="G33" s="669"/>
      <c r="H33" s="748"/>
    </row>
    <row r="34" spans="2:8" s="639" customFormat="1" ht="42" customHeight="1">
      <c r="B34" s="633"/>
      <c r="C34" s="672"/>
      <c r="D34" s="656" t="s">
        <v>1043</v>
      </c>
      <c r="E34" s="668" t="s">
        <v>1044</v>
      </c>
      <c r="F34" s="768"/>
      <c r="G34" s="669"/>
      <c r="H34" s="748"/>
    </row>
    <row r="35" spans="2:8" s="639" customFormat="1" ht="75" customHeight="1">
      <c r="B35" s="633"/>
      <c r="C35" s="750" t="s">
        <v>1046</v>
      </c>
      <c r="D35" s="656" t="s">
        <v>1047</v>
      </c>
      <c r="E35" s="668" t="s">
        <v>1048</v>
      </c>
      <c r="F35" s="768"/>
      <c r="G35" s="669"/>
      <c r="H35" s="748"/>
    </row>
    <row r="36" spans="2:8" s="639" customFormat="1" ht="42" customHeight="1">
      <c r="B36" s="633"/>
      <c r="C36" s="662" t="s">
        <v>972</v>
      </c>
      <c r="D36" s="656" t="s">
        <v>974</v>
      </c>
      <c r="E36" s="657" t="s">
        <v>1051</v>
      </c>
      <c r="F36" s="771"/>
      <c r="G36" s="654"/>
      <c r="H36" s="642"/>
    </row>
    <row r="37" spans="2:8" s="639" customFormat="1" ht="42" customHeight="1">
      <c r="B37" s="633"/>
      <c r="C37" s="670"/>
      <c r="D37" s="657" t="s">
        <v>975</v>
      </c>
      <c r="E37" s="668" t="s">
        <v>1052</v>
      </c>
      <c r="F37" s="771"/>
      <c r="G37" s="654"/>
      <c r="H37" s="642"/>
    </row>
    <row r="38" spans="2:8" s="639" customFormat="1" ht="42" customHeight="1">
      <c r="B38" s="633"/>
      <c r="C38" s="670"/>
      <c r="D38" s="668" t="s">
        <v>979</v>
      </c>
      <c r="E38" s="657" t="s">
        <v>978</v>
      </c>
      <c r="F38" s="771"/>
      <c r="G38" s="654"/>
      <c r="H38" s="642"/>
    </row>
    <row r="39" spans="2:8" s="639" customFormat="1" ht="42" customHeight="1">
      <c r="B39" s="633"/>
      <c r="C39" s="670"/>
      <c r="D39" s="668" t="s">
        <v>980</v>
      </c>
      <c r="E39" s="668" t="s">
        <v>973</v>
      </c>
      <c r="F39" s="771"/>
      <c r="G39" s="654"/>
      <c r="H39" s="642"/>
    </row>
    <row r="40" spans="2:8" s="639" customFormat="1" ht="51.75" customHeight="1">
      <c r="B40" s="633"/>
      <c r="C40" s="671" t="s">
        <v>981</v>
      </c>
      <c r="D40" s="664" t="s">
        <v>982</v>
      </c>
      <c r="E40" s="665" t="s">
        <v>983</v>
      </c>
      <c r="F40" s="770"/>
      <c r="G40" s="652"/>
      <c r="H40" s="651"/>
    </row>
    <row r="41" spans="2:8" s="639" customFormat="1" ht="51.75" customHeight="1">
      <c r="B41" s="633"/>
      <c r="C41" s="672"/>
      <c r="D41" s="667"/>
      <c r="E41" s="668" t="s">
        <v>984</v>
      </c>
      <c r="F41" s="774"/>
      <c r="G41" s="669"/>
      <c r="H41" s="649"/>
    </row>
    <row r="42" spans="2:8" s="639" customFormat="1" ht="51.75" customHeight="1">
      <c r="B42" s="633"/>
      <c r="C42" s="673" t="s">
        <v>985</v>
      </c>
      <c r="D42" s="674" t="s">
        <v>986</v>
      </c>
      <c r="E42" s="657" t="s">
        <v>987</v>
      </c>
      <c r="F42" s="771"/>
      <c r="G42" s="654"/>
      <c r="H42" s="642"/>
    </row>
    <row r="43" spans="2:8" s="639" customFormat="1" ht="42" customHeight="1">
      <c r="B43" s="633"/>
      <c r="C43" s="675" t="s">
        <v>988</v>
      </c>
      <c r="D43" s="676" t="s">
        <v>68</v>
      </c>
      <c r="E43" s="665" t="s">
        <v>989</v>
      </c>
      <c r="F43" s="775"/>
      <c r="G43" s="652"/>
      <c r="H43" s="651"/>
    </row>
    <row r="44" spans="2:8" s="639" customFormat="1" ht="42" customHeight="1">
      <c r="B44" s="633"/>
      <c r="C44" s="677"/>
      <c r="D44" s="678"/>
      <c r="E44" s="668" t="s">
        <v>990</v>
      </c>
      <c r="F44" s="776" t="s">
        <v>115</v>
      </c>
      <c r="G44" s="669"/>
      <c r="H44" s="649"/>
    </row>
    <row r="45" spans="2:8" s="639" customFormat="1" ht="42" customHeight="1">
      <c r="B45" s="633"/>
      <c r="C45" s="1100" t="s">
        <v>991</v>
      </c>
      <c r="D45" s="664" t="s">
        <v>69</v>
      </c>
      <c r="E45" s="665" t="s">
        <v>992</v>
      </c>
      <c r="F45" s="775"/>
      <c r="G45" s="652"/>
      <c r="H45" s="651"/>
    </row>
    <row r="46" spans="2:8" s="639" customFormat="1" ht="42" customHeight="1">
      <c r="B46" s="648"/>
      <c r="C46" s="1101"/>
      <c r="D46" s="667"/>
      <c r="E46" s="668" t="s">
        <v>994</v>
      </c>
      <c r="F46" s="776" t="s">
        <v>115</v>
      </c>
      <c r="G46" s="669"/>
      <c r="H46" s="649"/>
    </row>
    <row r="47" spans="2:8" s="639" customFormat="1" ht="42" customHeight="1">
      <c r="B47" s="1102" t="s">
        <v>993</v>
      </c>
      <c r="C47" s="1103"/>
      <c r="D47" s="656" t="s">
        <v>81</v>
      </c>
      <c r="E47" s="657" t="s">
        <v>995</v>
      </c>
      <c r="F47" s="771"/>
      <c r="G47" s="654"/>
      <c r="H47" s="642"/>
    </row>
    <row r="48" spans="2:8" s="639" customFormat="1" ht="42" customHeight="1">
      <c r="B48" s="1104" t="s">
        <v>126</v>
      </c>
      <c r="C48" s="1105"/>
      <c r="D48" s="664" t="s">
        <v>996</v>
      </c>
      <c r="E48" s="665" t="s">
        <v>997</v>
      </c>
      <c r="F48" s="770"/>
      <c r="G48" s="652"/>
      <c r="H48" s="651"/>
    </row>
    <row r="49" spans="2:8" s="639" customFormat="1" ht="42" customHeight="1">
      <c r="B49" s="1106"/>
      <c r="C49" s="1107"/>
      <c r="D49" s="660"/>
      <c r="E49" s="668" t="s">
        <v>998</v>
      </c>
      <c r="F49" s="774"/>
      <c r="G49" s="669"/>
      <c r="H49" s="649"/>
    </row>
    <row r="50" spans="2:8" s="639" customFormat="1" ht="42" customHeight="1">
      <c r="B50" s="1108" t="s">
        <v>71</v>
      </c>
      <c r="C50" s="1109"/>
      <c r="D50" s="703" t="s">
        <v>1002</v>
      </c>
      <c r="E50" s="680" t="s">
        <v>999</v>
      </c>
      <c r="F50" s="776" t="s">
        <v>115</v>
      </c>
      <c r="G50" s="681"/>
      <c r="H50" s="638"/>
    </row>
    <row r="51" spans="2:8" s="639" customFormat="1" ht="42" customHeight="1">
      <c r="B51" s="1123"/>
      <c r="C51" s="1124"/>
      <c r="D51" s="682"/>
      <c r="E51" s="683" t="s">
        <v>1000</v>
      </c>
      <c r="F51" s="776" t="s">
        <v>115</v>
      </c>
      <c r="G51" s="684"/>
      <c r="H51" s="685"/>
    </row>
    <row r="52" spans="2:8" s="639" customFormat="1" ht="42" customHeight="1">
      <c r="B52" s="1128"/>
      <c r="C52" s="1129"/>
      <c r="D52" s="786"/>
      <c r="E52" s="668" t="s">
        <v>1001</v>
      </c>
      <c r="F52" s="777" t="s">
        <v>115</v>
      </c>
      <c r="G52" s="669"/>
      <c r="H52" s="649"/>
    </row>
    <row r="53" spans="2:8" s="639" customFormat="1" ht="42" customHeight="1">
      <c r="B53" s="1123"/>
      <c r="C53" s="1124"/>
      <c r="D53" s="679" t="s">
        <v>1003</v>
      </c>
      <c r="E53" s="665" t="s">
        <v>1006</v>
      </c>
      <c r="F53" s="776" t="s">
        <v>115</v>
      </c>
      <c r="G53" s="652"/>
      <c r="H53" s="686"/>
    </row>
    <row r="54" spans="2:8" s="639" customFormat="1" ht="42" customHeight="1">
      <c r="B54" s="1108" t="s">
        <v>1019</v>
      </c>
      <c r="C54" s="1109"/>
      <c r="D54" s="679" t="s">
        <v>1004</v>
      </c>
      <c r="E54" s="665" t="s">
        <v>999</v>
      </c>
      <c r="F54" s="776" t="s">
        <v>115</v>
      </c>
      <c r="G54" s="652"/>
      <c r="H54" s="651"/>
    </row>
    <row r="55" spans="2:8" s="639" customFormat="1" ht="42" customHeight="1">
      <c r="B55" s="1123"/>
      <c r="C55" s="1124"/>
      <c r="D55" s="682"/>
      <c r="E55" s="668" t="s">
        <v>1000</v>
      </c>
      <c r="F55" s="777" t="s">
        <v>115</v>
      </c>
      <c r="G55" s="669"/>
      <c r="H55" s="649"/>
    </row>
    <row r="56" spans="2:8" s="639" customFormat="1" ht="42" customHeight="1">
      <c r="B56" s="1123"/>
      <c r="C56" s="1124"/>
      <c r="D56" s="679" t="s">
        <v>1005</v>
      </c>
      <c r="E56" s="665" t="s">
        <v>1006</v>
      </c>
      <c r="F56" s="776" t="s">
        <v>115</v>
      </c>
      <c r="G56" s="652"/>
      <c r="H56" s="686"/>
    </row>
    <row r="57" spans="2:8" s="639" customFormat="1" ht="42" customHeight="1">
      <c r="B57" s="1128"/>
      <c r="C57" s="1129"/>
      <c r="D57" s="657" t="s">
        <v>1007</v>
      </c>
      <c r="E57" s="657" t="s">
        <v>936</v>
      </c>
      <c r="F57" s="777" t="s">
        <v>115</v>
      </c>
      <c r="G57" s="654"/>
      <c r="H57" s="812"/>
    </row>
    <row r="58" spans="2:8" s="639" customFormat="1" ht="42" customHeight="1">
      <c r="B58" s="753" t="s">
        <v>1049</v>
      </c>
      <c r="C58" s="754"/>
      <c r="D58" s="656" t="s">
        <v>1008</v>
      </c>
      <c r="E58" s="657" t="s">
        <v>1010</v>
      </c>
      <c r="F58" s="771"/>
      <c r="G58" s="654"/>
      <c r="H58" s="642"/>
    </row>
    <row r="59" spans="2:8" s="639" customFormat="1" ht="42" customHeight="1">
      <c r="B59" s="751"/>
      <c r="C59" s="752"/>
      <c r="D59" s="660" t="s">
        <v>1009</v>
      </c>
      <c r="E59" s="657" t="s">
        <v>127</v>
      </c>
      <c r="F59" s="771"/>
      <c r="G59" s="654"/>
      <c r="H59" s="642"/>
    </row>
    <row r="60" spans="2:8" s="639" customFormat="1" ht="42" customHeight="1">
      <c r="B60" s="755" t="s">
        <v>128</v>
      </c>
      <c r="C60" s="754"/>
      <c r="D60" s="687" t="s">
        <v>129</v>
      </c>
      <c r="E60" s="642" t="s">
        <v>130</v>
      </c>
      <c r="F60" s="768" t="s">
        <v>115</v>
      </c>
      <c r="G60" s="654"/>
      <c r="H60" s="642"/>
    </row>
    <row r="61" spans="2:8" s="639" customFormat="1" ht="42" customHeight="1">
      <c r="B61" s="756"/>
      <c r="C61" s="757"/>
      <c r="D61" s="687" t="s">
        <v>131</v>
      </c>
      <c r="E61" s="642" t="s">
        <v>132</v>
      </c>
      <c r="F61" s="768" t="s">
        <v>115</v>
      </c>
      <c r="G61" s="654"/>
      <c r="H61" s="642"/>
    </row>
    <row r="62" spans="2:8" s="639" customFormat="1" ht="42" customHeight="1">
      <c r="B62" s="756"/>
      <c r="C62" s="757"/>
      <c r="D62" s="687" t="s">
        <v>133</v>
      </c>
      <c r="E62" s="642" t="s">
        <v>134</v>
      </c>
      <c r="F62" s="768" t="s">
        <v>115</v>
      </c>
      <c r="G62" s="654"/>
      <c r="H62" s="642"/>
    </row>
    <row r="63" spans="2:8" s="639" customFormat="1" ht="42" customHeight="1">
      <c r="B63" s="751"/>
      <c r="C63" s="752"/>
      <c r="D63" s="687" t="s">
        <v>135</v>
      </c>
      <c r="E63" s="642" t="s">
        <v>136</v>
      </c>
      <c r="F63" s="768" t="s">
        <v>115</v>
      </c>
      <c r="G63" s="654"/>
      <c r="H63" s="642"/>
    </row>
    <row r="64" spans="2:8" s="639" customFormat="1" ht="42" customHeight="1">
      <c r="B64" s="1110" t="s">
        <v>137</v>
      </c>
      <c r="C64" s="1111"/>
      <c r="D64" s="655" t="s">
        <v>129</v>
      </c>
      <c r="E64" s="642" t="s">
        <v>138</v>
      </c>
      <c r="F64" s="768" t="s">
        <v>115</v>
      </c>
      <c r="G64" s="654"/>
      <c r="H64" s="642"/>
    </row>
    <row r="65" spans="2:8" s="639" customFormat="1" ht="42" customHeight="1">
      <c r="B65" s="758"/>
      <c r="C65" s="696"/>
      <c r="D65" s="655" t="s">
        <v>139</v>
      </c>
      <c r="E65" s="642" t="s">
        <v>140</v>
      </c>
      <c r="F65" s="768" t="s">
        <v>115</v>
      </c>
      <c r="G65" s="654"/>
      <c r="H65" s="642"/>
    </row>
    <row r="66" spans="2:8" s="639" customFormat="1" ht="42" customHeight="1">
      <c r="B66" s="759"/>
      <c r="C66" s="760"/>
      <c r="D66" s="655" t="s">
        <v>141</v>
      </c>
      <c r="E66" s="642" t="s">
        <v>142</v>
      </c>
      <c r="F66" s="768" t="s">
        <v>115</v>
      </c>
      <c r="G66" s="654"/>
      <c r="H66" s="642"/>
    </row>
    <row r="67" spans="2:8" s="639" customFormat="1" ht="42" customHeight="1">
      <c r="B67" s="1102" t="s">
        <v>143</v>
      </c>
      <c r="C67" s="1103"/>
      <c r="D67" s="655" t="s">
        <v>144</v>
      </c>
      <c r="E67" s="642" t="s">
        <v>145</v>
      </c>
      <c r="F67" s="768" t="s">
        <v>115</v>
      </c>
      <c r="G67" s="654"/>
      <c r="H67" s="642"/>
    </row>
    <row r="68" spans="2:8" s="639" customFormat="1" ht="42" customHeight="1">
      <c r="B68" s="1112" t="s">
        <v>1021</v>
      </c>
      <c r="C68" s="1113"/>
      <c r="D68" s="1116"/>
      <c r="E68" s="638" t="s">
        <v>146</v>
      </c>
      <c r="F68" s="778" t="s">
        <v>115</v>
      </c>
      <c r="G68" s="681"/>
      <c r="H68" s="638"/>
    </row>
    <row r="69" spans="2:8" s="639" customFormat="1" ht="42" customHeight="1">
      <c r="B69" s="761"/>
      <c r="C69" s="762"/>
      <c r="D69" s="1117"/>
      <c r="E69" s="685" t="s">
        <v>147</v>
      </c>
      <c r="F69" s="779" t="s">
        <v>115</v>
      </c>
      <c r="G69" s="684"/>
      <c r="H69" s="688"/>
    </row>
    <row r="70" spans="2:8" s="639" customFormat="1" ht="42" customHeight="1">
      <c r="B70" s="761"/>
      <c r="C70" s="762"/>
      <c r="D70" s="1117"/>
      <c r="E70" s="685" t="s">
        <v>148</v>
      </c>
      <c r="F70" s="779" t="s">
        <v>115</v>
      </c>
      <c r="G70" s="684"/>
      <c r="H70" s="688"/>
    </row>
    <row r="71" spans="2:8" s="639" customFormat="1" ht="42" customHeight="1">
      <c r="B71" s="761"/>
      <c r="C71" s="762"/>
      <c r="D71" s="1117"/>
      <c r="E71" s="683" t="s">
        <v>149</v>
      </c>
      <c r="F71" s="779" t="s">
        <v>115</v>
      </c>
      <c r="G71" s="684"/>
      <c r="H71" s="688"/>
    </row>
    <row r="72" spans="2:8" s="639" customFormat="1" ht="42" customHeight="1">
      <c r="B72" s="763"/>
      <c r="C72" s="764"/>
      <c r="D72" s="1118"/>
      <c r="E72" s="668" t="s">
        <v>150</v>
      </c>
      <c r="F72" s="768" t="s">
        <v>115</v>
      </c>
      <c r="G72" s="669"/>
      <c r="H72" s="689"/>
    </row>
    <row r="73" spans="2:8" s="639" customFormat="1" ht="71.25" customHeight="1">
      <c r="B73" s="1127" t="s">
        <v>1020</v>
      </c>
      <c r="C73" s="1127"/>
      <c r="D73" s="690"/>
      <c r="E73" s="691" t="s">
        <v>151</v>
      </c>
      <c r="F73" s="768" t="s">
        <v>115</v>
      </c>
      <c r="G73" s="692"/>
      <c r="H73" s="693"/>
    </row>
    <row r="74" spans="2:8" s="639" customFormat="1" ht="42" customHeight="1">
      <c r="B74" s="1112" t="s">
        <v>152</v>
      </c>
      <c r="C74" s="1113"/>
      <c r="D74" s="1116"/>
      <c r="E74" s="638" t="s">
        <v>146</v>
      </c>
      <c r="F74" s="778" t="s">
        <v>115</v>
      </c>
      <c r="G74" s="694"/>
      <c r="H74" s="695"/>
    </row>
    <row r="75" spans="2:8" s="639" customFormat="1" ht="42" customHeight="1">
      <c r="B75" s="761"/>
      <c r="C75" s="762"/>
      <c r="D75" s="1117"/>
      <c r="E75" s="685" t="s">
        <v>148</v>
      </c>
      <c r="F75" s="779" t="s">
        <v>115</v>
      </c>
      <c r="G75" s="684"/>
      <c r="H75" s="688"/>
    </row>
    <row r="76" spans="2:8" s="639" customFormat="1" ht="42" customHeight="1">
      <c r="B76" s="761"/>
      <c r="C76" s="762"/>
      <c r="D76" s="1117"/>
      <c r="E76" s="683" t="s">
        <v>153</v>
      </c>
      <c r="F76" s="779" t="s">
        <v>115</v>
      </c>
      <c r="G76" s="684"/>
      <c r="H76" s="688"/>
    </row>
    <row r="77" spans="2:8" s="639" customFormat="1" ht="42" customHeight="1">
      <c r="B77" s="763"/>
      <c r="C77" s="764"/>
      <c r="D77" s="1118"/>
      <c r="E77" s="668" t="s">
        <v>154</v>
      </c>
      <c r="F77" s="768" t="s">
        <v>115</v>
      </c>
      <c r="G77" s="669"/>
      <c r="H77" s="689"/>
    </row>
    <row r="78" spans="2:8" s="639" customFormat="1" ht="72" customHeight="1">
      <c r="B78" s="1114" t="s">
        <v>155</v>
      </c>
      <c r="C78" s="1115"/>
      <c r="D78" s="690"/>
      <c r="E78" s="642" t="s">
        <v>156</v>
      </c>
      <c r="F78" s="780" t="s">
        <v>115</v>
      </c>
      <c r="G78" s="654"/>
      <c r="H78" s="693"/>
    </row>
    <row r="79" spans="2:8" s="639" customFormat="1" ht="42" customHeight="1">
      <c r="B79" s="1112" t="s">
        <v>1011</v>
      </c>
      <c r="C79" s="1113"/>
      <c r="D79" s="1117"/>
      <c r="E79" s="645" t="s">
        <v>146</v>
      </c>
      <c r="F79" s="778" t="s">
        <v>115</v>
      </c>
      <c r="G79" s="696"/>
      <c r="H79" s="697"/>
    </row>
    <row r="80" spans="2:8" s="639" customFormat="1" ht="42" customHeight="1">
      <c r="B80" s="761"/>
      <c r="C80" s="762"/>
      <c r="D80" s="1117"/>
      <c r="E80" s="685" t="s">
        <v>148</v>
      </c>
      <c r="F80" s="779" t="s">
        <v>115</v>
      </c>
      <c r="G80" s="684"/>
      <c r="H80" s="688"/>
    </row>
    <row r="81" spans="2:8" s="639" customFormat="1" ht="42" customHeight="1">
      <c r="B81" s="761"/>
      <c r="C81" s="762"/>
      <c r="D81" s="1117"/>
      <c r="E81" s="683" t="s">
        <v>1013</v>
      </c>
      <c r="F81" s="779" t="s">
        <v>115</v>
      </c>
      <c r="G81" s="684"/>
      <c r="H81" s="688"/>
    </row>
    <row r="82" spans="2:8" s="639" customFormat="1" ht="42" customHeight="1">
      <c r="B82" s="763"/>
      <c r="C82" s="764"/>
      <c r="D82" s="1118"/>
      <c r="E82" s="668" t="s">
        <v>1014</v>
      </c>
      <c r="F82" s="768" t="s">
        <v>115</v>
      </c>
      <c r="G82" s="669"/>
      <c r="H82" s="689"/>
    </row>
    <row r="83" spans="2:8" s="639" customFormat="1" ht="61.5" customHeight="1" thickBot="1">
      <c r="B83" s="1098" t="s">
        <v>1012</v>
      </c>
      <c r="C83" s="1099"/>
      <c r="D83" s="698"/>
      <c r="E83" s="699" t="s">
        <v>1015</v>
      </c>
      <c r="F83" s="781" t="s">
        <v>115</v>
      </c>
      <c r="G83" s="654"/>
      <c r="H83" s="693"/>
    </row>
    <row r="84" spans="5:8" s="639" customFormat="1" ht="42" customHeight="1">
      <c r="E84" s="700"/>
      <c r="F84" s="700"/>
      <c r="G84" s="700"/>
      <c r="H84" s="700"/>
    </row>
  </sheetData>
  <sheetProtection sheet="1"/>
  <mergeCells count="29">
    <mergeCell ref="D79:D82"/>
    <mergeCell ref="B73:C73"/>
    <mergeCell ref="B57:C57"/>
    <mergeCell ref="B52:C52"/>
    <mergeCell ref="B53:C53"/>
    <mergeCell ref="B54:C54"/>
    <mergeCell ref="B55:C55"/>
    <mergeCell ref="D68:D72"/>
    <mergeCell ref="B56:C56"/>
    <mergeCell ref="I3:L3"/>
    <mergeCell ref="D74:D77"/>
    <mergeCell ref="B67:C67"/>
    <mergeCell ref="D7:D8"/>
    <mergeCell ref="D11:D12"/>
    <mergeCell ref="D13:D14"/>
    <mergeCell ref="D20:D21"/>
    <mergeCell ref="B74:C74"/>
    <mergeCell ref="B51:C51"/>
    <mergeCell ref="B5:C5"/>
    <mergeCell ref="B83:C83"/>
    <mergeCell ref="C45:C46"/>
    <mergeCell ref="B47:C47"/>
    <mergeCell ref="B48:C48"/>
    <mergeCell ref="B49:C49"/>
    <mergeCell ref="B50:C50"/>
    <mergeCell ref="B64:C64"/>
    <mergeCell ref="B68:C68"/>
    <mergeCell ref="B79:C79"/>
    <mergeCell ref="B78:C78"/>
  </mergeCells>
  <hyperlinks>
    <hyperlink ref="I3:L3" location="はじめに!A1" display="はじめに戻る"/>
  </hyperlinks>
  <printOptions/>
  <pageMargins left="0.7086614173228347" right="0.7086614173228347" top="0.7480314960629921" bottom="0.7480314960629921" header="0.31496062992125984" footer="0.31496062992125984"/>
  <pageSetup fitToHeight="0" horizontalDpi="300" verticalDpi="300" orientation="portrait" paperSize="9" scale="59" r:id="rId3"/>
  <rowBreaks count="2" manualBreakCount="2">
    <brk id="28" min="1" max="7" man="1"/>
    <brk id="57" min="1" max="7" man="1"/>
  </rowBreaks>
  <legacyDrawing r:id="rId2"/>
</worksheet>
</file>

<file path=xl/worksheets/sheet4.xml><?xml version="1.0" encoding="utf-8"?>
<worksheet xmlns="http://schemas.openxmlformats.org/spreadsheetml/2006/main" xmlns:r="http://schemas.openxmlformats.org/officeDocument/2006/relationships">
  <sheetPr>
    <tabColor rgb="FFFFCCFF"/>
    <pageSetUpPr fitToPage="1"/>
  </sheetPr>
  <dimension ref="A1:AA99"/>
  <sheetViews>
    <sheetView view="pageBreakPreview" zoomScaleSheetLayoutView="100" zoomScalePageLayoutView="0" workbookViewId="0" topLeftCell="A1">
      <selection activeCell="H6" sqref="H6:J6"/>
    </sheetView>
  </sheetViews>
  <sheetFormatPr defaultColWidth="9.00390625" defaultRowHeight="13.5"/>
  <cols>
    <col min="1" max="1" width="4.375" style="80" customWidth="1"/>
    <col min="2" max="4" width="9.00390625" style="80" customWidth="1"/>
    <col min="5" max="5" width="11.25390625" style="80" customWidth="1"/>
    <col min="6" max="6" width="12.125" style="80" customWidth="1"/>
    <col min="7" max="8" width="9.00390625" style="80" customWidth="1"/>
    <col min="9" max="9" width="8.625" style="80" customWidth="1"/>
    <col min="10" max="10" width="9.00390625" style="80" customWidth="1"/>
    <col min="11" max="11" width="78.875" style="107" customWidth="1"/>
    <col min="12" max="16384" width="9.00390625" style="80" customWidth="1"/>
  </cols>
  <sheetData>
    <row r="1" spans="1:11" ht="21" customHeight="1">
      <c r="A1" s="164" t="s">
        <v>89</v>
      </c>
      <c r="B1" s="164"/>
      <c r="C1" s="164"/>
      <c r="D1" s="164"/>
      <c r="E1" s="164"/>
      <c r="F1" s="164"/>
      <c r="G1" s="164"/>
      <c r="H1" s="78"/>
      <c r="I1" s="78"/>
      <c r="J1" s="78"/>
      <c r="K1" s="106"/>
    </row>
    <row r="2" spans="2:27" s="206" customFormat="1" ht="94.5" customHeight="1">
      <c r="B2" s="1134" t="s">
        <v>1107</v>
      </c>
      <c r="C2" s="1134"/>
      <c r="D2" s="1134"/>
      <c r="E2" s="1134"/>
      <c r="F2" s="1134"/>
      <c r="G2" s="1134"/>
      <c r="H2" s="1134"/>
      <c r="I2" s="1134"/>
      <c r="J2" s="1134"/>
      <c r="K2" s="583"/>
      <c r="L2" s="583"/>
      <c r="M2" s="583"/>
      <c r="N2" s="583"/>
      <c r="O2" s="583"/>
      <c r="P2" s="583"/>
      <c r="Q2" s="583"/>
      <c r="R2" s="583"/>
      <c r="S2" s="583"/>
      <c r="T2" s="583"/>
      <c r="U2" s="583"/>
      <c r="V2" s="583"/>
      <c r="W2" s="583"/>
      <c r="X2" s="583"/>
      <c r="Y2" s="583"/>
      <c r="Z2" s="583"/>
      <c r="AA2" s="583"/>
    </row>
    <row r="3" spans="2:11" s="85" customFormat="1" ht="15.75" customHeight="1">
      <c r="B3" s="85" t="s">
        <v>0</v>
      </c>
      <c r="K3" s="1130"/>
    </row>
    <row r="4" s="85" customFormat="1" ht="15.75" customHeight="1">
      <c r="K4" s="1130"/>
    </row>
    <row r="5" spans="8:11" s="85" customFormat="1" ht="15.75" customHeight="1">
      <c r="H5" s="1139" t="s">
        <v>95</v>
      </c>
      <c r="I5" s="1139"/>
      <c r="J5" s="1139"/>
      <c r="K5" s="107" t="s">
        <v>1159</v>
      </c>
    </row>
    <row r="6" spans="8:11" s="85" customFormat="1" ht="15.75" customHeight="1">
      <c r="H6" s="1140" t="s">
        <v>1094</v>
      </c>
      <c r="I6" s="1140"/>
      <c r="J6" s="1140"/>
      <c r="K6" s="107" t="s">
        <v>58</v>
      </c>
    </row>
    <row r="7" spans="8:11" s="85" customFormat="1" ht="15.75" customHeight="1">
      <c r="H7" s="88"/>
      <c r="I7" s="88"/>
      <c r="J7" s="88"/>
      <c r="K7" s="107"/>
    </row>
    <row r="8" spans="2:11" s="85" customFormat="1" ht="15.75" customHeight="1">
      <c r="B8" s="85" t="s">
        <v>5</v>
      </c>
      <c r="K8" s="107"/>
    </row>
    <row r="9" spans="2:11" s="85" customFormat="1" ht="18" customHeight="1">
      <c r="B9" s="85" t="s">
        <v>6</v>
      </c>
      <c r="K9" s="107"/>
    </row>
    <row r="10" s="85" customFormat="1" ht="15.75" customHeight="1">
      <c r="K10" s="107"/>
    </row>
    <row r="11" spans="11:14" s="85" customFormat="1" ht="15.75" customHeight="1">
      <c r="K11" s="1134" t="s">
        <v>100</v>
      </c>
      <c r="L11" s="84"/>
      <c r="M11" s="84"/>
      <c r="N11" s="84"/>
    </row>
    <row r="12" spans="11:14" s="85" customFormat="1" ht="15.75" customHeight="1">
      <c r="K12" s="1134"/>
      <c r="L12" s="84"/>
      <c r="M12" s="84"/>
      <c r="N12" s="84"/>
    </row>
    <row r="13" spans="11:14" s="85" customFormat="1" ht="15.75" customHeight="1">
      <c r="K13" s="1134"/>
      <c r="L13" s="84"/>
      <c r="M13" s="84"/>
      <c r="N13" s="84"/>
    </row>
    <row r="14" spans="4:14" s="85" customFormat="1" ht="22.5" customHeight="1">
      <c r="D14" s="1132" t="s">
        <v>99</v>
      </c>
      <c r="E14" s="1133" t="s">
        <v>210</v>
      </c>
      <c r="F14" s="1137"/>
      <c r="G14" s="1137"/>
      <c r="H14" s="1137"/>
      <c r="I14" s="1137"/>
      <c r="J14" s="1137"/>
      <c r="K14" s="1135" t="s">
        <v>98</v>
      </c>
      <c r="L14" s="108"/>
      <c r="M14" s="108"/>
      <c r="N14" s="108"/>
    </row>
    <row r="15" spans="4:14" s="85" customFormat="1" ht="22.5" customHeight="1">
      <c r="D15" s="1132"/>
      <c r="E15" s="1133"/>
      <c r="F15" s="1137"/>
      <c r="G15" s="1137"/>
      <c r="H15" s="1137"/>
      <c r="I15" s="1137"/>
      <c r="J15" s="1137"/>
      <c r="K15" s="1135"/>
      <c r="L15" s="108"/>
      <c r="M15" s="108"/>
      <c r="N15" s="108"/>
    </row>
    <row r="16" spans="4:14" s="85" customFormat="1" ht="22.5" customHeight="1">
      <c r="D16" s="1132"/>
      <c r="E16" s="1133" t="s">
        <v>211</v>
      </c>
      <c r="F16" s="1137"/>
      <c r="G16" s="1137"/>
      <c r="H16" s="1137"/>
      <c r="I16" s="1137"/>
      <c r="J16" s="1137"/>
      <c r="K16" s="1135" t="s">
        <v>209</v>
      </c>
      <c r="L16" s="108"/>
      <c r="M16" s="108"/>
      <c r="N16" s="108"/>
    </row>
    <row r="17" spans="4:14" s="85" customFormat="1" ht="22.5" customHeight="1">
      <c r="D17" s="1132"/>
      <c r="E17" s="1133"/>
      <c r="F17" s="1137"/>
      <c r="G17" s="1137"/>
      <c r="H17" s="1137"/>
      <c r="I17" s="1137"/>
      <c r="J17" s="1137"/>
      <c r="K17" s="1135"/>
      <c r="L17" s="108"/>
      <c r="M17" s="108"/>
      <c r="N17" s="108"/>
    </row>
    <row r="18" spans="4:14" s="85" customFormat="1" ht="22.5" customHeight="1">
      <c r="D18" s="1132"/>
      <c r="E18" s="85" t="s">
        <v>3</v>
      </c>
      <c r="F18" s="1137"/>
      <c r="G18" s="1137"/>
      <c r="H18" s="1137"/>
      <c r="I18" s="1137"/>
      <c r="J18" s="1137"/>
      <c r="K18" s="1135" t="s">
        <v>201</v>
      </c>
      <c r="L18" s="108"/>
      <c r="M18" s="108"/>
      <c r="N18" s="108"/>
    </row>
    <row r="19" spans="11:14" s="85" customFormat="1" ht="15.75" customHeight="1">
      <c r="K19" s="1135"/>
      <c r="L19" s="108"/>
      <c r="M19" s="108"/>
      <c r="N19" s="108"/>
    </row>
    <row r="20" spans="6:11" s="85" customFormat="1" ht="15.75" customHeight="1">
      <c r="F20" s="1136"/>
      <c r="G20" s="1136"/>
      <c r="H20" s="1136"/>
      <c r="I20" s="1136"/>
      <c r="J20" s="1136"/>
      <c r="K20" s="107" t="s">
        <v>103</v>
      </c>
    </row>
    <row r="21" spans="6:11" s="85" customFormat="1" ht="15.75" customHeight="1">
      <c r="F21" s="109"/>
      <c r="G21" s="109"/>
      <c r="H21" s="109"/>
      <c r="I21" s="109"/>
      <c r="J21" s="109"/>
      <c r="K21" s="107"/>
    </row>
    <row r="22" s="85" customFormat="1" ht="15.75" customHeight="1">
      <c r="K22" s="110" t="s">
        <v>94</v>
      </c>
    </row>
    <row r="23" s="85" customFormat="1" ht="15.75" customHeight="1">
      <c r="K23" s="107"/>
    </row>
    <row r="24" spans="2:11" s="85" customFormat="1" ht="15.75" customHeight="1">
      <c r="B24" s="1132" t="s">
        <v>96</v>
      </c>
      <c r="C24" s="1132"/>
      <c r="D24" s="1132"/>
      <c r="E24" s="1132"/>
      <c r="F24" s="1132"/>
      <c r="G24" s="1132"/>
      <c r="H24" s="1132"/>
      <c r="I24" s="1132"/>
      <c r="J24" s="1132"/>
      <c r="K24" s="107" t="s">
        <v>202</v>
      </c>
    </row>
    <row r="25" spans="2:11" s="85" customFormat="1" ht="15.75" customHeight="1">
      <c r="B25" s="1132" t="s">
        <v>205</v>
      </c>
      <c r="C25" s="1132"/>
      <c r="D25" s="1132"/>
      <c r="E25" s="1132"/>
      <c r="F25" s="1132"/>
      <c r="G25" s="1132"/>
      <c r="H25" s="1132"/>
      <c r="I25" s="1132"/>
      <c r="J25" s="1132"/>
      <c r="K25" s="107"/>
    </row>
    <row r="26" spans="2:11" s="85" customFormat="1" ht="15.75" customHeight="1">
      <c r="B26" s="94"/>
      <c r="C26" s="94"/>
      <c r="D26" s="94"/>
      <c r="E26" s="94"/>
      <c r="F26" s="94"/>
      <c r="G26" s="94"/>
      <c r="H26" s="94"/>
      <c r="I26" s="94"/>
      <c r="J26" s="94"/>
      <c r="K26" s="107"/>
    </row>
    <row r="27" spans="2:11" s="85" customFormat="1" ht="15.75" customHeight="1">
      <c r="B27" s="94"/>
      <c r="C27" s="94"/>
      <c r="D27" s="94"/>
      <c r="E27" s="94"/>
      <c r="F27" s="94"/>
      <c r="G27" s="94"/>
      <c r="H27" s="94"/>
      <c r="I27" s="94"/>
      <c r="J27" s="94"/>
      <c r="K27" s="107"/>
    </row>
    <row r="28" spans="2:11" s="85" customFormat="1" ht="15.75" customHeight="1">
      <c r="B28" s="94"/>
      <c r="C28" s="94"/>
      <c r="D28" s="94"/>
      <c r="E28" s="94"/>
      <c r="F28" s="94"/>
      <c r="G28" s="94"/>
      <c r="H28" s="94"/>
      <c r="I28" s="94"/>
      <c r="J28" s="94"/>
      <c r="K28" s="107"/>
    </row>
    <row r="29" spans="2:11" s="85" customFormat="1" ht="15.75" customHeight="1">
      <c r="B29" s="94"/>
      <c r="C29" s="94"/>
      <c r="D29" s="94"/>
      <c r="E29" s="94"/>
      <c r="F29" s="94"/>
      <c r="G29" s="94"/>
      <c r="H29" s="94"/>
      <c r="I29" s="94"/>
      <c r="J29" s="94"/>
      <c r="K29" s="107"/>
    </row>
    <row r="30" spans="2:11" s="85" customFormat="1" ht="15.75" customHeight="1">
      <c r="B30" s="94"/>
      <c r="C30" s="94"/>
      <c r="D30" s="94"/>
      <c r="E30" s="94"/>
      <c r="F30" s="94"/>
      <c r="G30" s="94"/>
      <c r="H30" s="94"/>
      <c r="I30" s="94"/>
      <c r="J30" s="94"/>
      <c r="K30" s="107"/>
    </row>
    <row r="31" s="85" customFormat="1" ht="15.75" customHeight="1">
      <c r="K31" s="107"/>
    </row>
    <row r="32" spans="2:11" s="85" customFormat="1" ht="61.5" customHeight="1">
      <c r="B32" s="1131" t="s">
        <v>278</v>
      </c>
      <c r="C32" s="1131"/>
      <c r="D32" s="1131"/>
      <c r="E32" s="1131"/>
      <c r="F32" s="1131"/>
      <c r="G32" s="1131"/>
      <c r="H32" s="1131"/>
      <c r="I32" s="1131"/>
      <c r="J32" s="1131"/>
      <c r="K32" s="107"/>
    </row>
    <row r="33" spans="2:11" s="85" customFormat="1" ht="15.75" customHeight="1">
      <c r="B33" s="1138" t="s">
        <v>4</v>
      </c>
      <c r="C33" s="1138"/>
      <c r="D33" s="1138"/>
      <c r="E33" s="1138"/>
      <c r="F33" s="1138"/>
      <c r="G33" s="1138"/>
      <c r="H33" s="1138"/>
      <c r="I33" s="1138"/>
      <c r="J33" s="1138"/>
      <c r="K33" s="107"/>
    </row>
    <row r="99" ht="13.5">
      <c r="D99" s="160"/>
    </row>
  </sheetData>
  <sheetProtection sheet="1"/>
  <mergeCells count="19">
    <mergeCell ref="B2:J2"/>
    <mergeCell ref="F20:J20"/>
    <mergeCell ref="B24:J24"/>
    <mergeCell ref="F16:J17"/>
    <mergeCell ref="B33:J33"/>
    <mergeCell ref="H5:J5"/>
    <mergeCell ref="H6:J6"/>
    <mergeCell ref="F18:J18"/>
    <mergeCell ref="E14:E15"/>
    <mergeCell ref="F14:J15"/>
    <mergeCell ref="K3:K4"/>
    <mergeCell ref="B32:J32"/>
    <mergeCell ref="D14:D18"/>
    <mergeCell ref="E16:E17"/>
    <mergeCell ref="B25:J25"/>
    <mergeCell ref="K11:K13"/>
    <mergeCell ref="K14:K15"/>
    <mergeCell ref="K16:K17"/>
    <mergeCell ref="K18:K19"/>
  </mergeCells>
  <hyperlinks>
    <hyperlink ref="K22" location="'交付申請書（カガミ） 【複数の場合】'!A1" display="　申請者が複数の場合はこちらを参照"/>
    <hyperlink ref="A1" location="はじめに!Print_Area" display="「はじめに」戻る"/>
    <hyperlink ref="A1:B1" location="はじめに!A1" display="「はじめに」戻る"/>
  </hyperlinks>
  <printOptions/>
  <pageMargins left="1.062992125984252" right="0.3937007874015748" top="0.984251968503937" bottom="0.984251968503937" header="0.5118110236220472" footer="0.5118110236220472"/>
  <pageSetup fitToHeight="1" fitToWidth="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CCFF"/>
  </sheetPr>
  <dimension ref="A1:BW242"/>
  <sheetViews>
    <sheetView view="pageBreakPreview" zoomScaleSheetLayoutView="100" workbookViewId="0" topLeftCell="A1">
      <selection activeCell="I11" sqref="I11:O11"/>
    </sheetView>
  </sheetViews>
  <sheetFormatPr defaultColWidth="3.625" defaultRowHeight="15.75" customHeight="1"/>
  <cols>
    <col min="1" max="1" width="3.625" style="206" customWidth="1"/>
    <col min="2" max="2" width="1.75390625" style="204" customWidth="1"/>
    <col min="3" max="3" width="2.625" style="207" customWidth="1"/>
    <col min="4" max="4" width="1.00390625" style="208" customWidth="1"/>
    <col min="5" max="26" width="4.00390625" style="204" customWidth="1"/>
    <col min="27" max="27" width="2.125" style="205" customWidth="1"/>
    <col min="28" max="16384" width="3.625" style="206" customWidth="1"/>
  </cols>
  <sheetData>
    <row r="1" spans="1:11" s="80" customFormat="1" ht="21" customHeight="1">
      <c r="A1" s="1141" t="s">
        <v>89</v>
      </c>
      <c r="B1" s="1141"/>
      <c r="C1" s="1141"/>
      <c r="D1" s="1141"/>
      <c r="E1" s="1141"/>
      <c r="F1" s="1141"/>
      <c r="G1" s="1141"/>
      <c r="H1" s="78"/>
      <c r="I1" s="78"/>
      <c r="J1" s="78"/>
      <c r="K1" s="106"/>
    </row>
    <row r="2" spans="2:27" ht="94.5" customHeight="1">
      <c r="B2" s="80"/>
      <c r="C2" s="1134" t="s">
        <v>1105</v>
      </c>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row>
    <row r="3" spans="3:27" ht="15.75" customHeight="1">
      <c r="C3" s="1225" t="s">
        <v>7</v>
      </c>
      <c r="D3" s="1225"/>
      <c r="E3" s="1225"/>
      <c r="F3" s="1225"/>
      <c r="G3" s="1225"/>
      <c r="H3" s="1225"/>
      <c r="I3" s="1225"/>
      <c r="J3" s="1225"/>
      <c r="K3" s="1225"/>
      <c r="L3" s="1225"/>
      <c r="M3" s="1225"/>
      <c r="N3" s="1225"/>
      <c r="O3" s="1225"/>
      <c r="P3" s="1225"/>
      <c r="Q3" s="1225"/>
      <c r="R3" s="1225"/>
      <c r="S3" s="1225"/>
      <c r="T3" s="1225"/>
      <c r="U3" s="1225"/>
      <c r="V3" s="1225"/>
      <c r="W3" s="1225"/>
      <c r="X3" s="1225"/>
      <c r="Y3" s="1225"/>
      <c r="AA3" s="204"/>
    </row>
    <row r="4" spans="3:27" ht="15.75" customHeight="1">
      <c r="C4" s="207" t="s">
        <v>619</v>
      </c>
      <c r="D4" s="208" t="s">
        <v>620</v>
      </c>
      <c r="AA4" s="204"/>
    </row>
    <row r="5" spans="5:28" ht="15.75" customHeight="1">
      <c r="E5" s="1232"/>
      <c r="F5" s="1232"/>
      <c r="G5" s="1232"/>
      <c r="H5" s="1232"/>
      <c r="I5" s="1232"/>
      <c r="J5" s="1232"/>
      <c r="K5" s="1232"/>
      <c r="L5" s="1232"/>
      <c r="M5" s="1232"/>
      <c r="N5" s="1232"/>
      <c r="O5" s="1232"/>
      <c r="P5" s="1232"/>
      <c r="Q5" s="1232"/>
      <c r="R5" s="1232"/>
      <c r="S5" s="1232"/>
      <c r="T5" s="1232"/>
      <c r="U5" s="1232"/>
      <c r="V5" s="1232"/>
      <c r="W5" s="1232"/>
      <c r="X5" s="1232"/>
      <c r="Y5" s="1232"/>
      <c r="Z5" s="1232"/>
      <c r="AA5" s="204"/>
      <c r="AB5" s="210" t="s">
        <v>104</v>
      </c>
    </row>
    <row r="6" ht="7.5" customHeight="1">
      <c r="AA6" s="204"/>
    </row>
    <row r="7" spans="3:27" ht="15.75" customHeight="1">
      <c r="C7" s="207" t="s">
        <v>621</v>
      </c>
      <c r="D7" s="208" t="s">
        <v>622</v>
      </c>
      <c r="AA7" s="204"/>
    </row>
    <row r="8" spans="5:27" ht="54.75" customHeight="1">
      <c r="E8" s="1226"/>
      <c r="F8" s="1226"/>
      <c r="G8" s="1226"/>
      <c r="H8" s="1226"/>
      <c r="I8" s="1226"/>
      <c r="J8" s="1226"/>
      <c r="K8" s="1226"/>
      <c r="L8" s="1226"/>
      <c r="M8" s="1226"/>
      <c r="N8" s="1226"/>
      <c r="O8" s="1226"/>
      <c r="P8" s="1226"/>
      <c r="Q8" s="1226"/>
      <c r="R8" s="1226"/>
      <c r="S8" s="1226"/>
      <c r="T8" s="1226"/>
      <c r="U8" s="1226"/>
      <c r="V8" s="1226"/>
      <c r="W8" s="1226"/>
      <c r="X8" s="1226"/>
      <c r="Y8" s="1226"/>
      <c r="Z8" s="1226"/>
      <c r="AA8" s="204"/>
    </row>
    <row r="9" spans="27:75" ht="7.5" customHeight="1">
      <c r="AA9" s="204"/>
      <c r="BT9" s="211" t="s">
        <v>684</v>
      </c>
      <c r="BU9" s="211"/>
      <c r="BV9" s="211"/>
      <c r="BW9" s="211"/>
    </row>
    <row r="10" spans="3:67" ht="15.75" customHeight="1" thickBot="1">
      <c r="C10" s="207" t="s">
        <v>623</v>
      </c>
      <c r="D10" s="208" t="s">
        <v>624</v>
      </c>
      <c r="I10" s="618"/>
      <c r="J10" s="618"/>
      <c r="K10" s="618"/>
      <c r="L10" s="618"/>
      <c r="M10" s="618"/>
      <c r="N10" s="618"/>
      <c r="O10" s="618"/>
      <c r="P10" s="618"/>
      <c r="Q10" s="618"/>
      <c r="R10" s="618"/>
      <c r="S10" s="618"/>
      <c r="T10" s="618"/>
      <c r="U10" s="618"/>
      <c r="V10" s="618"/>
      <c r="W10" s="618"/>
      <c r="X10" s="618"/>
      <c r="Y10" s="618"/>
      <c r="Z10" s="618"/>
      <c r="AA10" s="204"/>
      <c r="BI10" s="206" t="s">
        <v>625</v>
      </c>
      <c r="BK10" s="206" t="s">
        <v>212</v>
      </c>
      <c r="BO10" s="206" t="s">
        <v>224</v>
      </c>
    </row>
    <row r="11" spans="5:67" ht="21" customHeight="1">
      <c r="E11" s="1227" t="s">
        <v>626</v>
      </c>
      <c r="F11" s="1228"/>
      <c r="G11" s="1228"/>
      <c r="H11" s="1228"/>
      <c r="I11" s="1229"/>
      <c r="J11" s="1229"/>
      <c r="K11" s="1229"/>
      <c r="L11" s="1229"/>
      <c r="M11" s="1229"/>
      <c r="N11" s="1229"/>
      <c r="O11" s="1230"/>
      <c r="P11" s="1227" t="s">
        <v>86</v>
      </c>
      <c r="Q11" s="1228"/>
      <c r="R11" s="1228"/>
      <c r="S11" s="1228"/>
      <c r="T11" s="1229"/>
      <c r="U11" s="1229"/>
      <c r="V11" s="1229"/>
      <c r="W11" s="1229"/>
      <c r="X11" s="1229"/>
      <c r="Y11" s="1229"/>
      <c r="Z11" s="1231"/>
      <c r="AA11" s="204"/>
      <c r="AB11" s="210" t="s">
        <v>215</v>
      </c>
      <c r="BI11" s="206" t="s">
        <v>627</v>
      </c>
      <c r="BK11" s="206" t="s">
        <v>222</v>
      </c>
      <c r="BO11" s="206" t="s">
        <v>225</v>
      </c>
    </row>
    <row r="12" spans="5:67" ht="21" customHeight="1">
      <c r="E12" s="1213" t="s">
        <v>213</v>
      </c>
      <c r="F12" s="1214"/>
      <c r="G12" s="1214"/>
      <c r="H12" s="1214"/>
      <c r="I12" s="1215">
        <f>'実施計画書1-7 '!H38</f>
        <v>0</v>
      </c>
      <c r="J12" s="1215"/>
      <c r="K12" s="1215"/>
      <c r="L12" s="1215"/>
      <c r="M12" s="1215"/>
      <c r="N12" s="1215"/>
      <c r="O12" s="1216"/>
      <c r="P12" s="1213" t="s">
        <v>870</v>
      </c>
      <c r="Q12" s="1214"/>
      <c r="R12" s="1214"/>
      <c r="S12" s="1214"/>
      <c r="T12" s="1217"/>
      <c r="U12" s="1217"/>
      <c r="V12" s="1217"/>
      <c r="W12" s="1217"/>
      <c r="X12" s="1217"/>
      <c r="Y12" s="1217"/>
      <c r="Z12" s="1218"/>
      <c r="AA12" s="204"/>
      <c r="AB12" s="210" t="s">
        <v>216</v>
      </c>
      <c r="BI12" s="206" t="s">
        <v>628</v>
      </c>
      <c r="BK12" s="206" t="s">
        <v>223</v>
      </c>
      <c r="BO12" s="206" t="s">
        <v>220</v>
      </c>
    </row>
    <row r="13" spans="5:61" ht="21" customHeight="1" thickBot="1">
      <c r="E13" s="1219" t="s">
        <v>629</v>
      </c>
      <c r="F13" s="1220"/>
      <c r="G13" s="1220"/>
      <c r="H13" s="1220"/>
      <c r="I13" s="1221" t="e">
        <f>'実施計画書1-7 '!U171</f>
        <v>#DIV/0!</v>
      </c>
      <c r="J13" s="1221"/>
      <c r="K13" s="1221"/>
      <c r="L13" s="1221"/>
      <c r="M13" s="1221"/>
      <c r="N13" s="1221"/>
      <c r="O13" s="1222"/>
      <c r="P13" s="1219" t="s">
        <v>218</v>
      </c>
      <c r="Q13" s="1220"/>
      <c r="R13" s="1220"/>
      <c r="S13" s="1220"/>
      <c r="T13" s="1223">
        <f>'実施計画書1-7 '!U170</f>
        <v>0</v>
      </c>
      <c r="U13" s="1223"/>
      <c r="V13" s="1223"/>
      <c r="W13" s="1223"/>
      <c r="X13" s="1223"/>
      <c r="Y13" s="1223"/>
      <c r="Z13" s="1224"/>
      <c r="AA13" s="204"/>
      <c r="AB13" s="210" t="s">
        <v>873</v>
      </c>
      <c r="BI13" s="206" t="s">
        <v>221</v>
      </c>
    </row>
    <row r="14" spans="5:28" ht="15.75" customHeight="1" thickBot="1">
      <c r="E14" s="1197" t="s">
        <v>217</v>
      </c>
      <c r="F14" s="1198"/>
      <c r="G14" s="1198"/>
      <c r="H14" s="1198"/>
      <c r="I14" s="1198"/>
      <c r="J14" s="1198"/>
      <c r="K14" s="1198"/>
      <c r="L14" s="1198"/>
      <c r="M14" s="1198"/>
      <c r="N14" s="1198"/>
      <c r="O14" s="1198"/>
      <c r="P14" s="1198"/>
      <c r="Q14" s="1198"/>
      <c r="R14" s="1198"/>
      <c r="S14" s="1198"/>
      <c r="T14" s="1198"/>
      <c r="U14" s="1198"/>
      <c r="V14" s="1198"/>
      <c r="W14" s="1198"/>
      <c r="X14" s="1198"/>
      <c r="Y14" s="1198"/>
      <c r="Z14" s="1199"/>
      <c r="AA14" s="204"/>
      <c r="AB14" s="210"/>
    </row>
    <row r="15" spans="5:28" ht="24" customHeight="1" thickBot="1">
      <c r="E15" s="1200" t="s">
        <v>448</v>
      </c>
      <c r="F15" s="1201"/>
      <c r="G15" s="1201" t="s">
        <v>449</v>
      </c>
      <c r="H15" s="1201"/>
      <c r="I15" s="1202" t="s">
        <v>630</v>
      </c>
      <c r="J15" s="1203"/>
      <c r="K15" s="1203"/>
      <c r="L15" s="1203"/>
      <c r="M15" s="1203"/>
      <c r="N15" s="1203"/>
      <c r="O15" s="1203"/>
      <c r="P15" s="1203"/>
      <c r="Q15" s="1203"/>
      <c r="R15" s="1203"/>
      <c r="S15" s="1203"/>
      <c r="T15" s="1204" t="s">
        <v>631</v>
      </c>
      <c r="U15" s="1203"/>
      <c r="V15" s="1203"/>
      <c r="W15" s="1203"/>
      <c r="X15" s="1203"/>
      <c r="Y15" s="1203"/>
      <c r="Z15" s="1205"/>
      <c r="AA15" s="204"/>
      <c r="AB15" s="210"/>
    </row>
    <row r="16" spans="5:61" ht="24" customHeight="1" thickTop="1">
      <c r="E16" s="1185"/>
      <c r="F16" s="1186"/>
      <c r="G16" s="1206"/>
      <c r="H16" s="1206"/>
      <c r="I16" s="1207" t="s">
        <v>1161</v>
      </c>
      <c r="J16" s="1208"/>
      <c r="K16" s="1208"/>
      <c r="L16" s="1208"/>
      <c r="M16" s="1208"/>
      <c r="N16" s="1208"/>
      <c r="O16" s="1208"/>
      <c r="P16" s="1208"/>
      <c r="Q16" s="1208"/>
      <c r="R16" s="1208"/>
      <c r="S16" s="1209"/>
      <c r="T16" s="1210" t="s">
        <v>632</v>
      </c>
      <c r="U16" s="1211"/>
      <c r="V16" s="1211"/>
      <c r="W16" s="1211"/>
      <c r="X16" s="1211"/>
      <c r="Y16" s="1211"/>
      <c r="Z16" s="1212"/>
      <c r="AA16" s="204"/>
      <c r="AB16" s="210"/>
      <c r="BI16" s="206" t="s">
        <v>633</v>
      </c>
    </row>
    <row r="17" spans="5:61" ht="24" customHeight="1">
      <c r="E17" s="1185"/>
      <c r="F17" s="1186"/>
      <c r="G17" s="1187"/>
      <c r="H17" s="1187"/>
      <c r="I17" s="1188" t="s">
        <v>445</v>
      </c>
      <c r="J17" s="1189"/>
      <c r="K17" s="1189"/>
      <c r="L17" s="1189"/>
      <c r="M17" s="1189"/>
      <c r="N17" s="1189"/>
      <c r="O17" s="1189"/>
      <c r="P17" s="1189"/>
      <c r="Q17" s="1189"/>
      <c r="R17" s="1189"/>
      <c r="S17" s="1190"/>
      <c r="T17" s="1191" t="s">
        <v>634</v>
      </c>
      <c r="U17" s="1192"/>
      <c r="V17" s="1192"/>
      <c r="W17" s="1192"/>
      <c r="X17" s="1192"/>
      <c r="Y17" s="1192"/>
      <c r="Z17" s="1193"/>
      <c r="AA17" s="204"/>
      <c r="AB17" s="210" t="s">
        <v>872</v>
      </c>
      <c r="BI17" s="206" t="s">
        <v>635</v>
      </c>
    </row>
    <row r="18" spans="5:28" ht="24" customHeight="1">
      <c r="E18" s="1185"/>
      <c r="F18" s="1186"/>
      <c r="G18" s="1187"/>
      <c r="H18" s="1187"/>
      <c r="I18" s="1188" t="s">
        <v>446</v>
      </c>
      <c r="J18" s="1189"/>
      <c r="K18" s="1189"/>
      <c r="L18" s="1189"/>
      <c r="M18" s="1189"/>
      <c r="N18" s="1189"/>
      <c r="O18" s="1189"/>
      <c r="P18" s="1189"/>
      <c r="Q18" s="1189"/>
      <c r="R18" s="1189"/>
      <c r="S18" s="1190"/>
      <c r="T18" s="1194" t="s">
        <v>636</v>
      </c>
      <c r="U18" s="1195"/>
      <c r="V18" s="1195"/>
      <c r="W18" s="1195"/>
      <c r="X18" s="1195"/>
      <c r="Y18" s="1195"/>
      <c r="Z18" s="1196"/>
      <c r="AA18" s="204"/>
      <c r="AB18" s="210"/>
    </row>
    <row r="19" spans="5:28" ht="24" customHeight="1" thickBot="1">
      <c r="E19" s="1167"/>
      <c r="F19" s="1168"/>
      <c r="G19" s="1169"/>
      <c r="H19" s="1169"/>
      <c r="I19" s="1170" t="s">
        <v>1129</v>
      </c>
      <c r="J19" s="1171"/>
      <c r="K19" s="1171"/>
      <c r="L19" s="1171"/>
      <c r="M19" s="1171"/>
      <c r="N19" s="1171"/>
      <c r="O19" s="1171"/>
      <c r="P19" s="1171"/>
      <c r="Q19" s="1171"/>
      <c r="R19" s="1171"/>
      <c r="S19" s="1172"/>
      <c r="T19" s="1173" t="s">
        <v>637</v>
      </c>
      <c r="U19" s="1174"/>
      <c r="V19" s="1174"/>
      <c r="W19" s="1174"/>
      <c r="X19" s="1174"/>
      <c r="Y19" s="1174"/>
      <c r="Z19" s="1175"/>
      <c r="AA19" s="204"/>
      <c r="AB19" s="210"/>
    </row>
    <row r="20" spans="5:28" ht="24" customHeight="1" thickBot="1">
      <c r="E20" s="1176"/>
      <c r="F20" s="1177"/>
      <c r="G20" s="1178"/>
      <c r="H20" s="1178"/>
      <c r="I20" s="1179" t="s">
        <v>1128</v>
      </c>
      <c r="J20" s="1180"/>
      <c r="K20" s="1180"/>
      <c r="L20" s="1180"/>
      <c r="M20" s="1180"/>
      <c r="N20" s="1180"/>
      <c r="O20" s="1180"/>
      <c r="P20" s="1180"/>
      <c r="Q20" s="1180"/>
      <c r="R20" s="1180"/>
      <c r="S20" s="1181"/>
      <c r="T20" s="1182" t="s">
        <v>636</v>
      </c>
      <c r="U20" s="1183"/>
      <c r="V20" s="1183"/>
      <c r="W20" s="1183"/>
      <c r="X20" s="1183"/>
      <c r="Y20" s="1183"/>
      <c r="Z20" s="1184"/>
      <c r="AA20" s="204"/>
      <c r="AB20" s="210"/>
    </row>
    <row r="21" spans="2:27" ht="15.75" customHeight="1">
      <c r="B21" s="206"/>
      <c r="C21" s="206"/>
      <c r="D21" s="206"/>
      <c r="E21" s="1144" t="s">
        <v>678</v>
      </c>
      <c r="F21" s="1145"/>
      <c r="G21" s="1145"/>
      <c r="H21" s="1146"/>
      <c r="I21" s="212" t="s">
        <v>655</v>
      </c>
      <c r="J21" s="212"/>
      <c r="K21" s="212"/>
      <c r="L21" s="212"/>
      <c r="M21" s="212"/>
      <c r="N21" s="212"/>
      <c r="O21" s="212"/>
      <c r="P21" s="212"/>
      <c r="Q21" s="212"/>
      <c r="R21" s="212"/>
      <c r="S21" s="213"/>
      <c r="T21" s="1164" t="s">
        <v>656</v>
      </c>
      <c r="U21" s="1165"/>
      <c r="V21" s="1165"/>
      <c r="W21" s="1165"/>
      <c r="X21" s="1165"/>
      <c r="Y21" s="1165"/>
      <c r="Z21" s="1166"/>
      <c r="AA21" s="204"/>
    </row>
    <row r="22" spans="2:28" ht="15.75" customHeight="1">
      <c r="B22" s="206"/>
      <c r="C22" s="206"/>
      <c r="D22" s="206"/>
      <c r="E22" s="1147"/>
      <c r="F22" s="1145"/>
      <c r="G22" s="1145"/>
      <c r="H22" s="1146"/>
      <c r="I22" s="519"/>
      <c r="J22" s="519"/>
      <c r="K22" s="519"/>
      <c r="L22" s="519"/>
      <c r="M22" s="519"/>
      <c r="N22" s="876"/>
      <c r="O22" s="519"/>
      <c r="P22" s="548"/>
      <c r="Q22" s="519"/>
      <c r="R22" s="519"/>
      <c r="S22" s="519"/>
      <c r="T22" s="550"/>
      <c r="U22" s="519"/>
      <c r="V22" s="519"/>
      <c r="W22" s="519"/>
      <c r="X22" s="519"/>
      <c r="Y22" s="519"/>
      <c r="Z22" s="549"/>
      <c r="AA22" s="204"/>
      <c r="AB22" s="210" t="s">
        <v>1039</v>
      </c>
    </row>
    <row r="23" spans="2:27" ht="15.75" customHeight="1">
      <c r="B23" s="206"/>
      <c r="C23" s="206"/>
      <c r="D23" s="206"/>
      <c r="E23" s="1147"/>
      <c r="F23" s="1145"/>
      <c r="G23" s="1145"/>
      <c r="H23" s="1146"/>
      <c r="I23" s="519"/>
      <c r="J23" s="876"/>
      <c r="K23" s="519"/>
      <c r="L23" s="519"/>
      <c r="M23" s="519"/>
      <c r="N23" s="519"/>
      <c r="O23" s="519"/>
      <c r="P23" s="548"/>
      <c r="Q23" s="519"/>
      <c r="R23" s="519"/>
      <c r="S23" s="519"/>
      <c r="T23" s="550"/>
      <c r="U23" s="519"/>
      <c r="V23" s="519"/>
      <c r="W23" s="519"/>
      <c r="X23" s="519"/>
      <c r="Y23" s="519"/>
      <c r="Z23" s="549"/>
      <c r="AA23" s="204"/>
    </row>
    <row r="24" spans="2:27" ht="15.75" customHeight="1">
      <c r="B24" s="206"/>
      <c r="C24" s="206"/>
      <c r="D24" s="206"/>
      <c r="E24" s="1147"/>
      <c r="F24" s="1145"/>
      <c r="G24" s="1148"/>
      <c r="H24" s="1149"/>
      <c r="I24" s="548"/>
      <c r="J24" s="548"/>
      <c r="K24" s="548"/>
      <c r="L24" s="548"/>
      <c r="M24" s="519"/>
      <c r="N24" s="876"/>
      <c r="O24" s="519"/>
      <c r="P24" s="548"/>
      <c r="Q24" s="519"/>
      <c r="R24" s="519"/>
      <c r="S24" s="519"/>
      <c r="T24" s="550"/>
      <c r="U24" s="519"/>
      <c r="V24" s="519"/>
      <c r="W24" s="519"/>
      <c r="X24" s="519"/>
      <c r="Y24" s="519"/>
      <c r="Z24" s="549"/>
      <c r="AA24" s="204"/>
    </row>
    <row r="25" spans="2:27" ht="15.75" customHeight="1">
      <c r="B25" s="206"/>
      <c r="C25" s="206"/>
      <c r="D25" s="206"/>
      <c r="E25" s="1147"/>
      <c r="F25" s="1145"/>
      <c r="G25" s="1148"/>
      <c r="H25" s="1149"/>
      <c r="I25" s="519"/>
      <c r="J25" s="519"/>
      <c r="K25" s="519"/>
      <c r="L25" s="519"/>
      <c r="M25" s="519"/>
      <c r="N25" s="519"/>
      <c r="O25" s="519"/>
      <c r="P25" s="548"/>
      <c r="Q25" s="519"/>
      <c r="R25" s="519"/>
      <c r="S25" s="519"/>
      <c r="T25" s="550"/>
      <c r="U25" s="519"/>
      <c r="V25" s="519"/>
      <c r="W25" s="519"/>
      <c r="X25" s="519"/>
      <c r="Y25" s="519"/>
      <c r="Z25" s="549"/>
      <c r="AA25" s="204"/>
    </row>
    <row r="26" spans="2:27" ht="15.75" customHeight="1">
      <c r="B26" s="206"/>
      <c r="C26" s="206"/>
      <c r="D26" s="206"/>
      <c r="E26" s="1150"/>
      <c r="F26" s="1151"/>
      <c r="G26" s="1152"/>
      <c r="H26" s="1153"/>
      <c r="I26" s="519"/>
      <c r="J26" s="876"/>
      <c r="K26" s="519"/>
      <c r="L26" s="519"/>
      <c r="M26" s="519"/>
      <c r="N26" s="548"/>
      <c r="O26" s="548"/>
      <c r="P26" s="548"/>
      <c r="Q26" s="519"/>
      <c r="R26" s="519"/>
      <c r="S26" s="519"/>
      <c r="T26" s="550"/>
      <c r="U26" s="519"/>
      <c r="V26" s="519"/>
      <c r="W26" s="519"/>
      <c r="X26" s="519"/>
      <c r="Y26" s="519"/>
      <c r="Z26" s="549"/>
      <c r="AA26" s="204"/>
    </row>
    <row r="27" spans="2:27" ht="15.75" customHeight="1">
      <c r="B27" s="206"/>
      <c r="C27" s="206"/>
      <c r="D27" s="206"/>
      <c r="E27" s="1150"/>
      <c r="F27" s="1151"/>
      <c r="G27" s="1151"/>
      <c r="H27" s="1154"/>
      <c r="I27" s="548"/>
      <c r="J27" s="548"/>
      <c r="K27" s="548"/>
      <c r="L27" s="519"/>
      <c r="M27" s="519"/>
      <c r="N27" s="548"/>
      <c r="O27" s="548"/>
      <c r="P27" s="548"/>
      <c r="Q27" s="519"/>
      <c r="R27" s="519"/>
      <c r="S27" s="519"/>
      <c r="T27" s="550"/>
      <c r="U27" s="519"/>
      <c r="V27" s="519"/>
      <c r="W27" s="519"/>
      <c r="X27" s="519"/>
      <c r="Y27" s="519"/>
      <c r="Z27" s="549"/>
      <c r="AA27" s="204"/>
    </row>
    <row r="28" spans="2:27" ht="15.75" customHeight="1">
      <c r="B28" s="206"/>
      <c r="C28" s="206"/>
      <c r="D28" s="206"/>
      <c r="E28" s="1150"/>
      <c r="F28" s="1151"/>
      <c r="G28" s="1152"/>
      <c r="H28" s="1153"/>
      <c r="I28" s="519"/>
      <c r="J28" s="519"/>
      <c r="K28" s="519"/>
      <c r="L28" s="519"/>
      <c r="M28" s="519"/>
      <c r="N28" s="548"/>
      <c r="O28" s="548"/>
      <c r="P28" s="548"/>
      <c r="Q28" s="519"/>
      <c r="R28" s="519"/>
      <c r="S28" s="519"/>
      <c r="T28" s="550"/>
      <c r="U28" s="519"/>
      <c r="V28" s="519"/>
      <c r="W28" s="519"/>
      <c r="X28" s="519"/>
      <c r="Y28" s="519"/>
      <c r="Z28" s="549"/>
      <c r="AA28" s="204"/>
    </row>
    <row r="29" spans="2:27" ht="15.75" customHeight="1">
      <c r="B29" s="206"/>
      <c r="C29" s="206"/>
      <c r="D29" s="206"/>
      <c r="E29" s="1150"/>
      <c r="F29" s="1151"/>
      <c r="G29" s="1152"/>
      <c r="H29" s="1153"/>
      <c r="I29" s="519"/>
      <c r="J29" s="876"/>
      <c r="K29" s="519"/>
      <c r="L29" s="519"/>
      <c r="M29" s="519"/>
      <c r="N29" s="548"/>
      <c r="O29" s="548"/>
      <c r="P29" s="548"/>
      <c r="Q29" s="519"/>
      <c r="R29" s="519"/>
      <c r="S29" s="519"/>
      <c r="T29" s="550"/>
      <c r="U29" s="519"/>
      <c r="V29" s="519"/>
      <c r="W29" s="519"/>
      <c r="X29" s="519"/>
      <c r="Y29" s="519"/>
      <c r="Z29" s="549"/>
      <c r="AA29" s="204"/>
    </row>
    <row r="30" spans="2:27" ht="15.75" customHeight="1">
      <c r="B30" s="206"/>
      <c r="C30" s="206"/>
      <c r="D30" s="206"/>
      <c r="E30" s="1150"/>
      <c r="F30" s="1151"/>
      <c r="G30" s="1152"/>
      <c r="H30" s="1153"/>
      <c r="I30" s="519"/>
      <c r="J30" s="876"/>
      <c r="K30" s="519"/>
      <c r="L30" s="519"/>
      <c r="M30" s="519"/>
      <c r="N30" s="519"/>
      <c r="O30" s="519"/>
      <c r="P30" s="548"/>
      <c r="Q30" s="519"/>
      <c r="R30" s="519"/>
      <c r="S30" s="519"/>
      <c r="T30" s="550"/>
      <c r="U30" s="519"/>
      <c r="V30" s="519"/>
      <c r="W30" s="519"/>
      <c r="X30" s="519"/>
      <c r="Y30" s="519"/>
      <c r="Z30" s="549"/>
      <c r="AA30" s="204"/>
    </row>
    <row r="31" spans="2:27" ht="15.75" customHeight="1">
      <c r="B31" s="206"/>
      <c r="C31" s="206"/>
      <c r="D31" s="206"/>
      <c r="E31" s="1150"/>
      <c r="F31" s="1151"/>
      <c r="G31" s="1151"/>
      <c r="H31" s="1154"/>
      <c r="I31" s="519"/>
      <c r="J31" s="876"/>
      <c r="K31" s="519"/>
      <c r="L31" s="519"/>
      <c r="M31" s="519"/>
      <c r="N31" s="877"/>
      <c r="O31" s="519"/>
      <c r="P31" s="548"/>
      <c r="Q31" s="519"/>
      <c r="R31" s="519"/>
      <c r="S31" s="519"/>
      <c r="T31" s="550"/>
      <c r="U31" s="519"/>
      <c r="V31" s="519"/>
      <c r="W31" s="519"/>
      <c r="X31" s="519"/>
      <c r="Y31" s="519"/>
      <c r="Z31" s="549"/>
      <c r="AA31" s="204"/>
    </row>
    <row r="32" spans="2:27" ht="15.75" customHeight="1">
      <c r="B32" s="206"/>
      <c r="E32" s="1150"/>
      <c r="F32" s="1151"/>
      <c r="G32" s="1151"/>
      <c r="H32" s="1154"/>
      <c r="I32" s="519"/>
      <c r="J32" s="876"/>
      <c r="K32" s="519"/>
      <c r="L32" s="519"/>
      <c r="M32" s="519"/>
      <c r="N32" s="519"/>
      <c r="O32" s="519"/>
      <c r="P32" s="519"/>
      <c r="Q32" s="519"/>
      <c r="R32" s="519"/>
      <c r="S32" s="519"/>
      <c r="T32" s="550"/>
      <c r="U32" s="519"/>
      <c r="V32" s="519"/>
      <c r="W32" s="519"/>
      <c r="X32" s="519"/>
      <c r="Y32" s="519"/>
      <c r="Z32" s="549"/>
      <c r="AA32" s="204"/>
    </row>
    <row r="33" spans="2:27" ht="15.75" customHeight="1">
      <c r="B33" s="206"/>
      <c r="E33" s="1150"/>
      <c r="F33" s="1151"/>
      <c r="G33" s="1151"/>
      <c r="H33" s="1154"/>
      <c r="I33" s="548"/>
      <c r="J33" s="548"/>
      <c r="K33" s="548"/>
      <c r="L33" s="878"/>
      <c r="M33" s="519"/>
      <c r="N33" s="519"/>
      <c r="O33" s="519"/>
      <c r="P33" s="519"/>
      <c r="Q33" s="519"/>
      <c r="R33" s="519"/>
      <c r="S33" s="519"/>
      <c r="T33" s="550"/>
      <c r="U33" s="519"/>
      <c r="V33" s="519"/>
      <c r="W33" s="519"/>
      <c r="X33" s="519"/>
      <c r="Y33" s="519"/>
      <c r="Z33" s="549"/>
      <c r="AA33" s="204"/>
    </row>
    <row r="34" spans="2:27" ht="15.75" customHeight="1">
      <c r="B34" s="206"/>
      <c r="E34" s="1150"/>
      <c r="F34" s="1151"/>
      <c r="G34" s="1151"/>
      <c r="H34" s="1154"/>
      <c r="I34" s="519"/>
      <c r="J34" s="519"/>
      <c r="K34" s="519"/>
      <c r="L34" s="519"/>
      <c r="M34" s="878"/>
      <c r="N34" s="519"/>
      <c r="O34" s="519"/>
      <c r="P34" s="519"/>
      <c r="Q34" s="519"/>
      <c r="R34" s="519"/>
      <c r="S34" s="519"/>
      <c r="T34" s="550"/>
      <c r="U34" s="519"/>
      <c r="V34" s="519"/>
      <c r="W34" s="519"/>
      <c r="X34" s="519"/>
      <c r="Y34" s="519"/>
      <c r="Z34" s="549"/>
      <c r="AA34" s="204"/>
    </row>
    <row r="35" spans="2:27" ht="15.75" customHeight="1">
      <c r="B35" s="206"/>
      <c r="E35" s="1150"/>
      <c r="F35" s="1151"/>
      <c r="G35" s="1151"/>
      <c r="H35" s="1154"/>
      <c r="I35" s="519"/>
      <c r="J35" s="876"/>
      <c r="K35" s="519"/>
      <c r="L35" s="519"/>
      <c r="M35" s="519"/>
      <c r="N35" s="519"/>
      <c r="O35" s="519"/>
      <c r="P35" s="519"/>
      <c r="Q35" s="519"/>
      <c r="R35" s="519"/>
      <c r="S35" s="519"/>
      <c r="T35" s="550"/>
      <c r="U35" s="519"/>
      <c r="V35" s="519"/>
      <c r="W35" s="519"/>
      <c r="X35" s="519"/>
      <c r="Y35" s="519"/>
      <c r="Z35" s="549"/>
      <c r="AA35" s="204"/>
    </row>
    <row r="36" spans="2:27" ht="15.75" customHeight="1">
      <c r="B36" s="206"/>
      <c r="E36" s="1150"/>
      <c r="F36" s="1151"/>
      <c r="G36" s="1151"/>
      <c r="H36" s="1154"/>
      <c r="I36" s="519"/>
      <c r="J36" s="876"/>
      <c r="K36" s="519"/>
      <c r="L36" s="519"/>
      <c r="M36" s="519"/>
      <c r="N36" s="519"/>
      <c r="O36" s="519"/>
      <c r="P36" s="519"/>
      <c r="Q36" s="519"/>
      <c r="R36" s="519"/>
      <c r="S36" s="519"/>
      <c r="T36" s="550"/>
      <c r="U36" s="519"/>
      <c r="V36" s="519"/>
      <c r="W36" s="519"/>
      <c r="X36" s="519"/>
      <c r="Y36" s="519"/>
      <c r="Z36" s="549"/>
      <c r="AA36" s="204"/>
    </row>
    <row r="37" spans="2:27" ht="15.75" customHeight="1">
      <c r="B37" s="206"/>
      <c r="E37" s="1150"/>
      <c r="F37" s="1151"/>
      <c r="G37" s="1151"/>
      <c r="H37" s="1154"/>
      <c r="I37" s="519"/>
      <c r="J37" s="519"/>
      <c r="K37" s="519"/>
      <c r="L37" s="878"/>
      <c r="M37" s="519"/>
      <c r="N37" s="519"/>
      <c r="O37" s="519"/>
      <c r="P37" s="519"/>
      <c r="Q37" s="519"/>
      <c r="R37" s="519"/>
      <c r="S37" s="519"/>
      <c r="T37" s="550"/>
      <c r="U37" s="519"/>
      <c r="V37" s="519"/>
      <c r="W37" s="519"/>
      <c r="X37" s="519"/>
      <c r="Y37" s="519"/>
      <c r="Z37" s="549"/>
      <c r="AA37" s="204"/>
    </row>
    <row r="38" spans="2:27" ht="15.75" customHeight="1">
      <c r="B38" s="206"/>
      <c r="E38" s="1150"/>
      <c r="F38" s="1151"/>
      <c r="G38" s="1151"/>
      <c r="H38" s="1154"/>
      <c r="I38" s="519"/>
      <c r="J38" s="519"/>
      <c r="K38" s="519"/>
      <c r="L38" s="878"/>
      <c r="M38" s="519"/>
      <c r="N38" s="519"/>
      <c r="O38" s="519"/>
      <c r="P38" s="519"/>
      <c r="Q38" s="519"/>
      <c r="R38" s="519"/>
      <c r="S38" s="519"/>
      <c r="T38" s="550"/>
      <c r="U38" s="519"/>
      <c r="V38" s="519"/>
      <c r="W38" s="519"/>
      <c r="X38" s="519"/>
      <c r="Y38" s="519"/>
      <c r="Z38" s="549"/>
      <c r="AA38" s="204"/>
    </row>
    <row r="39" spans="2:27" ht="15.75" customHeight="1">
      <c r="B39" s="206"/>
      <c r="E39" s="1150"/>
      <c r="F39" s="1151"/>
      <c r="G39" s="1151"/>
      <c r="H39" s="1154"/>
      <c r="I39" s="879"/>
      <c r="J39" s="878"/>
      <c r="K39" s="519"/>
      <c r="L39" s="519"/>
      <c r="M39" s="878"/>
      <c r="N39" s="519"/>
      <c r="O39" s="519"/>
      <c r="P39" s="519"/>
      <c r="Q39" s="519"/>
      <c r="R39" s="519"/>
      <c r="S39" s="519"/>
      <c r="T39" s="550"/>
      <c r="U39" s="519"/>
      <c r="V39" s="519"/>
      <c r="W39" s="519"/>
      <c r="X39" s="519"/>
      <c r="Y39" s="519"/>
      <c r="Z39" s="549"/>
      <c r="AA39" s="204"/>
    </row>
    <row r="40" spans="2:27" ht="15.75" customHeight="1" thickBot="1">
      <c r="B40" s="206"/>
      <c r="E40" s="1155"/>
      <c r="F40" s="1156"/>
      <c r="G40" s="1156"/>
      <c r="H40" s="1157"/>
      <c r="I40" s="551"/>
      <c r="J40" s="552"/>
      <c r="K40" s="552"/>
      <c r="L40" s="552"/>
      <c r="M40" s="552"/>
      <c r="N40" s="552"/>
      <c r="O40" s="552"/>
      <c r="P40" s="552"/>
      <c r="Q40" s="552"/>
      <c r="R40" s="552"/>
      <c r="S40" s="552"/>
      <c r="T40" s="553"/>
      <c r="U40" s="552"/>
      <c r="V40" s="552"/>
      <c r="W40" s="552"/>
      <c r="X40" s="552"/>
      <c r="Y40" s="552"/>
      <c r="Z40" s="554"/>
      <c r="AA40" s="204"/>
    </row>
    <row r="41" spans="2:27" ht="7.5" customHeight="1">
      <c r="B41" s="206"/>
      <c r="AA41" s="204"/>
    </row>
    <row r="42" spans="2:27" ht="15.75" customHeight="1">
      <c r="B42" s="206"/>
      <c r="C42" s="207" t="s">
        <v>638</v>
      </c>
      <c r="D42" s="208" t="s">
        <v>639</v>
      </c>
      <c r="AA42" s="204"/>
    </row>
    <row r="43" spans="2:28" ht="15.75" customHeight="1">
      <c r="B43" s="206"/>
      <c r="E43" s="215" t="s">
        <v>640</v>
      </c>
      <c r="F43" s="204" t="s">
        <v>377</v>
      </c>
      <c r="N43" s="1158">
        <f>'別紙1'!C10</f>
        <v>0</v>
      </c>
      <c r="O43" s="1158"/>
      <c r="P43" s="1158"/>
      <c r="Q43" s="1158"/>
      <c r="R43" s="204" t="s">
        <v>360</v>
      </c>
      <c r="AA43" s="204"/>
      <c r="AB43" s="210" t="s">
        <v>871</v>
      </c>
    </row>
    <row r="44" spans="2:28" ht="15.75" customHeight="1">
      <c r="B44" s="206"/>
      <c r="E44" s="215" t="s">
        <v>641</v>
      </c>
      <c r="F44" s="204" t="s">
        <v>355</v>
      </c>
      <c r="N44" s="1159">
        <f>'別紙1'!D10</f>
        <v>0</v>
      </c>
      <c r="O44" s="1160"/>
      <c r="P44" s="1160"/>
      <c r="Q44" s="1160"/>
      <c r="R44" s="204" t="s">
        <v>360</v>
      </c>
      <c r="AA44" s="204"/>
      <c r="AB44" s="210" t="s">
        <v>871</v>
      </c>
    </row>
    <row r="45" spans="2:27" ht="7.5" customHeight="1">
      <c r="B45" s="206"/>
      <c r="AA45" s="204"/>
    </row>
    <row r="46" spans="2:27" ht="15.75" customHeight="1">
      <c r="B46" s="206"/>
      <c r="C46" s="207" t="s">
        <v>642</v>
      </c>
      <c r="E46" s="204" t="s">
        <v>440</v>
      </c>
      <c r="AA46" s="204"/>
    </row>
    <row r="47" spans="2:27" ht="7.5" customHeight="1">
      <c r="B47" s="206"/>
      <c r="AA47" s="204"/>
    </row>
    <row r="48" spans="2:27" ht="15.75" customHeight="1">
      <c r="B48" s="206"/>
      <c r="C48" s="207" t="s">
        <v>643</v>
      </c>
      <c r="D48" s="208" t="s">
        <v>644</v>
      </c>
      <c r="AA48" s="204"/>
    </row>
    <row r="49" spans="2:28" ht="15.75" customHeight="1">
      <c r="B49" s="206"/>
      <c r="E49" s="215" t="s">
        <v>645</v>
      </c>
      <c r="F49" s="208" t="s">
        <v>646</v>
      </c>
      <c r="L49" s="209"/>
      <c r="N49" s="1161" t="s">
        <v>59</v>
      </c>
      <c r="O49" s="1161"/>
      <c r="P49" s="1161"/>
      <c r="Q49" s="1161"/>
      <c r="R49" s="1161"/>
      <c r="AA49" s="204"/>
      <c r="AB49" s="210" t="s">
        <v>226</v>
      </c>
    </row>
    <row r="50" spans="5:28" ht="15.75" customHeight="1">
      <c r="E50" s="215" t="s">
        <v>641</v>
      </c>
      <c r="F50" s="204" t="s">
        <v>647</v>
      </c>
      <c r="L50" s="216"/>
      <c r="M50" s="216"/>
      <c r="N50" s="1162"/>
      <c r="O50" s="1162"/>
      <c r="P50" s="1162"/>
      <c r="Q50" s="1162"/>
      <c r="R50" s="1162"/>
      <c r="AA50" s="204"/>
      <c r="AB50" s="210" t="s">
        <v>227</v>
      </c>
    </row>
    <row r="51" spans="5:28" ht="15.75" customHeight="1">
      <c r="E51" s="215"/>
      <c r="F51" s="217" t="s">
        <v>214</v>
      </c>
      <c r="L51" s="218"/>
      <c r="M51" s="218"/>
      <c r="N51" s="1163"/>
      <c r="O51" s="1163"/>
      <c r="P51" s="1163"/>
      <c r="Q51" s="1163"/>
      <c r="R51" s="219" t="s">
        <v>648</v>
      </c>
      <c r="AA51" s="204"/>
      <c r="AB51" s="210" t="s">
        <v>228</v>
      </c>
    </row>
    <row r="52" ht="7.5" customHeight="1">
      <c r="AA52" s="204"/>
    </row>
    <row r="53" spans="2:27" s="222" customFormat="1" ht="15.75" customHeight="1">
      <c r="B53" s="217"/>
      <c r="C53" s="220" t="s">
        <v>649</v>
      </c>
      <c r="D53" s="221"/>
      <c r="E53" s="217"/>
      <c r="F53" s="217"/>
      <c r="G53" s="217"/>
      <c r="H53" s="217"/>
      <c r="I53" s="217"/>
      <c r="J53" s="217"/>
      <c r="K53" s="217"/>
      <c r="L53" s="217"/>
      <c r="M53" s="217"/>
      <c r="N53" s="217"/>
      <c r="O53" s="217"/>
      <c r="P53" s="217"/>
      <c r="Q53" s="217"/>
      <c r="R53" s="217"/>
      <c r="S53" s="217"/>
      <c r="T53" s="217"/>
      <c r="U53" s="217"/>
      <c r="V53" s="217"/>
      <c r="W53" s="217"/>
      <c r="X53" s="217"/>
      <c r="Y53" s="217"/>
      <c r="Z53" s="217"/>
      <c r="AA53" s="217"/>
    </row>
    <row r="54" spans="2:27" s="222" customFormat="1" ht="10.5">
      <c r="B54" s="217"/>
      <c r="C54" s="223"/>
      <c r="D54" s="224" t="s">
        <v>87</v>
      </c>
      <c r="E54" s="217"/>
      <c r="F54" s="225"/>
      <c r="G54" s="225"/>
      <c r="H54" s="225"/>
      <c r="I54" s="225"/>
      <c r="J54" s="225"/>
      <c r="K54" s="225"/>
      <c r="L54" s="217"/>
      <c r="M54" s="217"/>
      <c r="N54" s="217"/>
      <c r="O54" s="217"/>
      <c r="P54" s="217"/>
      <c r="Q54" s="217"/>
      <c r="R54" s="217"/>
      <c r="S54" s="217"/>
      <c r="T54" s="217"/>
      <c r="U54" s="217"/>
      <c r="V54" s="217"/>
      <c r="W54" s="217"/>
      <c r="X54" s="217"/>
      <c r="Y54" s="217"/>
      <c r="Z54" s="217"/>
      <c r="AA54" s="217"/>
    </row>
    <row r="55" spans="2:27" s="222" customFormat="1" ht="10.5">
      <c r="B55" s="217"/>
      <c r="C55" s="223"/>
      <c r="D55" s="224" t="s">
        <v>88</v>
      </c>
      <c r="E55" s="217"/>
      <c r="F55" s="225"/>
      <c r="G55" s="225"/>
      <c r="H55" s="225"/>
      <c r="I55" s="225"/>
      <c r="J55" s="225"/>
      <c r="K55" s="225"/>
      <c r="L55" s="217"/>
      <c r="M55" s="217"/>
      <c r="N55" s="217"/>
      <c r="O55" s="217"/>
      <c r="P55" s="217"/>
      <c r="Q55" s="217"/>
      <c r="R55" s="217"/>
      <c r="S55" s="217"/>
      <c r="T55" s="217"/>
      <c r="U55" s="217"/>
      <c r="V55" s="217"/>
      <c r="W55" s="217"/>
      <c r="X55" s="217"/>
      <c r="Y55" s="217"/>
      <c r="Z55" s="217"/>
      <c r="AA55" s="217"/>
    </row>
    <row r="56" spans="2:27" s="222" customFormat="1" ht="10.5">
      <c r="B56" s="217"/>
      <c r="C56" s="223"/>
      <c r="D56" s="224" t="s">
        <v>203</v>
      </c>
      <c r="E56" s="217"/>
      <c r="F56" s="225"/>
      <c r="G56" s="225"/>
      <c r="H56" s="225"/>
      <c r="I56" s="225"/>
      <c r="J56" s="225"/>
      <c r="K56" s="225"/>
      <c r="L56" s="217"/>
      <c r="M56" s="217"/>
      <c r="N56" s="217"/>
      <c r="O56" s="217"/>
      <c r="P56" s="217"/>
      <c r="Q56" s="217"/>
      <c r="R56" s="217"/>
      <c r="S56" s="217"/>
      <c r="T56" s="217"/>
      <c r="U56" s="217"/>
      <c r="V56" s="217"/>
      <c r="W56" s="217"/>
      <c r="X56" s="217"/>
      <c r="Y56" s="217"/>
      <c r="Z56" s="217"/>
      <c r="AA56" s="217"/>
    </row>
    <row r="57" ht="13.5" customHeight="1">
      <c r="AA57" s="204"/>
    </row>
    <row r="58" spans="3:27" ht="38.25" customHeight="1">
      <c r="C58" s="226" t="s">
        <v>650</v>
      </c>
      <c r="D58" s="1143" t="s">
        <v>651</v>
      </c>
      <c r="E58" s="1143"/>
      <c r="F58" s="1143"/>
      <c r="G58" s="1143"/>
      <c r="H58" s="1143"/>
      <c r="I58" s="1143"/>
      <c r="J58" s="1143"/>
      <c r="K58" s="1143"/>
      <c r="L58" s="1143"/>
      <c r="M58" s="1143"/>
      <c r="N58" s="1143"/>
      <c r="O58" s="1143"/>
      <c r="P58" s="1143"/>
      <c r="Q58" s="1143"/>
      <c r="R58" s="1143"/>
      <c r="S58" s="1143"/>
      <c r="T58" s="1143"/>
      <c r="U58" s="1143"/>
      <c r="V58" s="1143"/>
      <c r="W58" s="1143"/>
      <c r="X58" s="1143"/>
      <c r="Y58" s="1143"/>
      <c r="Z58" s="1143"/>
      <c r="AA58" s="204"/>
    </row>
    <row r="59" ht="12">
      <c r="AA59" s="204"/>
    </row>
    <row r="60" ht="15.75" customHeight="1">
      <c r="AA60" s="204"/>
    </row>
    <row r="61" ht="12">
      <c r="AA61" s="204"/>
    </row>
    <row r="62" ht="15.75" customHeight="1">
      <c r="AA62" s="204"/>
    </row>
    <row r="63" spans="3:27" ht="15.75" customHeight="1">
      <c r="C63" s="1142"/>
      <c r="D63" s="1142"/>
      <c r="E63" s="1142"/>
      <c r="F63" s="1142"/>
      <c r="G63" s="1142"/>
      <c r="H63" s="1142"/>
      <c r="I63" s="1142"/>
      <c r="J63" s="1142"/>
      <c r="K63" s="1142"/>
      <c r="AA63" s="204"/>
    </row>
    <row r="64" spans="3:27" ht="15.75" customHeight="1">
      <c r="C64" s="1142"/>
      <c r="D64" s="1142"/>
      <c r="E64" s="1142"/>
      <c r="F64" s="1142"/>
      <c r="G64" s="1142"/>
      <c r="H64" s="1142"/>
      <c r="I64" s="1142"/>
      <c r="J64" s="1142"/>
      <c r="K64" s="1142"/>
      <c r="AA64" s="204"/>
    </row>
    <row r="65" ht="12">
      <c r="AA65" s="204"/>
    </row>
    <row r="66" spans="2:27" ht="15.75" customHeight="1">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4"/>
    </row>
    <row r="67" spans="2:27" ht="15.75" customHeight="1">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4"/>
    </row>
    <row r="68" spans="2:27" ht="15.75" customHeight="1">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4"/>
    </row>
    <row r="69" spans="2:27" ht="15.75" customHeight="1">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4"/>
    </row>
    <row r="79" ht="15.75" customHeight="1">
      <c r="G79" s="227"/>
    </row>
    <row r="101" ht="15.75" customHeight="1">
      <c r="G101" s="227"/>
    </row>
    <row r="123" ht="15.75" customHeight="1">
      <c r="G123" s="227"/>
    </row>
    <row r="227" spans="26:28" ht="15.75" customHeight="1">
      <c r="Z227" s="217"/>
      <c r="AA227" s="228"/>
      <c r="AB227" s="222"/>
    </row>
    <row r="242" spans="26:28" ht="15.75" customHeight="1">
      <c r="Z242" s="217"/>
      <c r="AA242" s="228"/>
      <c r="AB242" s="222"/>
    </row>
  </sheetData>
  <sheetProtection sheet="1" formatCells="0"/>
  <mergeCells count="51">
    <mergeCell ref="C2:AA2"/>
    <mergeCell ref="C3:Y3"/>
    <mergeCell ref="E8:Z8"/>
    <mergeCell ref="E11:H11"/>
    <mergeCell ref="I11:O11"/>
    <mergeCell ref="P11:S11"/>
    <mergeCell ref="T11:Z11"/>
    <mergeCell ref="E5:Z5"/>
    <mergeCell ref="E12:H12"/>
    <mergeCell ref="I12:O12"/>
    <mergeCell ref="P12:S12"/>
    <mergeCell ref="T12:Z12"/>
    <mergeCell ref="E13:H13"/>
    <mergeCell ref="I13:O13"/>
    <mergeCell ref="P13:S13"/>
    <mergeCell ref="T13:Z13"/>
    <mergeCell ref="E14:Z14"/>
    <mergeCell ref="E15:F15"/>
    <mergeCell ref="G15:H15"/>
    <mergeCell ref="I15:S15"/>
    <mergeCell ref="T15:Z15"/>
    <mergeCell ref="E16:F16"/>
    <mergeCell ref="G16:H16"/>
    <mergeCell ref="I16:S16"/>
    <mergeCell ref="T16:Z16"/>
    <mergeCell ref="E17:F17"/>
    <mergeCell ref="G17:H17"/>
    <mergeCell ref="I17:S17"/>
    <mergeCell ref="T17:Z17"/>
    <mergeCell ref="E18:F18"/>
    <mergeCell ref="G18:H18"/>
    <mergeCell ref="I18:S18"/>
    <mergeCell ref="T18:Z18"/>
    <mergeCell ref="E19:F19"/>
    <mergeCell ref="G19:H19"/>
    <mergeCell ref="I19:S19"/>
    <mergeCell ref="T19:Z19"/>
    <mergeCell ref="E20:F20"/>
    <mergeCell ref="G20:H20"/>
    <mergeCell ref="I20:S20"/>
    <mergeCell ref="T20:Z20"/>
    <mergeCell ref="A1:G1"/>
    <mergeCell ref="C63:K64"/>
    <mergeCell ref="D58:Z58"/>
    <mergeCell ref="E21:H40"/>
    <mergeCell ref="N43:Q43"/>
    <mergeCell ref="N44:Q44"/>
    <mergeCell ref="N49:R49"/>
    <mergeCell ref="N50:R50"/>
    <mergeCell ref="N51:Q51"/>
    <mergeCell ref="T21:Z21"/>
  </mergeCells>
  <dataValidations count="4">
    <dataValidation type="list" allowBlank="1" showInputMessage="1" showErrorMessage="1" sqref="I11:O11">
      <formula1>$BI$10:$BI$13</formula1>
    </dataValidation>
    <dataValidation type="list" allowBlank="1" showInputMessage="1" showErrorMessage="1" sqref="T11:Z11">
      <formula1>$BK$10:$BK$12</formula1>
    </dataValidation>
    <dataValidation type="list" allowBlank="1" showInputMessage="1" showErrorMessage="1" sqref="E16:E20 G16:G20">
      <formula1>$BI$16:$BI$17</formula1>
    </dataValidation>
    <dataValidation type="list" allowBlank="1" showInputMessage="1" showErrorMessage="1" sqref="T12:Z12">
      <formula1>$BO$10:$BO$12</formula1>
    </dataValidation>
  </dataValidations>
  <hyperlinks>
    <hyperlink ref="A1" location="はじめに!Print_Area" display="「はじめに」戻る"/>
    <hyperlink ref="A1:B1" location="はじめに!A1" display="「はじめに」戻る"/>
  </hyperlinks>
  <printOptions horizontalCentered="1" verticalCentered="1"/>
  <pageMargins left="0.7086614173228347" right="0.31496062992125984" top="0.4724409448818898" bottom="0.35433070866141736" header="0.31496062992125984" footer="0.31496062992125984"/>
  <pageSetup horizontalDpi="300" verticalDpi="300" orientation="portrait" paperSize="9" scale="92" r:id="rId3"/>
  <colBreaks count="1" manualBreakCount="1">
    <brk id="27" max="65535" man="1"/>
  </colBreaks>
  <ignoredErrors>
    <ignoredError sqref="C48 E49:E50 C46 E43:E44 C42 C10 C7 C4" numberStoredAsText="1"/>
  </ignoredErrors>
  <legacyDrawing r:id="rId2"/>
</worksheet>
</file>

<file path=xl/worksheets/sheet6.xml><?xml version="1.0" encoding="utf-8"?>
<worksheet xmlns="http://schemas.openxmlformats.org/spreadsheetml/2006/main" xmlns:r="http://schemas.openxmlformats.org/officeDocument/2006/relationships">
  <sheetPr>
    <tabColor rgb="FFFFCCFF"/>
  </sheetPr>
  <dimension ref="B1:BW242"/>
  <sheetViews>
    <sheetView view="pageBreakPreview" zoomScaleSheetLayoutView="100" zoomScalePageLayoutView="0" workbookViewId="0" topLeftCell="A1">
      <selection activeCell="H7" sqref="H7"/>
    </sheetView>
  </sheetViews>
  <sheetFormatPr defaultColWidth="9.00390625" defaultRowHeight="13.5"/>
  <cols>
    <col min="1" max="1" width="3.625" style="112" customWidth="1"/>
    <col min="2" max="2" width="14.00390625" style="112" customWidth="1"/>
    <col min="3" max="4" width="20.75390625" style="112" customWidth="1"/>
    <col min="5" max="5" width="11.125" style="112" customWidth="1"/>
    <col min="6" max="6" width="20.75390625" style="112" customWidth="1"/>
    <col min="7" max="7" width="20.625" style="112" customWidth="1"/>
    <col min="8" max="16384" width="9.00390625" style="112" customWidth="1"/>
  </cols>
  <sheetData>
    <row r="1" spans="2:12" s="80" customFormat="1" ht="21" customHeight="1">
      <c r="B1" s="164" t="s">
        <v>89</v>
      </c>
      <c r="C1" s="77"/>
      <c r="D1" s="77"/>
      <c r="E1" s="78"/>
      <c r="F1" s="78"/>
      <c r="G1" s="78"/>
      <c r="H1" s="78"/>
      <c r="I1" s="78"/>
      <c r="J1" s="78"/>
      <c r="K1" s="78"/>
      <c r="L1" s="106"/>
    </row>
    <row r="2" spans="2:8" ht="94.5" customHeight="1">
      <c r="B2" s="1235" t="s">
        <v>1106</v>
      </c>
      <c r="C2" s="1235"/>
      <c r="D2" s="1235"/>
      <c r="E2" s="1235"/>
      <c r="F2" s="1235"/>
      <c r="G2" s="343"/>
      <c r="H2" s="202"/>
    </row>
    <row r="3" spans="2:8" ht="13.5">
      <c r="B3" s="202" t="s">
        <v>378</v>
      </c>
      <c r="C3" s="202"/>
      <c r="D3" s="202"/>
      <c r="E3" s="202"/>
      <c r="F3" s="202"/>
      <c r="G3" s="202"/>
      <c r="H3" s="202"/>
    </row>
    <row r="4" spans="2:8" ht="13.5">
      <c r="B4" s="1132" t="s">
        <v>379</v>
      </c>
      <c r="C4" s="1132"/>
      <c r="D4" s="1132"/>
      <c r="E4" s="1132"/>
      <c r="F4" s="1132"/>
      <c r="G4" s="202"/>
      <c r="H4" s="202"/>
    </row>
    <row r="5" spans="2:8" ht="13.5">
      <c r="B5" s="202"/>
      <c r="C5" s="202"/>
      <c r="D5" s="202"/>
      <c r="E5" s="344"/>
      <c r="F5" s="200" t="s">
        <v>380</v>
      </c>
      <c r="G5" s="202"/>
      <c r="H5" s="202"/>
    </row>
    <row r="6" spans="2:8" ht="39" customHeight="1">
      <c r="B6" s="345" t="s">
        <v>595</v>
      </c>
      <c r="C6" s="346" t="s">
        <v>376</v>
      </c>
      <c r="D6" s="346" t="s">
        <v>8</v>
      </c>
      <c r="E6" s="347" t="s">
        <v>652</v>
      </c>
      <c r="F6" s="347" t="s">
        <v>653</v>
      </c>
      <c r="G6" s="203"/>
      <c r="H6" s="202"/>
    </row>
    <row r="7" spans="2:8" ht="40.5" customHeight="1">
      <c r="B7" s="348" t="s">
        <v>385</v>
      </c>
      <c r="C7" s="880"/>
      <c r="D7" s="880"/>
      <c r="E7" s="1233" t="s">
        <v>657</v>
      </c>
      <c r="F7" s="881">
        <f>ROUNDDOWN(D7/3,0)</f>
        <v>0</v>
      </c>
      <c r="G7" s="234" t="s">
        <v>1037</v>
      </c>
      <c r="H7" s="202"/>
    </row>
    <row r="8" spans="2:8" ht="40.5" customHeight="1">
      <c r="B8" s="348" t="s">
        <v>386</v>
      </c>
      <c r="C8" s="880"/>
      <c r="D8" s="880"/>
      <c r="E8" s="1234"/>
      <c r="F8" s="881">
        <f>ROUNDDOWN(D8/3,0)</f>
        <v>0</v>
      </c>
      <c r="G8" s="349"/>
      <c r="H8" s="202"/>
    </row>
    <row r="9" spans="2:75" ht="40.5" customHeight="1">
      <c r="B9" s="348" t="s">
        <v>387</v>
      </c>
      <c r="C9" s="880"/>
      <c r="D9" s="880"/>
      <c r="E9" s="1234"/>
      <c r="F9" s="882">
        <f>ROUNDDOWN(D9/3,0)</f>
        <v>0</v>
      </c>
      <c r="G9" s="350"/>
      <c r="H9" s="202"/>
      <c r="BT9" s="351" t="s">
        <v>684</v>
      </c>
      <c r="BU9" s="351"/>
      <c r="BV9" s="351"/>
      <c r="BW9" s="351"/>
    </row>
    <row r="10" spans="2:8" ht="40.5" customHeight="1">
      <c r="B10" s="345" t="s">
        <v>381</v>
      </c>
      <c r="C10" s="883">
        <f>C7+C8+C9</f>
        <v>0</v>
      </c>
      <c r="D10" s="883">
        <f>D7+D8+D9</f>
        <v>0</v>
      </c>
      <c r="E10" s="884"/>
      <c r="F10" s="883">
        <f>F7+F8+F9</f>
        <v>0</v>
      </c>
      <c r="G10" s="234" t="s">
        <v>382</v>
      </c>
      <c r="H10" s="202"/>
    </row>
    <row r="11" spans="3:9" ht="13.5">
      <c r="C11" s="202"/>
      <c r="D11" s="352"/>
      <c r="F11" s="203"/>
      <c r="G11" s="353"/>
      <c r="H11" s="202"/>
      <c r="I11" s="202"/>
    </row>
    <row r="12" spans="2:9" ht="14.25">
      <c r="B12" s="354" t="s">
        <v>594</v>
      </c>
      <c r="C12" s="202"/>
      <c r="D12" s="355"/>
      <c r="F12" s="202"/>
      <c r="G12" s="107"/>
      <c r="H12" s="202"/>
      <c r="I12" s="202"/>
    </row>
    <row r="13" spans="2:19" ht="13.5">
      <c r="B13" s="354" t="s">
        <v>596</v>
      </c>
      <c r="C13" s="202"/>
      <c r="D13" s="148"/>
      <c r="F13" s="202"/>
      <c r="G13" s="202"/>
      <c r="H13" s="202"/>
      <c r="I13" s="202"/>
      <c r="J13" s="356"/>
      <c r="K13" s="356"/>
      <c r="L13" s="356"/>
      <c r="M13" s="356"/>
      <c r="N13" s="356"/>
      <c r="O13" s="356"/>
      <c r="P13" s="356"/>
      <c r="Q13" s="356"/>
      <c r="R13" s="356"/>
      <c r="S13" s="356"/>
    </row>
    <row r="14" spans="2:9" ht="13.5">
      <c r="B14" s="354" t="s">
        <v>383</v>
      </c>
      <c r="C14" s="202"/>
      <c r="D14" s="202"/>
      <c r="E14" s="148"/>
      <c r="F14" s="202"/>
      <c r="G14" s="202"/>
      <c r="H14" s="202"/>
      <c r="I14" s="202"/>
    </row>
    <row r="15" spans="3:9" ht="13.5">
      <c r="C15" s="354"/>
      <c r="D15" s="202"/>
      <c r="E15" s="202"/>
      <c r="F15" s="202"/>
      <c r="G15" s="202"/>
      <c r="H15" s="202"/>
      <c r="I15" s="202"/>
    </row>
    <row r="16" spans="3:9" ht="13.5">
      <c r="C16" s="354"/>
      <c r="D16" s="202"/>
      <c r="E16" s="357" t="s">
        <v>384</v>
      </c>
      <c r="F16" s="202"/>
      <c r="G16" s="202"/>
      <c r="H16" s="202"/>
      <c r="I16" s="202"/>
    </row>
    <row r="17" spans="3:9" ht="13.5">
      <c r="C17" s="201"/>
      <c r="D17" s="202"/>
      <c r="E17" s="202"/>
      <c r="F17" s="202"/>
      <c r="G17" s="202"/>
      <c r="H17" s="202"/>
      <c r="I17" s="202"/>
    </row>
    <row r="18" spans="3:22" ht="13.5">
      <c r="C18" s="201"/>
      <c r="D18" s="202"/>
      <c r="E18" s="202"/>
      <c r="F18" s="202"/>
      <c r="G18" s="202"/>
      <c r="H18" s="202"/>
      <c r="I18" s="202"/>
      <c r="V18" s="112" t="s">
        <v>683</v>
      </c>
    </row>
    <row r="19" spans="3:9" ht="13.5">
      <c r="C19" s="202"/>
      <c r="D19" s="202"/>
      <c r="E19" s="202"/>
      <c r="F19" s="202"/>
      <c r="G19" s="202"/>
      <c r="H19" s="202"/>
      <c r="I19" s="202"/>
    </row>
    <row r="20" spans="3:9" ht="13.5">
      <c r="C20" s="202"/>
      <c r="D20" s="202"/>
      <c r="E20" s="202"/>
      <c r="F20" s="202"/>
      <c r="G20" s="202"/>
      <c r="H20" s="202"/>
      <c r="I20" s="202"/>
    </row>
    <row r="21" spans="3:9" ht="13.5">
      <c r="C21" s="202"/>
      <c r="D21" s="202"/>
      <c r="E21" s="217"/>
      <c r="F21" s="217"/>
      <c r="G21" s="217"/>
      <c r="H21" s="217"/>
      <c r="I21" s="202"/>
    </row>
    <row r="22" spans="3:9" ht="13.5">
      <c r="C22" s="202"/>
      <c r="D22" s="202"/>
      <c r="E22" s="217"/>
      <c r="F22" s="217"/>
      <c r="G22" s="217"/>
      <c r="H22" s="217"/>
      <c r="I22" s="202"/>
    </row>
    <row r="23" spans="3:9" ht="13.5">
      <c r="C23" s="202"/>
      <c r="D23" s="202"/>
      <c r="E23" s="217"/>
      <c r="F23" s="217"/>
      <c r="G23" s="217"/>
      <c r="H23" s="217"/>
      <c r="I23" s="202"/>
    </row>
    <row r="24" spans="3:17" ht="13.5">
      <c r="C24" s="202"/>
      <c r="D24" s="202"/>
      <c r="E24" s="217"/>
      <c r="F24" s="217"/>
      <c r="G24" s="204"/>
      <c r="H24" s="204"/>
      <c r="I24" s="204"/>
      <c r="J24" s="358"/>
      <c r="K24" s="358"/>
      <c r="L24" s="358"/>
      <c r="M24" s="358"/>
      <c r="N24" s="358"/>
      <c r="O24" s="358"/>
      <c r="P24" s="358"/>
      <c r="Q24" s="358"/>
    </row>
    <row r="25" spans="3:17" ht="13.5">
      <c r="C25" s="202"/>
      <c r="D25" s="202"/>
      <c r="E25" s="217"/>
      <c r="F25" s="217"/>
      <c r="G25" s="204"/>
      <c r="H25" s="204"/>
      <c r="I25" s="204"/>
      <c r="J25" s="358"/>
      <c r="K25" s="358"/>
      <c r="L25" s="358"/>
      <c r="M25" s="358"/>
      <c r="N25" s="358"/>
      <c r="O25" s="358"/>
      <c r="P25" s="358"/>
      <c r="Q25" s="358"/>
    </row>
    <row r="26" spans="3:17" ht="13.5">
      <c r="C26" s="202"/>
      <c r="D26" s="202"/>
      <c r="E26" s="214"/>
      <c r="F26" s="214"/>
      <c r="G26" s="80"/>
      <c r="H26" s="80"/>
      <c r="I26" s="80"/>
      <c r="J26" s="359"/>
      <c r="K26" s="359"/>
      <c r="L26" s="359"/>
      <c r="M26" s="359"/>
      <c r="N26" s="359"/>
      <c r="O26" s="359"/>
      <c r="P26" s="359"/>
      <c r="Q26" s="359"/>
    </row>
    <row r="27" spans="3:11" ht="13.5">
      <c r="C27" s="202"/>
      <c r="D27" s="202"/>
      <c r="E27" s="214"/>
      <c r="F27" s="214"/>
      <c r="G27" s="214"/>
      <c r="H27" s="214"/>
      <c r="I27" s="214"/>
      <c r="J27" s="360"/>
      <c r="K27" s="360"/>
    </row>
    <row r="28" spans="3:17" ht="13.5">
      <c r="C28" s="202"/>
      <c r="D28" s="202"/>
      <c r="E28" s="214"/>
      <c r="F28" s="214"/>
      <c r="G28" s="80"/>
      <c r="H28" s="80"/>
      <c r="I28" s="80"/>
      <c r="J28" s="356"/>
      <c r="K28" s="356"/>
      <c r="L28" s="356"/>
      <c r="M28" s="356"/>
      <c r="N28" s="356"/>
      <c r="O28" s="356"/>
      <c r="P28" s="356"/>
      <c r="Q28" s="356"/>
    </row>
    <row r="29" spans="3:17" ht="13.5">
      <c r="C29" s="202"/>
      <c r="D29" s="202"/>
      <c r="E29" s="214"/>
      <c r="F29" s="214"/>
      <c r="G29" s="80"/>
      <c r="H29" s="80"/>
      <c r="I29" s="80"/>
      <c r="J29" s="356"/>
      <c r="K29" s="356"/>
      <c r="L29" s="356"/>
      <c r="M29" s="356"/>
      <c r="N29" s="356"/>
      <c r="O29" s="356"/>
      <c r="P29" s="356"/>
      <c r="Q29" s="356"/>
    </row>
    <row r="30" spans="3:17" ht="13.5">
      <c r="C30" s="202"/>
      <c r="D30" s="202"/>
      <c r="E30" s="214"/>
      <c r="F30" s="214"/>
      <c r="G30" s="80"/>
      <c r="H30" s="80"/>
      <c r="I30" s="80"/>
      <c r="J30" s="356"/>
      <c r="K30" s="356"/>
      <c r="L30" s="356"/>
      <c r="M30" s="356"/>
      <c r="N30" s="356"/>
      <c r="O30" s="356"/>
      <c r="P30" s="356"/>
      <c r="Q30" s="356"/>
    </row>
    <row r="31" spans="3:11" ht="13.5">
      <c r="C31" s="202"/>
      <c r="D31" s="202"/>
      <c r="E31" s="214"/>
      <c r="F31" s="214"/>
      <c r="G31" s="214"/>
      <c r="H31" s="214"/>
      <c r="I31" s="214"/>
      <c r="J31" s="360"/>
      <c r="K31" s="360"/>
    </row>
    <row r="32" spans="3:11" ht="13.5">
      <c r="C32" s="202"/>
      <c r="D32" s="202"/>
      <c r="E32" s="214"/>
      <c r="F32" s="214"/>
      <c r="G32" s="214"/>
      <c r="H32" s="214"/>
      <c r="I32" s="214"/>
      <c r="J32" s="360"/>
      <c r="K32" s="360"/>
    </row>
    <row r="33" spans="3:11" ht="13.5">
      <c r="C33" s="202"/>
      <c r="D33" s="202"/>
      <c r="E33" s="214"/>
      <c r="F33" s="214"/>
      <c r="G33" s="214"/>
      <c r="H33" s="214"/>
      <c r="I33" s="214"/>
      <c r="J33" s="360"/>
      <c r="K33" s="360"/>
    </row>
    <row r="34" spans="5:11" ht="13.5">
      <c r="E34" s="360"/>
      <c r="F34" s="360"/>
      <c r="G34" s="360"/>
      <c r="H34" s="360"/>
      <c r="I34" s="360"/>
      <c r="J34" s="360"/>
      <c r="K34" s="360"/>
    </row>
    <row r="35" spans="5:11" ht="13.5">
      <c r="E35" s="360"/>
      <c r="F35" s="360"/>
      <c r="G35" s="360"/>
      <c r="H35" s="360"/>
      <c r="I35" s="360"/>
      <c r="J35" s="360"/>
      <c r="K35" s="360"/>
    </row>
    <row r="36" spans="5:11" ht="13.5">
      <c r="E36" s="360"/>
      <c r="F36" s="360"/>
      <c r="G36" s="360"/>
      <c r="H36" s="360"/>
      <c r="I36" s="360"/>
      <c r="J36" s="360"/>
      <c r="K36" s="360"/>
    </row>
    <row r="37" spans="5:11" ht="13.5">
      <c r="E37" s="360"/>
      <c r="F37" s="360"/>
      <c r="G37" s="360"/>
      <c r="H37" s="360"/>
      <c r="I37" s="360"/>
      <c r="J37" s="360"/>
      <c r="K37" s="360"/>
    </row>
    <row r="38" spans="5:11" ht="13.5">
      <c r="E38" s="360"/>
      <c r="F38" s="360"/>
      <c r="G38" s="360"/>
      <c r="H38" s="360"/>
      <c r="I38" s="360"/>
      <c r="J38" s="360"/>
      <c r="K38" s="360"/>
    </row>
    <row r="39" spans="5:11" ht="13.5">
      <c r="E39" s="360"/>
      <c r="F39" s="360"/>
      <c r="G39" s="360"/>
      <c r="H39" s="360"/>
      <c r="I39" s="360"/>
      <c r="J39" s="360"/>
      <c r="K39" s="360"/>
    </row>
    <row r="40" spans="5:8" ht="13.5">
      <c r="E40" s="183"/>
      <c r="F40" s="183"/>
      <c r="G40" s="183"/>
      <c r="H40" s="183"/>
    </row>
    <row r="63" spans="3:11" ht="13.5">
      <c r="C63" s="1236">
        <v>3</v>
      </c>
      <c r="D63" s="1236"/>
      <c r="E63" s="1236"/>
      <c r="F63" s="1236"/>
      <c r="G63" s="1236"/>
      <c r="H63" s="1236"/>
      <c r="I63" s="1236"/>
      <c r="J63" s="1236"/>
      <c r="K63" s="1236"/>
    </row>
    <row r="64" spans="3:11" ht="13.5">
      <c r="C64" s="1236"/>
      <c r="D64" s="1236"/>
      <c r="E64" s="1236"/>
      <c r="F64" s="1236"/>
      <c r="G64" s="1236"/>
      <c r="H64" s="1236"/>
      <c r="I64" s="1236"/>
      <c r="J64" s="1236"/>
      <c r="K64" s="1236"/>
    </row>
    <row r="69" ht="13.5">
      <c r="C69" s="112">
        <v>9</v>
      </c>
    </row>
    <row r="79" ht="13.5">
      <c r="G79" s="190"/>
    </row>
    <row r="99" ht="13.5">
      <c r="E99" s="163"/>
    </row>
    <row r="101" ht="13.5">
      <c r="G101" s="190"/>
    </row>
    <row r="123" ht="13.5">
      <c r="G123" s="190"/>
    </row>
    <row r="227" spans="26:28" ht="13.5">
      <c r="Z227" s="183"/>
      <c r="AA227" s="183"/>
      <c r="AB227" s="183"/>
    </row>
    <row r="242" spans="26:28" ht="13.5">
      <c r="Z242" s="183"/>
      <c r="AA242" s="183"/>
      <c r="AB242" s="183"/>
    </row>
  </sheetData>
  <sheetProtection sheet="1" formatCells="0"/>
  <mergeCells count="4">
    <mergeCell ref="B4:F4"/>
    <mergeCell ref="E7:E9"/>
    <mergeCell ref="B2:F2"/>
    <mergeCell ref="C63:K64"/>
  </mergeCells>
  <hyperlinks>
    <hyperlink ref="B1" location="はじめに!Print_Area" display="「はじめに」戻る"/>
    <hyperlink ref="B1:C1" location="はじめに!A1" display="「はじめに」戻る"/>
  </hyperlinks>
  <printOptions/>
  <pageMargins left="0.7" right="0.7" top="0.75" bottom="0.75" header="0.3" footer="0.3"/>
  <pageSetup horizontalDpi="300" verticalDpi="300" orientation="portrait" paperSize="9" scale="97" r:id="rId3"/>
  <legacyDrawing r:id="rId2"/>
</worksheet>
</file>

<file path=xl/worksheets/sheet7.xml><?xml version="1.0" encoding="utf-8"?>
<worksheet xmlns="http://schemas.openxmlformats.org/spreadsheetml/2006/main" xmlns:r="http://schemas.openxmlformats.org/officeDocument/2006/relationships">
  <sheetPr>
    <tabColor rgb="FFFFCCFF"/>
    <pageSetUpPr fitToPage="1"/>
  </sheetPr>
  <dimension ref="A1:CC237"/>
  <sheetViews>
    <sheetView view="pageBreakPreview" zoomScale="80" zoomScaleNormal="40" zoomScaleSheetLayoutView="80" zoomScalePageLayoutView="0" workbookViewId="0" topLeftCell="A1">
      <selection activeCell="A2" sqref="A2"/>
    </sheetView>
  </sheetViews>
  <sheetFormatPr defaultColWidth="2.625" defaultRowHeight="13.5"/>
  <cols>
    <col min="1" max="1" width="2.625" style="151" customWidth="1"/>
    <col min="2" max="2" width="1.4921875" style="151" customWidth="1"/>
    <col min="3" max="5" width="2.625" style="151" customWidth="1"/>
    <col min="6" max="6" width="2.50390625" style="151" customWidth="1"/>
    <col min="7" max="8" width="2.625" style="151" customWidth="1"/>
    <col min="9" max="9" width="3.00390625" style="151" bestFit="1" customWidth="1"/>
    <col min="10" max="12" width="2.625" style="151" customWidth="1"/>
    <col min="13" max="13" width="2.50390625" style="151" customWidth="1"/>
    <col min="14" max="17" width="2.625" style="151" customWidth="1"/>
    <col min="18" max="18" width="3.00390625" style="151" bestFit="1" customWidth="1"/>
    <col min="19" max="19" width="2.625" style="151" customWidth="1"/>
    <col min="20" max="20" width="2.25390625" style="151" customWidth="1"/>
    <col min="21" max="37" width="2.625" style="151" customWidth="1"/>
    <col min="38" max="38" width="2.75390625" style="151" customWidth="1"/>
    <col min="39" max="40" width="2.625" style="151" customWidth="1"/>
    <col min="41" max="41" width="2.50390625" style="151" customWidth="1"/>
    <col min="42" max="42" width="2.625" style="151" customWidth="1"/>
    <col min="43" max="43" width="2.50390625" style="151" customWidth="1"/>
    <col min="44" max="48" width="2.625" style="151" customWidth="1"/>
    <col min="49" max="49" width="3.00390625" style="151" bestFit="1" customWidth="1"/>
    <col min="50" max="51" width="2.625" style="151" customWidth="1"/>
    <col min="52" max="52" width="3.00390625" style="151" customWidth="1"/>
    <col min="53" max="67" width="2.625" style="151" customWidth="1"/>
    <col min="68" max="68" width="2.75390625" style="151" customWidth="1"/>
    <col min="69" max="79" width="2.625" style="151" customWidth="1"/>
    <col min="80" max="80" width="2.75390625" style="151" customWidth="1"/>
    <col min="81" max="85" width="2.625" style="0" customWidth="1"/>
    <col min="86" max="86" width="6.50390625" style="0" bestFit="1" customWidth="1"/>
    <col min="87" max="90" width="2.625" style="0" customWidth="1"/>
    <col min="91" max="91" width="7.625" style="0" bestFit="1" customWidth="1"/>
    <col min="92" max="127" width="2.625" style="0" customWidth="1"/>
    <col min="128" max="16384" width="2.625" style="151" customWidth="1"/>
  </cols>
  <sheetData>
    <row r="1" spans="3:10" ht="21" customHeight="1">
      <c r="C1" s="1141" t="s">
        <v>89</v>
      </c>
      <c r="D1" s="1141"/>
      <c r="E1" s="1141"/>
      <c r="F1" s="1141"/>
      <c r="G1" s="1141"/>
      <c r="H1" s="1141"/>
      <c r="I1" s="1141"/>
      <c r="J1" s="1141"/>
    </row>
    <row r="2" spans="3:61" ht="94.5" customHeight="1">
      <c r="C2" s="1269" t="s">
        <v>1154</v>
      </c>
      <c r="D2" s="1269"/>
      <c r="E2" s="1269"/>
      <c r="F2" s="1269"/>
      <c r="G2" s="1269"/>
      <c r="H2" s="1269"/>
      <c r="I2" s="1269"/>
      <c r="J2" s="1269"/>
      <c r="K2" s="1269"/>
      <c r="L2" s="1269"/>
      <c r="M2" s="1269"/>
      <c r="N2" s="1269"/>
      <c r="O2" s="1269"/>
      <c r="P2" s="1269"/>
      <c r="Q2" s="1269"/>
      <c r="R2" s="1269"/>
      <c r="S2" s="1269"/>
      <c r="T2" s="1269"/>
      <c r="U2" s="1269"/>
      <c r="V2" s="1269"/>
      <c r="W2" s="1269"/>
      <c r="X2" s="1269"/>
      <c r="Y2" s="1269"/>
      <c r="Z2" s="1269"/>
      <c r="AA2" s="1269"/>
      <c r="AB2" s="1269"/>
      <c r="AC2" s="1269"/>
      <c r="AD2" s="1269"/>
      <c r="AE2" s="1269"/>
      <c r="AF2" s="1269"/>
      <c r="AG2" s="1269"/>
      <c r="AH2" s="1269"/>
      <c r="AI2" s="1269"/>
      <c r="AJ2" s="1269"/>
      <c r="AK2" s="1269"/>
      <c r="AL2" s="1269"/>
      <c r="AM2" s="1269"/>
      <c r="AN2" s="1269"/>
      <c r="AO2" s="1269"/>
      <c r="AP2" s="1269"/>
      <c r="AQ2" s="1269"/>
      <c r="AR2" s="1269"/>
      <c r="AS2" s="1269"/>
      <c r="AT2" s="1269"/>
      <c r="AU2" s="1269"/>
      <c r="AV2" s="1269"/>
      <c r="AW2" s="1269"/>
      <c r="AX2" s="1269"/>
      <c r="AY2" s="1269"/>
      <c r="AZ2" s="1269"/>
      <c r="BA2" s="1269"/>
      <c r="BB2" s="1269"/>
      <c r="BC2" s="1269"/>
      <c r="BD2" s="1269"/>
      <c r="BE2" s="1269"/>
      <c r="BF2" s="1269"/>
      <c r="BG2" s="1269"/>
      <c r="BH2" s="1269"/>
      <c r="BI2" s="1269"/>
    </row>
    <row r="3" spans="4:80" ht="21.75" customHeight="1">
      <c r="D3" s="113"/>
      <c r="E3" s="113"/>
      <c r="F3" s="113"/>
      <c r="G3" s="113"/>
      <c r="H3" s="113"/>
      <c r="I3" s="113"/>
      <c r="J3" s="113"/>
      <c r="K3" s="113"/>
      <c r="L3" s="113"/>
      <c r="M3" s="113" t="s">
        <v>559</v>
      </c>
      <c r="N3" s="113"/>
      <c r="P3" s="113"/>
      <c r="Q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row>
    <row r="4" spans="3:80" ht="15" customHeight="1">
      <c r="C4" s="114" t="s">
        <v>315</v>
      </c>
      <c r="D4" s="115"/>
      <c r="E4" s="115"/>
      <c r="F4" s="115"/>
      <c r="G4" s="115"/>
      <c r="H4" s="115"/>
      <c r="I4" s="115"/>
      <c r="J4" s="115"/>
      <c r="K4" s="115"/>
      <c r="L4" s="115"/>
      <c r="M4" s="115"/>
      <c r="N4" s="115"/>
      <c r="O4" s="115"/>
      <c r="P4" s="115"/>
      <c r="Q4" s="115"/>
      <c r="R4" s="115"/>
      <c r="S4" s="115"/>
      <c r="T4" s="1237" t="s">
        <v>316</v>
      </c>
      <c r="U4" s="1238"/>
      <c r="V4" s="1238"/>
      <c r="W4" s="1238"/>
      <c r="X4" s="1238"/>
      <c r="Y4" s="1238"/>
      <c r="Z4" s="1238"/>
      <c r="AA4" s="1238"/>
      <c r="AB4" s="1238"/>
      <c r="AC4" s="1238"/>
      <c r="AD4" s="1238"/>
      <c r="AE4" s="1238"/>
      <c r="AF4" s="1238"/>
      <c r="AG4" s="1238"/>
      <c r="AH4" s="1238"/>
      <c r="AI4" s="1238"/>
      <c r="AJ4" s="1239"/>
      <c r="AL4" s="114" t="s">
        <v>319</v>
      </c>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7"/>
    </row>
    <row r="5" spans="3:80" ht="15" customHeight="1">
      <c r="C5" s="152" t="s">
        <v>317</v>
      </c>
      <c r="D5" s="153"/>
      <c r="E5" s="153"/>
      <c r="F5" s="118"/>
      <c r="G5" s="1240">
        <f>REPT('交付申請書（本文）'!E5,1)</f>
      </c>
      <c r="H5" s="1241"/>
      <c r="I5" s="1241"/>
      <c r="J5" s="1241"/>
      <c r="K5" s="1241"/>
      <c r="L5" s="1241"/>
      <c r="M5" s="1241"/>
      <c r="N5" s="1241"/>
      <c r="O5" s="1241"/>
      <c r="P5" s="1241"/>
      <c r="Q5" s="1241"/>
      <c r="R5" s="1241"/>
      <c r="S5" s="1242"/>
      <c r="T5" s="818" t="s">
        <v>318</v>
      </c>
      <c r="U5" s="153"/>
      <c r="V5" s="819"/>
      <c r="W5" s="819"/>
      <c r="X5" s="1246">
        <f>'実施計画書1-7 '!H36&amp;'実施計画書1-7 '!K36</f>
      </c>
      <c r="Y5" s="1247"/>
      <c r="Z5" s="1247"/>
      <c r="AA5" s="1247"/>
      <c r="AB5" s="1247"/>
      <c r="AC5" s="1247"/>
      <c r="AD5" s="1247"/>
      <c r="AE5" s="1247"/>
      <c r="AF5" s="1247"/>
      <c r="AG5" s="1247"/>
      <c r="AH5" s="1247"/>
      <c r="AI5" s="1247"/>
      <c r="AJ5" s="1248"/>
      <c r="AL5" s="152"/>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25"/>
    </row>
    <row r="6" spans="3:80" ht="15" customHeight="1">
      <c r="C6" s="155"/>
      <c r="F6" s="119"/>
      <c r="G6" s="1243"/>
      <c r="H6" s="1244"/>
      <c r="I6" s="1244"/>
      <c r="J6" s="1244"/>
      <c r="K6" s="1244"/>
      <c r="L6" s="1244"/>
      <c r="M6" s="1244"/>
      <c r="N6" s="1244"/>
      <c r="O6" s="1244"/>
      <c r="P6" s="1244"/>
      <c r="Q6" s="1244"/>
      <c r="R6" s="1244"/>
      <c r="S6" s="1245"/>
      <c r="T6" s="1249" t="s">
        <v>532</v>
      </c>
      <c r="U6" s="1250"/>
      <c r="V6" s="1250"/>
      <c r="W6" s="1250"/>
      <c r="X6" s="1253">
        <f>'実施計画書1-7 '!H37</f>
        <v>0</v>
      </c>
      <c r="Y6" s="1254"/>
      <c r="Z6" s="1254"/>
      <c r="AA6" s="1254"/>
      <c r="AB6" s="1254"/>
      <c r="AC6" s="1254"/>
      <c r="AD6" s="1254"/>
      <c r="AE6" s="1254"/>
      <c r="AF6" s="1254"/>
      <c r="AG6" s="1254"/>
      <c r="AH6" s="1254"/>
      <c r="AI6" s="1254"/>
      <c r="AJ6" s="1255"/>
      <c r="AL6" s="155"/>
      <c r="AM6" s="173" t="s">
        <v>321</v>
      </c>
      <c r="BI6" s="173" t="s">
        <v>659</v>
      </c>
      <c r="CB6" s="154"/>
    </row>
    <row r="7" spans="3:80" ht="15" customHeight="1">
      <c r="C7" s="120" t="s">
        <v>320</v>
      </c>
      <c r="D7" s="156"/>
      <c r="E7" s="156"/>
      <c r="F7" s="121"/>
      <c r="G7" s="1259">
        <f>'交付申請書（カガミ）'!F16</f>
        <v>0</v>
      </c>
      <c r="H7" s="1260"/>
      <c r="I7" s="1260"/>
      <c r="J7" s="1260"/>
      <c r="K7" s="1260"/>
      <c r="L7" s="1260"/>
      <c r="M7" s="1260"/>
      <c r="N7" s="1260"/>
      <c r="O7" s="1260"/>
      <c r="P7" s="1260"/>
      <c r="Q7" s="1260"/>
      <c r="R7" s="1260"/>
      <c r="S7" s="1261"/>
      <c r="T7" s="1251"/>
      <c r="U7" s="1252"/>
      <c r="V7" s="1252"/>
      <c r="W7" s="1252"/>
      <c r="X7" s="1256"/>
      <c r="Y7" s="1257"/>
      <c r="Z7" s="1257"/>
      <c r="AA7" s="1257"/>
      <c r="AB7" s="1257"/>
      <c r="AC7" s="1257"/>
      <c r="AD7" s="1257"/>
      <c r="AE7" s="1257"/>
      <c r="AF7" s="1257"/>
      <c r="AG7" s="1257"/>
      <c r="AH7" s="1257"/>
      <c r="AI7" s="1257"/>
      <c r="AJ7" s="1258"/>
      <c r="AL7" s="155"/>
      <c r="AY7" s="432"/>
      <c r="AZ7" s="1265" t="e">
        <f>SUM('実施計画書1-7 '!U171)*100</f>
        <v>#DIV/0!</v>
      </c>
      <c r="BA7" s="1265"/>
      <c r="BB7" s="1265"/>
      <c r="CB7" s="154"/>
    </row>
    <row r="8" spans="3:80" ht="15" customHeight="1">
      <c r="C8" s="155"/>
      <c r="F8" s="119"/>
      <c r="G8" s="1262"/>
      <c r="H8" s="1263"/>
      <c r="I8" s="1263"/>
      <c r="J8" s="1263"/>
      <c r="K8" s="1263"/>
      <c r="L8" s="1263"/>
      <c r="M8" s="1263"/>
      <c r="N8" s="1263"/>
      <c r="O8" s="1263"/>
      <c r="P8" s="1263"/>
      <c r="Q8" s="1263"/>
      <c r="R8" s="1263"/>
      <c r="S8" s="1264"/>
      <c r="T8" s="1267" t="s">
        <v>531</v>
      </c>
      <c r="U8" s="1268"/>
      <c r="V8" s="1268"/>
      <c r="W8" s="1268"/>
      <c r="X8" s="1270">
        <f>'実施計画書1-7 '!H34</f>
        <v>0</v>
      </c>
      <c r="Y8" s="1268"/>
      <c r="Z8" s="1268"/>
      <c r="AA8" s="1268"/>
      <c r="AB8" s="1268"/>
      <c r="AC8" s="1268"/>
      <c r="AD8" s="1268"/>
      <c r="AE8" s="1268"/>
      <c r="AF8" s="1268"/>
      <c r="AG8" s="1268"/>
      <c r="AH8" s="1268"/>
      <c r="AI8" s="1268"/>
      <c r="AJ8" s="1271"/>
      <c r="AL8" s="155"/>
      <c r="AO8" s="176" t="s">
        <v>322</v>
      </c>
      <c r="AP8" s="122"/>
      <c r="AQ8" s="122"/>
      <c r="AR8" s="122"/>
      <c r="AS8" s="122"/>
      <c r="AT8" s="122"/>
      <c r="AU8" s="122"/>
      <c r="AV8" s="122"/>
      <c r="AW8" s="122"/>
      <c r="AX8" s="122"/>
      <c r="AY8" s="433"/>
      <c r="AZ8" s="1266"/>
      <c r="BA8" s="1266"/>
      <c r="BB8" s="1266"/>
      <c r="BC8" s="122" t="s">
        <v>323</v>
      </c>
      <c r="BD8" s="740"/>
      <c r="BK8" s="177" t="s">
        <v>324</v>
      </c>
      <c r="BL8" s="123"/>
      <c r="BM8" s="123"/>
      <c r="BN8" s="123"/>
      <c r="BO8" s="123"/>
      <c r="BP8" s="123"/>
      <c r="BQ8" s="123"/>
      <c r="BR8" s="123"/>
      <c r="BS8" s="1272" t="e">
        <f>'実施計画書1-7 '!U175</f>
        <v>#DIV/0!</v>
      </c>
      <c r="BT8" s="1272"/>
      <c r="BU8" s="1272"/>
      <c r="BV8" s="1272"/>
      <c r="BW8" s="1272"/>
      <c r="BX8" s="123" t="s">
        <v>325</v>
      </c>
      <c r="BY8" s="123"/>
      <c r="BZ8" s="123"/>
      <c r="CB8" s="154"/>
    </row>
    <row r="9" spans="3:80" ht="15" customHeight="1">
      <c r="C9" s="822" t="s">
        <v>353</v>
      </c>
      <c r="D9" s="172"/>
      <c r="E9" s="172"/>
      <c r="F9" s="175"/>
      <c r="G9" s="1273">
        <f>'交付申請書（本文）'!T11</f>
        <v>0</v>
      </c>
      <c r="H9" s="1273"/>
      <c r="I9" s="1273"/>
      <c r="J9" s="1273"/>
      <c r="K9" s="1273"/>
      <c r="L9" s="1273"/>
      <c r="M9" s="1273"/>
      <c r="N9" s="1273"/>
      <c r="O9" s="1273"/>
      <c r="P9" s="1273"/>
      <c r="Q9" s="1273"/>
      <c r="R9" s="1273"/>
      <c r="S9" s="1274"/>
      <c r="T9" s="822" t="s">
        <v>327</v>
      </c>
      <c r="U9" s="741"/>
      <c r="V9" s="823"/>
      <c r="W9" s="823"/>
      <c r="X9" s="427"/>
      <c r="Y9" s="1268">
        <f>'実施計画書1-7 '!H38&amp;'実施計画書1-7 '!V38</f>
      </c>
      <c r="Z9" s="1268"/>
      <c r="AA9" s="1268"/>
      <c r="AB9" s="1268"/>
      <c r="AC9" s="1268"/>
      <c r="AD9" s="1268"/>
      <c r="AE9" s="1268"/>
      <c r="AF9" s="1268"/>
      <c r="AG9" s="1268"/>
      <c r="AH9" s="1268"/>
      <c r="AI9" s="1268"/>
      <c r="AJ9" s="1271"/>
      <c r="AL9" s="155"/>
      <c r="AO9" s="177" t="s">
        <v>328</v>
      </c>
      <c r="AP9" s="123"/>
      <c r="AQ9" s="123"/>
      <c r="AR9" s="123"/>
      <c r="AS9" s="123"/>
      <c r="AT9" s="123"/>
      <c r="AU9" s="123"/>
      <c r="AV9" s="123"/>
      <c r="AW9" s="122"/>
      <c r="AX9" s="122"/>
      <c r="AY9" s="1275">
        <f>'実施計画書1-7 '!U170</f>
        <v>0</v>
      </c>
      <c r="AZ9" s="1275"/>
      <c r="BA9" s="1275"/>
      <c r="BB9" s="1275"/>
      <c r="BC9" s="124" t="s">
        <v>299</v>
      </c>
      <c r="BD9" s="741"/>
      <c r="BK9" s="178" t="s">
        <v>329</v>
      </c>
      <c r="BL9" s="124"/>
      <c r="BM9" s="124"/>
      <c r="BN9" s="124"/>
      <c r="BO9" s="124"/>
      <c r="BP9" s="124"/>
      <c r="BQ9" s="124"/>
      <c r="BR9" s="124"/>
      <c r="BS9" s="124"/>
      <c r="BT9" s="1276" t="e">
        <f>'実施計画書1-7 '!U176</f>
        <v>#DIV/0!</v>
      </c>
      <c r="BU9" s="1276"/>
      <c r="BV9" s="1276"/>
      <c r="BW9" s="1276"/>
      <c r="BX9" s="124" t="s">
        <v>325</v>
      </c>
      <c r="BY9" s="124"/>
      <c r="BZ9" s="124"/>
      <c r="CB9" s="154"/>
    </row>
    <row r="10" spans="3:80" ht="15" customHeight="1">
      <c r="C10" s="820" t="s">
        <v>342</v>
      </c>
      <c r="D10" s="821"/>
      <c r="E10" s="821"/>
      <c r="F10" s="821"/>
      <c r="G10" s="1277">
        <f>'交付申請書（本文）'!T12</f>
        <v>0</v>
      </c>
      <c r="H10" s="1278"/>
      <c r="I10" s="1278"/>
      <c r="J10" s="1278"/>
      <c r="K10" s="1278"/>
      <c r="L10" s="1278"/>
      <c r="M10" s="1278"/>
      <c r="N10" s="1278"/>
      <c r="O10" s="1278"/>
      <c r="P10" s="1278"/>
      <c r="Q10" s="1278"/>
      <c r="R10" s="1278"/>
      <c r="S10" s="1279"/>
      <c r="T10" s="820" t="s">
        <v>335</v>
      </c>
      <c r="U10" s="156"/>
      <c r="V10" s="821"/>
      <c r="W10" s="821"/>
      <c r="X10" s="427" t="s">
        <v>336</v>
      </c>
      <c r="Y10" s="741"/>
      <c r="Z10" s="741">
        <f>'実施計画書1-7 '!J39</f>
        <v>0</v>
      </c>
      <c r="AA10" s="741" t="s">
        <v>337</v>
      </c>
      <c r="AB10" s="741" t="s">
        <v>338</v>
      </c>
      <c r="AC10" s="741"/>
      <c r="AD10" s="741">
        <f>'実施計画書1-7 '!Q39</f>
        <v>0</v>
      </c>
      <c r="AE10" s="741" t="s">
        <v>337</v>
      </c>
      <c r="AF10" s="741" t="s">
        <v>339</v>
      </c>
      <c r="AG10" s="741"/>
      <c r="AH10" s="741">
        <f>'実施計画書1-7 '!X39</f>
        <v>0</v>
      </c>
      <c r="AI10" s="741" t="s">
        <v>337</v>
      </c>
      <c r="AJ10" s="428"/>
      <c r="AL10" s="155"/>
      <c r="AO10" s="178" t="s">
        <v>332</v>
      </c>
      <c r="AP10" s="124"/>
      <c r="AQ10" s="124"/>
      <c r="AR10" s="124"/>
      <c r="AS10" s="171" t="s">
        <v>333</v>
      </c>
      <c r="AT10" s="124"/>
      <c r="AU10" s="124"/>
      <c r="AV10" s="124"/>
      <c r="AW10" s="124"/>
      <c r="AX10" s="124"/>
      <c r="AY10" s="1276" t="e">
        <f>'実施計画書1-7 '!U200</f>
        <v>#DIV/0!</v>
      </c>
      <c r="AZ10" s="1276"/>
      <c r="BA10" s="1276"/>
      <c r="BB10" s="1276"/>
      <c r="BC10" s="124" t="s">
        <v>334</v>
      </c>
      <c r="BD10" s="741"/>
      <c r="BG10" s="1280"/>
      <c r="BH10" s="1280"/>
      <c r="BI10" s="1280"/>
      <c r="BJ10" s="1280"/>
      <c r="BK10" s="1280"/>
      <c r="BL10" s="1280"/>
      <c r="BM10" s="1280"/>
      <c r="BN10" s="1280"/>
      <c r="BO10" s="1280"/>
      <c r="BT10" s="885"/>
      <c r="BU10" s="885"/>
      <c r="BV10" s="885"/>
      <c r="BW10" s="885"/>
      <c r="CB10" s="154"/>
    </row>
    <row r="11" spans="3:80" ht="15" customHeight="1">
      <c r="C11" s="1281" t="s">
        <v>326</v>
      </c>
      <c r="D11" s="1282"/>
      <c r="E11" s="1282"/>
      <c r="F11" s="1283"/>
      <c r="G11" s="1284">
        <f>REPT('交付申請書（本文）'!I11,1)</f>
      </c>
      <c r="H11" s="1285"/>
      <c r="I11" s="1285"/>
      <c r="J11" s="1285"/>
      <c r="K11" s="1285"/>
      <c r="L11" s="1285"/>
      <c r="M11" s="1285"/>
      <c r="N11" s="1285"/>
      <c r="O11" s="1285"/>
      <c r="P11" s="1285"/>
      <c r="Q11" s="1285"/>
      <c r="R11" s="1285"/>
      <c r="S11" s="1286"/>
      <c r="T11" s="822" t="s">
        <v>533</v>
      </c>
      <c r="U11" s="741"/>
      <c r="V11" s="823"/>
      <c r="W11" s="429"/>
      <c r="X11" s="1287">
        <f>'実施計画書1-7 '!H40</f>
        <v>0</v>
      </c>
      <c r="Y11" s="1287"/>
      <c r="Z11" s="1287"/>
      <c r="AA11" s="1287"/>
      <c r="AB11" s="741" t="s">
        <v>331</v>
      </c>
      <c r="AC11" s="741"/>
      <c r="AD11" s="741"/>
      <c r="AE11" s="741"/>
      <c r="AF11" s="741"/>
      <c r="AG11" s="741"/>
      <c r="AH11" s="741"/>
      <c r="AI11" s="741"/>
      <c r="AJ11" s="428"/>
      <c r="AL11" s="157"/>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9"/>
    </row>
    <row r="12" spans="3:80" ht="15" customHeight="1">
      <c r="C12" s="820" t="s">
        <v>330</v>
      </c>
      <c r="D12" s="821"/>
      <c r="E12" s="821"/>
      <c r="F12" s="821"/>
      <c r="G12" s="1288"/>
      <c r="H12" s="1289"/>
      <c r="I12" s="1289"/>
      <c r="J12" s="1289"/>
      <c r="K12" s="1289"/>
      <c r="L12" s="1289"/>
      <c r="M12" s="1289"/>
      <c r="N12" s="1289"/>
      <c r="O12" s="1289"/>
      <c r="P12" s="1289"/>
      <c r="Q12" s="1289"/>
      <c r="R12" s="1289"/>
      <c r="S12" s="1290"/>
      <c r="T12" s="822" t="s">
        <v>398</v>
      </c>
      <c r="U12" s="741"/>
      <c r="V12" s="823"/>
      <c r="W12" s="429"/>
      <c r="X12" s="1291">
        <f>'実施計画書1-7 '!H41</f>
        <v>0</v>
      </c>
      <c r="Y12" s="1291"/>
      <c r="Z12" s="1291"/>
      <c r="AA12" s="1291"/>
      <c r="AB12" s="741"/>
      <c r="AC12" s="741"/>
      <c r="AD12" s="741"/>
      <c r="AE12" s="741"/>
      <c r="AF12" s="741"/>
      <c r="AG12" s="741"/>
      <c r="AH12" s="741"/>
      <c r="AI12" s="741"/>
      <c r="AJ12" s="428"/>
      <c r="AL12" s="114" t="s">
        <v>298</v>
      </c>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7"/>
    </row>
    <row r="13" spans="3:80" ht="15" customHeight="1">
      <c r="C13" s="1292" t="s">
        <v>661</v>
      </c>
      <c r="D13" s="1293"/>
      <c r="E13" s="1293"/>
      <c r="F13" s="1294"/>
      <c r="G13" s="1295"/>
      <c r="H13" s="1296"/>
      <c r="I13" s="1296"/>
      <c r="J13" s="1296"/>
      <c r="K13" s="1296"/>
      <c r="L13" s="1296"/>
      <c r="M13" s="1296"/>
      <c r="N13" s="1296"/>
      <c r="O13" s="1296"/>
      <c r="P13" s="1296"/>
      <c r="Q13" s="1296"/>
      <c r="R13" s="1296"/>
      <c r="S13" s="1297"/>
      <c r="T13" s="822" t="s">
        <v>341</v>
      </c>
      <c r="U13" s="741"/>
      <c r="V13" s="823"/>
      <c r="W13" s="429"/>
      <c r="X13" s="1291">
        <f>'実施計画書1-7 '!H42</f>
        <v>0</v>
      </c>
      <c r="Y13" s="1291"/>
      <c r="Z13" s="1291"/>
      <c r="AA13" s="1291"/>
      <c r="AB13" s="741"/>
      <c r="AC13" s="741"/>
      <c r="AD13" s="741"/>
      <c r="AE13" s="741"/>
      <c r="AF13" s="741"/>
      <c r="AG13" s="741"/>
      <c r="AH13" s="741"/>
      <c r="AI13" s="741"/>
      <c r="AJ13" s="428"/>
      <c r="AL13" s="152"/>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25"/>
      <c r="BQ13" s="116" t="s">
        <v>343</v>
      </c>
      <c r="BR13" s="115"/>
      <c r="BS13" s="115"/>
      <c r="BT13" s="115"/>
      <c r="BU13" s="1298"/>
      <c r="BV13" s="1298"/>
      <c r="BW13" s="546" t="s">
        <v>280</v>
      </c>
      <c r="BX13" s="1299"/>
      <c r="BY13" s="1299"/>
      <c r="BZ13" s="1299"/>
      <c r="CA13" s="886" t="s">
        <v>344</v>
      </c>
      <c r="CB13" s="117"/>
    </row>
    <row r="14" spans="3:80" ht="15" customHeight="1">
      <c r="C14" s="1300" t="s">
        <v>340</v>
      </c>
      <c r="D14" s="1301"/>
      <c r="E14" s="1301"/>
      <c r="F14" s="1302"/>
      <c r="G14" s="1303"/>
      <c r="H14" s="1304"/>
      <c r="I14" s="1304"/>
      <c r="J14" s="1304"/>
      <c r="K14" s="1304"/>
      <c r="L14" s="1304"/>
      <c r="M14" s="1304"/>
      <c r="N14" s="1304"/>
      <c r="O14" s="1304"/>
      <c r="P14" s="1304"/>
      <c r="Q14" s="1304"/>
      <c r="R14" s="1304"/>
      <c r="S14" s="1305"/>
      <c r="T14" s="157"/>
      <c r="U14" s="158"/>
      <c r="V14" s="158"/>
      <c r="W14" s="430"/>
      <c r="X14" s="158"/>
      <c r="Y14" s="158"/>
      <c r="Z14" s="158"/>
      <c r="AA14" s="158"/>
      <c r="AB14" s="158"/>
      <c r="AC14" s="158"/>
      <c r="AD14" s="158"/>
      <c r="AE14" s="158"/>
      <c r="AF14" s="158"/>
      <c r="AG14" s="158"/>
      <c r="AH14" s="158"/>
      <c r="AI14" s="158"/>
      <c r="AJ14" s="159"/>
      <c r="AL14" s="155"/>
      <c r="AW14" s="1306" t="s">
        <v>346</v>
      </c>
      <c r="AX14" s="1307"/>
      <c r="AY14" s="1307"/>
      <c r="AZ14" s="1307"/>
      <c r="BA14" s="1307"/>
      <c r="BB14" s="1307"/>
      <c r="BC14" s="1307"/>
      <c r="BD14" s="1307"/>
      <c r="BE14" s="1307"/>
      <c r="BF14" s="1307"/>
      <c r="BG14" s="1307"/>
      <c r="BH14" s="1307"/>
      <c r="BI14" s="1307"/>
      <c r="BJ14" s="1310" t="s">
        <v>281</v>
      </c>
      <c r="BK14" s="1311"/>
      <c r="BL14" s="1314" t="s">
        <v>347</v>
      </c>
      <c r="BM14" s="1314"/>
      <c r="BN14" s="1314"/>
      <c r="BO14" s="1315"/>
      <c r="BP14" s="154"/>
      <c r="BQ14" s="1316"/>
      <c r="BR14" s="1317"/>
      <c r="BS14" s="1318"/>
      <c r="BT14" s="1319" t="s">
        <v>348</v>
      </c>
      <c r="BU14" s="1320"/>
      <c r="BV14" s="1319" t="s">
        <v>349</v>
      </c>
      <c r="BW14" s="1320"/>
      <c r="BX14" s="1321" t="s">
        <v>700</v>
      </c>
      <c r="BY14" s="1322"/>
      <c r="BZ14" s="1322"/>
      <c r="CA14" s="1322"/>
      <c r="CB14" s="1323"/>
    </row>
    <row r="15" spans="1:80" ht="15" customHeight="1">
      <c r="A15" s="151" t="s">
        <v>902</v>
      </c>
      <c r="C15" s="127" t="s">
        <v>663</v>
      </c>
      <c r="D15" s="128"/>
      <c r="E15" s="128"/>
      <c r="F15" s="128"/>
      <c r="G15" s="1324" t="str">
        <f>'実施計画書1-7 '!J7&amp;A15&amp;'実施計画書1-7 '!J19</f>
        <v>0　　</v>
      </c>
      <c r="H15" s="1325"/>
      <c r="I15" s="1325"/>
      <c r="J15" s="1325"/>
      <c r="K15" s="1325"/>
      <c r="L15" s="1325"/>
      <c r="M15" s="1325"/>
      <c r="N15" s="1325"/>
      <c r="O15" s="1325"/>
      <c r="P15" s="1325"/>
      <c r="Q15" s="1325"/>
      <c r="R15" s="1325"/>
      <c r="S15" s="1326"/>
      <c r="T15" s="1327" t="s">
        <v>345</v>
      </c>
      <c r="U15" s="1241"/>
      <c r="V15" s="1241"/>
      <c r="W15" s="1328"/>
      <c r="X15" s="1240">
        <f>REPT('実施計画書1-7 '!H43,1)</f>
      </c>
      <c r="Y15" s="1329"/>
      <c r="Z15" s="1329"/>
      <c r="AA15" s="1329"/>
      <c r="AB15" s="1329"/>
      <c r="AC15" s="1329"/>
      <c r="AD15" s="1329"/>
      <c r="AE15" s="1329"/>
      <c r="AF15" s="1329"/>
      <c r="AG15" s="1329"/>
      <c r="AH15" s="1329"/>
      <c r="AI15" s="1329"/>
      <c r="AJ15" s="1330"/>
      <c r="AL15" s="155"/>
      <c r="AW15" s="1308"/>
      <c r="AX15" s="1309"/>
      <c r="AY15" s="1309"/>
      <c r="AZ15" s="1309"/>
      <c r="BA15" s="1309"/>
      <c r="BB15" s="1309"/>
      <c r="BC15" s="1309"/>
      <c r="BD15" s="1309"/>
      <c r="BE15" s="1309"/>
      <c r="BF15" s="1309"/>
      <c r="BG15" s="1309"/>
      <c r="BH15" s="1309"/>
      <c r="BI15" s="1309"/>
      <c r="BJ15" s="1312"/>
      <c r="BK15" s="1313"/>
      <c r="BL15" s="1337" t="s">
        <v>284</v>
      </c>
      <c r="BM15" s="1338"/>
      <c r="BN15" s="1339" t="s">
        <v>285</v>
      </c>
      <c r="BO15" s="1340"/>
      <c r="BP15" s="154"/>
      <c r="BQ15" s="127" t="s">
        <v>350</v>
      </c>
      <c r="BR15" s="128"/>
      <c r="BS15" s="128"/>
      <c r="BT15" s="1341"/>
      <c r="BU15" s="1342"/>
      <c r="BV15" s="1341"/>
      <c r="BW15" s="1342"/>
      <c r="BX15" s="1343"/>
      <c r="BY15" s="1344"/>
      <c r="BZ15" s="1344"/>
      <c r="CA15" s="1345" t="s">
        <v>310</v>
      </c>
      <c r="CB15" s="1346"/>
    </row>
    <row r="16" spans="3:80" ht="15" customHeight="1">
      <c r="C16" s="126" t="s">
        <v>662</v>
      </c>
      <c r="D16" s="741"/>
      <c r="E16" s="741"/>
      <c r="F16" s="741"/>
      <c r="G16" s="1430">
        <f>REPT('実施計画書1-7 '!J21,1)</f>
      </c>
      <c r="H16" s="1431"/>
      <c r="I16" s="1431"/>
      <c r="J16" s="1431"/>
      <c r="K16" s="1431"/>
      <c r="L16" s="1431">
        <f>REPT('実施計画書1-7 '!J24,1)</f>
      </c>
      <c r="M16" s="1431"/>
      <c r="N16" s="1431"/>
      <c r="O16" s="1431"/>
      <c r="P16" s="1431"/>
      <c r="Q16" s="1431"/>
      <c r="R16" s="1431"/>
      <c r="S16" s="1432"/>
      <c r="T16" s="155"/>
      <c r="X16" s="1331"/>
      <c r="Y16" s="1332"/>
      <c r="Z16" s="1332"/>
      <c r="AA16" s="1332"/>
      <c r="AB16" s="1332"/>
      <c r="AC16" s="1332"/>
      <c r="AD16" s="1332"/>
      <c r="AE16" s="1332"/>
      <c r="AF16" s="1332"/>
      <c r="AG16" s="1332"/>
      <c r="AH16" s="1332"/>
      <c r="AI16" s="1332"/>
      <c r="AJ16" s="1333"/>
      <c r="AL16" s="155"/>
      <c r="AW16" s="887" t="s">
        <v>1157</v>
      </c>
      <c r="AX16" s="131"/>
      <c r="AY16" s="131"/>
      <c r="AZ16" s="131"/>
      <c r="BA16" s="131"/>
      <c r="BB16" s="131"/>
      <c r="BC16" s="131"/>
      <c r="BD16" s="128"/>
      <c r="BE16" s="1347"/>
      <c r="BF16" s="1347"/>
      <c r="BG16" s="1347"/>
      <c r="BH16" s="541" t="s">
        <v>299</v>
      </c>
      <c r="BI16" s="541"/>
      <c r="BJ16" s="1348"/>
      <c r="BK16" s="1349"/>
      <c r="BL16" s="1350"/>
      <c r="BM16" s="1351"/>
      <c r="BN16" s="1352"/>
      <c r="BO16" s="1349"/>
      <c r="BP16" s="154"/>
      <c r="BQ16" s="126" t="s">
        <v>352</v>
      </c>
      <c r="BR16" s="741"/>
      <c r="BS16" s="741"/>
      <c r="BT16" s="1353"/>
      <c r="BU16" s="1354"/>
      <c r="BV16" s="1353"/>
      <c r="BW16" s="1354"/>
      <c r="BX16" s="1355"/>
      <c r="BY16" s="1356"/>
      <c r="BZ16" s="1356"/>
      <c r="CA16" s="1357" t="s">
        <v>310</v>
      </c>
      <c r="CB16" s="1358"/>
    </row>
    <row r="17" spans="3:80" ht="15" customHeight="1">
      <c r="C17" s="129" t="s">
        <v>351</v>
      </c>
      <c r="D17" s="130"/>
      <c r="E17" s="130"/>
      <c r="F17" s="130"/>
      <c r="G17" s="1359">
        <f>REPT('実施計画書1-7 '!J27,1)</f>
      </c>
      <c r="H17" s="1360"/>
      <c r="I17" s="1360"/>
      <c r="J17" s="1360"/>
      <c r="K17" s="1360"/>
      <c r="L17" s="1360"/>
      <c r="M17" s="1360"/>
      <c r="N17" s="1360"/>
      <c r="O17" s="1360"/>
      <c r="P17" s="1360"/>
      <c r="Q17" s="1360"/>
      <c r="R17" s="1360"/>
      <c r="S17" s="1361"/>
      <c r="T17" s="157"/>
      <c r="U17" s="158"/>
      <c r="V17" s="158"/>
      <c r="W17" s="158"/>
      <c r="X17" s="1334"/>
      <c r="Y17" s="1335"/>
      <c r="Z17" s="1335"/>
      <c r="AA17" s="1335"/>
      <c r="AB17" s="1335"/>
      <c r="AC17" s="1335"/>
      <c r="AD17" s="1335"/>
      <c r="AE17" s="1335"/>
      <c r="AF17" s="1335"/>
      <c r="AG17" s="1335"/>
      <c r="AH17" s="1335"/>
      <c r="AI17" s="1335"/>
      <c r="AJ17" s="1336"/>
      <c r="AL17" s="155"/>
      <c r="AW17" s="132" t="s">
        <v>1065</v>
      </c>
      <c r="AX17" s="124"/>
      <c r="AY17" s="124"/>
      <c r="AZ17" s="124"/>
      <c r="BA17" s="124"/>
      <c r="BB17" s="124"/>
      <c r="BC17" s="124"/>
      <c r="BD17" s="741"/>
      <c r="BE17" s="1362"/>
      <c r="BF17" s="1362"/>
      <c r="BG17" s="1362"/>
      <c r="BH17" s="542" t="s">
        <v>299</v>
      </c>
      <c r="BI17" s="542"/>
      <c r="BJ17" s="1363"/>
      <c r="BK17" s="1297"/>
      <c r="BL17" s="1363"/>
      <c r="BM17" s="1364"/>
      <c r="BN17" s="1296"/>
      <c r="BO17" s="1297"/>
      <c r="BP17" s="154"/>
      <c r="BQ17" s="126" t="s">
        <v>354</v>
      </c>
      <c r="BR17" s="741"/>
      <c r="BS17" s="741"/>
      <c r="BT17" s="1353"/>
      <c r="BU17" s="1354"/>
      <c r="BV17" s="1353"/>
      <c r="BW17" s="1354"/>
      <c r="BX17" s="1355"/>
      <c r="BY17" s="1356"/>
      <c r="BZ17" s="1356"/>
      <c r="CA17" s="1357" t="s">
        <v>310</v>
      </c>
      <c r="CB17" s="1358"/>
    </row>
    <row r="18" spans="3:80" ht="15" customHeight="1">
      <c r="C18" s="1365" t="s">
        <v>355</v>
      </c>
      <c r="D18" s="1366"/>
      <c r="E18" s="1366"/>
      <c r="F18" s="1366"/>
      <c r="G18" s="1366"/>
      <c r="H18" s="1366"/>
      <c r="I18" s="1367"/>
      <c r="J18" s="1366" t="s">
        <v>356</v>
      </c>
      <c r="K18" s="1366"/>
      <c r="L18" s="1366"/>
      <c r="M18" s="1366"/>
      <c r="N18" s="1366"/>
      <c r="O18" s="1366"/>
      <c r="P18" s="1366"/>
      <c r="Q18" s="1366"/>
      <c r="R18" s="1366"/>
      <c r="S18" s="1366"/>
      <c r="T18" s="1366"/>
      <c r="U18" s="1366"/>
      <c r="V18" s="1366"/>
      <c r="W18" s="1366"/>
      <c r="X18" s="1366" t="s">
        <v>357</v>
      </c>
      <c r="Y18" s="1366"/>
      <c r="Z18" s="1366"/>
      <c r="AA18" s="1366"/>
      <c r="AB18" s="1366"/>
      <c r="AC18" s="1366"/>
      <c r="AD18" s="1366"/>
      <c r="AE18" s="1366"/>
      <c r="AF18" s="1366"/>
      <c r="AG18" s="1366"/>
      <c r="AH18" s="1366"/>
      <c r="AI18" s="1366"/>
      <c r="AJ18" s="1368"/>
      <c r="AL18" s="155"/>
      <c r="AW18" s="132" t="s">
        <v>1138</v>
      </c>
      <c r="AX18" s="124"/>
      <c r="AY18" s="124"/>
      <c r="AZ18" s="124"/>
      <c r="BA18" s="124"/>
      <c r="BB18" s="124"/>
      <c r="BC18" s="124"/>
      <c r="BD18" s="741"/>
      <c r="BE18" s="1362"/>
      <c r="BF18" s="1362"/>
      <c r="BG18" s="1362"/>
      <c r="BH18" s="542" t="s">
        <v>299</v>
      </c>
      <c r="BI18" s="542"/>
      <c r="BJ18" s="1363"/>
      <c r="BK18" s="1297"/>
      <c r="BL18" s="1363"/>
      <c r="BM18" s="1364"/>
      <c r="BN18" s="1296"/>
      <c r="BO18" s="1297"/>
      <c r="BP18" s="154"/>
      <c r="BQ18" s="126" t="s">
        <v>358</v>
      </c>
      <c r="BR18" s="741"/>
      <c r="BS18" s="741"/>
      <c r="BT18" s="1353"/>
      <c r="BU18" s="1354"/>
      <c r="BV18" s="1353"/>
      <c r="BW18" s="1354"/>
      <c r="BX18" s="1355"/>
      <c r="BY18" s="1356"/>
      <c r="BZ18" s="1356"/>
      <c r="CA18" s="1357" t="s">
        <v>310</v>
      </c>
      <c r="CB18" s="1358"/>
    </row>
    <row r="19" spans="3:80" ht="15" customHeight="1" thickBot="1">
      <c r="C19" s="1369" t="s">
        <v>359</v>
      </c>
      <c r="D19" s="1370"/>
      <c r="E19" s="1370"/>
      <c r="F19" s="1370"/>
      <c r="G19" s="1370"/>
      <c r="H19" s="1370"/>
      <c r="I19" s="1371"/>
      <c r="K19" s="1372"/>
      <c r="L19" s="1372"/>
      <c r="M19" s="1372"/>
      <c r="N19" s="1372"/>
      <c r="O19" s="1372"/>
      <c r="P19" s="1372"/>
      <c r="Q19" s="1372"/>
      <c r="R19" s="1372"/>
      <c r="S19" s="1372"/>
      <c r="T19" s="1372"/>
      <c r="U19" s="432" t="s">
        <v>360</v>
      </c>
      <c r="Y19" s="1373">
        <f>'別紙1'!D7</f>
        <v>0</v>
      </c>
      <c r="Z19" s="1373"/>
      <c r="AA19" s="1373"/>
      <c r="AB19" s="1373"/>
      <c r="AC19" s="1373"/>
      <c r="AD19" s="1373"/>
      <c r="AE19" s="1373"/>
      <c r="AF19" s="1373"/>
      <c r="AG19" s="432" t="s">
        <v>360</v>
      </c>
      <c r="AH19" s="432"/>
      <c r="AI19" s="432"/>
      <c r="AJ19" s="154"/>
      <c r="AL19" s="155"/>
      <c r="AW19" s="132" t="s">
        <v>1130</v>
      </c>
      <c r="AX19" s="124"/>
      <c r="AY19" s="124"/>
      <c r="AZ19" s="124"/>
      <c r="BA19" s="124"/>
      <c r="BB19" s="124"/>
      <c r="BC19" s="124"/>
      <c r="BD19" s="741"/>
      <c r="BE19" s="1362"/>
      <c r="BF19" s="1362"/>
      <c r="BG19" s="1362"/>
      <c r="BH19" s="542" t="s">
        <v>299</v>
      </c>
      <c r="BI19" s="542"/>
      <c r="BJ19" s="1363"/>
      <c r="BK19" s="1297"/>
      <c r="BL19" s="1363"/>
      <c r="BM19" s="1364"/>
      <c r="BN19" s="1296"/>
      <c r="BO19" s="1297"/>
      <c r="BP19" s="154"/>
      <c r="BQ19" s="1374" t="s">
        <v>311</v>
      </c>
      <c r="BR19" s="1375"/>
      <c r="BS19" s="1376"/>
      <c r="BT19" s="1377"/>
      <c r="BU19" s="1378"/>
      <c r="BV19" s="1377"/>
      <c r="BW19" s="1378"/>
      <c r="BX19" s="1355"/>
      <c r="BY19" s="1356"/>
      <c r="BZ19" s="1356"/>
      <c r="CA19" s="1357" t="s">
        <v>310</v>
      </c>
      <c r="CB19" s="1358"/>
    </row>
    <row r="20" spans="3:80" ht="15" customHeight="1" thickBot="1" thickTop="1">
      <c r="C20" s="1369" t="s">
        <v>361</v>
      </c>
      <c r="D20" s="1370"/>
      <c r="E20" s="1370"/>
      <c r="F20" s="1370"/>
      <c r="G20" s="1370"/>
      <c r="H20" s="1370"/>
      <c r="I20" s="1371"/>
      <c r="K20" s="1372"/>
      <c r="L20" s="1372"/>
      <c r="M20" s="1372"/>
      <c r="N20" s="1372"/>
      <c r="O20" s="1372"/>
      <c r="P20" s="1372"/>
      <c r="Q20" s="1372"/>
      <c r="R20" s="1372"/>
      <c r="S20" s="1372"/>
      <c r="T20" s="1372"/>
      <c r="U20" s="432" t="s">
        <v>360</v>
      </c>
      <c r="Y20" s="1373">
        <f>'別紙1'!D8</f>
        <v>0</v>
      </c>
      <c r="Z20" s="1373"/>
      <c r="AA20" s="1373"/>
      <c r="AB20" s="1373"/>
      <c r="AC20" s="1373"/>
      <c r="AD20" s="1373"/>
      <c r="AE20" s="1373"/>
      <c r="AF20" s="1373"/>
      <c r="AG20" s="432" t="s">
        <v>360</v>
      </c>
      <c r="AH20" s="432"/>
      <c r="AI20" s="432"/>
      <c r="AJ20" s="154"/>
      <c r="AL20" s="155"/>
      <c r="AW20" s="167" t="s">
        <v>363</v>
      </c>
      <c r="AX20" s="168"/>
      <c r="AY20" s="168"/>
      <c r="AZ20" s="168"/>
      <c r="BA20" s="168"/>
      <c r="BB20" s="168"/>
      <c r="BC20" s="168"/>
      <c r="BD20" s="169"/>
      <c r="BE20" s="1379">
        <f>BE16+BE17+BE18+BE19</f>
        <v>0</v>
      </c>
      <c r="BF20" s="1379"/>
      <c r="BG20" s="1379"/>
      <c r="BH20" s="170" t="s">
        <v>299</v>
      </c>
      <c r="BI20" s="170"/>
      <c r="BJ20" s="1380"/>
      <c r="BK20" s="1381"/>
      <c r="BL20" s="1382">
        <f>SUM(BL16:BO19)</f>
        <v>0</v>
      </c>
      <c r="BM20" s="1383"/>
      <c r="BN20" s="1383"/>
      <c r="BO20" s="1384"/>
      <c r="BP20" s="154"/>
      <c r="BQ20" s="120" t="s">
        <v>602</v>
      </c>
      <c r="BR20" s="156"/>
      <c r="BS20" s="156"/>
      <c r="BT20" s="1385"/>
      <c r="BU20" s="1386"/>
      <c r="BV20" s="1387"/>
      <c r="BW20" s="1388"/>
      <c r="BX20" s="1389"/>
      <c r="BY20" s="1390"/>
      <c r="BZ20" s="1390"/>
      <c r="CA20" s="1391" t="s">
        <v>310</v>
      </c>
      <c r="CB20" s="1392"/>
    </row>
    <row r="21" spans="3:80" ht="15" customHeight="1" thickBot="1" thickTop="1">
      <c r="C21" s="1393" t="s">
        <v>362</v>
      </c>
      <c r="D21" s="1394"/>
      <c r="E21" s="1395"/>
      <c r="F21" s="1395"/>
      <c r="G21" s="1395"/>
      <c r="H21" s="1395"/>
      <c r="I21" s="1396"/>
      <c r="J21" s="174"/>
      <c r="K21" s="1397"/>
      <c r="L21" s="1397"/>
      <c r="M21" s="1397"/>
      <c r="N21" s="1397"/>
      <c r="O21" s="1397"/>
      <c r="P21" s="1397"/>
      <c r="Q21" s="1397"/>
      <c r="R21" s="1397"/>
      <c r="S21" s="1397"/>
      <c r="T21" s="1397"/>
      <c r="U21" s="888" t="s">
        <v>360</v>
      </c>
      <c r="V21" s="174"/>
      <c r="W21" s="174"/>
      <c r="X21" s="174"/>
      <c r="Y21" s="1398">
        <f>'別紙1'!D9</f>
        <v>0</v>
      </c>
      <c r="Z21" s="1398"/>
      <c r="AA21" s="1398"/>
      <c r="AB21" s="1398"/>
      <c r="AC21" s="1398"/>
      <c r="AD21" s="1398"/>
      <c r="AE21" s="1398"/>
      <c r="AF21" s="1398"/>
      <c r="AG21" s="888" t="s">
        <v>360</v>
      </c>
      <c r="AH21" s="888"/>
      <c r="AI21" s="888"/>
      <c r="AJ21" s="154"/>
      <c r="AL21" s="155"/>
      <c r="AW21" s="165" t="s">
        <v>660</v>
      </c>
      <c r="AX21" s="158"/>
      <c r="AY21" s="158"/>
      <c r="AZ21" s="158"/>
      <c r="BA21" s="158"/>
      <c r="BB21" s="158"/>
      <c r="BC21" s="158"/>
      <c r="BD21" s="158"/>
      <c r="BE21" s="158"/>
      <c r="BF21" s="158"/>
      <c r="BG21" s="158"/>
      <c r="BH21" s="166"/>
      <c r="BI21" s="158"/>
      <c r="BJ21" s="1399"/>
      <c r="BK21" s="1400"/>
      <c r="BL21" s="1399"/>
      <c r="BM21" s="1401"/>
      <c r="BN21" s="1402"/>
      <c r="BO21" s="1400"/>
      <c r="BP21" s="133"/>
      <c r="BQ21" s="1403" t="s">
        <v>313</v>
      </c>
      <c r="BR21" s="1404"/>
      <c r="BS21" s="1404"/>
      <c r="BT21" s="1404"/>
      <c r="BU21" s="1404"/>
      <c r="BV21" s="1405"/>
      <c r="BW21" s="1405"/>
      <c r="BX21" s="1405"/>
      <c r="BY21" s="1405"/>
      <c r="BZ21" s="1405"/>
      <c r="CA21" s="1406" t="s">
        <v>310</v>
      </c>
      <c r="CB21" s="1407"/>
    </row>
    <row r="22" spans="3:80" ht="15" customHeight="1" thickTop="1">
      <c r="C22" s="1408" t="s">
        <v>21</v>
      </c>
      <c r="D22" s="1409"/>
      <c r="E22" s="1410"/>
      <c r="F22" s="1410"/>
      <c r="G22" s="1410"/>
      <c r="H22" s="1410"/>
      <c r="I22" s="1411"/>
      <c r="J22" s="158"/>
      <c r="K22" s="1412">
        <f>SUM(K19:T21)</f>
        <v>0</v>
      </c>
      <c r="L22" s="1412"/>
      <c r="M22" s="1412"/>
      <c r="N22" s="1412"/>
      <c r="O22" s="1412"/>
      <c r="P22" s="1412"/>
      <c r="Q22" s="1412"/>
      <c r="R22" s="1412"/>
      <c r="S22" s="1412"/>
      <c r="T22" s="1412"/>
      <c r="U22" s="889" t="s">
        <v>360</v>
      </c>
      <c r="V22" s="158"/>
      <c r="W22" s="158"/>
      <c r="X22" s="158"/>
      <c r="Y22" s="1413">
        <f>Y19+Y21+Y20</f>
        <v>0</v>
      </c>
      <c r="Z22" s="1413"/>
      <c r="AA22" s="1413"/>
      <c r="AB22" s="1413"/>
      <c r="AC22" s="1413"/>
      <c r="AD22" s="1413"/>
      <c r="AE22" s="1413"/>
      <c r="AF22" s="1413"/>
      <c r="AG22" s="889" t="s">
        <v>360</v>
      </c>
      <c r="AH22" s="889"/>
      <c r="AI22" s="889"/>
      <c r="AJ22" s="159"/>
      <c r="AL22" s="157"/>
      <c r="AM22" s="158"/>
      <c r="AN22" s="158"/>
      <c r="AO22" s="158"/>
      <c r="AP22" s="158"/>
      <c r="AQ22" s="158"/>
      <c r="AR22" s="158"/>
      <c r="AS22" s="158"/>
      <c r="AT22" s="158"/>
      <c r="AU22" s="158"/>
      <c r="AV22" s="158"/>
      <c r="AW22" s="134" t="s">
        <v>557</v>
      </c>
      <c r="AX22" s="158"/>
      <c r="AY22" s="158"/>
      <c r="AZ22" s="158"/>
      <c r="BA22" s="158"/>
      <c r="BB22" s="158"/>
      <c r="BC22" s="158"/>
      <c r="BD22" s="158"/>
      <c r="BE22" s="158"/>
      <c r="BF22" s="158"/>
      <c r="BG22" s="158"/>
      <c r="BH22" s="158"/>
      <c r="BI22" s="158"/>
      <c r="BJ22" s="158"/>
      <c r="BK22" s="158"/>
      <c r="BL22" s="158"/>
      <c r="BM22" s="135"/>
      <c r="BN22" s="135"/>
      <c r="BO22" s="135"/>
      <c r="BP22" s="136"/>
      <c r="BQ22" s="1414" t="s">
        <v>364</v>
      </c>
      <c r="BR22" s="1415"/>
      <c r="BS22" s="1415"/>
      <c r="BT22" s="1415"/>
      <c r="BU22" s="1415"/>
      <c r="BV22" s="1416">
        <f>SUM(BX15:BZ20)+BV21</f>
        <v>0</v>
      </c>
      <c r="BW22" s="1416"/>
      <c r="BX22" s="1416"/>
      <c r="BY22" s="1416"/>
      <c r="BZ22" s="1416"/>
      <c r="CA22" s="1417" t="s">
        <v>310</v>
      </c>
      <c r="CB22" s="1418"/>
    </row>
    <row r="23" spans="5:8" ht="12" customHeight="1">
      <c r="E23" s="181"/>
      <c r="F23" s="181"/>
      <c r="G23" s="181"/>
      <c r="H23" s="181"/>
    </row>
    <row r="24" spans="3:81" ht="12" customHeight="1">
      <c r="C24" s="114" t="s">
        <v>369</v>
      </c>
      <c r="D24" s="115"/>
      <c r="E24" s="182"/>
      <c r="F24" s="182"/>
      <c r="G24" s="187"/>
      <c r="H24" s="187"/>
      <c r="I24" s="187"/>
      <c r="J24" s="187"/>
      <c r="K24" s="187"/>
      <c r="L24" s="187"/>
      <c r="M24" s="187"/>
      <c r="N24" s="187"/>
      <c r="O24" s="187"/>
      <c r="P24" s="187"/>
      <c r="Q24" s="187"/>
      <c r="R24" s="115"/>
      <c r="S24" s="115"/>
      <c r="T24" s="115"/>
      <c r="U24" s="115"/>
      <c r="V24" s="115"/>
      <c r="W24" s="115"/>
      <c r="X24" s="115"/>
      <c r="Y24" s="115"/>
      <c r="Z24" s="115"/>
      <c r="AA24" s="115"/>
      <c r="AB24" s="115"/>
      <c r="AC24" s="115"/>
      <c r="AD24" s="115"/>
      <c r="AE24" s="115"/>
      <c r="AF24" s="115"/>
      <c r="AG24" s="115"/>
      <c r="AH24" s="115"/>
      <c r="AI24" s="115"/>
      <c r="AJ24" s="117"/>
      <c r="AL24" s="114" t="s">
        <v>601</v>
      </c>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7"/>
      <c r="CC24" s="749" t="s">
        <v>1038</v>
      </c>
    </row>
    <row r="25" spans="3:80" ht="12" customHeight="1">
      <c r="C25" s="444"/>
      <c r="D25" s="435"/>
      <c r="E25" s="445"/>
      <c r="F25" s="445"/>
      <c r="G25" s="446"/>
      <c r="H25" s="446"/>
      <c r="I25" s="446"/>
      <c r="J25" s="446"/>
      <c r="K25" s="446"/>
      <c r="L25" s="446"/>
      <c r="M25" s="446"/>
      <c r="N25" s="446"/>
      <c r="O25" s="446"/>
      <c r="P25" s="446"/>
      <c r="Q25" s="446"/>
      <c r="R25" s="435"/>
      <c r="S25" s="435"/>
      <c r="T25" s="435"/>
      <c r="U25" s="435"/>
      <c r="V25" s="435"/>
      <c r="W25" s="435"/>
      <c r="X25" s="435"/>
      <c r="Y25" s="435"/>
      <c r="Z25" s="435"/>
      <c r="AA25" s="435"/>
      <c r="AB25" s="435"/>
      <c r="AC25" s="435"/>
      <c r="AD25" s="435"/>
      <c r="AE25" s="435"/>
      <c r="AF25" s="435"/>
      <c r="AG25" s="435"/>
      <c r="AH25" s="435"/>
      <c r="AI25" s="435"/>
      <c r="AJ25" s="434"/>
      <c r="AL25" s="152" t="s">
        <v>365</v>
      </c>
      <c r="AM25" s="153"/>
      <c r="AN25" s="153"/>
      <c r="AO25" s="153"/>
      <c r="AP25" s="153"/>
      <c r="AQ25" s="125"/>
      <c r="AR25" s="1337" t="s">
        <v>282</v>
      </c>
      <c r="AS25" s="1338"/>
      <c r="AT25" s="1419" t="s">
        <v>24</v>
      </c>
      <c r="AU25" s="1420"/>
      <c r="AV25" s="152" t="s">
        <v>283</v>
      </c>
      <c r="AW25" s="153"/>
      <c r="AX25" s="153"/>
      <c r="AY25" s="153"/>
      <c r="AZ25" s="153"/>
      <c r="BA25" s="153"/>
      <c r="BB25" s="153"/>
      <c r="BC25" s="137" t="s">
        <v>366</v>
      </c>
      <c r="BD25" s="153"/>
      <c r="BE25" s="153"/>
      <c r="BF25" s="153"/>
      <c r="BG25" s="153"/>
      <c r="BH25" s="153"/>
      <c r="BI25" s="153"/>
      <c r="BJ25" s="153"/>
      <c r="BK25" s="125"/>
      <c r="BL25" s="116" t="s">
        <v>367</v>
      </c>
      <c r="BM25" s="115"/>
      <c r="BN25" s="115"/>
      <c r="BO25" s="115"/>
      <c r="BP25" s="115"/>
      <c r="BQ25" s="115"/>
      <c r="BR25" s="115"/>
      <c r="BS25" s="115"/>
      <c r="BT25" s="115"/>
      <c r="BU25" s="115"/>
      <c r="BV25" s="115"/>
      <c r="BW25" s="115"/>
      <c r="BX25" s="115"/>
      <c r="BY25" s="115"/>
      <c r="BZ25" s="115"/>
      <c r="CA25" s="115"/>
      <c r="CB25" s="117"/>
    </row>
    <row r="26" spans="3:80" ht="12" customHeight="1">
      <c r="C26" s="436"/>
      <c r="D26" s="448"/>
      <c r="E26" s="449"/>
      <c r="F26" s="449"/>
      <c r="G26" s="449"/>
      <c r="H26" s="449"/>
      <c r="I26" s="448"/>
      <c r="J26" s="448"/>
      <c r="K26" s="448"/>
      <c r="L26" s="448"/>
      <c r="M26" s="448"/>
      <c r="N26" s="448"/>
      <c r="O26" s="448"/>
      <c r="P26" s="448"/>
      <c r="Q26" s="448"/>
      <c r="R26" s="447"/>
      <c r="S26" s="447"/>
      <c r="T26" s="447"/>
      <c r="U26" s="447"/>
      <c r="V26" s="447"/>
      <c r="W26" s="447"/>
      <c r="X26" s="447"/>
      <c r="Y26" s="447"/>
      <c r="Z26" s="447"/>
      <c r="AA26" s="447"/>
      <c r="AB26" s="438"/>
      <c r="AC26" s="438"/>
      <c r="AD26" s="438"/>
      <c r="AE26" s="438"/>
      <c r="AF26" s="438"/>
      <c r="AG26" s="438"/>
      <c r="AH26" s="438"/>
      <c r="AI26" s="438"/>
      <c r="AJ26" s="437"/>
      <c r="AL26" s="444"/>
      <c r="AM26" s="435"/>
      <c r="AN26" s="435"/>
      <c r="AO26" s="435"/>
      <c r="AP26" s="435"/>
      <c r="AQ26" s="434"/>
      <c r="AR26" s="1421"/>
      <c r="AS26" s="1422"/>
      <c r="AT26" s="1423"/>
      <c r="AU26" s="1424"/>
      <c r="AV26" s="444"/>
      <c r="AW26" s="435"/>
      <c r="AX26" s="435"/>
      <c r="AY26" s="435"/>
      <c r="AZ26" s="435"/>
      <c r="BA26" s="435"/>
      <c r="BB26" s="435"/>
      <c r="BC26" s="890"/>
      <c r="BD26" s="435"/>
      <c r="BE26" s="435"/>
      <c r="BF26" s="435"/>
      <c r="BG26" s="435"/>
      <c r="BH26" s="435"/>
      <c r="BI26" s="435"/>
      <c r="BJ26" s="435"/>
      <c r="BK26" s="434"/>
      <c r="BL26" s="444"/>
      <c r="BM26" s="435"/>
      <c r="BN26" s="435"/>
      <c r="BO26" s="435"/>
      <c r="BP26" s="435"/>
      <c r="BQ26" s="435"/>
      <c r="BR26" s="435"/>
      <c r="BS26" s="435"/>
      <c r="BT26" s="435"/>
      <c r="BU26" s="435"/>
      <c r="BV26" s="435"/>
      <c r="BW26" s="435"/>
      <c r="BX26" s="435"/>
      <c r="BY26" s="435"/>
      <c r="BZ26" s="435"/>
      <c r="CA26" s="435"/>
      <c r="CB26" s="434"/>
    </row>
    <row r="27" spans="3:80" ht="12" customHeight="1">
      <c r="C27" s="436"/>
      <c r="D27" s="448"/>
      <c r="E27" s="449"/>
      <c r="F27" s="449"/>
      <c r="G27" s="449"/>
      <c r="H27" s="449"/>
      <c r="I27" s="438"/>
      <c r="J27" s="438"/>
      <c r="K27" s="438"/>
      <c r="L27" s="448"/>
      <c r="M27" s="447"/>
      <c r="N27" s="447"/>
      <c r="O27" s="447"/>
      <c r="P27" s="447"/>
      <c r="Q27" s="447"/>
      <c r="R27" s="447"/>
      <c r="S27" s="447"/>
      <c r="T27" s="447"/>
      <c r="U27" s="447"/>
      <c r="V27" s="447"/>
      <c r="W27" s="447"/>
      <c r="X27" s="447"/>
      <c r="Y27" s="447"/>
      <c r="Z27" s="447"/>
      <c r="AA27" s="447"/>
      <c r="AB27" s="438"/>
      <c r="AC27" s="438"/>
      <c r="AD27" s="438"/>
      <c r="AE27" s="438"/>
      <c r="AF27" s="438"/>
      <c r="AG27" s="438"/>
      <c r="AH27" s="438"/>
      <c r="AI27" s="438"/>
      <c r="AJ27" s="437"/>
      <c r="AL27" s="436"/>
      <c r="AM27" s="438"/>
      <c r="AN27" s="438"/>
      <c r="AO27" s="438"/>
      <c r="AP27" s="438"/>
      <c r="AQ27" s="437"/>
      <c r="AR27" s="1425"/>
      <c r="AS27" s="1426"/>
      <c r="AT27" s="443"/>
      <c r="AU27" s="437"/>
      <c r="AV27" s="436"/>
      <c r="AW27" s="438"/>
      <c r="AX27" s="438"/>
      <c r="AY27" s="438"/>
      <c r="AZ27" s="438"/>
      <c r="BA27" s="438"/>
      <c r="BB27" s="438"/>
      <c r="BC27" s="443"/>
      <c r="BD27" s="438"/>
      <c r="BE27" s="438"/>
      <c r="BF27" s="438"/>
      <c r="BG27" s="438"/>
      <c r="BH27" s="438"/>
      <c r="BI27" s="438"/>
      <c r="BJ27" s="438"/>
      <c r="BK27" s="437"/>
      <c r="BL27" s="436"/>
      <c r="BM27" s="438"/>
      <c r="BN27" s="438"/>
      <c r="BO27" s="438"/>
      <c r="BP27" s="438"/>
      <c r="BQ27" s="438"/>
      <c r="BR27" s="438"/>
      <c r="BS27" s="438"/>
      <c r="BT27" s="438"/>
      <c r="BU27" s="438"/>
      <c r="BV27" s="438"/>
      <c r="BW27" s="438"/>
      <c r="BX27" s="438"/>
      <c r="BY27" s="438"/>
      <c r="BZ27" s="438"/>
      <c r="CA27" s="438"/>
      <c r="CB27" s="437"/>
    </row>
    <row r="28" spans="3:80" ht="12" customHeight="1">
      <c r="C28" s="436"/>
      <c r="D28" s="448"/>
      <c r="E28" s="449"/>
      <c r="F28" s="449"/>
      <c r="G28" s="449"/>
      <c r="H28" s="449"/>
      <c r="I28" s="448"/>
      <c r="J28" s="448"/>
      <c r="K28" s="448"/>
      <c r="L28" s="448"/>
      <c r="M28" s="448"/>
      <c r="N28" s="448"/>
      <c r="O28" s="448"/>
      <c r="P28" s="448"/>
      <c r="Q28" s="448"/>
      <c r="R28" s="447"/>
      <c r="S28" s="447"/>
      <c r="T28" s="447"/>
      <c r="U28" s="447"/>
      <c r="V28" s="447"/>
      <c r="W28" s="447"/>
      <c r="X28" s="447"/>
      <c r="Y28" s="447"/>
      <c r="Z28" s="447"/>
      <c r="AA28" s="447"/>
      <c r="AB28" s="438"/>
      <c r="AC28" s="438"/>
      <c r="AD28" s="438"/>
      <c r="AE28" s="438"/>
      <c r="AF28" s="438"/>
      <c r="AG28" s="438"/>
      <c r="AH28" s="438"/>
      <c r="AI28" s="438"/>
      <c r="AJ28" s="437"/>
      <c r="AL28" s="436"/>
      <c r="AM28" s="438"/>
      <c r="AN28" s="438"/>
      <c r="AO28" s="438"/>
      <c r="AP28" s="438"/>
      <c r="AQ28" s="437"/>
      <c r="AR28" s="436"/>
      <c r="AS28" s="438"/>
      <c r="AT28" s="443"/>
      <c r="AU28" s="437"/>
      <c r="AV28" s="436"/>
      <c r="AW28" s="438"/>
      <c r="AX28" s="438"/>
      <c r="AY28" s="438"/>
      <c r="AZ28" s="438"/>
      <c r="BA28" s="438"/>
      <c r="BB28" s="438"/>
      <c r="BC28" s="443"/>
      <c r="BD28" s="438"/>
      <c r="BE28" s="438"/>
      <c r="BF28" s="438"/>
      <c r="BG28" s="438"/>
      <c r="BH28" s="438"/>
      <c r="BI28" s="438"/>
      <c r="BJ28" s="438"/>
      <c r="BK28" s="437"/>
      <c r="BL28" s="436"/>
      <c r="BM28" s="438"/>
      <c r="BN28" s="438"/>
      <c r="BO28" s="438"/>
      <c r="BP28" s="438"/>
      <c r="BQ28" s="438"/>
      <c r="BR28" s="438"/>
      <c r="BS28" s="438"/>
      <c r="BT28" s="438"/>
      <c r="BU28" s="438"/>
      <c r="BV28" s="438"/>
      <c r="BW28" s="438"/>
      <c r="BX28" s="438"/>
      <c r="BY28" s="438"/>
      <c r="BZ28" s="438"/>
      <c r="CA28" s="438"/>
      <c r="CB28" s="437"/>
    </row>
    <row r="29" spans="3:80" ht="12" customHeight="1">
      <c r="C29" s="436"/>
      <c r="D29" s="448"/>
      <c r="E29" s="449"/>
      <c r="F29" s="449"/>
      <c r="G29" s="449"/>
      <c r="H29" s="449"/>
      <c r="I29" s="448"/>
      <c r="J29" s="448"/>
      <c r="K29" s="448"/>
      <c r="L29" s="448"/>
      <c r="M29" s="448"/>
      <c r="N29" s="448"/>
      <c r="O29" s="448"/>
      <c r="P29" s="448"/>
      <c r="Q29" s="448"/>
      <c r="R29" s="447"/>
      <c r="S29" s="447"/>
      <c r="T29" s="447"/>
      <c r="U29" s="447"/>
      <c r="V29" s="447"/>
      <c r="W29" s="447"/>
      <c r="X29" s="447"/>
      <c r="Y29" s="447"/>
      <c r="Z29" s="447"/>
      <c r="AA29" s="438"/>
      <c r="AB29" s="438"/>
      <c r="AC29" s="438"/>
      <c r="AD29" s="438"/>
      <c r="AE29" s="438"/>
      <c r="AF29" s="438"/>
      <c r="AG29" s="438"/>
      <c r="AH29" s="438"/>
      <c r="AI29" s="438"/>
      <c r="AJ29" s="437"/>
      <c r="AL29" s="436"/>
      <c r="AM29" s="438"/>
      <c r="AN29" s="438"/>
      <c r="AO29" s="438"/>
      <c r="AP29" s="438"/>
      <c r="AQ29" s="438"/>
      <c r="AR29" s="1425"/>
      <c r="AS29" s="1426"/>
      <c r="AT29" s="1427"/>
      <c r="AU29" s="1428"/>
      <c r="AV29" s="436"/>
      <c r="AW29" s="438"/>
      <c r="AX29" s="438"/>
      <c r="AY29" s="438"/>
      <c r="AZ29" s="438"/>
      <c r="BA29" s="438"/>
      <c r="BB29" s="438"/>
      <c r="BC29" s="443"/>
      <c r="BD29" s="438"/>
      <c r="BE29" s="438"/>
      <c r="BF29" s="438"/>
      <c r="BG29" s="438"/>
      <c r="BH29" s="438"/>
      <c r="BI29" s="438"/>
      <c r="BJ29" s="438"/>
      <c r="BK29" s="437"/>
      <c r="BL29" s="436"/>
      <c r="BM29" s="438"/>
      <c r="BN29" s="438"/>
      <c r="BO29" s="438"/>
      <c r="BP29" s="438"/>
      <c r="BQ29" s="438"/>
      <c r="BR29" s="438"/>
      <c r="BS29" s="438"/>
      <c r="BT29" s="438"/>
      <c r="BU29" s="438"/>
      <c r="BV29" s="438"/>
      <c r="BW29" s="438"/>
      <c r="BX29" s="438"/>
      <c r="BY29" s="438"/>
      <c r="BZ29" s="438"/>
      <c r="CA29" s="438"/>
      <c r="CB29" s="437"/>
    </row>
    <row r="30" spans="3:80" ht="12" customHeight="1">
      <c r="C30" s="436"/>
      <c r="D30" s="448"/>
      <c r="E30" s="449"/>
      <c r="F30" s="449"/>
      <c r="G30" s="449"/>
      <c r="H30" s="449"/>
      <c r="I30" s="448"/>
      <c r="J30" s="448"/>
      <c r="K30" s="448"/>
      <c r="L30" s="448"/>
      <c r="M30" s="448"/>
      <c r="N30" s="448"/>
      <c r="O30" s="448"/>
      <c r="P30" s="448"/>
      <c r="Q30" s="448"/>
      <c r="R30" s="447"/>
      <c r="S30" s="447"/>
      <c r="T30" s="447"/>
      <c r="U30" s="447"/>
      <c r="V30" s="447"/>
      <c r="W30" s="447"/>
      <c r="X30" s="447"/>
      <c r="Y30" s="438"/>
      <c r="Z30" s="447"/>
      <c r="AA30" s="447"/>
      <c r="AB30" s="438"/>
      <c r="AC30" s="438"/>
      <c r="AD30" s="438"/>
      <c r="AE30" s="438"/>
      <c r="AF30" s="438"/>
      <c r="AG30" s="438"/>
      <c r="AH30" s="438"/>
      <c r="AI30" s="438"/>
      <c r="AJ30" s="437"/>
      <c r="AL30" s="436"/>
      <c r="AM30" s="438"/>
      <c r="AN30" s="438"/>
      <c r="AO30" s="438"/>
      <c r="AP30" s="438"/>
      <c r="AQ30" s="438"/>
      <c r="AR30" s="436"/>
      <c r="AS30" s="438"/>
      <c r="AT30" s="443"/>
      <c r="AU30" s="437"/>
      <c r="AV30" s="438"/>
      <c r="AW30" s="438"/>
      <c r="AX30" s="438"/>
      <c r="AY30" s="438"/>
      <c r="AZ30" s="438"/>
      <c r="BA30" s="438"/>
      <c r="BB30" s="438"/>
      <c r="BC30" s="443"/>
      <c r="BD30" s="438"/>
      <c r="BE30" s="438"/>
      <c r="BF30" s="438"/>
      <c r="BG30" s="438"/>
      <c r="BH30" s="438"/>
      <c r="BI30" s="438"/>
      <c r="BJ30" s="438"/>
      <c r="BK30" s="437"/>
      <c r="BL30" s="436"/>
      <c r="BM30" s="438"/>
      <c r="BN30" s="438"/>
      <c r="BO30" s="438"/>
      <c r="BP30" s="438"/>
      <c r="BQ30" s="438"/>
      <c r="BR30" s="438"/>
      <c r="BS30" s="438"/>
      <c r="BT30" s="438"/>
      <c r="BU30" s="438"/>
      <c r="BV30" s="438"/>
      <c r="BW30" s="438"/>
      <c r="BX30" s="438"/>
      <c r="BY30" s="438"/>
      <c r="BZ30" s="438"/>
      <c r="CA30" s="438"/>
      <c r="CB30" s="437"/>
    </row>
    <row r="31" spans="3:80" ht="12" customHeight="1">
      <c r="C31" s="436"/>
      <c r="D31" s="448"/>
      <c r="E31" s="449"/>
      <c r="F31" s="449"/>
      <c r="G31" s="449"/>
      <c r="H31" s="449"/>
      <c r="I31" s="438"/>
      <c r="J31" s="438"/>
      <c r="K31" s="438"/>
      <c r="L31" s="438"/>
      <c r="M31" s="438"/>
      <c r="N31" s="438"/>
      <c r="O31" s="438"/>
      <c r="P31" s="438"/>
      <c r="Q31" s="438"/>
      <c r="R31" s="438"/>
      <c r="S31" s="438"/>
      <c r="T31" s="438"/>
      <c r="U31" s="438"/>
      <c r="V31" s="438"/>
      <c r="W31" s="438"/>
      <c r="X31" s="438"/>
      <c r="Y31" s="438"/>
      <c r="Z31" s="438"/>
      <c r="AA31" s="438"/>
      <c r="AB31" s="447"/>
      <c r="AC31" s="438"/>
      <c r="AD31" s="438"/>
      <c r="AE31" s="438"/>
      <c r="AF31" s="438"/>
      <c r="AG31" s="438"/>
      <c r="AH31" s="438"/>
      <c r="AI31" s="438"/>
      <c r="AJ31" s="437"/>
      <c r="AL31" s="436"/>
      <c r="AM31" s="438"/>
      <c r="AN31" s="438"/>
      <c r="AO31" s="438"/>
      <c r="AP31" s="438"/>
      <c r="AQ31" s="438"/>
      <c r="AR31" s="1425"/>
      <c r="AS31" s="1429"/>
      <c r="AT31" s="1427"/>
      <c r="AU31" s="1428"/>
      <c r="AV31" s="436"/>
      <c r="AW31" s="438"/>
      <c r="AX31" s="438"/>
      <c r="AY31" s="438"/>
      <c r="AZ31" s="438"/>
      <c r="BA31" s="438"/>
      <c r="BB31" s="438"/>
      <c r="BC31" s="443"/>
      <c r="BD31" s="438"/>
      <c r="BE31" s="438"/>
      <c r="BF31" s="438"/>
      <c r="BG31" s="438"/>
      <c r="BH31" s="438"/>
      <c r="BI31" s="438"/>
      <c r="BJ31" s="438"/>
      <c r="BK31" s="437"/>
      <c r="BL31" s="436"/>
      <c r="BM31" s="438"/>
      <c r="BN31" s="438"/>
      <c r="BO31" s="438"/>
      <c r="BP31" s="438"/>
      <c r="BQ31" s="438"/>
      <c r="BR31" s="438"/>
      <c r="BS31" s="438"/>
      <c r="BT31" s="438"/>
      <c r="BU31" s="438"/>
      <c r="BV31" s="438"/>
      <c r="BW31" s="438"/>
      <c r="BX31" s="438"/>
      <c r="BY31" s="438"/>
      <c r="BZ31" s="438"/>
      <c r="CA31" s="438"/>
      <c r="CB31" s="437"/>
    </row>
    <row r="32" spans="3:80" ht="12" customHeight="1">
      <c r="C32" s="436"/>
      <c r="D32" s="438"/>
      <c r="E32" s="449"/>
      <c r="F32" s="449"/>
      <c r="G32" s="449"/>
      <c r="H32" s="449"/>
      <c r="I32" s="438"/>
      <c r="J32" s="438"/>
      <c r="K32" s="438"/>
      <c r="L32" s="448"/>
      <c r="M32" s="447"/>
      <c r="N32" s="447"/>
      <c r="O32" s="447"/>
      <c r="P32" s="447"/>
      <c r="Q32" s="447"/>
      <c r="R32" s="447"/>
      <c r="S32" s="447"/>
      <c r="T32" s="447"/>
      <c r="U32" s="447"/>
      <c r="V32" s="447"/>
      <c r="W32" s="447"/>
      <c r="X32" s="447"/>
      <c r="Y32" s="447"/>
      <c r="Z32" s="447"/>
      <c r="AA32" s="447"/>
      <c r="AB32" s="438"/>
      <c r="AC32" s="438"/>
      <c r="AD32" s="438"/>
      <c r="AE32" s="438"/>
      <c r="AF32" s="438"/>
      <c r="AG32" s="438"/>
      <c r="AH32" s="438"/>
      <c r="AI32" s="438"/>
      <c r="AJ32" s="437"/>
      <c r="AL32" s="436"/>
      <c r="AM32" s="438"/>
      <c r="AN32" s="438"/>
      <c r="AO32" s="438"/>
      <c r="AP32" s="438"/>
      <c r="AQ32" s="438"/>
      <c r="AR32" s="436"/>
      <c r="AS32" s="438"/>
      <c r="AT32" s="443"/>
      <c r="AU32" s="437"/>
      <c r="AV32" s="438"/>
      <c r="AW32" s="438"/>
      <c r="AX32" s="438"/>
      <c r="AY32" s="438"/>
      <c r="AZ32" s="438"/>
      <c r="BA32" s="438"/>
      <c r="BB32" s="438"/>
      <c r="BC32" s="443"/>
      <c r="BD32" s="438"/>
      <c r="BE32" s="438"/>
      <c r="BF32" s="438"/>
      <c r="BG32" s="438"/>
      <c r="BH32" s="438"/>
      <c r="BI32" s="438"/>
      <c r="BJ32" s="438"/>
      <c r="BK32" s="437"/>
      <c r="BL32" s="436"/>
      <c r="BM32" s="438"/>
      <c r="BN32" s="438"/>
      <c r="BO32" s="438"/>
      <c r="BP32" s="438"/>
      <c r="BQ32" s="438"/>
      <c r="BR32" s="438"/>
      <c r="BS32" s="438"/>
      <c r="BT32" s="438"/>
      <c r="BU32" s="438"/>
      <c r="BV32" s="438"/>
      <c r="BW32" s="438"/>
      <c r="BX32" s="438"/>
      <c r="BY32" s="438"/>
      <c r="BZ32" s="438"/>
      <c r="CA32" s="438"/>
      <c r="CB32" s="437"/>
    </row>
    <row r="33" spans="3:80" ht="12" customHeight="1">
      <c r="C33" s="436"/>
      <c r="D33" s="438"/>
      <c r="E33" s="449"/>
      <c r="F33" s="449"/>
      <c r="G33" s="449"/>
      <c r="H33" s="449"/>
      <c r="I33" s="438"/>
      <c r="J33" s="438"/>
      <c r="K33" s="438"/>
      <c r="L33" s="448"/>
      <c r="M33" s="447"/>
      <c r="N33" s="447"/>
      <c r="O33" s="447"/>
      <c r="P33" s="447"/>
      <c r="Q33" s="447"/>
      <c r="R33" s="447"/>
      <c r="S33" s="447"/>
      <c r="T33" s="447"/>
      <c r="U33" s="447"/>
      <c r="V33" s="447"/>
      <c r="W33" s="447"/>
      <c r="X33" s="447"/>
      <c r="Y33" s="447"/>
      <c r="Z33" s="447"/>
      <c r="AA33" s="447"/>
      <c r="AB33" s="438"/>
      <c r="AC33" s="438"/>
      <c r="AD33" s="438"/>
      <c r="AE33" s="438"/>
      <c r="AF33" s="438"/>
      <c r="AG33" s="438"/>
      <c r="AH33" s="438"/>
      <c r="AI33" s="438"/>
      <c r="AJ33" s="437"/>
      <c r="AL33" s="436"/>
      <c r="AM33" s="438"/>
      <c r="AN33" s="438"/>
      <c r="AO33" s="438"/>
      <c r="AP33" s="438"/>
      <c r="AQ33" s="437"/>
      <c r="AR33" s="1425"/>
      <c r="AS33" s="1426"/>
      <c r="AT33" s="1427"/>
      <c r="AU33" s="1428"/>
      <c r="AV33" s="436"/>
      <c r="AW33" s="438"/>
      <c r="AX33" s="438"/>
      <c r="AY33" s="438"/>
      <c r="AZ33" s="438"/>
      <c r="BA33" s="438"/>
      <c r="BB33" s="438"/>
      <c r="BC33" s="443"/>
      <c r="BD33" s="438"/>
      <c r="BE33" s="438"/>
      <c r="BF33" s="438"/>
      <c r="BG33" s="438"/>
      <c r="BH33" s="438"/>
      <c r="BI33" s="438"/>
      <c r="BJ33" s="438"/>
      <c r="BK33" s="437"/>
      <c r="BL33" s="438"/>
      <c r="BM33" s="438"/>
      <c r="BN33" s="438"/>
      <c r="BO33" s="438"/>
      <c r="BP33" s="438"/>
      <c r="BQ33" s="438"/>
      <c r="BR33" s="438"/>
      <c r="BS33" s="438"/>
      <c r="BT33" s="438"/>
      <c r="BU33" s="438"/>
      <c r="BV33" s="438"/>
      <c r="BW33" s="438"/>
      <c r="BX33" s="438"/>
      <c r="BY33" s="438"/>
      <c r="BZ33" s="438"/>
      <c r="CA33" s="438"/>
      <c r="CB33" s="437"/>
    </row>
    <row r="34" spans="3:80" ht="12" customHeight="1">
      <c r="C34" s="436"/>
      <c r="D34" s="438"/>
      <c r="E34" s="449"/>
      <c r="F34" s="449"/>
      <c r="G34" s="449"/>
      <c r="H34" s="449"/>
      <c r="I34" s="438"/>
      <c r="J34" s="438"/>
      <c r="K34" s="438"/>
      <c r="L34" s="448"/>
      <c r="M34" s="447"/>
      <c r="N34" s="447"/>
      <c r="O34" s="447"/>
      <c r="P34" s="447"/>
      <c r="Q34" s="447"/>
      <c r="R34" s="447"/>
      <c r="S34" s="447"/>
      <c r="T34" s="447"/>
      <c r="U34" s="447"/>
      <c r="V34" s="447"/>
      <c r="W34" s="447"/>
      <c r="X34" s="447"/>
      <c r="Y34" s="447"/>
      <c r="Z34" s="447"/>
      <c r="AA34" s="447"/>
      <c r="AB34" s="438"/>
      <c r="AC34" s="438"/>
      <c r="AD34" s="438"/>
      <c r="AE34" s="438"/>
      <c r="AF34" s="438"/>
      <c r="AG34" s="438"/>
      <c r="AH34" s="438"/>
      <c r="AI34" s="438"/>
      <c r="AJ34" s="437"/>
      <c r="AL34" s="436"/>
      <c r="AM34" s="438"/>
      <c r="AN34" s="438"/>
      <c r="AO34" s="438"/>
      <c r="AP34" s="438"/>
      <c r="AQ34" s="437"/>
      <c r="AR34" s="438"/>
      <c r="AS34" s="438"/>
      <c r="AT34" s="443"/>
      <c r="AU34" s="437"/>
      <c r="AV34" s="436"/>
      <c r="AW34" s="438"/>
      <c r="AX34" s="438"/>
      <c r="AY34" s="438"/>
      <c r="AZ34" s="438"/>
      <c r="BA34" s="438"/>
      <c r="BB34" s="438"/>
      <c r="BC34" s="443"/>
      <c r="BD34" s="438"/>
      <c r="BE34" s="438"/>
      <c r="BF34" s="438"/>
      <c r="BG34" s="438"/>
      <c r="BH34" s="438"/>
      <c r="BI34" s="438"/>
      <c r="BJ34" s="438"/>
      <c r="BK34" s="437"/>
      <c r="BL34" s="438"/>
      <c r="BM34" s="438"/>
      <c r="BN34" s="438"/>
      <c r="BO34" s="438"/>
      <c r="BP34" s="438"/>
      <c r="BQ34" s="438"/>
      <c r="BR34" s="438"/>
      <c r="BS34" s="438"/>
      <c r="BT34" s="438"/>
      <c r="BU34" s="438"/>
      <c r="BV34" s="438"/>
      <c r="BW34" s="438"/>
      <c r="BX34" s="438"/>
      <c r="BY34" s="438"/>
      <c r="BZ34" s="438"/>
      <c r="CA34" s="438"/>
      <c r="CB34" s="437"/>
    </row>
    <row r="35" spans="3:80" ht="12" customHeight="1">
      <c r="C35" s="436"/>
      <c r="D35" s="438"/>
      <c r="E35" s="449"/>
      <c r="F35" s="449"/>
      <c r="G35" s="449"/>
      <c r="H35" s="449"/>
      <c r="I35" s="438"/>
      <c r="J35" s="438"/>
      <c r="K35" s="438"/>
      <c r="L35" s="448"/>
      <c r="M35" s="447"/>
      <c r="N35" s="447"/>
      <c r="O35" s="447"/>
      <c r="P35" s="447"/>
      <c r="Q35" s="447"/>
      <c r="R35" s="447"/>
      <c r="S35" s="447"/>
      <c r="T35" s="447"/>
      <c r="U35" s="447"/>
      <c r="V35" s="447"/>
      <c r="W35" s="447"/>
      <c r="X35" s="447"/>
      <c r="Y35" s="447"/>
      <c r="Z35" s="447"/>
      <c r="AA35" s="447"/>
      <c r="AB35" s="438"/>
      <c r="AC35" s="438"/>
      <c r="AD35" s="438"/>
      <c r="AE35" s="438"/>
      <c r="AF35" s="438"/>
      <c r="AG35" s="438"/>
      <c r="AH35" s="438"/>
      <c r="AI35" s="438"/>
      <c r="AJ35" s="437"/>
      <c r="AL35" s="436"/>
      <c r="AM35" s="438"/>
      <c r="AN35" s="438"/>
      <c r="AO35" s="438"/>
      <c r="AP35" s="438"/>
      <c r="AQ35" s="437"/>
      <c r="AR35" s="438"/>
      <c r="AS35" s="438"/>
      <c r="AT35" s="443"/>
      <c r="AU35" s="437"/>
      <c r="AV35" s="436"/>
      <c r="AW35" s="438"/>
      <c r="AX35" s="438"/>
      <c r="AY35" s="438"/>
      <c r="AZ35" s="438"/>
      <c r="BA35" s="438"/>
      <c r="BB35" s="438"/>
      <c r="BC35" s="443"/>
      <c r="BD35" s="438"/>
      <c r="BE35" s="438"/>
      <c r="BF35" s="438"/>
      <c r="BG35" s="438"/>
      <c r="BH35" s="438"/>
      <c r="BI35" s="438"/>
      <c r="BJ35" s="438"/>
      <c r="BK35" s="437"/>
      <c r="BL35" s="438"/>
      <c r="BM35" s="438"/>
      <c r="BN35" s="438"/>
      <c r="BO35" s="438"/>
      <c r="BP35" s="438"/>
      <c r="BQ35" s="438"/>
      <c r="BR35" s="438"/>
      <c r="BS35" s="438"/>
      <c r="BT35" s="438"/>
      <c r="BU35" s="438"/>
      <c r="BV35" s="438"/>
      <c r="BW35" s="438"/>
      <c r="BX35" s="438"/>
      <c r="BY35" s="438"/>
      <c r="BZ35" s="438"/>
      <c r="CA35" s="438"/>
      <c r="CB35" s="437"/>
    </row>
    <row r="36" spans="3:80" ht="12" customHeight="1">
      <c r="C36" s="436"/>
      <c r="D36" s="438"/>
      <c r="E36" s="449"/>
      <c r="F36" s="449"/>
      <c r="G36" s="449"/>
      <c r="H36" s="449"/>
      <c r="I36" s="438"/>
      <c r="J36" s="438"/>
      <c r="K36" s="438"/>
      <c r="L36" s="448"/>
      <c r="M36" s="447"/>
      <c r="N36" s="447"/>
      <c r="O36" s="447"/>
      <c r="P36" s="447"/>
      <c r="Q36" s="447"/>
      <c r="R36" s="447"/>
      <c r="S36" s="447"/>
      <c r="T36" s="447"/>
      <c r="U36" s="447"/>
      <c r="V36" s="447"/>
      <c r="W36" s="447"/>
      <c r="X36" s="447"/>
      <c r="Y36" s="447"/>
      <c r="Z36" s="447"/>
      <c r="AA36" s="447"/>
      <c r="AB36" s="438"/>
      <c r="AC36" s="438"/>
      <c r="AD36" s="438"/>
      <c r="AE36" s="438"/>
      <c r="AF36" s="438"/>
      <c r="AG36" s="438"/>
      <c r="AH36" s="438"/>
      <c r="AI36" s="438"/>
      <c r="AJ36" s="437"/>
      <c r="AL36" s="436"/>
      <c r="AM36" s="438"/>
      <c r="AN36" s="438"/>
      <c r="AO36" s="438"/>
      <c r="AP36" s="438"/>
      <c r="AQ36" s="437"/>
      <c r="AR36" s="438"/>
      <c r="AS36" s="438"/>
      <c r="AT36" s="443"/>
      <c r="AU36" s="437"/>
      <c r="AV36" s="436"/>
      <c r="AW36" s="438"/>
      <c r="AX36" s="438"/>
      <c r="AY36" s="438"/>
      <c r="AZ36" s="438"/>
      <c r="BA36" s="438"/>
      <c r="BB36" s="438"/>
      <c r="BC36" s="443"/>
      <c r="BD36" s="438"/>
      <c r="BE36" s="438"/>
      <c r="BF36" s="438"/>
      <c r="BG36" s="438"/>
      <c r="BH36" s="438"/>
      <c r="BI36" s="438"/>
      <c r="BJ36" s="438"/>
      <c r="BK36" s="437"/>
      <c r="BL36" s="438"/>
      <c r="BM36" s="438"/>
      <c r="BN36" s="438"/>
      <c r="BO36" s="438"/>
      <c r="BP36" s="438"/>
      <c r="BQ36" s="438"/>
      <c r="BR36" s="438"/>
      <c r="BS36" s="438"/>
      <c r="BT36" s="438"/>
      <c r="BU36" s="438"/>
      <c r="BV36" s="438"/>
      <c r="BW36" s="438"/>
      <c r="BX36" s="438"/>
      <c r="BY36" s="438"/>
      <c r="BZ36" s="438"/>
      <c r="CA36" s="438"/>
      <c r="CB36" s="437"/>
    </row>
    <row r="37" spans="3:80" ht="12" customHeight="1">
      <c r="C37" s="436"/>
      <c r="D37" s="438"/>
      <c r="E37" s="449"/>
      <c r="F37" s="449"/>
      <c r="G37" s="449"/>
      <c r="H37" s="449"/>
      <c r="I37" s="438"/>
      <c r="J37" s="438"/>
      <c r="K37" s="438"/>
      <c r="L37" s="448"/>
      <c r="M37" s="447"/>
      <c r="N37" s="447"/>
      <c r="O37" s="447"/>
      <c r="P37" s="447"/>
      <c r="Q37" s="447"/>
      <c r="R37" s="447"/>
      <c r="S37" s="447"/>
      <c r="T37" s="447"/>
      <c r="U37" s="447"/>
      <c r="V37" s="447"/>
      <c r="W37" s="447"/>
      <c r="X37" s="447"/>
      <c r="Y37" s="447"/>
      <c r="Z37" s="447"/>
      <c r="AA37" s="447"/>
      <c r="AB37" s="438"/>
      <c r="AC37" s="438"/>
      <c r="AD37" s="438"/>
      <c r="AE37" s="438"/>
      <c r="AF37" s="438"/>
      <c r="AG37" s="438"/>
      <c r="AH37" s="438"/>
      <c r="AI37" s="438"/>
      <c r="AJ37" s="437"/>
      <c r="AL37" s="436"/>
      <c r="AM37" s="438"/>
      <c r="AN37" s="438"/>
      <c r="AO37" s="438"/>
      <c r="AP37" s="438"/>
      <c r="AQ37" s="437"/>
      <c r="AR37" s="923"/>
      <c r="AS37" s="924"/>
      <c r="AT37" s="443"/>
      <c r="AU37" s="437"/>
      <c r="AV37" s="436"/>
      <c r="AW37" s="438"/>
      <c r="AX37" s="438"/>
      <c r="AY37" s="438"/>
      <c r="AZ37" s="438"/>
      <c r="BA37" s="438"/>
      <c r="BB37" s="438"/>
      <c r="BC37" s="443"/>
      <c r="BD37" s="438"/>
      <c r="BE37" s="438"/>
      <c r="BF37" s="438"/>
      <c r="BG37" s="438"/>
      <c r="BH37" s="438"/>
      <c r="BI37" s="438"/>
      <c r="BJ37" s="438"/>
      <c r="BK37" s="437"/>
      <c r="BL37" s="438"/>
      <c r="BM37" s="438"/>
      <c r="BN37" s="438"/>
      <c r="BO37" s="438"/>
      <c r="BP37" s="438"/>
      <c r="BQ37" s="438"/>
      <c r="BR37" s="438"/>
      <c r="BS37" s="438"/>
      <c r="BT37" s="438"/>
      <c r="BU37" s="438"/>
      <c r="BV37" s="438"/>
      <c r="BW37" s="438"/>
      <c r="BX37" s="438"/>
      <c r="BY37" s="438"/>
      <c r="BZ37" s="438"/>
      <c r="CA37" s="438"/>
      <c r="CB37" s="437"/>
    </row>
    <row r="38" spans="3:80" ht="12" customHeight="1">
      <c r="C38" s="436"/>
      <c r="D38" s="438"/>
      <c r="E38" s="449"/>
      <c r="F38" s="449"/>
      <c r="G38" s="449"/>
      <c r="H38" s="449"/>
      <c r="I38" s="438"/>
      <c r="J38" s="438"/>
      <c r="K38" s="438"/>
      <c r="L38" s="448"/>
      <c r="M38" s="447"/>
      <c r="N38" s="447"/>
      <c r="O38" s="447"/>
      <c r="P38" s="447"/>
      <c r="Q38" s="447"/>
      <c r="R38" s="447"/>
      <c r="S38" s="447"/>
      <c r="T38" s="447"/>
      <c r="U38" s="447"/>
      <c r="V38" s="447"/>
      <c r="W38" s="447"/>
      <c r="X38" s="447"/>
      <c r="Y38" s="447"/>
      <c r="Z38" s="447"/>
      <c r="AA38" s="447"/>
      <c r="AB38" s="438"/>
      <c r="AC38" s="438"/>
      <c r="AD38" s="438"/>
      <c r="AE38" s="438"/>
      <c r="AF38" s="438"/>
      <c r="AG38" s="438"/>
      <c r="AH38" s="438"/>
      <c r="AI38" s="438"/>
      <c r="AJ38" s="437"/>
      <c r="AL38" s="436"/>
      <c r="AM38" s="438"/>
      <c r="AN38" s="438"/>
      <c r="AO38" s="438"/>
      <c r="AP38" s="438"/>
      <c r="AQ38" s="438"/>
      <c r="AR38" s="1425"/>
      <c r="AS38" s="1426"/>
      <c r="AT38" s="1427"/>
      <c r="AU38" s="1428"/>
      <c r="AV38" s="438"/>
      <c r="AW38" s="438"/>
      <c r="AX38" s="438"/>
      <c r="AY38" s="438"/>
      <c r="AZ38" s="438"/>
      <c r="BA38" s="438"/>
      <c r="BB38" s="438"/>
      <c r="BC38" s="443"/>
      <c r="BD38" s="438"/>
      <c r="BE38" s="438"/>
      <c r="BF38" s="438"/>
      <c r="BG38" s="438"/>
      <c r="BH38" s="438"/>
      <c r="BI38" s="438"/>
      <c r="BJ38" s="438"/>
      <c r="BK38" s="437"/>
      <c r="BL38" s="438"/>
      <c r="BM38" s="438"/>
      <c r="BN38" s="438"/>
      <c r="BO38" s="438"/>
      <c r="BP38" s="438"/>
      <c r="BQ38" s="438"/>
      <c r="BR38" s="438"/>
      <c r="BS38" s="438"/>
      <c r="BT38" s="438"/>
      <c r="BU38" s="438"/>
      <c r="BV38" s="438"/>
      <c r="BW38" s="438"/>
      <c r="BX38" s="438"/>
      <c r="BY38" s="438"/>
      <c r="BZ38" s="438"/>
      <c r="CA38" s="438"/>
      <c r="CB38" s="437"/>
    </row>
    <row r="39" spans="3:80" ht="12" customHeight="1">
      <c r="C39" s="436"/>
      <c r="D39" s="438"/>
      <c r="E39" s="449"/>
      <c r="F39" s="449"/>
      <c r="G39" s="449"/>
      <c r="H39" s="449"/>
      <c r="I39" s="438"/>
      <c r="J39" s="438"/>
      <c r="K39" s="438"/>
      <c r="L39" s="448"/>
      <c r="M39" s="447"/>
      <c r="N39" s="447"/>
      <c r="O39" s="447"/>
      <c r="P39" s="447"/>
      <c r="Q39" s="447"/>
      <c r="R39" s="447"/>
      <c r="S39" s="447"/>
      <c r="T39" s="447"/>
      <c r="U39" s="447"/>
      <c r="V39" s="447"/>
      <c r="W39" s="447"/>
      <c r="X39" s="447"/>
      <c r="Y39" s="447"/>
      <c r="Z39" s="447"/>
      <c r="AA39" s="447"/>
      <c r="AB39" s="438"/>
      <c r="AC39" s="438"/>
      <c r="AD39" s="438"/>
      <c r="AE39" s="438"/>
      <c r="AF39" s="438"/>
      <c r="AG39" s="438"/>
      <c r="AH39" s="438"/>
      <c r="AI39" s="438"/>
      <c r="AJ39" s="437"/>
      <c r="AL39" s="436"/>
      <c r="AM39" s="438"/>
      <c r="AN39" s="438"/>
      <c r="AO39" s="438"/>
      <c r="AP39" s="438"/>
      <c r="AQ39" s="438"/>
      <c r="AR39" s="923"/>
      <c r="AS39" s="924"/>
      <c r="AT39" s="443"/>
      <c r="AU39" s="437"/>
      <c r="AV39" s="438"/>
      <c r="AW39" s="438"/>
      <c r="AX39" s="438"/>
      <c r="AY39" s="438"/>
      <c r="AZ39" s="438"/>
      <c r="BA39" s="438"/>
      <c r="BB39" s="438"/>
      <c r="BC39" s="443"/>
      <c r="BD39" s="438"/>
      <c r="BE39" s="438"/>
      <c r="BF39" s="438"/>
      <c r="BG39" s="438"/>
      <c r="BH39" s="438"/>
      <c r="BI39" s="438"/>
      <c r="BJ39" s="438"/>
      <c r="BK39" s="438"/>
      <c r="BL39" s="436"/>
      <c r="BM39" s="438"/>
      <c r="BN39" s="438"/>
      <c r="BO39" s="438"/>
      <c r="BP39" s="438"/>
      <c r="BQ39" s="438"/>
      <c r="BR39" s="438"/>
      <c r="BS39" s="438"/>
      <c r="BT39" s="438"/>
      <c r="BU39" s="438"/>
      <c r="BV39" s="438"/>
      <c r="BW39" s="438"/>
      <c r="BX39" s="438"/>
      <c r="BY39" s="438"/>
      <c r="BZ39" s="438"/>
      <c r="CA39" s="438"/>
      <c r="CB39" s="437"/>
    </row>
    <row r="40" spans="3:80" ht="12" customHeight="1">
      <c r="C40" s="436"/>
      <c r="D40" s="438"/>
      <c r="E40" s="449"/>
      <c r="F40" s="449"/>
      <c r="G40" s="449"/>
      <c r="H40" s="449"/>
      <c r="I40" s="448"/>
      <c r="J40" s="448"/>
      <c r="K40" s="448"/>
      <c r="L40" s="448"/>
      <c r="M40" s="447"/>
      <c r="N40" s="447"/>
      <c r="O40" s="447"/>
      <c r="P40" s="447"/>
      <c r="Q40" s="447"/>
      <c r="R40" s="447"/>
      <c r="S40" s="447"/>
      <c r="T40" s="447"/>
      <c r="U40" s="447"/>
      <c r="V40" s="447"/>
      <c r="W40" s="447"/>
      <c r="X40" s="447"/>
      <c r="Y40" s="447"/>
      <c r="Z40" s="447"/>
      <c r="AA40" s="447"/>
      <c r="AB40" s="438"/>
      <c r="AC40" s="438"/>
      <c r="AD40" s="438"/>
      <c r="AE40" s="438"/>
      <c r="AF40" s="438"/>
      <c r="AG40" s="438"/>
      <c r="AH40" s="438"/>
      <c r="AI40" s="438"/>
      <c r="AJ40" s="437"/>
      <c r="AL40" s="436"/>
      <c r="AM40" s="438"/>
      <c r="AN40" s="438"/>
      <c r="AO40" s="438"/>
      <c r="AP40" s="438"/>
      <c r="AQ40" s="438"/>
      <c r="AR40" s="923"/>
      <c r="AS40" s="924"/>
      <c r="AT40" s="443"/>
      <c r="AU40" s="437"/>
      <c r="AV40" s="436"/>
      <c r="AW40" s="438"/>
      <c r="AX40" s="438"/>
      <c r="AY40" s="438"/>
      <c r="AZ40" s="438"/>
      <c r="BA40" s="438"/>
      <c r="BB40" s="438"/>
      <c r="BC40" s="443"/>
      <c r="BD40" s="438"/>
      <c r="BE40" s="438"/>
      <c r="BF40" s="438"/>
      <c r="BG40" s="438"/>
      <c r="BH40" s="438"/>
      <c r="BI40" s="438"/>
      <c r="BJ40" s="438"/>
      <c r="BK40" s="437"/>
      <c r="BL40" s="438"/>
      <c r="BM40" s="438"/>
      <c r="BN40" s="438"/>
      <c r="BO40" s="438"/>
      <c r="BP40" s="438"/>
      <c r="BQ40" s="438"/>
      <c r="BR40" s="438"/>
      <c r="BS40" s="438"/>
      <c r="BT40" s="438"/>
      <c r="BU40" s="438"/>
      <c r="BV40" s="438"/>
      <c r="BW40" s="438"/>
      <c r="BX40" s="438"/>
      <c r="BY40" s="438"/>
      <c r="BZ40" s="438"/>
      <c r="CA40" s="438"/>
      <c r="CB40" s="437"/>
    </row>
    <row r="41" spans="3:80" ht="12" customHeight="1">
      <c r="C41" s="436"/>
      <c r="D41" s="438"/>
      <c r="E41" s="449"/>
      <c r="F41" s="449"/>
      <c r="G41" s="449"/>
      <c r="H41" s="449"/>
      <c r="I41" s="448"/>
      <c r="J41" s="448"/>
      <c r="K41" s="448"/>
      <c r="L41" s="448"/>
      <c r="M41" s="447"/>
      <c r="N41" s="447"/>
      <c r="O41" s="447"/>
      <c r="P41" s="447"/>
      <c r="Q41" s="447"/>
      <c r="R41" s="891"/>
      <c r="S41" s="891"/>
      <c r="T41" s="447"/>
      <c r="U41" s="447"/>
      <c r="V41" s="447"/>
      <c r="W41" s="447"/>
      <c r="X41" s="447"/>
      <c r="Y41" s="447"/>
      <c r="Z41" s="447"/>
      <c r="AA41" s="447"/>
      <c r="AB41" s="438"/>
      <c r="AC41" s="438"/>
      <c r="AD41" s="438"/>
      <c r="AE41" s="438"/>
      <c r="AF41" s="438"/>
      <c r="AG41" s="438"/>
      <c r="AH41" s="438"/>
      <c r="AI41" s="438"/>
      <c r="AJ41" s="437"/>
      <c r="AL41" s="436"/>
      <c r="AM41" s="438"/>
      <c r="AN41" s="438"/>
      <c r="AO41" s="438"/>
      <c r="AP41" s="438"/>
      <c r="AQ41" s="438"/>
      <c r="AR41" s="436"/>
      <c r="AS41" s="438"/>
      <c r="AT41" s="443"/>
      <c r="AU41" s="437"/>
      <c r="AV41" s="436"/>
      <c r="AW41" s="438"/>
      <c r="AX41" s="438"/>
      <c r="AY41" s="438"/>
      <c r="AZ41" s="438"/>
      <c r="BA41" s="438"/>
      <c r="BB41" s="438"/>
      <c r="BC41" s="443"/>
      <c r="BD41" s="438"/>
      <c r="BE41" s="438"/>
      <c r="BF41" s="438"/>
      <c r="BG41" s="438"/>
      <c r="BH41" s="438"/>
      <c r="BI41" s="438"/>
      <c r="BJ41" s="438"/>
      <c r="BK41" s="437"/>
      <c r="BL41" s="438"/>
      <c r="BM41" s="438"/>
      <c r="BN41" s="438"/>
      <c r="BO41" s="438"/>
      <c r="BP41" s="438"/>
      <c r="BQ41" s="438"/>
      <c r="BR41" s="438"/>
      <c r="BS41" s="438"/>
      <c r="BT41" s="438"/>
      <c r="BU41" s="438"/>
      <c r="BV41" s="438"/>
      <c r="BW41" s="438"/>
      <c r="BX41" s="438"/>
      <c r="BY41" s="438"/>
      <c r="BZ41" s="438"/>
      <c r="CA41" s="438"/>
      <c r="CB41" s="437"/>
    </row>
    <row r="42" spans="3:80" ht="12" customHeight="1">
      <c r="C42" s="436"/>
      <c r="D42" s="438"/>
      <c r="E42" s="449"/>
      <c r="F42" s="449"/>
      <c r="G42" s="449"/>
      <c r="H42" s="449"/>
      <c r="I42" s="448"/>
      <c r="J42" s="448"/>
      <c r="K42" s="448"/>
      <c r="L42" s="448"/>
      <c r="M42" s="447"/>
      <c r="N42" s="447"/>
      <c r="O42" s="447"/>
      <c r="P42" s="447"/>
      <c r="Q42" s="447"/>
      <c r="R42" s="891"/>
      <c r="S42" s="447"/>
      <c r="T42" s="447"/>
      <c r="U42" s="447"/>
      <c r="V42" s="447"/>
      <c r="W42" s="447"/>
      <c r="X42" s="447"/>
      <c r="Y42" s="447"/>
      <c r="Z42" s="447"/>
      <c r="AA42" s="447"/>
      <c r="AB42" s="438"/>
      <c r="AC42" s="438"/>
      <c r="AD42" s="438"/>
      <c r="AE42" s="438"/>
      <c r="AF42" s="438"/>
      <c r="AG42" s="438"/>
      <c r="AH42" s="438"/>
      <c r="AI42" s="438"/>
      <c r="AJ42" s="437"/>
      <c r="AL42" s="436"/>
      <c r="AM42" s="438"/>
      <c r="AN42" s="438"/>
      <c r="AO42" s="438"/>
      <c r="AP42" s="438"/>
      <c r="AQ42" s="438"/>
      <c r="AR42" s="436"/>
      <c r="AS42" s="438"/>
      <c r="AT42" s="443"/>
      <c r="AU42" s="437"/>
      <c r="AV42" s="436"/>
      <c r="AW42" s="438"/>
      <c r="AX42" s="438"/>
      <c r="AY42" s="438"/>
      <c r="AZ42" s="438"/>
      <c r="BA42" s="438"/>
      <c r="BB42" s="438"/>
      <c r="BC42" s="443"/>
      <c r="BD42" s="438"/>
      <c r="BE42" s="438"/>
      <c r="BF42" s="438"/>
      <c r="BG42" s="438"/>
      <c r="BH42" s="438"/>
      <c r="BI42" s="438"/>
      <c r="BJ42" s="438"/>
      <c r="BK42" s="437"/>
      <c r="BL42" s="438"/>
      <c r="BM42" s="438"/>
      <c r="BN42" s="438"/>
      <c r="BO42" s="438"/>
      <c r="BP42" s="438"/>
      <c r="BQ42" s="438"/>
      <c r="BR42" s="438"/>
      <c r="BS42" s="438"/>
      <c r="BT42" s="438"/>
      <c r="BU42" s="438"/>
      <c r="BV42" s="438"/>
      <c r="BW42" s="438"/>
      <c r="BX42" s="438"/>
      <c r="BY42" s="438"/>
      <c r="BZ42" s="438"/>
      <c r="CA42" s="438"/>
      <c r="CB42" s="437"/>
    </row>
    <row r="43" spans="3:80" ht="12" customHeight="1">
      <c r="C43" s="436"/>
      <c r="D43" s="438"/>
      <c r="E43" s="449"/>
      <c r="F43" s="449"/>
      <c r="G43" s="449"/>
      <c r="H43" s="449"/>
      <c r="I43" s="448"/>
      <c r="J43" s="448"/>
      <c r="K43" s="448"/>
      <c r="L43" s="448"/>
      <c r="M43" s="447"/>
      <c r="N43" s="447"/>
      <c r="O43" s="447"/>
      <c r="P43" s="447"/>
      <c r="Q43" s="447"/>
      <c r="R43" s="447"/>
      <c r="S43" s="447"/>
      <c r="T43" s="447"/>
      <c r="U43" s="447"/>
      <c r="V43" s="447"/>
      <c r="W43" s="447"/>
      <c r="X43" s="447"/>
      <c r="Y43" s="447"/>
      <c r="Z43" s="447"/>
      <c r="AA43" s="447"/>
      <c r="AB43" s="438"/>
      <c r="AC43" s="438"/>
      <c r="AD43" s="438"/>
      <c r="AE43" s="438"/>
      <c r="AF43" s="438"/>
      <c r="AG43" s="438"/>
      <c r="AH43" s="438"/>
      <c r="AI43" s="438"/>
      <c r="AJ43" s="437"/>
      <c r="AL43" s="436"/>
      <c r="AM43" s="438"/>
      <c r="AN43" s="438"/>
      <c r="AO43" s="438"/>
      <c r="AP43" s="438"/>
      <c r="AQ43" s="438"/>
      <c r="AR43" s="1425"/>
      <c r="AS43" s="1426"/>
      <c r="AT43" s="1427"/>
      <c r="AU43" s="1428"/>
      <c r="AV43" s="438"/>
      <c r="AW43" s="438"/>
      <c r="AX43" s="438"/>
      <c r="AY43" s="438"/>
      <c r="AZ43" s="438"/>
      <c r="BA43" s="438"/>
      <c r="BB43" s="438"/>
      <c r="BC43" s="443"/>
      <c r="BD43" s="438"/>
      <c r="BE43" s="438"/>
      <c r="BF43" s="438"/>
      <c r="BG43" s="438"/>
      <c r="BH43" s="438"/>
      <c r="BI43" s="438"/>
      <c r="BJ43" s="438"/>
      <c r="BK43" s="437"/>
      <c r="BL43" s="438"/>
      <c r="BM43" s="438"/>
      <c r="BN43" s="438"/>
      <c r="BO43" s="438"/>
      <c r="BP43" s="438"/>
      <c r="BQ43" s="438"/>
      <c r="BR43" s="438"/>
      <c r="BS43" s="438"/>
      <c r="BT43" s="438"/>
      <c r="BU43" s="438"/>
      <c r="BV43" s="438"/>
      <c r="BW43" s="438"/>
      <c r="BX43" s="438"/>
      <c r="BY43" s="438"/>
      <c r="BZ43" s="438"/>
      <c r="CA43" s="438"/>
      <c r="CB43" s="437"/>
    </row>
    <row r="44" spans="3:80" ht="12" customHeight="1">
      <c r="C44" s="436"/>
      <c r="D44" s="448"/>
      <c r="E44" s="449"/>
      <c r="F44" s="449"/>
      <c r="G44" s="449"/>
      <c r="H44" s="449"/>
      <c r="I44" s="448"/>
      <c r="J44" s="448"/>
      <c r="K44" s="448"/>
      <c r="L44" s="448"/>
      <c r="M44" s="447"/>
      <c r="N44" s="447"/>
      <c r="O44" s="447"/>
      <c r="P44" s="447"/>
      <c r="Q44" s="447"/>
      <c r="R44" s="447"/>
      <c r="S44" s="447"/>
      <c r="T44" s="447"/>
      <c r="U44" s="447"/>
      <c r="V44" s="447"/>
      <c r="W44" s="447"/>
      <c r="X44" s="447"/>
      <c r="Y44" s="447"/>
      <c r="Z44" s="447"/>
      <c r="AA44" s="447"/>
      <c r="AB44" s="438"/>
      <c r="AC44" s="438"/>
      <c r="AD44" s="438"/>
      <c r="AE44" s="438"/>
      <c r="AF44" s="438"/>
      <c r="AG44" s="438"/>
      <c r="AH44" s="438"/>
      <c r="AI44" s="438"/>
      <c r="AJ44" s="437"/>
      <c r="AL44" s="436"/>
      <c r="AM44" s="438"/>
      <c r="AN44" s="438"/>
      <c r="AO44" s="438"/>
      <c r="AP44" s="438"/>
      <c r="AQ44" s="438"/>
      <c r="AR44" s="923"/>
      <c r="AS44" s="924"/>
      <c r="AT44" s="443"/>
      <c r="AU44" s="437"/>
      <c r="AV44" s="436"/>
      <c r="AW44" s="438"/>
      <c r="AX44" s="438"/>
      <c r="AY44" s="438"/>
      <c r="AZ44" s="438"/>
      <c r="BA44" s="438"/>
      <c r="BB44" s="438"/>
      <c r="BC44" s="443"/>
      <c r="BD44" s="438"/>
      <c r="BE44" s="438"/>
      <c r="BF44" s="438"/>
      <c r="BG44" s="438"/>
      <c r="BH44" s="438"/>
      <c r="BI44" s="438"/>
      <c r="BJ44" s="438"/>
      <c r="BK44" s="437"/>
      <c r="BL44" s="438"/>
      <c r="BM44" s="438"/>
      <c r="BN44" s="438"/>
      <c r="BO44" s="438"/>
      <c r="BP44" s="438"/>
      <c r="BQ44" s="438"/>
      <c r="BR44" s="438"/>
      <c r="BS44" s="438"/>
      <c r="BT44" s="438"/>
      <c r="BU44" s="438"/>
      <c r="BV44" s="438"/>
      <c r="BW44" s="438"/>
      <c r="BX44" s="438"/>
      <c r="BY44" s="438"/>
      <c r="BZ44" s="438"/>
      <c r="CA44" s="438"/>
      <c r="CB44" s="437"/>
    </row>
    <row r="45" spans="3:80" ht="12" customHeight="1">
      <c r="C45" s="436"/>
      <c r="D45" s="448"/>
      <c r="E45" s="449"/>
      <c r="F45" s="449"/>
      <c r="G45" s="449"/>
      <c r="H45" s="449"/>
      <c r="I45" s="448"/>
      <c r="J45" s="448"/>
      <c r="K45" s="448"/>
      <c r="L45" s="448"/>
      <c r="M45" s="447"/>
      <c r="N45" s="447"/>
      <c r="O45" s="447"/>
      <c r="P45" s="447"/>
      <c r="Q45" s="447"/>
      <c r="R45" s="447"/>
      <c r="S45" s="447"/>
      <c r="T45" s="447"/>
      <c r="U45" s="447"/>
      <c r="V45" s="447"/>
      <c r="W45" s="447"/>
      <c r="X45" s="447"/>
      <c r="Y45" s="447"/>
      <c r="Z45" s="447"/>
      <c r="AA45" s="447"/>
      <c r="AB45" s="438"/>
      <c r="AC45" s="438"/>
      <c r="AD45" s="438"/>
      <c r="AE45" s="438"/>
      <c r="AF45" s="438"/>
      <c r="AG45" s="438"/>
      <c r="AH45" s="438"/>
      <c r="AI45" s="438"/>
      <c r="AJ45" s="437"/>
      <c r="AL45" s="436"/>
      <c r="AM45" s="438"/>
      <c r="AN45" s="438"/>
      <c r="AO45" s="438"/>
      <c r="AP45" s="438"/>
      <c r="AQ45" s="438"/>
      <c r="AR45" s="923"/>
      <c r="AS45" s="924"/>
      <c r="AT45" s="443"/>
      <c r="AU45" s="437"/>
      <c r="AV45" s="436"/>
      <c r="AW45" s="438"/>
      <c r="AX45" s="438"/>
      <c r="AY45" s="438"/>
      <c r="AZ45" s="438"/>
      <c r="BA45" s="438"/>
      <c r="BB45" s="438"/>
      <c r="BC45" s="443"/>
      <c r="BD45" s="438"/>
      <c r="BE45" s="438"/>
      <c r="BF45" s="438"/>
      <c r="BG45" s="438"/>
      <c r="BH45" s="438"/>
      <c r="BI45" s="438"/>
      <c r="BJ45" s="438"/>
      <c r="BK45" s="437"/>
      <c r="BL45" s="438"/>
      <c r="BM45" s="438"/>
      <c r="BN45" s="438"/>
      <c r="BO45" s="438"/>
      <c r="BP45" s="438"/>
      <c r="BQ45" s="438"/>
      <c r="BR45" s="438"/>
      <c r="BS45" s="438"/>
      <c r="BT45" s="438"/>
      <c r="BU45" s="438"/>
      <c r="BV45" s="438"/>
      <c r="BW45" s="438"/>
      <c r="BX45" s="438"/>
      <c r="BY45" s="438"/>
      <c r="BZ45" s="438"/>
      <c r="CA45" s="438"/>
      <c r="CB45" s="437"/>
    </row>
    <row r="46" spans="3:80" ht="12" customHeight="1">
      <c r="C46" s="436"/>
      <c r="D46" s="448"/>
      <c r="E46" s="449"/>
      <c r="F46" s="449"/>
      <c r="G46" s="449"/>
      <c r="H46" s="449"/>
      <c r="I46" s="448"/>
      <c r="J46" s="448"/>
      <c r="K46" s="448"/>
      <c r="L46" s="448"/>
      <c r="M46" s="447"/>
      <c r="N46" s="447"/>
      <c r="O46" s="447"/>
      <c r="P46" s="447"/>
      <c r="Q46" s="447"/>
      <c r="R46" s="447"/>
      <c r="S46" s="447"/>
      <c r="T46" s="447"/>
      <c r="U46" s="447"/>
      <c r="V46" s="447"/>
      <c r="W46" s="447"/>
      <c r="X46" s="447"/>
      <c r="Y46" s="447"/>
      <c r="Z46" s="447"/>
      <c r="AA46" s="447"/>
      <c r="AB46" s="438"/>
      <c r="AC46" s="438"/>
      <c r="AD46" s="438"/>
      <c r="AE46" s="438"/>
      <c r="AF46" s="438"/>
      <c r="AG46" s="438"/>
      <c r="AH46" s="438"/>
      <c r="AI46" s="438"/>
      <c r="AJ46" s="437"/>
      <c r="AL46" s="436"/>
      <c r="AM46" s="438"/>
      <c r="AN46" s="438"/>
      <c r="AO46" s="438"/>
      <c r="AP46" s="438"/>
      <c r="AQ46" s="438"/>
      <c r="AR46" s="923"/>
      <c r="AS46" s="924"/>
      <c r="AT46" s="443"/>
      <c r="AU46" s="437"/>
      <c r="AV46" s="438"/>
      <c r="AW46" s="438"/>
      <c r="AX46" s="438"/>
      <c r="AY46" s="438"/>
      <c r="AZ46" s="438"/>
      <c r="BA46" s="438"/>
      <c r="BB46" s="438"/>
      <c r="BC46" s="443"/>
      <c r="BD46" s="438"/>
      <c r="BE46" s="438"/>
      <c r="BF46" s="438"/>
      <c r="BG46" s="438"/>
      <c r="BH46" s="438"/>
      <c r="BI46" s="438"/>
      <c r="BJ46" s="438"/>
      <c r="BK46" s="437"/>
      <c r="BL46" s="438"/>
      <c r="BM46" s="438"/>
      <c r="BN46" s="438"/>
      <c r="BO46" s="438"/>
      <c r="BP46" s="438"/>
      <c r="BQ46" s="438"/>
      <c r="BR46" s="438"/>
      <c r="BS46" s="438"/>
      <c r="BT46" s="438"/>
      <c r="BU46" s="438"/>
      <c r="BV46" s="438"/>
      <c r="BW46" s="438"/>
      <c r="BX46" s="438"/>
      <c r="BY46" s="438"/>
      <c r="BZ46" s="438"/>
      <c r="CA46" s="438"/>
      <c r="CB46" s="437"/>
    </row>
    <row r="47" spans="3:80" ht="12" customHeight="1">
      <c r="C47" s="436"/>
      <c r="D47" s="448"/>
      <c r="E47" s="449"/>
      <c r="F47" s="449"/>
      <c r="G47" s="449"/>
      <c r="H47" s="449"/>
      <c r="I47" s="448"/>
      <c r="J47" s="448"/>
      <c r="K47" s="448"/>
      <c r="L47" s="448"/>
      <c r="M47" s="447"/>
      <c r="N47" s="447"/>
      <c r="O47" s="447"/>
      <c r="P47" s="447"/>
      <c r="Q47" s="447"/>
      <c r="R47" s="447"/>
      <c r="S47" s="447"/>
      <c r="T47" s="447"/>
      <c r="U47" s="447"/>
      <c r="V47" s="447"/>
      <c r="W47" s="447"/>
      <c r="X47" s="447"/>
      <c r="Y47" s="447"/>
      <c r="Z47" s="447"/>
      <c r="AA47" s="447"/>
      <c r="AB47" s="438"/>
      <c r="AC47" s="438"/>
      <c r="AD47" s="438"/>
      <c r="AE47" s="438"/>
      <c r="AF47" s="438"/>
      <c r="AG47" s="438"/>
      <c r="AH47" s="438"/>
      <c r="AI47" s="438"/>
      <c r="AJ47" s="437"/>
      <c r="AL47" s="436"/>
      <c r="AM47" s="438"/>
      <c r="AN47" s="438"/>
      <c r="AO47" s="438"/>
      <c r="AP47" s="438"/>
      <c r="AQ47" s="438"/>
      <c r="AR47" s="1425"/>
      <c r="AS47" s="1426"/>
      <c r="AT47" s="1427"/>
      <c r="AU47" s="1428"/>
      <c r="AV47" s="438"/>
      <c r="AW47" s="438"/>
      <c r="AX47" s="438"/>
      <c r="AY47" s="438"/>
      <c r="AZ47" s="438"/>
      <c r="BA47" s="438"/>
      <c r="BB47" s="438"/>
      <c r="BC47" s="443"/>
      <c r="BD47" s="438"/>
      <c r="BE47" s="438"/>
      <c r="BF47" s="438"/>
      <c r="BG47" s="438"/>
      <c r="BH47" s="438"/>
      <c r="BI47" s="438"/>
      <c r="BJ47" s="438"/>
      <c r="BK47" s="437"/>
      <c r="BL47" s="438"/>
      <c r="BM47" s="438"/>
      <c r="BN47" s="438"/>
      <c r="BO47" s="438"/>
      <c r="BP47" s="438"/>
      <c r="BQ47" s="438"/>
      <c r="BR47" s="438"/>
      <c r="BS47" s="438"/>
      <c r="BT47" s="438"/>
      <c r="BU47" s="438"/>
      <c r="BV47" s="438"/>
      <c r="BW47" s="438"/>
      <c r="BX47" s="438"/>
      <c r="BY47" s="438"/>
      <c r="BZ47" s="438"/>
      <c r="CA47" s="438"/>
      <c r="CB47" s="437"/>
    </row>
    <row r="48" spans="3:80" ht="12" customHeight="1">
      <c r="C48" s="436"/>
      <c r="D48" s="448"/>
      <c r="E48" s="448"/>
      <c r="F48" s="448"/>
      <c r="G48" s="448"/>
      <c r="H48" s="448"/>
      <c r="I48" s="448"/>
      <c r="J48" s="448"/>
      <c r="K48" s="448"/>
      <c r="L48" s="448"/>
      <c r="M48" s="447"/>
      <c r="N48" s="447"/>
      <c r="O48" s="447"/>
      <c r="P48" s="447"/>
      <c r="Q48" s="447"/>
      <c r="R48" s="447"/>
      <c r="S48" s="447"/>
      <c r="T48" s="447"/>
      <c r="U48" s="447"/>
      <c r="V48" s="447"/>
      <c r="W48" s="447"/>
      <c r="X48" s="447"/>
      <c r="Y48" s="447"/>
      <c r="Z48" s="447"/>
      <c r="AA48" s="447"/>
      <c r="AB48" s="438"/>
      <c r="AC48" s="438"/>
      <c r="AD48" s="438"/>
      <c r="AE48" s="438"/>
      <c r="AF48" s="438"/>
      <c r="AG48" s="438"/>
      <c r="AH48" s="438"/>
      <c r="AI48" s="438"/>
      <c r="AJ48" s="437"/>
      <c r="AL48" s="436"/>
      <c r="AM48" s="438"/>
      <c r="AN48" s="438"/>
      <c r="AO48" s="438"/>
      <c r="AP48" s="438"/>
      <c r="AQ48" s="438"/>
      <c r="AR48" s="923"/>
      <c r="AS48" s="924"/>
      <c r="AT48" s="443"/>
      <c r="AU48" s="437"/>
      <c r="AV48" s="436"/>
      <c r="AW48" s="438"/>
      <c r="AX48" s="438"/>
      <c r="AY48" s="438"/>
      <c r="AZ48" s="438"/>
      <c r="BA48" s="438"/>
      <c r="BB48" s="438"/>
      <c r="BC48" s="443"/>
      <c r="BD48" s="438"/>
      <c r="BE48" s="438"/>
      <c r="BF48" s="438"/>
      <c r="BG48" s="438"/>
      <c r="BH48" s="438"/>
      <c r="BI48" s="438"/>
      <c r="BJ48" s="438"/>
      <c r="BK48" s="437"/>
      <c r="BL48" s="438"/>
      <c r="BM48" s="438"/>
      <c r="BN48" s="438"/>
      <c r="BO48" s="438"/>
      <c r="BP48" s="438"/>
      <c r="BQ48" s="438"/>
      <c r="BR48" s="438"/>
      <c r="BS48" s="438"/>
      <c r="BT48" s="438"/>
      <c r="BU48" s="438"/>
      <c r="BV48" s="438"/>
      <c r="BW48" s="438"/>
      <c r="BX48" s="438"/>
      <c r="BY48" s="438"/>
      <c r="BZ48" s="438"/>
      <c r="CA48" s="438"/>
      <c r="CB48" s="437"/>
    </row>
    <row r="49" spans="3:80" ht="12" customHeight="1">
      <c r="C49" s="436"/>
      <c r="D49" s="44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c r="AJ49" s="437"/>
      <c r="AL49" s="436"/>
      <c r="AM49" s="438"/>
      <c r="AN49" s="438"/>
      <c r="AO49" s="438"/>
      <c r="AP49" s="438"/>
      <c r="AQ49" s="438"/>
      <c r="AR49" s="436"/>
      <c r="AS49" s="438"/>
      <c r="AT49" s="443"/>
      <c r="AU49" s="437"/>
      <c r="AV49" s="438"/>
      <c r="AW49" s="438"/>
      <c r="AX49" s="438"/>
      <c r="AY49" s="438"/>
      <c r="AZ49" s="438"/>
      <c r="BA49" s="438"/>
      <c r="BB49" s="438"/>
      <c r="BC49" s="443"/>
      <c r="BD49" s="438"/>
      <c r="BE49" s="438"/>
      <c r="BF49" s="438"/>
      <c r="BG49" s="438"/>
      <c r="BH49" s="438"/>
      <c r="BI49" s="438"/>
      <c r="BJ49" s="438"/>
      <c r="BK49" s="437"/>
      <c r="BL49" s="438"/>
      <c r="BM49" s="438"/>
      <c r="BN49" s="438"/>
      <c r="BO49" s="438"/>
      <c r="BP49" s="438"/>
      <c r="BQ49" s="438"/>
      <c r="BR49" s="438"/>
      <c r="BS49" s="438"/>
      <c r="BT49" s="438"/>
      <c r="BU49" s="438"/>
      <c r="BV49" s="438"/>
      <c r="BW49" s="438"/>
      <c r="BX49" s="438"/>
      <c r="BY49" s="438"/>
      <c r="BZ49" s="438"/>
      <c r="CA49" s="438"/>
      <c r="CB49" s="437"/>
    </row>
    <row r="50" spans="3:80" ht="12" customHeight="1">
      <c r="C50" s="436"/>
      <c r="D50" s="44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7"/>
      <c r="AL50" s="436"/>
      <c r="AM50" s="438"/>
      <c r="AN50" s="438"/>
      <c r="AO50" s="438"/>
      <c r="AP50" s="438"/>
      <c r="AQ50" s="438"/>
      <c r="AR50" s="1425"/>
      <c r="AS50" s="1429"/>
      <c r="AT50" s="1427"/>
      <c r="AU50" s="1428"/>
      <c r="AV50" s="438"/>
      <c r="AW50" s="438"/>
      <c r="AX50" s="438"/>
      <c r="AY50" s="438"/>
      <c r="AZ50" s="438"/>
      <c r="BA50" s="438"/>
      <c r="BB50" s="438"/>
      <c r="BC50" s="443"/>
      <c r="BD50" s="438"/>
      <c r="BE50" s="438"/>
      <c r="BF50" s="438"/>
      <c r="BG50" s="438"/>
      <c r="BH50" s="438"/>
      <c r="BI50" s="438"/>
      <c r="BJ50" s="438"/>
      <c r="BK50" s="437"/>
      <c r="BL50" s="438"/>
      <c r="BM50" s="438"/>
      <c r="BN50" s="438"/>
      <c r="BO50" s="438"/>
      <c r="BP50" s="438"/>
      <c r="BQ50" s="438"/>
      <c r="BR50" s="438"/>
      <c r="BS50" s="438"/>
      <c r="BT50" s="438"/>
      <c r="BU50" s="438"/>
      <c r="BV50" s="438"/>
      <c r="BW50" s="438"/>
      <c r="BX50" s="438"/>
      <c r="BY50" s="438"/>
      <c r="BZ50" s="438"/>
      <c r="CA50" s="438"/>
      <c r="CB50" s="437"/>
    </row>
    <row r="51" spans="3:80" ht="12" customHeight="1">
      <c r="C51" s="436"/>
      <c r="D51" s="44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7"/>
      <c r="AL51" s="436"/>
      <c r="AM51" s="438"/>
      <c r="AN51" s="438"/>
      <c r="AO51" s="438"/>
      <c r="AP51" s="438"/>
      <c r="AQ51" s="438"/>
      <c r="AR51" s="923"/>
      <c r="AS51" s="924"/>
      <c r="AT51" s="443"/>
      <c r="AU51" s="437"/>
      <c r="AV51" s="436"/>
      <c r="AW51" s="438"/>
      <c r="AX51" s="438"/>
      <c r="AY51" s="438"/>
      <c r="AZ51" s="438"/>
      <c r="BA51" s="438"/>
      <c r="BB51" s="438"/>
      <c r="BC51" s="443"/>
      <c r="BD51" s="438"/>
      <c r="BE51" s="438"/>
      <c r="BF51" s="438"/>
      <c r="BG51" s="438"/>
      <c r="BH51" s="438"/>
      <c r="BI51" s="438"/>
      <c r="BJ51" s="438"/>
      <c r="BK51" s="437"/>
      <c r="BL51" s="438"/>
      <c r="BM51" s="438"/>
      <c r="BN51" s="438"/>
      <c r="BO51" s="438"/>
      <c r="BP51" s="438"/>
      <c r="BQ51" s="438"/>
      <c r="BR51" s="438"/>
      <c r="BS51" s="438"/>
      <c r="BT51" s="438"/>
      <c r="BU51" s="438"/>
      <c r="BV51" s="438"/>
      <c r="BW51" s="438"/>
      <c r="BX51" s="438"/>
      <c r="BY51" s="438"/>
      <c r="BZ51" s="438"/>
      <c r="CA51" s="438"/>
      <c r="CB51" s="437"/>
    </row>
    <row r="52" spans="3:80" ht="12" customHeight="1">
      <c r="C52" s="436"/>
      <c r="D52" s="44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7"/>
      <c r="AL52" s="436"/>
      <c r="AM52" s="438"/>
      <c r="AN52" s="438"/>
      <c r="AO52" s="438"/>
      <c r="AP52" s="438"/>
      <c r="AQ52" s="438"/>
      <c r="AR52" s="923"/>
      <c r="AS52" s="924"/>
      <c r="AT52" s="443"/>
      <c r="AU52" s="437"/>
      <c r="AV52" s="436"/>
      <c r="AW52" s="438"/>
      <c r="AX52" s="438"/>
      <c r="AY52" s="438"/>
      <c r="AZ52" s="438"/>
      <c r="BA52" s="438"/>
      <c r="BB52" s="438"/>
      <c r="BC52" s="443"/>
      <c r="BD52" s="438"/>
      <c r="BE52" s="438"/>
      <c r="BF52" s="438"/>
      <c r="BG52" s="438"/>
      <c r="BH52" s="438"/>
      <c r="BI52" s="438"/>
      <c r="BJ52" s="438"/>
      <c r="BK52" s="437"/>
      <c r="BL52" s="438"/>
      <c r="BM52" s="438"/>
      <c r="BN52" s="438"/>
      <c r="BO52" s="438"/>
      <c r="BP52" s="438"/>
      <c r="BQ52" s="438"/>
      <c r="BR52" s="438"/>
      <c r="BS52" s="438"/>
      <c r="BT52" s="438"/>
      <c r="BU52" s="438"/>
      <c r="BV52" s="438"/>
      <c r="BW52" s="438"/>
      <c r="BX52" s="438"/>
      <c r="BY52" s="438"/>
      <c r="BZ52" s="438"/>
      <c r="CA52" s="438"/>
      <c r="CB52" s="437"/>
    </row>
    <row r="53" spans="3:80" ht="12" customHeight="1">
      <c r="C53" s="436"/>
      <c r="D53" s="44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7"/>
      <c r="AL53" s="436"/>
      <c r="AM53" s="438"/>
      <c r="AN53" s="438"/>
      <c r="AO53" s="438"/>
      <c r="AP53" s="438"/>
      <c r="AQ53" s="438"/>
      <c r="AR53" s="923"/>
      <c r="AS53" s="924"/>
      <c r="AT53" s="443"/>
      <c r="AU53" s="437"/>
      <c r="AV53" s="436"/>
      <c r="AW53" s="438"/>
      <c r="AX53" s="438"/>
      <c r="AY53" s="438"/>
      <c r="AZ53" s="438"/>
      <c r="BA53" s="438"/>
      <c r="BB53" s="438"/>
      <c r="BC53" s="443"/>
      <c r="BD53" s="438"/>
      <c r="BE53" s="438"/>
      <c r="BF53" s="438"/>
      <c r="BG53" s="438"/>
      <c r="BH53" s="438"/>
      <c r="BI53" s="438"/>
      <c r="BJ53" s="438"/>
      <c r="BK53" s="437"/>
      <c r="BL53" s="438"/>
      <c r="BM53" s="438"/>
      <c r="BN53" s="438"/>
      <c r="BO53" s="438"/>
      <c r="BP53" s="438"/>
      <c r="BQ53" s="438"/>
      <c r="BR53" s="438"/>
      <c r="BS53" s="438"/>
      <c r="BT53" s="438"/>
      <c r="BU53" s="438"/>
      <c r="BV53" s="438"/>
      <c r="BW53" s="438"/>
      <c r="BX53" s="438"/>
      <c r="BY53" s="438"/>
      <c r="BZ53" s="438"/>
      <c r="CA53" s="438"/>
      <c r="CB53" s="437"/>
    </row>
    <row r="54" spans="3:80" ht="12" customHeight="1">
      <c r="C54" s="436"/>
      <c r="D54" s="44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7"/>
      <c r="AL54" s="436"/>
      <c r="AM54" s="438"/>
      <c r="AN54" s="438"/>
      <c r="AO54" s="438"/>
      <c r="AP54" s="438"/>
      <c r="AQ54" s="438"/>
      <c r="AR54" s="923"/>
      <c r="AS54" s="924"/>
      <c r="AT54" s="443"/>
      <c r="AU54" s="437"/>
      <c r="AV54" s="436"/>
      <c r="AW54" s="438"/>
      <c r="AX54" s="438"/>
      <c r="AY54" s="438"/>
      <c r="AZ54" s="438"/>
      <c r="BA54" s="438"/>
      <c r="BB54" s="438"/>
      <c r="BC54" s="443"/>
      <c r="BD54" s="438"/>
      <c r="BE54" s="438"/>
      <c r="BF54" s="438"/>
      <c r="BG54" s="438"/>
      <c r="BH54" s="438"/>
      <c r="BI54" s="438"/>
      <c r="BJ54" s="438"/>
      <c r="BK54" s="437"/>
      <c r="BL54" s="438"/>
      <c r="BM54" s="438"/>
      <c r="BN54" s="438"/>
      <c r="BO54" s="438"/>
      <c r="BP54" s="438"/>
      <c r="BQ54" s="438"/>
      <c r="BR54" s="438"/>
      <c r="BS54" s="438"/>
      <c r="BT54" s="438"/>
      <c r="BU54" s="438"/>
      <c r="BV54" s="438"/>
      <c r="BW54" s="438"/>
      <c r="BX54" s="438"/>
      <c r="BY54" s="438"/>
      <c r="BZ54" s="438"/>
      <c r="CA54" s="438"/>
      <c r="CB54" s="437"/>
    </row>
    <row r="55" spans="3:80" ht="12" customHeight="1">
      <c r="C55" s="436"/>
      <c r="D55" s="448"/>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7"/>
      <c r="AL55" s="436"/>
      <c r="AM55" s="438"/>
      <c r="AN55" s="438"/>
      <c r="AO55" s="438"/>
      <c r="AP55" s="438"/>
      <c r="AQ55" s="437"/>
      <c r="AR55" s="1425"/>
      <c r="AS55" s="1429"/>
      <c r="AT55" s="1427"/>
      <c r="AU55" s="1428"/>
      <c r="AV55" s="436"/>
      <c r="AW55" s="438"/>
      <c r="AX55" s="438"/>
      <c r="AY55" s="438"/>
      <c r="AZ55" s="438"/>
      <c r="BA55" s="438"/>
      <c r="BB55" s="438"/>
      <c r="BC55" s="443"/>
      <c r="BD55" s="438"/>
      <c r="BE55" s="438"/>
      <c r="BF55" s="438"/>
      <c r="BG55" s="438"/>
      <c r="BH55" s="438"/>
      <c r="BI55" s="438"/>
      <c r="BJ55" s="438"/>
      <c r="BK55" s="437"/>
      <c r="BL55" s="438"/>
      <c r="BM55" s="438"/>
      <c r="BN55" s="438"/>
      <c r="BO55" s="438"/>
      <c r="BP55" s="438"/>
      <c r="BQ55" s="438"/>
      <c r="BR55" s="438"/>
      <c r="BS55" s="438"/>
      <c r="BT55" s="438"/>
      <c r="BU55" s="438"/>
      <c r="BV55" s="438"/>
      <c r="BW55" s="438"/>
      <c r="BX55" s="438"/>
      <c r="BY55" s="438"/>
      <c r="BZ55" s="438"/>
      <c r="CA55" s="438"/>
      <c r="CB55" s="437"/>
    </row>
    <row r="56" spans="3:80" ht="12" customHeight="1">
      <c r="C56" s="436"/>
      <c r="D56" s="448"/>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7"/>
      <c r="AL56" s="436"/>
      <c r="AM56" s="438"/>
      <c r="AN56" s="438"/>
      <c r="AO56" s="438"/>
      <c r="AP56" s="438"/>
      <c r="AQ56" s="437"/>
      <c r="AR56" s="436"/>
      <c r="AS56" s="438"/>
      <c r="AT56" s="443"/>
      <c r="AU56" s="437"/>
      <c r="AV56" s="436"/>
      <c r="AW56" s="438"/>
      <c r="AX56" s="438"/>
      <c r="AY56" s="438"/>
      <c r="AZ56" s="438"/>
      <c r="BA56" s="438"/>
      <c r="BB56" s="438"/>
      <c r="BC56" s="443"/>
      <c r="BD56" s="438"/>
      <c r="BE56" s="438"/>
      <c r="BF56" s="438"/>
      <c r="BG56" s="438"/>
      <c r="BH56" s="438"/>
      <c r="BI56" s="438"/>
      <c r="BJ56" s="438"/>
      <c r="BK56" s="437"/>
      <c r="BL56" s="438"/>
      <c r="BM56" s="438"/>
      <c r="BN56" s="438"/>
      <c r="BO56" s="438"/>
      <c r="BP56" s="438"/>
      <c r="BQ56" s="438"/>
      <c r="BR56" s="438"/>
      <c r="BS56" s="438"/>
      <c r="BT56" s="438"/>
      <c r="BU56" s="438"/>
      <c r="BV56" s="438"/>
      <c r="BW56" s="438"/>
      <c r="BX56" s="438"/>
      <c r="BY56" s="438"/>
      <c r="BZ56" s="438"/>
      <c r="CA56" s="438"/>
      <c r="CB56" s="437"/>
    </row>
    <row r="57" spans="3:80" ht="12" customHeight="1">
      <c r="C57" s="436"/>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7"/>
      <c r="AL57" s="436"/>
      <c r="AM57" s="438"/>
      <c r="AN57" s="438"/>
      <c r="AO57" s="438"/>
      <c r="AP57" s="438"/>
      <c r="AQ57" s="437"/>
      <c r="AR57" s="436"/>
      <c r="AS57" s="438"/>
      <c r="AT57" s="443"/>
      <c r="AU57" s="437"/>
      <c r="AV57" s="436"/>
      <c r="AW57" s="438"/>
      <c r="AX57" s="438"/>
      <c r="AY57" s="438"/>
      <c r="AZ57" s="438"/>
      <c r="BA57" s="438"/>
      <c r="BB57" s="438"/>
      <c r="BC57" s="443"/>
      <c r="BD57" s="438"/>
      <c r="BE57" s="438"/>
      <c r="BF57" s="438"/>
      <c r="BG57" s="817"/>
      <c r="BH57" s="438"/>
      <c r="BI57" s="438"/>
      <c r="BJ57" s="438"/>
      <c r="BK57" s="437"/>
      <c r="BL57" s="438"/>
      <c r="BM57" s="438"/>
      <c r="BN57" s="438"/>
      <c r="BO57" s="438"/>
      <c r="BP57" s="438"/>
      <c r="BQ57" s="438"/>
      <c r="BR57" s="438"/>
      <c r="BS57" s="438"/>
      <c r="BT57" s="438"/>
      <c r="BU57" s="438"/>
      <c r="BV57" s="438"/>
      <c r="BW57" s="438"/>
      <c r="BX57" s="438"/>
      <c r="BY57" s="438"/>
      <c r="BZ57" s="438"/>
      <c r="CA57" s="438"/>
      <c r="CB57" s="437"/>
    </row>
    <row r="58" spans="3:80" ht="12" customHeight="1">
      <c r="C58" s="436"/>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7"/>
      <c r="AL58" s="436"/>
      <c r="AM58" s="438"/>
      <c r="AN58" s="438"/>
      <c r="AO58" s="438"/>
      <c r="AP58" s="438"/>
      <c r="AQ58" s="437"/>
      <c r="AR58" s="436"/>
      <c r="AS58" s="438"/>
      <c r="AT58" s="443"/>
      <c r="AU58" s="437"/>
      <c r="AV58" s="436"/>
      <c r="AW58" s="438"/>
      <c r="AX58" s="438"/>
      <c r="AY58" s="438"/>
      <c r="AZ58" s="438"/>
      <c r="BA58" s="438"/>
      <c r="BB58" s="438"/>
      <c r="BC58" s="443"/>
      <c r="BD58" s="438"/>
      <c r="BE58" s="438"/>
      <c r="BF58" s="438"/>
      <c r="BG58" s="438"/>
      <c r="BH58" s="438"/>
      <c r="BI58" s="438"/>
      <c r="BJ58" s="438"/>
      <c r="BK58" s="437"/>
      <c r="BL58" s="438"/>
      <c r="BM58" s="438"/>
      <c r="BN58" s="438"/>
      <c r="BO58" s="438"/>
      <c r="BP58" s="438"/>
      <c r="BQ58" s="438"/>
      <c r="BR58" s="438"/>
      <c r="BS58" s="438"/>
      <c r="BT58" s="438"/>
      <c r="BU58" s="438"/>
      <c r="BV58" s="438"/>
      <c r="BW58" s="438"/>
      <c r="BX58" s="438"/>
      <c r="BY58" s="438"/>
      <c r="BZ58" s="438"/>
      <c r="CA58" s="438"/>
      <c r="CB58" s="437"/>
    </row>
    <row r="59" spans="3:80" ht="11.25">
      <c r="C59" s="436"/>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7"/>
      <c r="AL59" s="436"/>
      <c r="AM59" s="438"/>
      <c r="AN59" s="438"/>
      <c r="AO59" s="438"/>
      <c r="AP59" s="438"/>
      <c r="AQ59" s="437"/>
      <c r="AR59" s="436"/>
      <c r="AS59" s="438"/>
      <c r="AT59" s="443"/>
      <c r="AU59" s="437"/>
      <c r="AV59" s="436"/>
      <c r="AW59" s="438"/>
      <c r="AX59" s="438"/>
      <c r="AY59" s="438"/>
      <c r="AZ59" s="438"/>
      <c r="BA59" s="438"/>
      <c r="BB59" s="438"/>
      <c r="BC59" s="443"/>
      <c r="BD59" s="438"/>
      <c r="BE59" s="438"/>
      <c r="BF59" s="438"/>
      <c r="BG59" s="438"/>
      <c r="BH59" s="438"/>
      <c r="BI59" s="438"/>
      <c r="BJ59" s="438"/>
      <c r="BK59" s="437"/>
      <c r="BL59" s="438"/>
      <c r="BM59" s="438"/>
      <c r="BN59" s="438"/>
      <c r="BO59" s="438"/>
      <c r="BP59" s="438"/>
      <c r="BQ59" s="438"/>
      <c r="BR59" s="438"/>
      <c r="BS59" s="438"/>
      <c r="BT59" s="438"/>
      <c r="BU59" s="438"/>
      <c r="BV59" s="438"/>
      <c r="BW59" s="438"/>
      <c r="BX59" s="438"/>
      <c r="BY59" s="438"/>
      <c r="BZ59" s="438"/>
      <c r="CA59" s="438"/>
      <c r="CB59" s="437"/>
    </row>
    <row r="60" spans="3:80" ht="12" customHeight="1">
      <c r="C60" s="436"/>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7"/>
      <c r="AL60" s="436"/>
      <c r="AM60" s="438"/>
      <c r="AN60" s="438"/>
      <c r="AO60" s="438"/>
      <c r="AP60" s="438"/>
      <c r="AQ60" s="438"/>
      <c r="AR60" s="816"/>
      <c r="AS60" s="817"/>
      <c r="AT60" s="443"/>
      <c r="AU60" s="437"/>
      <c r="AV60" s="436"/>
      <c r="AW60" s="438"/>
      <c r="AX60" s="438"/>
      <c r="AY60" s="438"/>
      <c r="AZ60" s="438"/>
      <c r="BA60" s="438"/>
      <c r="BB60" s="438"/>
      <c r="BC60" s="443"/>
      <c r="BD60" s="438"/>
      <c r="BE60" s="438"/>
      <c r="BF60" s="438"/>
      <c r="BG60" s="438"/>
      <c r="BH60" s="438"/>
      <c r="BI60" s="438"/>
      <c r="BJ60" s="438"/>
      <c r="BK60" s="437"/>
      <c r="BL60" s="438"/>
      <c r="BM60" s="438"/>
      <c r="BN60" s="438"/>
      <c r="BO60" s="438"/>
      <c r="BP60" s="438"/>
      <c r="BQ60" s="438"/>
      <c r="BR60" s="438"/>
      <c r="BS60" s="438"/>
      <c r="BT60" s="438"/>
      <c r="BU60" s="438"/>
      <c r="BV60" s="438"/>
      <c r="BW60" s="438"/>
      <c r="BX60" s="438"/>
      <c r="BY60" s="438"/>
      <c r="BZ60" s="438"/>
      <c r="CA60" s="438"/>
      <c r="CB60" s="437"/>
    </row>
    <row r="61" spans="3:80" ht="11.25">
      <c r="C61" s="439"/>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2"/>
      <c r="AL61" s="436"/>
      <c r="AM61" s="438"/>
      <c r="AN61" s="438"/>
      <c r="AO61" s="438"/>
      <c r="AP61" s="438"/>
      <c r="AQ61" s="438"/>
      <c r="AR61" s="816"/>
      <c r="AS61" s="817"/>
      <c r="AT61" s="443"/>
      <c r="AU61" s="437"/>
      <c r="AV61" s="436"/>
      <c r="AW61" s="438"/>
      <c r="AX61" s="438"/>
      <c r="AY61" s="438"/>
      <c r="AZ61" s="438"/>
      <c r="BA61" s="438"/>
      <c r="BB61" s="438"/>
      <c r="BC61" s="443"/>
      <c r="BD61" s="438"/>
      <c r="BE61" s="438"/>
      <c r="BF61" s="438"/>
      <c r="BG61" s="438"/>
      <c r="BH61" s="438"/>
      <c r="BI61" s="438"/>
      <c r="BJ61" s="438"/>
      <c r="BK61" s="437"/>
      <c r="BL61" s="438"/>
      <c r="BM61" s="438"/>
      <c r="BN61" s="438"/>
      <c r="BO61" s="438"/>
      <c r="BP61" s="438"/>
      <c r="BQ61" s="438"/>
      <c r="BR61" s="438"/>
      <c r="BS61" s="438"/>
      <c r="BT61" s="438"/>
      <c r="BU61" s="438"/>
      <c r="BV61" s="438"/>
      <c r="BW61" s="438"/>
      <c r="BX61" s="438"/>
      <c r="BY61" s="438"/>
      <c r="BZ61" s="438"/>
      <c r="CA61" s="438"/>
      <c r="CB61" s="437"/>
    </row>
    <row r="62" spans="3:80" ht="12" customHeight="1">
      <c r="C62" s="114" t="s">
        <v>658</v>
      </c>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7"/>
      <c r="AL62" s="436"/>
      <c r="AM62" s="438"/>
      <c r="AN62" s="438"/>
      <c r="AO62" s="438"/>
      <c r="AP62" s="438"/>
      <c r="AQ62" s="437"/>
      <c r="AR62" s="1425"/>
      <c r="AS62" s="1429"/>
      <c r="AT62" s="443"/>
      <c r="AU62" s="437"/>
      <c r="AV62" s="436"/>
      <c r="AW62" s="438"/>
      <c r="AX62" s="438"/>
      <c r="AY62" s="438"/>
      <c r="AZ62" s="438"/>
      <c r="BA62" s="438"/>
      <c r="BB62" s="438"/>
      <c r="BC62" s="443"/>
      <c r="BD62" s="438"/>
      <c r="BE62" s="438"/>
      <c r="BF62" s="438"/>
      <c r="BG62" s="438"/>
      <c r="BH62" s="438"/>
      <c r="BI62" s="438"/>
      <c r="BJ62" s="438"/>
      <c r="BK62" s="437"/>
      <c r="BL62" s="438"/>
      <c r="BM62" s="438"/>
      <c r="BN62" s="438"/>
      <c r="BO62" s="438"/>
      <c r="BP62" s="438"/>
      <c r="BQ62" s="438"/>
      <c r="BR62" s="438"/>
      <c r="BS62" s="438"/>
      <c r="BT62" s="438"/>
      <c r="BU62" s="438"/>
      <c r="BV62" s="438"/>
      <c r="BW62" s="438"/>
      <c r="BX62" s="438"/>
      <c r="BY62" s="438"/>
      <c r="BZ62" s="438"/>
      <c r="CA62" s="438"/>
      <c r="CB62" s="437"/>
    </row>
    <row r="63" spans="3:80" ht="12" customHeight="1">
      <c r="C63" s="191"/>
      <c r="D63" s="192"/>
      <c r="E63" s="192"/>
      <c r="F63" s="192"/>
      <c r="G63" s="192"/>
      <c r="H63" s="192"/>
      <c r="I63" s="192"/>
      <c r="J63" s="192"/>
      <c r="K63" s="192"/>
      <c r="L63" s="153"/>
      <c r="M63" s="125"/>
      <c r="N63" s="438"/>
      <c r="O63" s="438"/>
      <c r="P63" s="438"/>
      <c r="Q63" s="438"/>
      <c r="R63" s="438"/>
      <c r="S63" s="438"/>
      <c r="T63" s="438"/>
      <c r="U63" s="438"/>
      <c r="V63" s="438"/>
      <c r="W63" s="438"/>
      <c r="X63" s="438"/>
      <c r="Y63" s="438"/>
      <c r="Z63" s="438"/>
      <c r="AA63" s="438"/>
      <c r="AB63" s="438"/>
      <c r="AC63" s="438"/>
      <c r="AD63" s="438"/>
      <c r="AE63" s="438"/>
      <c r="AF63" s="438"/>
      <c r="AG63" s="438"/>
      <c r="AH63" s="438"/>
      <c r="AI63" s="438"/>
      <c r="AJ63" s="437"/>
      <c r="AL63" s="436"/>
      <c r="AM63" s="438"/>
      <c r="AN63" s="438"/>
      <c r="AO63" s="438"/>
      <c r="AP63" s="438"/>
      <c r="AQ63" s="437"/>
      <c r="AR63" s="816"/>
      <c r="AS63" s="817"/>
      <c r="AT63" s="443"/>
      <c r="AU63" s="437"/>
      <c r="AV63" s="436"/>
      <c r="AW63" s="438"/>
      <c r="AX63" s="438"/>
      <c r="AY63" s="438"/>
      <c r="AZ63" s="438"/>
      <c r="BA63" s="438"/>
      <c r="BB63" s="438"/>
      <c r="BC63" s="443"/>
      <c r="BD63" s="438"/>
      <c r="BE63" s="438"/>
      <c r="BF63" s="438"/>
      <c r="BG63" s="438"/>
      <c r="BH63" s="438"/>
      <c r="BI63" s="438"/>
      <c r="BJ63" s="438"/>
      <c r="BK63" s="437"/>
      <c r="BL63" s="438"/>
      <c r="BM63" s="438"/>
      <c r="BN63" s="438"/>
      <c r="BO63" s="438"/>
      <c r="BP63" s="438"/>
      <c r="BQ63" s="438"/>
      <c r="BR63" s="438"/>
      <c r="BS63" s="438"/>
      <c r="BT63" s="438"/>
      <c r="BU63" s="438"/>
      <c r="BV63" s="438"/>
      <c r="BW63" s="438"/>
      <c r="BX63" s="438"/>
      <c r="BY63" s="438"/>
      <c r="BZ63" s="438"/>
      <c r="CA63" s="438"/>
      <c r="CB63" s="437"/>
    </row>
    <row r="64" spans="3:80" ht="12" customHeight="1">
      <c r="C64" s="193" t="s">
        <v>761</v>
      </c>
      <c r="D64" s="123"/>
      <c r="E64" s="123"/>
      <c r="F64" s="123"/>
      <c r="G64" s="123"/>
      <c r="H64" s="123"/>
      <c r="I64" s="123"/>
      <c r="J64" s="123"/>
      <c r="K64" s="123"/>
      <c r="M64" s="154"/>
      <c r="N64" s="438"/>
      <c r="O64" s="449"/>
      <c r="P64" s="438"/>
      <c r="Q64" s="438"/>
      <c r="R64" s="449"/>
      <c r="S64" s="449"/>
      <c r="T64" s="438"/>
      <c r="U64" s="438"/>
      <c r="V64" s="438"/>
      <c r="W64" s="438"/>
      <c r="X64" s="438"/>
      <c r="Y64" s="438"/>
      <c r="Z64" s="438"/>
      <c r="AA64" s="438"/>
      <c r="AB64" s="438"/>
      <c r="AC64" s="438"/>
      <c r="AD64" s="438"/>
      <c r="AE64" s="438"/>
      <c r="AF64" s="438"/>
      <c r="AG64" s="438"/>
      <c r="AH64" s="438"/>
      <c r="AI64" s="438"/>
      <c r="AJ64" s="437"/>
      <c r="AL64" s="436"/>
      <c r="AM64" s="438"/>
      <c r="AN64" s="438"/>
      <c r="AO64" s="438"/>
      <c r="AP64" s="438"/>
      <c r="AQ64" s="437"/>
      <c r="AR64" s="436"/>
      <c r="AS64" s="438"/>
      <c r="AT64" s="443"/>
      <c r="AU64" s="437"/>
      <c r="AV64" s="436"/>
      <c r="AW64" s="438"/>
      <c r="AX64" s="438"/>
      <c r="AY64" s="438"/>
      <c r="AZ64" s="438"/>
      <c r="BA64" s="438"/>
      <c r="BB64" s="438"/>
      <c r="BC64" s="443"/>
      <c r="BD64" s="438"/>
      <c r="BE64" s="438"/>
      <c r="BF64" s="438"/>
      <c r="BG64" s="817"/>
      <c r="BH64" s="438"/>
      <c r="BI64" s="438"/>
      <c r="BJ64" s="438"/>
      <c r="BK64" s="437"/>
      <c r="BL64" s="438"/>
      <c r="BM64" s="438"/>
      <c r="BN64" s="438"/>
      <c r="BO64" s="438"/>
      <c r="BP64" s="438"/>
      <c r="BQ64" s="438"/>
      <c r="BR64" s="438"/>
      <c r="BS64" s="438"/>
      <c r="BT64" s="438"/>
      <c r="BU64" s="438"/>
      <c r="BV64" s="438"/>
      <c r="BW64" s="438"/>
      <c r="BX64" s="438"/>
      <c r="BY64" s="438"/>
      <c r="BZ64" s="438"/>
      <c r="CA64" s="438"/>
      <c r="CB64" s="437"/>
    </row>
    <row r="65" spans="3:80" ht="12">
      <c r="C65" s="155" t="s">
        <v>368</v>
      </c>
      <c r="D65" s="740"/>
      <c r="L65" s="438"/>
      <c r="M65" s="154"/>
      <c r="N65" s="438"/>
      <c r="O65" s="449"/>
      <c r="P65" s="449"/>
      <c r="Q65" s="449"/>
      <c r="R65" s="449"/>
      <c r="S65" s="449"/>
      <c r="T65" s="438"/>
      <c r="U65" s="438"/>
      <c r="V65" s="438"/>
      <c r="W65" s="438"/>
      <c r="X65" s="438"/>
      <c r="Y65" s="438"/>
      <c r="Z65" s="438"/>
      <c r="AA65" s="438"/>
      <c r="AB65" s="438"/>
      <c r="AC65" s="438"/>
      <c r="AD65" s="438"/>
      <c r="AE65" s="438"/>
      <c r="AF65" s="438"/>
      <c r="AG65" s="438"/>
      <c r="AH65" s="438"/>
      <c r="AI65" s="438"/>
      <c r="AJ65" s="437"/>
      <c r="AL65" s="436"/>
      <c r="AM65" s="438"/>
      <c r="AN65" s="438"/>
      <c r="AO65" s="438"/>
      <c r="AP65" s="438"/>
      <c r="AQ65" s="437"/>
      <c r="AR65" s="436"/>
      <c r="AS65" s="438"/>
      <c r="AT65" s="443"/>
      <c r="AU65" s="437"/>
      <c r="AV65" s="436"/>
      <c r="AW65" s="438"/>
      <c r="AX65" s="438"/>
      <c r="AY65" s="438"/>
      <c r="AZ65" s="438"/>
      <c r="BA65" s="438"/>
      <c r="BB65" s="438"/>
      <c r="BC65" s="443"/>
      <c r="BD65" s="438"/>
      <c r="BE65" s="438"/>
      <c r="BF65" s="438"/>
      <c r="BG65" s="438"/>
      <c r="BH65" s="438"/>
      <c r="BI65" s="438"/>
      <c r="BJ65" s="438"/>
      <c r="BK65" s="437"/>
      <c r="BL65" s="438"/>
      <c r="BM65" s="438"/>
      <c r="BN65" s="438"/>
      <c r="BO65" s="438"/>
      <c r="BP65" s="438"/>
      <c r="BQ65" s="438"/>
      <c r="BR65" s="438"/>
      <c r="BS65" s="438"/>
      <c r="BT65" s="438"/>
      <c r="BU65" s="438"/>
      <c r="BV65" s="438"/>
      <c r="BW65" s="438"/>
      <c r="BX65" s="438"/>
      <c r="BY65" s="438"/>
      <c r="BZ65" s="438"/>
      <c r="CA65" s="438"/>
      <c r="CB65" s="437"/>
    </row>
    <row r="66" spans="3:80" ht="12" customHeight="1">
      <c r="C66" s="126" t="s">
        <v>1160</v>
      </c>
      <c r="D66" s="741"/>
      <c r="E66" s="741"/>
      <c r="F66" s="741"/>
      <c r="G66" s="741"/>
      <c r="H66" s="741"/>
      <c r="I66" s="741"/>
      <c r="J66" s="741"/>
      <c r="K66" s="741"/>
      <c r="L66" s="472"/>
      <c r="M66" s="154"/>
      <c r="N66" s="449"/>
      <c r="O66" s="449"/>
      <c r="P66" s="449"/>
      <c r="Q66" s="449"/>
      <c r="R66" s="449"/>
      <c r="S66" s="449"/>
      <c r="T66" s="438"/>
      <c r="U66" s="438"/>
      <c r="V66" s="438"/>
      <c r="W66" s="438"/>
      <c r="X66" s="438"/>
      <c r="Y66" s="438"/>
      <c r="Z66" s="438"/>
      <c r="AA66" s="438"/>
      <c r="AB66" s="438"/>
      <c r="AC66" s="438"/>
      <c r="AD66" s="438"/>
      <c r="AE66" s="438"/>
      <c r="AF66" s="438"/>
      <c r="AG66" s="438"/>
      <c r="AH66" s="438"/>
      <c r="AI66" s="438"/>
      <c r="AJ66" s="437"/>
      <c r="AL66" s="436"/>
      <c r="AM66" s="438"/>
      <c r="AN66" s="438"/>
      <c r="AO66" s="438"/>
      <c r="AP66" s="438"/>
      <c r="AQ66" s="437"/>
      <c r="AR66" s="436"/>
      <c r="AS66" s="438"/>
      <c r="AT66" s="443"/>
      <c r="AU66" s="437"/>
      <c r="AV66" s="436"/>
      <c r="AW66" s="438"/>
      <c r="AX66" s="438"/>
      <c r="AY66" s="438"/>
      <c r="AZ66" s="438"/>
      <c r="BA66" s="438"/>
      <c r="BB66" s="438"/>
      <c r="BC66" s="443"/>
      <c r="BD66" s="438"/>
      <c r="BE66" s="438"/>
      <c r="BF66" s="438"/>
      <c r="BG66" s="438"/>
      <c r="BH66" s="438"/>
      <c r="BI66" s="438"/>
      <c r="BJ66" s="438"/>
      <c r="BK66" s="437"/>
      <c r="BL66" s="438"/>
      <c r="BM66" s="438"/>
      <c r="BN66" s="438"/>
      <c r="BO66" s="438"/>
      <c r="BP66" s="438"/>
      <c r="BQ66" s="438"/>
      <c r="BR66" s="438"/>
      <c r="BS66" s="438"/>
      <c r="BT66" s="438"/>
      <c r="BU66" s="438"/>
      <c r="BV66" s="438"/>
      <c r="BW66" s="438"/>
      <c r="BX66" s="438"/>
      <c r="BY66" s="438"/>
      <c r="BZ66" s="438"/>
      <c r="CA66" s="438"/>
      <c r="CB66" s="437"/>
    </row>
    <row r="67" spans="3:80" ht="12" customHeight="1">
      <c r="C67" s="126" t="s">
        <v>529</v>
      </c>
      <c r="D67" s="741"/>
      <c r="E67" s="741"/>
      <c r="F67" s="741"/>
      <c r="G67" s="741"/>
      <c r="H67" s="741"/>
      <c r="I67" s="741"/>
      <c r="J67" s="741"/>
      <c r="K67" s="741"/>
      <c r="L67" s="438"/>
      <c r="M67" s="154"/>
      <c r="N67" s="449"/>
      <c r="O67" s="449"/>
      <c r="P67" s="449"/>
      <c r="Q67" s="449"/>
      <c r="R67" s="449"/>
      <c r="S67" s="449"/>
      <c r="T67" s="438"/>
      <c r="U67" s="438"/>
      <c r="V67" s="438"/>
      <c r="W67" s="438"/>
      <c r="X67" s="438"/>
      <c r="Y67" s="438"/>
      <c r="Z67" s="438"/>
      <c r="AA67" s="438"/>
      <c r="AB67" s="438"/>
      <c r="AC67" s="438"/>
      <c r="AD67" s="438"/>
      <c r="AE67" s="438"/>
      <c r="AF67" s="438"/>
      <c r="AG67" s="438"/>
      <c r="AH67" s="438"/>
      <c r="AI67" s="438"/>
      <c r="AJ67" s="437"/>
      <c r="AL67" s="436"/>
      <c r="AM67" s="438"/>
      <c r="AN67" s="438"/>
      <c r="AO67" s="438"/>
      <c r="AP67" s="438"/>
      <c r="AQ67" s="437"/>
      <c r="AR67" s="436"/>
      <c r="AS67" s="438"/>
      <c r="AT67" s="443"/>
      <c r="AU67" s="437"/>
      <c r="AV67" s="436"/>
      <c r="AW67" s="438"/>
      <c r="AX67" s="438"/>
      <c r="AY67" s="438"/>
      <c r="AZ67" s="438"/>
      <c r="BA67" s="438"/>
      <c r="BB67" s="438"/>
      <c r="BC67" s="443"/>
      <c r="BD67" s="438"/>
      <c r="BE67" s="438"/>
      <c r="BF67" s="438"/>
      <c r="BG67" s="438"/>
      <c r="BH67" s="438"/>
      <c r="BI67" s="438"/>
      <c r="BJ67" s="438"/>
      <c r="BK67" s="437"/>
      <c r="BL67" s="438"/>
      <c r="BM67" s="438"/>
      <c r="BN67" s="438"/>
      <c r="BO67" s="438"/>
      <c r="BP67" s="438"/>
      <c r="BQ67" s="438"/>
      <c r="BR67" s="438"/>
      <c r="BS67" s="438"/>
      <c r="BT67" s="438"/>
      <c r="BU67" s="438"/>
      <c r="BV67" s="438"/>
      <c r="BW67" s="438"/>
      <c r="BX67" s="438"/>
      <c r="BY67" s="438"/>
      <c r="BZ67" s="438"/>
      <c r="CA67" s="438"/>
      <c r="CB67" s="437"/>
    </row>
    <row r="68" spans="3:80" ht="12" customHeight="1">
      <c r="C68" s="126" t="s">
        <v>450</v>
      </c>
      <c r="D68" s="741"/>
      <c r="E68" s="741"/>
      <c r="F68" s="741"/>
      <c r="G68" s="741"/>
      <c r="H68" s="741"/>
      <c r="I68" s="741"/>
      <c r="J68" s="741"/>
      <c r="K68" s="741"/>
      <c r="L68" s="472"/>
      <c r="M68" s="154"/>
      <c r="N68" s="449"/>
      <c r="O68" s="449"/>
      <c r="P68" s="449"/>
      <c r="Q68" s="449"/>
      <c r="R68" s="449"/>
      <c r="S68" s="449"/>
      <c r="T68" s="438"/>
      <c r="U68" s="438"/>
      <c r="V68" s="438"/>
      <c r="W68" s="438"/>
      <c r="X68" s="438"/>
      <c r="Y68" s="438"/>
      <c r="Z68" s="438"/>
      <c r="AA68" s="438"/>
      <c r="AB68" s="438"/>
      <c r="AC68" s="438"/>
      <c r="AD68" s="438"/>
      <c r="AE68" s="438"/>
      <c r="AF68" s="438"/>
      <c r="AG68" s="438"/>
      <c r="AH68" s="438"/>
      <c r="AI68" s="438"/>
      <c r="AJ68" s="437"/>
      <c r="AL68" s="436"/>
      <c r="AM68" s="438"/>
      <c r="AN68" s="438"/>
      <c r="AO68" s="438"/>
      <c r="AP68" s="438"/>
      <c r="AQ68" s="437"/>
      <c r="AR68" s="816"/>
      <c r="AS68" s="817"/>
      <c r="AT68" s="443"/>
      <c r="AU68" s="437"/>
      <c r="AV68" s="436"/>
      <c r="AW68" s="438"/>
      <c r="AX68" s="438"/>
      <c r="AY68" s="438"/>
      <c r="AZ68" s="438"/>
      <c r="BA68" s="438"/>
      <c r="BB68" s="438"/>
      <c r="BC68" s="443"/>
      <c r="BD68" s="438"/>
      <c r="BE68" s="438"/>
      <c r="BF68" s="438"/>
      <c r="BG68" s="438"/>
      <c r="BH68" s="438"/>
      <c r="BI68" s="438"/>
      <c r="BJ68" s="438"/>
      <c r="BK68" s="437"/>
      <c r="BL68" s="438"/>
      <c r="BM68" s="438"/>
      <c r="BN68" s="438"/>
      <c r="BO68" s="438"/>
      <c r="BP68" s="438"/>
      <c r="BQ68" s="438"/>
      <c r="BR68" s="438"/>
      <c r="BS68" s="438"/>
      <c r="BT68" s="438"/>
      <c r="BU68" s="438"/>
      <c r="BV68" s="438"/>
      <c r="BW68" s="438"/>
      <c r="BX68" s="438"/>
      <c r="BY68" s="438"/>
      <c r="BZ68" s="438"/>
      <c r="CA68" s="438"/>
      <c r="CB68" s="437"/>
    </row>
    <row r="69" spans="3:80" ht="12" customHeight="1">
      <c r="C69" s="126" t="s">
        <v>686</v>
      </c>
      <c r="D69" s="741"/>
      <c r="E69" s="741"/>
      <c r="F69" s="741"/>
      <c r="G69" s="741"/>
      <c r="H69" s="741"/>
      <c r="I69" s="741"/>
      <c r="J69" s="741"/>
      <c r="K69" s="741"/>
      <c r="L69" s="472"/>
      <c r="M69" s="154"/>
      <c r="N69" s="449"/>
      <c r="O69" s="449"/>
      <c r="P69" s="449"/>
      <c r="Q69" s="449"/>
      <c r="R69" s="449"/>
      <c r="S69" s="449"/>
      <c r="T69" s="438"/>
      <c r="U69" s="438"/>
      <c r="V69" s="438"/>
      <c r="W69" s="438"/>
      <c r="X69" s="438"/>
      <c r="Y69" s="438"/>
      <c r="Z69" s="438"/>
      <c r="AA69" s="438"/>
      <c r="AB69" s="438"/>
      <c r="AC69" s="438"/>
      <c r="AD69" s="438"/>
      <c r="AE69" s="438"/>
      <c r="AF69" s="438"/>
      <c r="AG69" s="438"/>
      <c r="AH69" s="438"/>
      <c r="AI69" s="438"/>
      <c r="AJ69" s="437"/>
      <c r="AL69" s="436"/>
      <c r="AM69" s="438"/>
      <c r="AN69" s="438"/>
      <c r="AO69" s="438"/>
      <c r="AP69" s="438"/>
      <c r="AQ69" s="437"/>
      <c r="AR69" s="816"/>
      <c r="AS69" s="817"/>
      <c r="AT69" s="443"/>
      <c r="AU69" s="437"/>
      <c r="AV69" s="436"/>
      <c r="AW69" s="438"/>
      <c r="AX69" s="438"/>
      <c r="AY69" s="438"/>
      <c r="AZ69" s="438"/>
      <c r="BA69" s="438"/>
      <c r="BB69" s="438"/>
      <c r="BC69" s="443"/>
      <c r="BD69" s="438"/>
      <c r="BE69" s="438"/>
      <c r="BF69" s="438"/>
      <c r="BG69" s="438"/>
      <c r="BH69" s="438"/>
      <c r="BI69" s="438"/>
      <c r="BJ69" s="438"/>
      <c r="BK69" s="437"/>
      <c r="BL69" s="438"/>
      <c r="BM69" s="438"/>
      <c r="BN69" s="438"/>
      <c r="BO69" s="438"/>
      <c r="BP69" s="438"/>
      <c r="BQ69" s="438"/>
      <c r="BR69" s="438"/>
      <c r="BS69" s="438"/>
      <c r="BT69" s="438"/>
      <c r="BU69" s="438"/>
      <c r="BV69" s="438"/>
      <c r="BW69" s="438"/>
      <c r="BX69" s="438"/>
      <c r="BY69" s="438"/>
      <c r="BZ69" s="438"/>
      <c r="CA69" s="438"/>
      <c r="CB69" s="437"/>
    </row>
    <row r="70" spans="3:80" ht="12" customHeight="1">
      <c r="C70" s="742"/>
      <c r="D70" s="743"/>
      <c r="E70" s="743"/>
      <c r="F70" s="743"/>
      <c r="G70" s="743"/>
      <c r="H70" s="743"/>
      <c r="I70" s="743"/>
      <c r="J70" s="743"/>
      <c r="K70" s="743"/>
      <c r="L70" s="743"/>
      <c r="M70" s="744"/>
      <c r="N70" s="438"/>
      <c r="O70" s="438"/>
      <c r="P70" s="449"/>
      <c r="Q70" s="449"/>
      <c r="R70" s="449"/>
      <c r="S70" s="449"/>
      <c r="T70" s="438"/>
      <c r="U70" s="438"/>
      <c r="V70" s="438"/>
      <c r="W70" s="438"/>
      <c r="X70" s="438"/>
      <c r="Y70" s="449"/>
      <c r="Z70" s="438"/>
      <c r="AA70" s="438"/>
      <c r="AB70" s="438"/>
      <c r="AC70" s="438"/>
      <c r="AD70" s="438"/>
      <c r="AE70" s="438"/>
      <c r="AF70" s="438"/>
      <c r="AG70" s="438"/>
      <c r="AH70" s="438"/>
      <c r="AI70" s="438"/>
      <c r="AJ70" s="437"/>
      <c r="AL70" s="436"/>
      <c r="AM70" s="438"/>
      <c r="AN70" s="438"/>
      <c r="AO70" s="438"/>
      <c r="AP70" s="438"/>
      <c r="AQ70" s="437"/>
      <c r="AR70" s="816"/>
      <c r="AS70" s="817"/>
      <c r="AT70" s="443"/>
      <c r="AU70" s="437"/>
      <c r="AV70" s="436"/>
      <c r="AW70" s="438"/>
      <c r="AX70" s="438"/>
      <c r="AY70" s="438"/>
      <c r="AZ70" s="438"/>
      <c r="BA70" s="438"/>
      <c r="BB70" s="438"/>
      <c r="BC70" s="443"/>
      <c r="BD70" s="438"/>
      <c r="BE70" s="438"/>
      <c r="BF70" s="438"/>
      <c r="BG70" s="438"/>
      <c r="BH70" s="438"/>
      <c r="BI70" s="438"/>
      <c r="BJ70" s="438"/>
      <c r="BK70" s="437"/>
      <c r="BL70" s="438"/>
      <c r="BM70" s="438"/>
      <c r="BN70" s="438"/>
      <c r="BO70" s="438"/>
      <c r="BP70" s="438"/>
      <c r="BQ70" s="438"/>
      <c r="BR70" s="438"/>
      <c r="BS70" s="438"/>
      <c r="BT70" s="438"/>
      <c r="BU70" s="438"/>
      <c r="BV70" s="438"/>
      <c r="BW70" s="438"/>
      <c r="BX70" s="438"/>
      <c r="BY70" s="438"/>
      <c r="BZ70" s="438"/>
      <c r="CA70" s="438"/>
      <c r="CB70" s="437"/>
    </row>
    <row r="71" spans="3:80" ht="12" customHeight="1">
      <c r="C71" s="742"/>
      <c r="D71" s="743"/>
      <c r="E71" s="743"/>
      <c r="F71" s="743"/>
      <c r="G71" s="743"/>
      <c r="H71" s="743"/>
      <c r="I71" s="743"/>
      <c r="J71" s="743"/>
      <c r="K71" s="743"/>
      <c r="L71" s="743"/>
      <c r="M71" s="744"/>
      <c r="N71" s="438"/>
      <c r="O71" s="438"/>
      <c r="P71" s="438"/>
      <c r="Q71" s="438"/>
      <c r="R71" s="438"/>
      <c r="S71" s="438"/>
      <c r="T71" s="438"/>
      <c r="U71" s="438"/>
      <c r="V71" s="438"/>
      <c r="W71" s="449"/>
      <c r="X71" s="438"/>
      <c r="Y71" s="438"/>
      <c r="Z71" s="438"/>
      <c r="AA71" s="438"/>
      <c r="AB71" s="438"/>
      <c r="AC71" s="438"/>
      <c r="AD71" s="438"/>
      <c r="AE71" s="438"/>
      <c r="AF71" s="438"/>
      <c r="AG71" s="438"/>
      <c r="AH71" s="438"/>
      <c r="AI71" s="438"/>
      <c r="AJ71" s="437"/>
      <c r="AL71" s="436"/>
      <c r="AM71" s="438"/>
      <c r="AN71" s="438"/>
      <c r="AO71" s="438"/>
      <c r="AP71" s="438"/>
      <c r="AQ71" s="437"/>
      <c r="AR71" s="816"/>
      <c r="AS71" s="817"/>
      <c r="AT71" s="443"/>
      <c r="AU71" s="437"/>
      <c r="AV71" s="436"/>
      <c r="AW71" s="438"/>
      <c r="AX71" s="438"/>
      <c r="AY71" s="438"/>
      <c r="AZ71" s="438"/>
      <c r="BA71" s="438"/>
      <c r="BB71" s="438"/>
      <c r="BC71" s="443"/>
      <c r="BD71" s="438"/>
      <c r="BE71" s="438"/>
      <c r="BF71" s="438"/>
      <c r="BG71" s="438"/>
      <c r="BH71" s="438"/>
      <c r="BI71" s="438"/>
      <c r="BJ71" s="438"/>
      <c r="BK71" s="437"/>
      <c r="BL71" s="438"/>
      <c r="BM71" s="438"/>
      <c r="BN71" s="438"/>
      <c r="BO71" s="438"/>
      <c r="BP71" s="438"/>
      <c r="BQ71" s="438"/>
      <c r="BR71" s="438"/>
      <c r="BS71" s="438"/>
      <c r="BT71" s="438"/>
      <c r="BU71" s="438"/>
      <c r="BV71" s="438"/>
      <c r="BW71" s="438"/>
      <c r="BX71" s="438"/>
      <c r="BY71" s="438"/>
      <c r="BZ71" s="438"/>
      <c r="CA71" s="438"/>
      <c r="CB71" s="437"/>
    </row>
    <row r="72" spans="3:80" ht="12" customHeight="1">
      <c r="C72" s="742"/>
      <c r="D72" s="743"/>
      <c r="E72" s="743"/>
      <c r="F72" s="892"/>
      <c r="G72" s="892"/>
      <c r="H72" s="743"/>
      <c r="I72" s="743"/>
      <c r="J72" s="743"/>
      <c r="K72" s="743"/>
      <c r="L72" s="743"/>
      <c r="M72" s="744"/>
      <c r="N72" s="438"/>
      <c r="O72" s="438" t="s">
        <v>4</v>
      </c>
      <c r="P72" s="438"/>
      <c r="Q72" s="438"/>
      <c r="R72" s="438"/>
      <c r="S72" s="438"/>
      <c r="T72" s="438"/>
      <c r="U72" s="438"/>
      <c r="V72" s="438"/>
      <c r="W72" s="438"/>
      <c r="X72" s="438"/>
      <c r="Y72" s="438"/>
      <c r="Z72" s="438"/>
      <c r="AA72" s="438"/>
      <c r="AB72" s="438"/>
      <c r="AC72" s="438"/>
      <c r="AD72" s="438"/>
      <c r="AE72" s="438"/>
      <c r="AF72" s="438"/>
      <c r="AG72" s="438"/>
      <c r="AH72" s="438"/>
      <c r="AI72" s="438"/>
      <c r="AJ72" s="437"/>
      <c r="AL72" s="436"/>
      <c r="AM72" s="438"/>
      <c r="AN72" s="438"/>
      <c r="AO72" s="438"/>
      <c r="AP72" s="438"/>
      <c r="AQ72" s="437"/>
      <c r="AR72" s="816"/>
      <c r="AS72" s="817"/>
      <c r="AT72" s="443"/>
      <c r="AU72" s="437"/>
      <c r="AV72" s="436"/>
      <c r="AW72" s="438"/>
      <c r="AX72" s="438"/>
      <c r="AY72" s="438"/>
      <c r="AZ72" s="438"/>
      <c r="BA72" s="438"/>
      <c r="BB72" s="438"/>
      <c r="BC72" s="443"/>
      <c r="BD72" s="438"/>
      <c r="BE72" s="438"/>
      <c r="BF72" s="438"/>
      <c r="BG72" s="438"/>
      <c r="BH72" s="438"/>
      <c r="BI72" s="438"/>
      <c r="BJ72" s="438"/>
      <c r="BK72" s="437"/>
      <c r="BL72" s="438"/>
      <c r="BM72" s="438"/>
      <c r="BN72" s="438"/>
      <c r="BO72" s="438"/>
      <c r="BP72" s="438"/>
      <c r="BQ72" s="438"/>
      <c r="BR72" s="438"/>
      <c r="BS72" s="438"/>
      <c r="BT72" s="438"/>
      <c r="BU72" s="438"/>
      <c r="BV72" s="438"/>
      <c r="BW72" s="438"/>
      <c r="BX72" s="438"/>
      <c r="BY72" s="438"/>
      <c r="BZ72" s="438"/>
      <c r="CA72" s="438"/>
      <c r="CB72" s="437"/>
    </row>
    <row r="73" spans="3:80" ht="12" customHeight="1">
      <c r="C73" s="745"/>
      <c r="D73" s="746"/>
      <c r="E73" s="746"/>
      <c r="F73" s="893"/>
      <c r="G73" s="893"/>
      <c r="H73" s="746"/>
      <c r="I73" s="746"/>
      <c r="J73" s="746"/>
      <c r="K73" s="746"/>
      <c r="L73" s="746"/>
      <c r="M73" s="747"/>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2"/>
      <c r="AL73" s="439"/>
      <c r="AM73" s="440"/>
      <c r="AN73" s="440"/>
      <c r="AO73" s="440"/>
      <c r="AP73" s="440"/>
      <c r="AQ73" s="442"/>
      <c r="AR73" s="439"/>
      <c r="AS73" s="440"/>
      <c r="AT73" s="441"/>
      <c r="AU73" s="442"/>
      <c r="AV73" s="439"/>
      <c r="AW73" s="440"/>
      <c r="AX73" s="440"/>
      <c r="AY73" s="440"/>
      <c r="AZ73" s="440"/>
      <c r="BA73" s="440"/>
      <c r="BB73" s="440"/>
      <c r="BC73" s="441"/>
      <c r="BD73" s="440"/>
      <c r="BE73" s="440"/>
      <c r="BF73" s="440"/>
      <c r="BG73" s="440"/>
      <c r="BH73" s="440"/>
      <c r="BI73" s="440"/>
      <c r="BJ73" s="440"/>
      <c r="BK73" s="442"/>
      <c r="BL73" s="440"/>
      <c r="BM73" s="440"/>
      <c r="BN73" s="440"/>
      <c r="BO73" s="440"/>
      <c r="BP73" s="440"/>
      <c r="BQ73" s="440"/>
      <c r="BR73" s="440"/>
      <c r="BS73" s="440"/>
      <c r="BT73" s="440"/>
      <c r="BU73" s="440"/>
      <c r="BV73" s="440"/>
      <c r="BW73" s="440"/>
      <c r="BX73" s="440"/>
      <c r="BY73" s="440"/>
      <c r="BZ73" s="440"/>
      <c r="CA73" s="440"/>
      <c r="CB73" s="442"/>
    </row>
    <row r="74" ht="12" customHeight="1"/>
    <row r="75" ht="12" customHeight="1"/>
    <row r="76" ht="12" customHeight="1">
      <c r="H76" t="s">
        <v>530</v>
      </c>
    </row>
    <row r="77" ht="12.75" customHeight="1">
      <c r="H77" t="s">
        <v>597</v>
      </c>
    </row>
    <row r="78" ht="12.75" customHeight="1"/>
    <row r="79" ht="12.75" customHeight="1">
      <c r="H79" t="s">
        <v>598</v>
      </c>
    </row>
    <row r="80" ht="12.75" customHeight="1">
      <c r="H80" t="s">
        <v>599</v>
      </c>
    </row>
    <row r="81" ht="12.75" customHeight="1">
      <c r="H81" t="s">
        <v>1139</v>
      </c>
    </row>
    <row r="82" ht="12.75" customHeight="1"/>
    <row r="83" ht="12.75" customHeight="1"/>
    <row r="84" ht="12.75" customHeight="1"/>
    <row r="85" ht="12.75" customHeight="1"/>
    <row r="86" ht="12.75" customHeight="1"/>
    <row r="87" ht="12.75" customHeight="1"/>
    <row r="88" ht="12.75" customHeight="1"/>
    <row r="89" ht="20.25" customHeight="1"/>
    <row r="90" ht="20.25" customHeight="1"/>
    <row r="91" ht="20.25" customHeight="1"/>
    <row r="92" ht="20.25" customHeight="1"/>
    <row r="93" ht="20.25" customHeight="1"/>
    <row r="94" ht="20.25" customHeight="1"/>
    <row r="95" ht="20.25" customHeight="1"/>
    <row r="96" spans="4:7" ht="20.25" customHeight="1">
      <c r="D96" s="162"/>
      <c r="G96" s="189"/>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c r="G118" s="189"/>
    </row>
    <row r="119" ht="20.25" customHeight="1"/>
    <row r="120" ht="20.25" customHeight="1"/>
    <row r="121" ht="20.25" customHeight="1"/>
    <row r="122" ht="20.25" customHeight="1"/>
    <row r="123" ht="20.25" customHeight="1"/>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222" spans="26:28" ht="13.5">
      <c r="Z222" s="181"/>
      <c r="AA222" s="181"/>
      <c r="AB222" s="181"/>
    </row>
    <row r="237" spans="26:28" ht="13.5">
      <c r="Z237" s="181"/>
      <c r="AA237" s="181"/>
      <c r="AB237" s="181"/>
    </row>
  </sheetData>
  <sheetProtection sheet="1"/>
  <mergeCells count="138">
    <mergeCell ref="AR55:AS55"/>
    <mergeCell ref="AT55:AU55"/>
    <mergeCell ref="AR62:AS62"/>
    <mergeCell ref="G16:K16"/>
    <mergeCell ref="L16:S16"/>
    <mergeCell ref="AR43:AS43"/>
    <mergeCell ref="AT43:AU43"/>
    <mergeCell ref="AR47:AS47"/>
    <mergeCell ref="AT47:AU47"/>
    <mergeCell ref="AR50:AS50"/>
    <mergeCell ref="AT50:AU50"/>
    <mergeCell ref="AR31:AS31"/>
    <mergeCell ref="AT31:AU31"/>
    <mergeCell ref="AR33:AS33"/>
    <mergeCell ref="AT33:AU33"/>
    <mergeCell ref="AR38:AS38"/>
    <mergeCell ref="AT38:AU38"/>
    <mergeCell ref="AR25:AS25"/>
    <mergeCell ref="AT25:AU25"/>
    <mergeCell ref="AR26:AS26"/>
    <mergeCell ref="AT26:AU26"/>
    <mergeCell ref="AR27:AS27"/>
    <mergeCell ref="AR29:AS29"/>
    <mergeCell ref="AT29:AU29"/>
    <mergeCell ref="C22:I22"/>
    <mergeCell ref="K22:T22"/>
    <mergeCell ref="Y22:AF22"/>
    <mergeCell ref="BQ22:BU22"/>
    <mergeCell ref="BV22:BZ22"/>
    <mergeCell ref="CA22:CB22"/>
    <mergeCell ref="CA20:CB20"/>
    <mergeCell ref="C21:I21"/>
    <mergeCell ref="K21:T21"/>
    <mergeCell ref="Y21:AF21"/>
    <mergeCell ref="BJ21:BK21"/>
    <mergeCell ref="BL21:BM21"/>
    <mergeCell ref="BN21:BO21"/>
    <mergeCell ref="BQ21:BU21"/>
    <mergeCell ref="BV21:BZ21"/>
    <mergeCell ref="CA21:CB21"/>
    <mergeCell ref="CA19:CB19"/>
    <mergeCell ref="C20:I20"/>
    <mergeCell ref="K20:T20"/>
    <mergeCell ref="Y20:AF20"/>
    <mergeCell ref="BE20:BG20"/>
    <mergeCell ref="BJ20:BK20"/>
    <mergeCell ref="BL20:BO20"/>
    <mergeCell ref="BT20:BU20"/>
    <mergeCell ref="BV20:BW20"/>
    <mergeCell ref="BX20:BZ20"/>
    <mergeCell ref="BL19:BM19"/>
    <mergeCell ref="BN19:BO19"/>
    <mergeCell ref="BQ19:BS19"/>
    <mergeCell ref="BT19:BU19"/>
    <mergeCell ref="BV19:BW19"/>
    <mergeCell ref="BX19:BZ19"/>
    <mergeCell ref="BN18:BO18"/>
    <mergeCell ref="BT18:BU18"/>
    <mergeCell ref="BV18:BW18"/>
    <mergeCell ref="BX18:BZ18"/>
    <mergeCell ref="CA18:CB18"/>
    <mergeCell ref="C19:I19"/>
    <mergeCell ref="K19:T19"/>
    <mergeCell ref="Y19:AF19"/>
    <mergeCell ref="BE19:BG19"/>
    <mergeCell ref="BJ19:BK19"/>
    <mergeCell ref="C18:I18"/>
    <mergeCell ref="J18:W18"/>
    <mergeCell ref="X18:AJ18"/>
    <mergeCell ref="BE18:BG18"/>
    <mergeCell ref="BJ18:BK18"/>
    <mergeCell ref="BL18:BM18"/>
    <mergeCell ref="CA16:CB16"/>
    <mergeCell ref="G17:S17"/>
    <mergeCell ref="BE17:BG17"/>
    <mergeCell ref="BJ17:BK17"/>
    <mergeCell ref="BL17:BM17"/>
    <mergeCell ref="BN17:BO17"/>
    <mergeCell ref="BT17:BU17"/>
    <mergeCell ref="BV17:BW17"/>
    <mergeCell ref="BX17:BZ17"/>
    <mergeCell ref="CA17:CB17"/>
    <mergeCell ref="BV15:BW15"/>
    <mergeCell ref="BX15:BZ15"/>
    <mergeCell ref="CA15:CB15"/>
    <mergeCell ref="BE16:BG16"/>
    <mergeCell ref="BJ16:BK16"/>
    <mergeCell ref="BL16:BM16"/>
    <mergeCell ref="BN16:BO16"/>
    <mergeCell ref="BT16:BU16"/>
    <mergeCell ref="BV16:BW16"/>
    <mergeCell ref="BX16:BZ16"/>
    <mergeCell ref="G15:S15"/>
    <mergeCell ref="T15:W15"/>
    <mergeCell ref="X15:AJ17"/>
    <mergeCell ref="BL15:BM15"/>
    <mergeCell ref="BN15:BO15"/>
    <mergeCell ref="BT15:BU15"/>
    <mergeCell ref="BX13:BZ13"/>
    <mergeCell ref="C14:F14"/>
    <mergeCell ref="G14:S14"/>
    <mergeCell ref="AW14:BI15"/>
    <mergeCell ref="BJ14:BK15"/>
    <mergeCell ref="BL14:BO14"/>
    <mergeCell ref="BQ14:BS14"/>
    <mergeCell ref="BT14:BU14"/>
    <mergeCell ref="BV14:BW14"/>
    <mergeCell ref="BX14:CB14"/>
    <mergeCell ref="G12:S12"/>
    <mergeCell ref="X12:AA12"/>
    <mergeCell ref="C13:F13"/>
    <mergeCell ref="G13:S13"/>
    <mergeCell ref="X13:AA13"/>
    <mergeCell ref="BU13:BV13"/>
    <mergeCell ref="G10:S10"/>
    <mergeCell ref="AY10:BB10"/>
    <mergeCell ref="BG10:BI10"/>
    <mergeCell ref="BJ10:BL10"/>
    <mergeCell ref="BM10:BO10"/>
    <mergeCell ref="C11:F11"/>
    <mergeCell ref="G11:S11"/>
    <mergeCell ref="X11:AA11"/>
    <mergeCell ref="AZ7:BB8"/>
    <mergeCell ref="T8:W8"/>
    <mergeCell ref="C2:BI2"/>
    <mergeCell ref="X8:AJ8"/>
    <mergeCell ref="BS8:BW8"/>
    <mergeCell ref="G9:S9"/>
    <mergeCell ref="Y9:AJ9"/>
    <mergeCell ref="AY9:BB9"/>
    <mergeCell ref="BT9:BW9"/>
    <mergeCell ref="C1:J1"/>
    <mergeCell ref="T4:AJ4"/>
    <mergeCell ref="G5:S6"/>
    <mergeCell ref="X5:AJ5"/>
    <mergeCell ref="T6:W7"/>
    <mergeCell ref="X6:AJ7"/>
    <mergeCell ref="G7:S8"/>
  </mergeCells>
  <dataValidations count="2">
    <dataValidation type="list" allowBlank="1" showInputMessage="1" showErrorMessage="1" sqref="G12:S12">
      <formula1>$H$76:$H$77</formula1>
    </dataValidation>
    <dataValidation type="list" allowBlank="1" showInputMessage="1" showErrorMessage="1" sqref="G14:S14">
      <formula1>$H$79:$H$81</formula1>
    </dataValidation>
  </dataValidations>
  <hyperlinks>
    <hyperlink ref="C1" location="はじめに!Print_Area" display="「はじめに」戻る"/>
    <hyperlink ref="C1:D1" location="はじめに!A1" display="「はじめに」戻る"/>
  </hyperlinks>
  <printOptions horizontalCentered="1" verticalCentered="1"/>
  <pageMargins left="0.7086614173228347" right="0.7086614173228347" top="0.4724409448818898" bottom="0.4724409448818898" header="0.31496062992125984" footer="0.31496062992125984"/>
  <pageSetup fitToHeight="1" fitToWidth="1" horizontalDpi="300" verticalDpi="300" orientation="landscape" paperSize="8" scale="91" r:id="rId4"/>
  <ignoredErrors>
    <ignoredError sqref="G15:S17 G7 BL20" unlockedFormula="1"/>
  </ignoredErrors>
  <drawing r:id="rId3"/>
  <legacyDrawing r:id="rId2"/>
</worksheet>
</file>

<file path=xl/worksheets/sheet8.xml><?xml version="1.0" encoding="utf-8"?>
<worksheet xmlns="http://schemas.openxmlformats.org/spreadsheetml/2006/main" xmlns:r="http://schemas.openxmlformats.org/officeDocument/2006/relationships">
  <sheetPr>
    <tabColor rgb="FFFFCCFF"/>
  </sheetPr>
  <dimension ref="A1:IV246"/>
  <sheetViews>
    <sheetView view="pageBreakPreview" zoomScale="70" zoomScaleNormal="70" zoomScaleSheetLayoutView="70" zoomScalePageLayoutView="0" workbookViewId="0" topLeftCell="A1">
      <selection activeCell="C5" sqref="C5:I5"/>
    </sheetView>
  </sheetViews>
  <sheetFormatPr defaultColWidth="9.00390625" defaultRowHeight="13.5"/>
  <cols>
    <col min="1" max="1" width="9.00390625" style="112" customWidth="1"/>
    <col min="2" max="14" width="14.125" style="112" customWidth="1"/>
    <col min="15" max="15" width="26.25390625" style="112" customWidth="1"/>
    <col min="16" max="16384" width="9.00390625" style="112" customWidth="1"/>
  </cols>
  <sheetData>
    <row r="1" spans="2:127" s="151" customFormat="1" ht="21" customHeight="1">
      <c r="B1" s="1141" t="s">
        <v>89</v>
      </c>
      <c r="C1" s="1141"/>
      <c r="D1" s="164"/>
      <c r="E1" s="164"/>
      <c r="F1" s="164"/>
      <c r="G1" s="164"/>
      <c r="H1" s="164"/>
      <c r="I1" s="164"/>
      <c r="J1" s="164"/>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row>
    <row r="2" spans="2:127" s="151" customFormat="1" ht="94.5" customHeight="1">
      <c r="B2" s="1269" t="s">
        <v>1105</v>
      </c>
      <c r="C2" s="1269"/>
      <c r="D2" s="1269"/>
      <c r="E2" s="1269"/>
      <c r="F2" s="1269"/>
      <c r="G2" s="1269"/>
      <c r="H2" s="1269"/>
      <c r="I2" s="1269"/>
      <c r="J2" s="1269"/>
      <c r="K2" s="1269"/>
      <c r="L2" s="1269"/>
      <c r="M2" s="1269"/>
      <c r="N2" s="1269"/>
      <c r="O2" s="1269"/>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row>
    <row r="3" ht="13.5"/>
    <row r="4" spans="1:256" ht="18">
      <c r="A4" s="139"/>
      <c r="B4" s="1433" t="s">
        <v>558</v>
      </c>
      <c r="C4" s="1433"/>
      <c r="D4" s="1433"/>
      <c r="E4" s="1433"/>
      <c r="F4" s="1433"/>
      <c r="G4" s="1433"/>
      <c r="H4" s="1433"/>
      <c r="I4" s="1433"/>
      <c r="J4" s="1433"/>
      <c r="K4" s="1433"/>
      <c r="L4" s="1433"/>
      <c r="M4" s="1433"/>
      <c r="N4" s="1433"/>
      <c r="O4" s="1433"/>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row>
    <row r="5" spans="1:256" ht="18">
      <c r="A5" s="139"/>
      <c r="B5" s="140" t="s">
        <v>370</v>
      </c>
      <c r="C5" s="1434">
        <f>REPT('交付申請書（本文）'!E5,1)</f>
      </c>
      <c r="D5" s="1435"/>
      <c r="E5" s="1435"/>
      <c r="F5" s="1435"/>
      <c r="G5" s="1435"/>
      <c r="H5" s="1435"/>
      <c r="I5" s="1436"/>
      <c r="J5" s="140" t="s">
        <v>371</v>
      </c>
      <c r="K5" s="1437">
        <f>'交付申請書（カガミ）'!F16</f>
        <v>0</v>
      </c>
      <c r="L5" s="1438"/>
      <c r="M5" s="1438"/>
      <c r="N5" s="1438"/>
      <c r="O5" s="1439"/>
      <c r="P5" s="141"/>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row>
    <row r="6" spans="1:256" ht="18">
      <c r="A6" s="139"/>
      <c r="B6" s="142" t="s">
        <v>372</v>
      </c>
      <c r="C6" s="143"/>
      <c r="D6" s="143"/>
      <c r="E6" s="144"/>
      <c r="F6" s="144"/>
      <c r="G6" s="145"/>
      <c r="H6" s="145"/>
      <c r="I6" s="145"/>
      <c r="J6" s="145"/>
      <c r="K6" s="145"/>
      <c r="L6" s="145"/>
      <c r="M6" s="145"/>
      <c r="N6" s="145"/>
      <c r="O6" s="146"/>
      <c r="P6" s="141"/>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c r="IR6" s="139"/>
      <c r="IS6" s="139"/>
      <c r="IT6" s="139"/>
      <c r="IU6" s="139"/>
      <c r="IV6" s="139"/>
    </row>
    <row r="7" spans="1:256" ht="18">
      <c r="A7" s="139"/>
      <c r="B7" s="450"/>
      <c r="C7" s="451"/>
      <c r="D7" s="451"/>
      <c r="E7" s="451"/>
      <c r="F7" s="451"/>
      <c r="G7" s="451"/>
      <c r="H7" s="451"/>
      <c r="I7" s="451"/>
      <c r="J7" s="451"/>
      <c r="K7" s="451"/>
      <c r="L7" s="451"/>
      <c r="M7" s="451"/>
      <c r="N7" s="451"/>
      <c r="O7" s="452"/>
      <c r="P7" s="534"/>
      <c r="Q7" s="534"/>
      <c r="R7" s="534"/>
      <c r="S7" s="534"/>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c r="IJ7" s="139"/>
      <c r="IK7" s="139"/>
      <c r="IL7" s="139"/>
      <c r="IM7" s="139"/>
      <c r="IN7" s="139"/>
      <c r="IO7" s="139"/>
      <c r="IP7" s="139"/>
      <c r="IQ7" s="139"/>
      <c r="IR7" s="139"/>
      <c r="IS7" s="139"/>
      <c r="IT7" s="139"/>
      <c r="IU7" s="139"/>
      <c r="IV7" s="139"/>
    </row>
    <row r="8" spans="1:256" ht="20.25">
      <c r="A8" s="147"/>
      <c r="B8" s="450"/>
      <c r="C8" s="453" t="s">
        <v>1116</v>
      </c>
      <c r="D8" s="454"/>
      <c r="E8" s="455"/>
      <c r="F8" s="455"/>
      <c r="G8" s="454"/>
      <c r="H8" s="454"/>
      <c r="I8" s="455"/>
      <c r="J8" s="451"/>
      <c r="K8" s="451"/>
      <c r="L8" s="451"/>
      <c r="M8" s="451"/>
      <c r="N8" s="451"/>
      <c r="O8" s="452"/>
      <c r="P8" s="535"/>
      <c r="Q8" s="536"/>
      <c r="R8" s="535"/>
      <c r="S8" s="535"/>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7"/>
      <c r="HS8" s="147"/>
      <c r="HT8" s="147"/>
      <c r="HU8" s="147"/>
      <c r="HV8" s="147"/>
      <c r="HW8" s="147"/>
      <c r="HX8" s="147"/>
      <c r="HY8" s="147"/>
      <c r="HZ8" s="147"/>
      <c r="IA8" s="147"/>
      <c r="IB8" s="147"/>
      <c r="IC8" s="147"/>
      <c r="ID8" s="147"/>
      <c r="IE8" s="147"/>
      <c r="IF8" s="147"/>
      <c r="IG8" s="147"/>
      <c r="IH8" s="147"/>
      <c r="II8" s="147"/>
      <c r="IJ8" s="147"/>
      <c r="IK8" s="147"/>
      <c r="IL8" s="147"/>
      <c r="IM8" s="147"/>
      <c r="IN8" s="147"/>
      <c r="IO8" s="147"/>
      <c r="IP8" s="147"/>
      <c r="IQ8" s="147"/>
      <c r="IR8" s="147"/>
      <c r="IS8" s="147"/>
      <c r="IT8" s="147"/>
      <c r="IU8" s="147"/>
      <c r="IV8" s="147"/>
    </row>
    <row r="9" spans="1:256" ht="20.25">
      <c r="A9" s="138"/>
      <c r="B9" s="450"/>
      <c r="C9" s="456"/>
      <c r="D9" s="457"/>
      <c r="E9" s="455"/>
      <c r="F9" s="455"/>
      <c r="G9" s="454"/>
      <c r="H9" s="454"/>
      <c r="I9" s="455"/>
      <c r="J9" s="451"/>
      <c r="K9" s="451"/>
      <c r="L9" s="451"/>
      <c r="M9" s="451"/>
      <c r="N9" s="451"/>
      <c r="O9" s="452"/>
      <c r="P9" s="138"/>
      <c r="Q9" s="149"/>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c r="IH9" s="138"/>
      <c r="II9" s="138"/>
      <c r="IJ9" s="138"/>
      <c r="IK9" s="138"/>
      <c r="IL9" s="138"/>
      <c r="IM9" s="138"/>
      <c r="IN9" s="138"/>
      <c r="IO9" s="138"/>
      <c r="IP9" s="138"/>
      <c r="IQ9" s="138"/>
      <c r="IR9" s="138"/>
      <c r="IS9" s="138"/>
      <c r="IT9" s="138"/>
      <c r="IU9" s="138"/>
      <c r="IV9" s="138"/>
    </row>
    <row r="10" spans="1:256" ht="20.25">
      <c r="A10" s="138"/>
      <c r="B10" s="450"/>
      <c r="C10" s="456"/>
      <c r="D10" s="894"/>
      <c r="E10" s="455"/>
      <c r="F10" s="455"/>
      <c r="G10" s="454"/>
      <c r="H10" s="454"/>
      <c r="I10" s="455"/>
      <c r="J10" s="451"/>
      <c r="K10" s="451"/>
      <c r="L10" s="451"/>
      <c r="M10" s="451"/>
      <c r="N10" s="451"/>
      <c r="O10" s="452"/>
      <c r="P10" s="138"/>
      <c r="Q10" s="149"/>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8"/>
      <c r="IT10" s="138"/>
      <c r="IU10" s="138"/>
      <c r="IV10" s="138"/>
    </row>
    <row r="11" spans="1:256" ht="20.25">
      <c r="A11" s="138"/>
      <c r="B11" s="450"/>
      <c r="C11" s="456"/>
      <c r="D11" s="894"/>
      <c r="E11" s="455"/>
      <c r="F11" s="455"/>
      <c r="G11" s="454"/>
      <c r="H11" s="454"/>
      <c r="I11" s="455"/>
      <c r="J11" s="451"/>
      <c r="K11" s="451"/>
      <c r="L11" s="451"/>
      <c r="M11" s="451"/>
      <c r="N11" s="451"/>
      <c r="O11" s="452"/>
      <c r="P11" s="138"/>
      <c r="Q11" s="149"/>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c r="IR11" s="138"/>
      <c r="IS11" s="138"/>
      <c r="IT11" s="138"/>
      <c r="IU11" s="138"/>
      <c r="IV11" s="138"/>
    </row>
    <row r="12" spans="1:256" ht="17.25">
      <c r="A12" s="147"/>
      <c r="B12" s="458"/>
      <c r="C12" s="459"/>
      <c r="D12" s="460"/>
      <c r="E12" s="451" t="s">
        <v>373</v>
      </c>
      <c r="F12" s="455"/>
      <c r="G12" s="454"/>
      <c r="H12" s="454"/>
      <c r="I12" s="455"/>
      <c r="J12" s="454"/>
      <c r="K12" s="454"/>
      <c r="L12" s="454"/>
      <c r="M12" s="454"/>
      <c r="N12" s="454"/>
      <c r="O12" s="461"/>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c r="GV12" s="147"/>
      <c r="GW12" s="147"/>
      <c r="GX12" s="147"/>
      <c r="GY12" s="147"/>
      <c r="GZ12" s="147"/>
      <c r="HA12" s="147"/>
      <c r="HB12" s="147"/>
      <c r="HC12" s="147"/>
      <c r="HD12" s="147"/>
      <c r="HE12" s="147"/>
      <c r="HF12" s="147"/>
      <c r="HG12" s="147"/>
      <c r="HH12" s="147"/>
      <c r="HI12" s="147"/>
      <c r="HJ12" s="147"/>
      <c r="HK12" s="147"/>
      <c r="HL12" s="147"/>
      <c r="HM12" s="147"/>
      <c r="HN12" s="147"/>
      <c r="HO12" s="147"/>
      <c r="HP12" s="147"/>
      <c r="HQ12" s="147"/>
      <c r="HR12" s="147"/>
      <c r="HS12" s="147"/>
      <c r="HT12" s="147"/>
      <c r="HU12" s="147"/>
      <c r="HV12" s="147"/>
      <c r="HW12" s="147"/>
      <c r="HX12" s="147"/>
      <c r="HY12" s="147"/>
      <c r="HZ12" s="147"/>
      <c r="IA12" s="147"/>
      <c r="IB12" s="147"/>
      <c r="IC12" s="147"/>
      <c r="ID12" s="147"/>
      <c r="IE12" s="147"/>
      <c r="IF12" s="147"/>
      <c r="IG12" s="147"/>
      <c r="IH12" s="147"/>
      <c r="II12" s="147"/>
      <c r="IJ12" s="147"/>
      <c r="IK12" s="147"/>
      <c r="IL12" s="147"/>
      <c r="IM12" s="147"/>
      <c r="IN12" s="147"/>
      <c r="IO12" s="147"/>
      <c r="IP12" s="147"/>
      <c r="IQ12" s="147"/>
      <c r="IR12" s="147"/>
      <c r="IS12" s="147"/>
      <c r="IT12" s="147"/>
      <c r="IU12" s="147"/>
      <c r="IV12" s="147"/>
    </row>
    <row r="13" spans="1:256" ht="13.5">
      <c r="A13" s="147"/>
      <c r="B13" s="462"/>
      <c r="C13" s="455"/>
      <c r="D13" s="460"/>
      <c r="E13" s="460"/>
      <c r="F13" s="460"/>
      <c r="G13" s="454"/>
      <c r="H13" s="454"/>
      <c r="I13" s="454"/>
      <c r="J13" s="454"/>
      <c r="K13" s="454"/>
      <c r="L13" s="454"/>
      <c r="M13" s="454"/>
      <c r="N13" s="454"/>
      <c r="O13" s="461"/>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80" t="s">
        <v>684</v>
      </c>
      <c r="BU13" s="547"/>
      <c r="BV13" s="547"/>
      <c r="BW13" s="547"/>
      <c r="BX13" s="544"/>
      <c r="BY13" s="544"/>
      <c r="BZ13" s="544"/>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c r="GV13" s="147"/>
      <c r="GW13" s="147"/>
      <c r="GX13" s="147"/>
      <c r="GY13" s="147"/>
      <c r="GZ13" s="147"/>
      <c r="HA13" s="147"/>
      <c r="HB13" s="147"/>
      <c r="HC13" s="147"/>
      <c r="HD13" s="147"/>
      <c r="HE13" s="147"/>
      <c r="HF13" s="147"/>
      <c r="HG13" s="147"/>
      <c r="HH13" s="147"/>
      <c r="HI13" s="147"/>
      <c r="HJ13" s="147"/>
      <c r="HK13" s="147"/>
      <c r="HL13" s="147"/>
      <c r="HM13" s="147"/>
      <c r="HN13" s="147"/>
      <c r="HO13" s="147"/>
      <c r="HP13" s="147"/>
      <c r="HQ13" s="147"/>
      <c r="HR13" s="147"/>
      <c r="HS13" s="147"/>
      <c r="HT13" s="147"/>
      <c r="HU13" s="147"/>
      <c r="HV13" s="147"/>
      <c r="HW13" s="147"/>
      <c r="HX13" s="147"/>
      <c r="HY13" s="147"/>
      <c r="HZ13" s="147"/>
      <c r="IA13" s="147"/>
      <c r="IB13" s="147"/>
      <c r="IC13" s="147"/>
      <c r="ID13" s="147"/>
      <c r="IE13" s="147"/>
      <c r="IF13" s="147"/>
      <c r="IG13" s="147"/>
      <c r="IH13" s="147"/>
      <c r="II13" s="147"/>
      <c r="IJ13" s="147"/>
      <c r="IK13" s="147"/>
      <c r="IL13" s="147"/>
      <c r="IM13" s="147"/>
      <c r="IN13" s="147"/>
      <c r="IO13" s="147"/>
      <c r="IP13" s="147"/>
      <c r="IQ13" s="147"/>
      <c r="IR13" s="147"/>
      <c r="IS13" s="147"/>
      <c r="IT13" s="147"/>
      <c r="IU13" s="147"/>
      <c r="IV13" s="147"/>
    </row>
    <row r="14" spans="1:256" ht="13.5">
      <c r="A14" s="147"/>
      <c r="B14" s="462"/>
      <c r="C14" s="455"/>
      <c r="D14" s="455"/>
      <c r="E14" s="455"/>
      <c r="F14" s="455"/>
      <c r="G14" s="455"/>
      <c r="H14" s="455"/>
      <c r="I14" s="455"/>
      <c r="J14" s="455"/>
      <c r="K14" s="454"/>
      <c r="L14" s="454"/>
      <c r="M14" s="454"/>
      <c r="N14" s="454"/>
      <c r="O14" s="461"/>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c r="GU14" s="147"/>
      <c r="GV14" s="147"/>
      <c r="GW14" s="147"/>
      <c r="GX14" s="147"/>
      <c r="GY14" s="147"/>
      <c r="GZ14" s="147"/>
      <c r="HA14" s="147"/>
      <c r="HB14" s="147"/>
      <c r="HC14" s="147"/>
      <c r="HD14" s="147"/>
      <c r="HE14" s="147"/>
      <c r="HF14" s="147"/>
      <c r="HG14" s="147"/>
      <c r="HH14" s="147"/>
      <c r="HI14" s="147"/>
      <c r="HJ14" s="147"/>
      <c r="HK14" s="147"/>
      <c r="HL14" s="147"/>
      <c r="HM14" s="147"/>
      <c r="HN14" s="147"/>
      <c r="HO14" s="147"/>
      <c r="HP14" s="147"/>
      <c r="HQ14" s="147"/>
      <c r="HR14" s="147"/>
      <c r="HS14" s="147"/>
      <c r="HT14" s="147"/>
      <c r="HU14" s="147"/>
      <c r="HV14" s="147"/>
      <c r="HW14" s="147"/>
      <c r="HX14" s="147"/>
      <c r="HY14" s="147"/>
      <c r="HZ14" s="147"/>
      <c r="IA14" s="147"/>
      <c r="IB14" s="147"/>
      <c r="IC14" s="147"/>
      <c r="ID14" s="147"/>
      <c r="IE14" s="147"/>
      <c r="IF14" s="147"/>
      <c r="IG14" s="147"/>
      <c r="IH14" s="147"/>
      <c r="II14" s="147"/>
      <c r="IJ14" s="147"/>
      <c r="IK14" s="147"/>
      <c r="IL14" s="147"/>
      <c r="IM14" s="147"/>
      <c r="IN14" s="147"/>
      <c r="IO14" s="147"/>
      <c r="IP14" s="147"/>
      <c r="IQ14" s="147"/>
      <c r="IR14" s="147"/>
      <c r="IS14" s="147"/>
      <c r="IT14" s="147"/>
      <c r="IU14" s="147"/>
      <c r="IV14" s="147"/>
    </row>
    <row r="15" spans="1:256" ht="13.5">
      <c r="A15" s="147"/>
      <c r="B15" s="462"/>
      <c r="C15" s="455"/>
      <c r="D15" s="455"/>
      <c r="E15" s="455"/>
      <c r="F15" s="455"/>
      <c r="G15" s="455"/>
      <c r="H15" s="455"/>
      <c r="I15" s="455"/>
      <c r="J15" s="455"/>
      <c r="K15" s="454"/>
      <c r="L15" s="454"/>
      <c r="M15" s="454"/>
      <c r="N15" s="454"/>
      <c r="O15" s="461"/>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544"/>
      <c r="BU15" s="544"/>
      <c r="BV15" s="544"/>
      <c r="BW15" s="544"/>
      <c r="BX15" s="544"/>
      <c r="BY15" s="544"/>
      <c r="BZ15" s="544"/>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c r="GU15" s="147"/>
      <c r="GV15" s="147"/>
      <c r="GW15" s="147"/>
      <c r="GX15" s="147"/>
      <c r="GY15" s="147"/>
      <c r="GZ15" s="147"/>
      <c r="HA15" s="147"/>
      <c r="HB15" s="147"/>
      <c r="HC15" s="147"/>
      <c r="HD15" s="147"/>
      <c r="HE15" s="147"/>
      <c r="HF15" s="147"/>
      <c r="HG15" s="147"/>
      <c r="HH15" s="147"/>
      <c r="HI15" s="147"/>
      <c r="HJ15" s="147"/>
      <c r="HK15" s="147"/>
      <c r="HL15" s="147"/>
      <c r="HM15" s="147"/>
      <c r="HN15" s="147"/>
      <c r="HO15" s="147"/>
      <c r="HP15" s="147"/>
      <c r="HQ15" s="147"/>
      <c r="HR15" s="147"/>
      <c r="HS15" s="147"/>
      <c r="HT15" s="147"/>
      <c r="HU15" s="147"/>
      <c r="HV15" s="147"/>
      <c r="HW15" s="147"/>
      <c r="HX15" s="147"/>
      <c r="HY15" s="147"/>
      <c r="HZ15" s="147"/>
      <c r="IA15" s="147"/>
      <c r="IB15" s="147"/>
      <c r="IC15" s="147"/>
      <c r="ID15" s="147"/>
      <c r="IE15" s="147"/>
      <c r="IF15" s="147"/>
      <c r="IG15" s="147"/>
      <c r="IH15" s="147"/>
      <c r="II15" s="147"/>
      <c r="IJ15" s="147"/>
      <c r="IK15" s="147"/>
      <c r="IL15" s="147"/>
      <c r="IM15" s="147"/>
      <c r="IN15" s="147"/>
      <c r="IO15" s="147"/>
      <c r="IP15" s="147"/>
      <c r="IQ15" s="147"/>
      <c r="IR15" s="147"/>
      <c r="IS15" s="147"/>
      <c r="IT15" s="147"/>
      <c r="IU15" s="147"/>
      <c r="IV15" s="147"/>
    </row>
    <row r="16" spans="1:256" ht="13.5">
      <c r="A16" s="147"/>
      <c r="B16" s="462"/>
      <c r="C16" s="455"/>
      <c r="D16" s="455"/>
      <c r="E16" s="455"/>
      <c r="F16" s="455"/>
      <c r="G16" s="455"/>
      <c r="H16" s="455"/>
      <c r="I16" s="455"/>
      <c r="J16" s="455"/>
      <c r="K16" s="455"/>
      <c r="L16" s="455"/>
      <c r="M16" s="454"/>
      <c r="N16" s="454"/>
      <c r="O16" s="461"/>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540"/>
      <c r="BF16" s="540"/>
      <c r="BG16" s="540"/>
      <c r="BH16" s="544"/>
      <c r="BI16" s="544"/>
      <c r="BJ16" s="544"/>
      <c r="BK16" s="544"/>
      <c r="BL16" s="544"/>
      <c r="BM16" s="544"/>
      <c r="BN16" s="544"/>
      <c r="BO16" s="544"/>
      <c r="BP16" s="147"/>
      <c r="BQ16" s="147"/>
      <c r="BR16" s="147"/>
      <c r="BS16" s="147"/>
      <c r="BT16" s="544"/>
      <c r="BU16" s="544"/>
      <c r="BV16" s="544"/>
      <c r="BW16" s="544"/>
      <c r="BX16" s="544"/>
      <c r="BY16" s="544"/>
      <c r="BZ16" s="544"/>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DQ16" s="147"/>
      <c r="DR16" s="147"/>
      <c r="DS16" s="147"/>
      <c r="DT16" s="147"/>
      <c r="DU16" s="147"/>
      <c r="DV16" s="147"/>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c r="GU16" s="147"/>
      <c r="GV16" s="147"/>
      <c r="GW16" s="147"/>
      <c r="GX16" s="147"/>
      <c r="GY16" s="147"/>
      <c r="GZ16" s="147"/>
      <c r="HA16" s="147"/>
      <c r="HB16" s="147"/>
      <c r="HC16" s="147"/>
      <c r="HD16" s="147"/>
      <c r="HE16" s="147"/>
      <c r="HF16" s="147"/>
      <c r="HG16" s="147"/>
      <c r="HH16" s="147"/>
      <c r="HI16" s="147"/>
      <c r="HJ16" s="147"/>
      <c r="HK16" s="147"/>
      <c r="HL16" s="147"/>
      <c r="HM16" s="147"/>
      <c r="HN16" s="147"/>
      <c r="HO16" s="147"/>
      <c r="HP16" s="147"/>
      <c r="HQ16" s="147"/>
      <c r="HR16" s="147"/>
      <c r="HS16" s="147"/>
      <c r="HT16" s="147"/>
      <c r="HU16" s="147"/>
      <c r="HV16" s="147"/>
      <c r="HW16" s="147"/>
      <c r="HX16" s="147"/>
      <c r="HY16" s="147"/>
      <c r="HZ16" s="147"/>
      <c r="IA16" s="147"/>
      <c r="IB16" s="147"/>
      <c r="IC16" s="147"/>
      <c r="ID16" s="147"/>
      <c r="IE16" s="147"/>
      <c r="IF16" s="147"/>
      <c r="IG16" s="147"/>
      <c r="IH16" s="147"/>
      <c r="II16" s="147"/>
      <c r="IJ16" s="147"/>
      <c r="IK16" s="147"/>
      <c r="IL16" s="147"/>
      <c r="IM16" s="147"/>
      <c r="IN16" s="147"/>
      <c r="IO16" s="147"/>
      <c r="IP16" s="147"/>
      <c r="IQ16" s="147"/>
      <c r="IR16" s="147"/>
      <c r="IS16" s="147"/>
      <c r="IT16" s="147"/>
      <c r="IU16" s="147"/>
      <c r="IV16" s="147"/>
    </row>
    <row r="17" spans="1:256" ht="17.25">
      <c r="A17" s="147"/>
      <c r="B17" s="462"/>
      <c r="C17" s="455"/>
      <c r="D17" s="455"/>
      <c r="E17" s="455"/>
      <c r="F17" s="454"/>
      <c r="G17" s="460"/>
      <c r="H17" s="460"/>
      <c r="I17" s="894"/>
      <c r="J17" s="455"/>
      <c r="K17" s="460"/>
      <c r="L17" s="460"/>
      <c r="M17" s="460"/>
      <c r="N17" s="460"/>
      <c r="O17" s="463"/>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540"/>
      <c r="BF17" s="540"/>
      <c r="BG17" s="540"/>
      <c r="BH17" s="544"/>
      <c r="BI17" s="544"/>
      <c r="BJ17" s="544"/>
      <c r="BK17" s="544"/>
      <c r="BL17" s="544"/>
      <c r="BM17" s="544"/>
      <c r="BN17" s="544"/>
      <c r="BO17" s="544"/>
      <c r="BP17" s="147"/>
      <c r="BQ17" s="147"/>
      <c r="BR17" s="147"/>
      <c r="BS17" s="147"/>
      <c r="BT17" s="544"/>
      <c r="BU17" s="544"/>
      <c r="BV17" s="544"/>
      <c r="BW17" s="544"/>
      <c r="BX17" s="544"/>
      <c r="BY17" s="544"/>
      <c r="BZ17" s="544"/>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c r="GU17" s="147"/>
      <c r="GV17" s="147"/>
      <c r="GW17" s="147"/>
      <c r="GX17" s="147"/>
      <c r="GY17" s="147"/>
      <c r="GZ17" s="147"/>
      <c r="HA17" s="147"/>
      <c r="HB17" s="147"/>
      <c r="HC17" s="147"/>
      <c r="HD17" s="147"/>
      <c r="HE17" s="147"/>
      <c r="HF17" s="147"/>
      <c r="HG17" s="147"/>
      <c r="HH17" s="147"/>
      <c r="HI17" s="147"/>
      <c r="HJ17" s="147"/>
      <c r="HK17" s="147"/>
      <c r="HL17" s="147"/>
      <c r="HM17" s="147"/>
      <c r="HN17" s="147"/>
      <c r="HO17" s="147"/>
      <c r="HP17" s="147"/>
      <c r="HQ17" s="147"/>
      <c r="HR17" s="147"/>
      <c r="HS17" s="147"/>
      <c r="HT17" s="147"/>
      <c r="HU17" s="147"/>
      <c r="HV17" s="147"/>
      <c r="HW17" s="147"/>
      <c r="HX17" s="147"/>
      <c r="HY17" s="147"/>
      <c r="HZ17" s="147"/>
      <c r="IA17" s="147"/>
      <c r="IB17" s="147"/>
      <c r="IC17" s="147"/>
      <c r="ID17" s="147"/>
      <c r="IE17" s="147"/>
      <c r="IF17" s="147"/>
      <c r="IG17" s="147"/>
      <c r="IH17" s="147"/>
      <c r="II17" s="147"/>
      <c r="IJ17" s="147"/>
      <c r="IK17" s="147"/>
      <c r="IL17" s="147"/>
      <c r="IM17" s="147"/>
      <c r="IN17" s="147"/>
      <c r="IO17" s="147"/>
      <c r="IP17" s="147"/>
      <c r="IQ17" s="147"/>
      <c r="IR17" s="147"/>
      <c r="IS17" s="147"/>
      <c r="IT17" s="147"/>
      <c r="IU17" s="147"/>
      <c r="IV17" s="147"/>
    </row>
    <row r="18" spans="1:256" ht="14.25">
      <c r="A18" s="147"/>
      <c r="B18" s="462"/>
      <c r="C18" s="455"/>
      <c r="D18" s="455"/>
      <c r="E18" s="455"/>
      <c r="F18" s="454"/>
      <c r="G18" s="454"/>
      <c r="H18" s="454"/>
      <c r="I18" s="895"/>
      <c r="J18" s="455"/>
      <c r="K18" s="454"/>
      <c r="L18" s="454"/>
      <c r="M18" s="454"/>
      <c r="N18" s="454"/>
      <c r="O18" s="461"/>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540"/>
      <c r="BF18" s="540"/>
      <c r="BG18" s="540"/>
      <c r="BH18" s="544"/>
      <c r="BI18" s="544"/>
      <c r="BJ18" s="544"/>
      <c r="BK18" s="544"/>
      <c r="BL18" s="544"/>
      <c r="BM18" s="544"/>
      <c r="BN18" s="544"/>
      <c r="BO18" s="544"/>
      <c r="BP18" s="147"/>
      <c r="BQ18" s="147"/>
      <c r="BR18" s="147"/>
      <c r="BS18" s="147"/>
      <c r="BT18" s="544"/>
      <c r="BU18" s="544"/>
      <c r="BV18" s="544"/>
      <c r="BW18" s="544"/>
      <c r="BX18" s="544"/>
      <c r="BY18" s="544"/>
      <c r="BZ18" s="544"/>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c r="GU18" s="147"/>
      <c r="GV18" s="147"/>
      <c r="GW18" s="147"/>
      <c r="GX18" s="147"/>
      <c r="GY18" s="147"/>
      <c r="GZ18" s="147"/>
      <c r="HA18" s="147"/>
      <c r="HB18" s="147"/>
      <c r="HC18" s="147"/>
      <c r="HD18" s="147"/>
      <c r="HE18" s="147"/>
      <c r="HF18" s="147"/>
      <c r="HG18" s="147"/>
      <c r="HH18" s="147"/>
      <c r="HI18" s="147"/>
      <c r="HJ18" s="147"/>
      <c r="HK18" s="147"/>
      <c r="HL18" s="147"/>
      <c r="HM18" s="147"/>
      <c r="HN18" s="147"/>
      <c r="HO18" s="147"/>
      <c r="HP18" s="147"/>
      <c r="HQ18" s="147"/>
      <c r="HR18" s="147"/>
      <c r="HS18" s="147"/>
      <c r="HT18" s="147"/>
      <c r="HU18" s="147"/>
      <c r="HV18" s="147"/>
      <c r="HW18" s="147"/>
      <c r="HX18" s="147"/>
      <c r="HY18" s="147"/>
      <c r="HZ18" s="147"/>
      <c r="IA18" s="147"/>
      <c r="IB18" s="147"/>
      <c r="IC18" s="147"/>
      <c r="ID18" s="147"/>
      <c r="IE18" s="147"/>
      <c r="IF18" s="147"/>
      <c r="IG18" s="147"/>
      <c r="IH18" s="147"/>
      <c r="II18" s="147"/>
      <c r="IJ18" s="147"/>
      <c r="IK18" s="147"/>
      <c r="IL18" s="147"/>
      <c r="IM18" s="147"/>
      <c r="IN18" s="147"/>
      <c r="IO18" s="147"/>
      <c r="IP18" s="147"/>
      <c r="IQ18" s="147"/>
      <c r="IR18" s="147"/>
      <c r="IS18" s="147"/>
      <c r="IT18" s="147"/>
      <c r="IU18" s="147"/>
      <c r="IV18" s="147"/>
    </row>
    <row r="19" spans="1:256" ht="17.25">
      <c r="A19" s="147"/>
      <c r="B19" s="462"/>
      <c r="C19" s="455"/>
      <c r="D19" s="454"/>
      <c r="E19" s="454"/>
      <c r="F19" s="454"/>
      <c r="G19" s="454"/>
      <c r="H19" s="454"/>
      <c r="I19" s="894"/>
      <c r="J19" s="455"/>
      <c r="K19" s="454"/>
      <c r="L19" s="454"/>
      <c r="M19" s="454"/>
      <c r="N19" s="454"/>
      <c r="O19" s="461"/>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540"/>
      <c r="BF19" s="540"/>
      <c r="BG19" s="540"/>
      <c r="BH19" s="544"/>
      <c r="BI19" s="544"/>
      <c r="BJ19" s="544"/>
      <c r="BK19" s="544"/>
      <c r="BL19" s="544"/>
      <c r="BM19" s="544"/>
      <c r="BN19" s="544"/>
      <c r="BO19" s="544"/>
      <c r="BP19" s="147"/>
      <c r="BQ19" s="147"/>
      <c r="BR19" s="147"/>
      <c r="BS19" s="147"/>
      <c r="BT19" s="544"/>
      <c r="BU19" s="544"/>
      <c r="BV19" s="544"/>
      <c r="BW19" s="544"/>
      <c r="BX19" s="544"/>
      <c r="BY19" s="544"/>
      <c r="BZ19" s="544"/>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c r="GV19" s="147"/>
      <c r="GW19" s="147"/>
      <c r="GX19" s="147"/>
      <c r="GY19" s="147"/>
      <c r="GZ19" s="147"/>
      <c r="HA19" s="147"/>
      <c r="HB19" s="147"/>
      <c r="HC19" s="147"/>
      <c r="HD19" s="147"/>
      <c r="HE19" s="147"/>
      <c r="HF19" s="147"/>
      <c r="HG19" s="147"/>
      <c r="HH19" s="147"/>
      <c r="HI19" s="147"/>
      <c r="HJ19" s="147"/>
      <c r="HK19" s="147"/>
      <c r="HL19" s="147"/>
      <c r="HM19" s="147"/>
      <c r="HN19" s="147"/>
      <c r="HO19" s="147"/>
      <c r="HP19" s="147"/>
      <c r="HQ19" s="147"/>
      <c r="HR19" s="147"/>
      <c r="HS19" s="147"/>
      <c r="HT19" s="147"/>
      <c r="HU19" s="147"/>
      <c r="HV19" s="147"/>
      <c r="HW19" s="147"/>
      <c r="HX19" s="147"/>
      <c r="HY19" s="147"/>
      <c r="HZ19" s="147"/>
      <c r="IA19" s="147"/>
      <c r="IB19" s="147"/>
      <c r="IC19" s="147"/>
      <c r="ID19" s="147"/>
      <c r="IE19" s="147"/>
      <c r="IF19" s="147"/>
      <c r="IG19" s="147"/>
      <c r="IH19" s="147"/>
      <c r="II19" s="147"/>
      <c r="IJ19" s="147"/>
      <c r="IK19" s="147"/>
      <c r="IL19" s="147"/>
      <c r="IM19" s="147"/>
      <c r="IN19" s="147"/>
      <c r="IO19" s="147"/>
      <c r="IP19" s="147"/>
      <c r="IQ19" s="147"/>
      <c r="IR19" s="147"/>
      <c r="IS19" s="147"/>
      <c r="IT19" s="147"/>
      <c r="IU19" s="147"/>
      <c r="IV19" s="147"/>
    </row>
    <row r="20" spans="1:256" ht="13.5">
      <c r="A20" s="150"/>
      <c r="B20" s="462"/>
      <c r="C20" s="464"/>
      <c r="D20" s="464"/>
      <c r="E20" s="464"/>
      <c r="F20" s="464"/>
      <c r="G20" s="464"/>
      <c r="H20" s="464"/>
      <c r="I20" s="454"/>
      <c r="J20" s="454"/>
      <c r="K20" s="454"/>
      <c r="L20" s="454"/>
      <c r="M20" s="454"/>
      <c r="N20" s="454"/>
      <c r="O20" s="461"/>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538"/>
      <c r="BF20" s="538"/>
      <c r="BG20" s="538"/>
      <c r="BH20" s="150"/>
      <c r="BI20" s="150"/>
      <c r="BJ20" s="545"/>
      <c r="BK20" s="545"/>
      <c r="BL20" s="545"/>
      <c r="BM20" s="545"/>
      <c r="BN20" s="545"/>
      <c r="BO20" s="545"/>
      <c r="BP20" s="150"/>
      <c r="BQ20" s="150"/>
      <c r="BR20" s="150"/>
      <c r="BS20" s="150"/>
      <c r="BT20" s="545"/>
      <c r="BU20" s="545"/>
      <c r="BV20" s="545"/>
      <c r="BW20" s="545"/>
      <c r="BX20" s="545"/>
      <c r="BY20" s="545"/>
      <c r="BZ20" s="545"/>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0"/>
      <c r="EU20" s="150"/>
      <c r="EV20" s="150"/>
      <c r="EW20" s="150"/>
      <c r="EX20" s="150"/>
      <c r="EY20" s="150"/>
      <c r="EZ20" s="150"/>
      <c r="FA20" s="150"/>
      <c r="FB20" s="150"/>
      <c r="FC20" s="150"/>
      <c r="FD20" s="150"/>
      <c r="FE20" s="150"/>
      <c r="FF20" s="150"/>
      <c r="FG20" s="150"/>
      <c r="FH20" s="150"/>
      <c r="FI20" s="150"/>
      <c r="FJ20" s="150"/>
      <c r="FK20" s="150"/>
      <c r="FL20" s="150"/>
      <c r="FM20" s="150"/>
      <c r="FN20" s="150"/>
      <c r="FO20" s="150"/>
      <c r="FP20" s="150"/>
      <c r="FQ20" s="150"/>
      <c r="FR20" s="150"/>
      <c r="FS20" s="150"/>
      <c r="FT20" s="150"/>
      <c r="FU20" s="150"/>
      <c r="FV20" s="150"/>
      <c r="FW20" s="150"/>
      <c r="FX20" s="150"/>
      <c r="FY20" s="150"/>
      <c r="FZ20" s="150"/>
      <c r="GA20" s="150"/>
      <c r="GB20" s="150"/>
      <c r="GC20" s="150"/>
      <c r="GD20" s="150"/>
      <c r="GE20" s="150"/>
      <c r="GF20" s="150"/>
      <c r="GG20" s="150"/>
      <c r="GH20" s="150"/>
      <c r="GI20" s="150"/>
      <c r="GJ20" s="150"/>
      <c r="GK20" s="150"/>
      <c r="GL20" s="150"/>
      <c r="GM20" s="150"/>
      <c r="GN20" s="150"/>
      <c r="GO20" s="150"/>
      <c r="GP20" s="150"/>
      <c r="GQ20" s="150"/>
      <c r="GR20" s="150"/>
      <c r="GS20" s="150"/>
      <c r="GT20" s="150"/>
      <c r="GU20" s="150"/>
      <c r="GV20" s="150"/>
      <c r="GW20" s="150"/>
      <c r="GX20" s="150"/>
      <c r="GY20" s="150"/>
      <c r="GZ20" s="150"/>
      <c r="HA20" s="150"/>
      <c r="HB20" s="150"/>
      <c r="HC20" s="150"/>
      <c r="HD20" s="150"/>
      <c r="HE20" s="150"/>
      <c r="HF20" s="150"/>
      <c r="HG20" s="150"/>
      <c r="HH20" s="150"/>
      <c r="HI20" s="150"/>
      <c r="HJ20" s="150"/>
      <c r="HK20" s="150"/>
      <c r="HL20" s="150"/>
      <c r="HM20" s="150"/>
      <c r="HN20" s="150"/>
      <c r="HO20" s="150"/>
      <c r="HP20" s="150"/>
      <c r="HQ20" s="150"/>
      <c r="HR20" s="150"/>
      <c r="HS20" s="150"/>
      <c r="HT20" s="150"/>
      <c r="HU20" s="150"/>
      <c r="HV20" s="150"/>
      <c r="HW20" s="150"/>
      <c r="HX20" s="150"/>
      <c r="HY20" s="150"/>
      <c r="HZ20" s="150"/>
      <c r="IA20" s="150"/>
      <c r="IB20" s="150"/>
      <c r="IC20" s="150"/>
      <c r="ID20" s="150"/>
      <c r="IE20" s="150"/>
      <c r="IF20" s="150"/>
      <c r="IG20" s="150"/>
      <c r="IH20" s="150"/>
      <c r="II20" s="150"/>
      <c r="IJ20" s="150"/>
      <c r="IK20" s="150"/>
      <c r="IL20" s="150"/>
      <c r="IM20" s="150"/>
      <c r="IN20" s="150"/>
      <c r="IO20" s="150"/>
      <c r="IP20" s="150"/>
      <c r="IQ20" s="150"/>
      <c r="IR20" s="150"/>
      <c r="IS20" s="150"/>
      <c r="IT20" s="150"/>
      <c r="IU20" s="150"/>
      <c r="IV20" s="150"/>
    </row>
    <row r="21" spans="1:256" ht="13.5">
      <c r="A21" s="150"/>
      <c r="B21" s="462"/>
      <c r="C21" s="464"/>
      <c r="D21" s="464"/>
      <c r="E21" s="464"/>
      <c r="F21" s="464"/>
      <c r="G21" s="464"/>
      <c r="H21" s="464"/>
      <c r="I21" s="454"/>
      <c r="J21" s="454"/>
      <c r="K21" s="454"/>
      <c r="L21" s="454"/>
      <c r="M21" s="454"/>
      <c r="N21" s="454"/>
      <c r="O21" s="461"/>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545"/>
      <c r="BK21" s="545"/>
      <c r="BL21" s="545"/>
      <c r="BM21" s="545"/>
      <c r="BN21" s="545"/>
      <c r="BO21" s="545"/>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c r="EH21" s="150"/>
      <c r="EI21" s="150"/>
      <c r="EJ21" s="150"/>
      <c r="EK21" s="150"/>
      <c r="EL21" s="150"/>
      <c r="EM21" s="150"/>
      <c r="EN21" s="150"/>
      <c r="EO21" s="150"/>
      <c r="EP21" s="150"/>
      <c r="EQ21" s="150"/>
      <c r="ER21" s="150"/>
      <c r="ES21" s="150"/>
      <c r="ET21" s="150"/>
      <c r="EU21" s="150"/>
      <c r="EV21" s="150"/>
      <c r="EW21" s="150"/>
      <c r="EX21" s="150"/>
      <c r="EY21" s="150"/>
      <c r="EZ21" s="150"/>
      <c r="FA21" s="150"/>
      <c r="FB21" s="150"/>
      <c r="FC21" s="150"/>
      <c r="FD21" s="150"/>
      <c r="FE21" s="150"/>
      <c r="FF21" s="150"/>
      <c r="FG21" s="150"/>
      <c r="FH21" s="150"/>
      <c r="FI21" s="150"/>
      <c r="FJ21" s="150"/>
      <c r="FK21" s="150"/>
      <c r="FL21" s="150"/>
      <c r="FM21" s="150"/>
      <c r="FN21" s="150"/>
      <c r="FO21" s="150"/>
      <c r="FP21" s="150"/>
      <c r="FQ21" s="150"/>
      <c r="FR21" s="150"/>
      <c r="FS21" s="150"/>
      <c r="FT21" s="150"/>
      <c r="FU21" s="150"/>
      <c r="FV21" s="150"/>
      <c r="FW21" s="150"/>
      <c r="FX21" s="150"/>
      <c r="FY21" s="150"/>
      <c r="FZ21" s="150"/>
      <c r="GA21" s="150"/>
      <c r="GB21" s="150"/>
      <c r="GC21" s="150"/>
      <c r="GD21" s="150"/>
      <c r="GE21" s="150"/>
      <c r="GF21" s="150"/>
      <c r="GG21" s="150"/>
      <c r="GH21" s="150"/>
      <c r="GI21" s="150"/>
      <c r="GJ21" s="150"/>
      <c r="GK21" s="150"/>
      <c r="GL21" s="150"/>
      <c r="GM21" s="150"/>
      <c r="GN21" s="150"/>
      <c r="GO21" s="150"/>
      <c r="GP21" s="150"/>
      <c r="GQ21" s="150"/>
      <c r="GR21" s="150"/>
      <c r="GS21" s="150"/>
      <c r="GT21" s="150"/>
      <c r="GU21" s="150"/>
      <c r="GV21" s="150"/>
      <c r="GW21" s="150"/>
      <c r="GX21" s="150"/>
      <c r="GY21" s="150"/>
      <c r="GZ21" s="150"/>
      <c r="HA21" s="150"/>
      <c r="HB21" s="150"/>
      <c r="HC21" s="150"/>
      <c r="HD21" s="150"/>
      <c r="HE21" s="150"/>
      <c r="HF21" s="150"/>
      <c r="HG21" s="150"/>
      <c r="HH21" s="150"/>
      <c r="HI21" s="150"/>
      <c r="HJ21" s="150"/>
      <c r="HK21" s="150"/>
      <c r="HL21" s="150"/>
      <c r="HM21" s="150"/>
      <c r="HN21" s="150"/>
      <c r="HO21" s="150"/>
      <c r="HP21" s="150"/>
      <c r="HQ21" s="150"/>
      <c r="HR21" s="150"/>
      <c r="HS21" s="150"/>
      <c r="HT21" s="150"/>
      <c r="HU21" s="150"/>
      <c r="HV21" s="150"/>
      <c r="HW21" s="150"/>
      <c r="HX21" s="150"/>
      <c r="HY21" s="150"/>
      <c r="HZ21" s="150"/>
      <c r="IA21" s="150"/>
      <c r="IB21" s="150"/>
      <c r="IC21" s="150"/>
      <c r="ID21" s="150"/>
      <c r="IE21" s="150"/>
      <c r="IF21" s="150"/>
      <c r="IG21" s="150"/>
      <c r="IH21" s="150"/>
      <c r="II21" s="150"/>
      <c r="IJ21" s="150"/>
      <c r="IK21" s="150"/>
      <c r="IL21" s="150"/>
      <c r="IM21" s="150"/>
      <c r="IN21" s="150"/>
      <c r="IO21" s="150"/>
      <c r="IP21" s="150"/>
      <c r="IQ21" s="150"/>
      <c r="IR21" s="150"/>
      <c r="IS21" s="150"/>
      <c r="IT21" s="150"/>
      <c r="IU21" s="150"/>
      <c r="IV21" s="150"/>
    </row>
    <row r="22" spans="1:256" ht="13.5">
      <c r="A22" s="150"/>
      <c r="B22" s="462"/>
      <c r="C22" s="464"/>
      <c r="D22" s="464"/>
      <c r="E22" s="464"/>
      <c r="F22" s="464"/>
      <c r="G22" s="464"/>
      <c r="H22" s="464"/>
      <c r="I22" s="454"/>
      <c r="J22" s="454"/>
      <c r="K22" s="454"/>
      <c r="L22" s="454"/>
      <c r="M22" s="454"/>
      <c r="N22" s="454"/>
      <c r="O22" s="461"/>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c r="EJ22" s="150"/>
      <c r="EK22" s="150"/>
      <c r="EL22" s="150"/>
      <c r="EM22" s="150"/>
      <c r="EN22" s="150"/>
      <c r="EO22" s="150"/>
      <c r="EP22" s="150"/>
      <c r="EQ22" s="150"/>
      <c r="ER22" s="150"/>
      <c r="ES22" s="150"/>
      <c r="ET22" s="150"/>
      <c r="EU22" s="150"/>
      <c r="EV22" s="150"/>
      <c r="EW22" s="150"/>
      <c r="EX22" s="150"/>
      <c r="EY22" s="150"/>
      <c r="EZ22" s="150"/>
      <c r="FA22" s="150"/>
      <c r="FB22" s="150"/>
      <c r="FC22" s="150"/>
      <c r="FD22" s="150"/>
      <c r="FE22" s="150"/>
      <c r="FF22" s="150"/>
      <c r="FG22" s="150"/>
      <c r="FH22" s="150"/>
      <c r="FI22" s="150"/>
      <c r="FJ22" s="150"/>
      <c r="FK22" s="150"/>
      <c r="FL22" s="150"/>
      <c r="FM22" s="150"/>
      <c r="FN22" s="150"/>
      <c r="FO22" s="150"/>
      <c r="FP22" s="150"/>
      <c r="FQ22" s="150"/>
      <c r="FR22" s="150"/>
      <c r="FS22" s="150"/>
      <c r="FT22" s="150"/>
      <c r="FU22" s="150"/>
      <c r="FV22" s="150"/>
      <c r="FW22" s="150"/>
      <c r="FX22" s="150"/>
      <c r="FY22" s="150"/>
      <c r="FZ22" s="150"/>
      <c r="GA22" s="150"/>
      <c r="GB22" s="150"/>
      <c r="GC22" s="150"/>
      <c r="GD22" s="150"/>
      <c r="GE22" s="150"/>
      <c r="GF22" s="150"/>
      <c r="GG22" s="150"/>
      <c r="GH22" s="150"/>
      <c r="GI22" s="150"/>
      <c r="GJ22" s="150"/>
      <c r="GK22" s="150"/>
      <c r="GL22" s="150"/>
      <c r="GM22" s="150"/>
      <c r="GN22" s="150"/>
      <c r="GO22" s="150"/>
      <c r="GP22" s="150"/>
      <c r="GQ22" s="150"/>
      <c r="GR22" s="150"/>
      <c r="GS22" s="150"/>
      <c r="GT22" s="150"/>
      <c r="GU22" s="150"/>
      <c r="GV22" s="150"/>
      <c r="GW22" s="150"/>
      <c r="GX22" s="150"/>
      <c r="GY22" s="150"/>
      <c r="GZ22" s="150"/>
      <c r="HA22" s="150"/>
      <c r="HB22" s="150"/>
      <c r="HC22" s="150"/>
      <c r="HD22" s="150"/>
      <c r="HE22" s="150"/>
      <c r="HF22" s="150"/>
      <c r="HG22" s="150"/>
      <c r="HH22" s="150"/>
      <c r="HI22" s="150"/>
      <c r="HJ22" s="150"/>
      <c r="HK22" s="150"/>
      <c r="HL22" s="150"/>
      <c r="HM22" s="150"/>
      <c r="HN22" s="150"/>
      <c r="HO22" s="150"/>
      <c r="HP22" s="150"/>
      <c r="HQ22" s="150"/>
      <c r="HR22" s="150"/>
      <c r="HS22" s="150"/>
      <c r="HT22" s="150"/>
      <c r="HU22" s="150"/>
      <c r="HV22" s="150"/>
      <c r="HW22" s="150"/>
      <c r="HX22" s="150"/>
      <c r="HY22" s="150"/>
      <c r="HZ22" s="150"/>
      <c r="IA22" s="150"/>
      <c r="IB22" s="150"/>
      <c r="IC22" s="150"/>
      <c r="ID22" s="150"/>
      <c r="IE22" s="150"/>
      <c r="IF22" s="150"/>
      <c r="IG22" s="150"/>
      <c r="IH22" s="150"/>
      <c r="II22" s="150"/>
      <c r="IJ22" s="150"/>
      <c r="IK22" s="150"/>
      <c r="IL22" s="150"/>
      <c r="IM22" s="150"/>
      <c r="IN22" s="150"/>
      <c r="IO22" s="150"/>
      <c r="IP22" s="150"/>
      <c r="IQ22" s="150"/>
      <c r="IR22" s="150"/>
      <c r="IS22" s="150"/>
      <c r="IT22" s="150"/>
      <c r="IU22" s="150"/>
      <c r="IV22" s="150"/>
    </row>
    <row r="23" spans="1:256" ht="13.5">
      <c r="A23" s="150"/>
      <c r="B23" s="462"/>
      <c r="C23" s="464"/>
      <c r="D23" s="464"/>
      <c r="E23" s="464"/>
      <c r="F23" s="464"/>
      <c r="G23" s="464"/>
      <c r="H23" s="464"/>
      <c r="I23" s="454"/>
      <c r="J23" s="454"/>
      <c r="K23" s="454"/>
      <c r="L23" s="454"/>
      <c r="M23" s="454"/>
      <c r="N23" s="454"/>
      <c r="O23" s="461"/>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50"/>
      <c r="DL23" s="150"/>
      <c r="DM23" s="150"/>
      <c r="DN23" s="150"/>
      <c r="DO23" s="150"/>
      <c r="DP23" s="150"/>
      <c r="DQ23" s="150"/>
      <c r="DR23" s="150"/>
      <c r="DS23" s="150"/>
      <c r="DT23" s="150"/>
      <c r="DU23" s="150"/>
      <c r="DV23" s="150"/>
      <c r="DW23" s="150"/>
      <c r="DX23" s="150"/>
      <c r="DY23" s="150"/>
      <c r="DZ23" s="150"/>
      <c r="EA23" s="150"/>
      <c r="EB23" s="150"/>
      <c r="EC23" s="150"/>
      <c r="ED23" s="150"/>
      <c r="EE23" s="150"/>
      <c r="EF23" s="150"/>
      <c r="EG23" s="150"/>
      <c r="EH23" s="150"/>
      <c r="EI23" s="150"/>
      <c r="EJ23" s="150"/>
      <c r="EK23" s="150"/>
      <c r="EL23" s="150"/>
      <c r="EM23" s="150"/>
      <c r="EN23" s="150"/>
      <c r="EO23" s="150"/>
      <c r="EP23" s="150"/>
      <c r="EQ23" s="150"/>
      <c r="ER23" s="150"/>
      <c r="ES23" s="150"/>
      <c r="ET23" s="150"/>
      <c r="EU23" s="150"/>
      <c r="EV23" s="150"/>
      <c r="EW23" s="150"/>
      <c r="EX23" s="150"/>
      <c r="EY23" s="150"/>
      <c r="EZ23" s="150"/>
      <c r="FA23" s="150"/>
      <c r="FB23" s="150"/>
      <c r="FC23" s="150"/>
      <c r="FD23" s="150"/>
      <c r="FE23" s="150"/>
      <c r="FF23" s="150"/>
      <c r="FG23" s="150"/>
      <c r="FH23" s="150"/>
      <c r="FI23" s="150"/>
      <c r="FJ23" s="150"/>
      <c r="FK23" s="150"/>
      <c r="FL23" s="150"/>
      <c r="FM23" s="150"/>
      <c r="FN23" s="150"/>
      <c r="FO23" s="150"/>
      <c r="FP23" s="150"/>
      <c r="FQ23" s="150"/>
      <c r="FR23" s="150"/>
      <c r="FS23" s="150"/>
      <c r="FT23" s="150"/>
      <c r="FU23" s="150"/>
      <c r="FV23" s="150"/>
      <c r="FW23" s="150"/>
      <c r="FX23" s="150"/>
      <c r="FY23" s="150"/>
      <c r="FZ23" s="150"/>
      <c r="GA23" s="150"/>
      <c r="GB23" s="150"/>
      <c r="GC23" s="150"/>
      <c r="GD23" s="150"/>
      <c r="GE23" s="150"/>
      <c r="GF23" s="150"/>
      <c r="GG23" s="150"/>
      <c r="GH23" s="150"/>
      <c r="GI23" s="150"/>
      <c r="GJ23" s="150"/>
      <c r="GK23" s="150"/>
      <c r="GL23" s="150"/>
      <c r="GM23" s="150"/>
      <c r="GN23" s="150"/>
      <c r="GO23" s="150"/>
      <c r="GP23" s="150"/>
      <c r="GQ23" s="150"/>
      <c r="GR23" s="150"/>
      <c r="GS23" s="150"/>
      <c r="GT23" s="150"/>
      <c r="GU23" s="150"/>
      <c r="GV23" s="150"/>
      <c r="GW23" s="150"/>
      <c r="GX23" s="150"/>
      <c r="GY23" s="150"/>
      <c r="GZ23" s="150"/>
      <c r="HA23" s="150"/>
      <c r="HB23" s="150"/>
      <c r="HC23" s="150"/>
      <c r="HD23" s="150"/>
      <c r="HE23" s="150"/>
      <c r="HF23" s="150"/>
      <c r="HG23" s="150"/>
      <c r="HH23" s="150"/>
      <c r="HI23" s="150"/>
      <c r="HJ23" s="150"/>
      <c r="HK23" s="150"/>
      <c r="HL23" s="150"/>
      <c r="HM23" s="150"/>
      <c r="HN23" s="150"/>
      <c r="HO23" s="150"/>
      <c r="HP23" s="150"/>
      <c r="HQ23" s="150"/>
      <c r="HR23" s="150"/>
      <c r="HS23" s="150"/>
      <c r="HT23" s="150"/>
      <c r="HU23" s="150"/>
      <c r="HV23" s="150"/>
      <c r="HW23" s="150"/>
      <c r="HX23" s="150"/>
      <c r="HY23" s="150"/>
      <c r="HZ23" s="150"/>
      <c r="IA23" s="150"/>
      <c r="IB23" s="150"/>
      <c r="IC23" s="150"/>
      <c r="ID23" s="150"/>
      <c r="IE23" s="150"/>
      <c r="IF23" s="150"/>
      <c r="IG23" s="150"/>
      <c r="IH23" s="150"/>
      <c r="II23" s="150"/>
      <c r="IJ23" s="150"/>
      <c r="IK23" s="150"/>
      <c r="IL23" s="150"/>
      <c r="IM23" s="150"/>
      <c r="IN23" s="150"/>
      <c r="IO23" s="150"/>
      <c r="IP23" s="150"/>
      <c r="IQ23" s="150"/>
      <c r="IR23" s="150"/>
      <c r="IS23" s="150"/>
      <c r="IT23" s="150"/>
      <c r="IU23" s="150"/>
      <c r="IV23" s="150"/>
    </row>
    <row r="24" spans="1:256" ht="13.5">
      <c r="A24" s="150"/>
      <c r="B24" s="462"/>
      <c r="C24" s="464"/>
      <c r="D24" s="464"/>
      <c r="E24" s="464"/>
      <c r="F24" s="464"/>
      <c r="G24" s="464"/>
      <c r="H24" s="464"/>
      <c r="I24" s="454"/>
      <c r="J24" s="454"/>
      <c r="K24" s="454"/>
      <c r="L24" s="454"/>
      <c r="M24" s="454"/>
      <c r="N24" s="454"/>
      <c r="O24" s="461"/>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c r="EY24" s="150"/>
      <c r="EZ24" s="150"/>
      <c r="FA24" s="150"/>
      <c r="FB24" s="150"/>
      <c r="FC24" s="150"/>
      <c r="FD24" s="150"/>
      <c r="FE24" s="150"/>
      <c r="FF24" s="150"/>
      <c r="FG24" s="150"/>
      <c r="FH24" s="150"/>
      <c r="FI24" s="150"/>
      <c r="FJ24" s="150"/>
      <c r="FK24" s="150"/>
      <c r="FL24" s="150"/>
      <c r="FM24" s="150"/>
      <c r="FN24" s="150"/>
      <c r="FO24" s="150"/>
      <c r="FP24" s="150"/>
      <c r="FQ24" s="150"/>
      <c r="FR24" s="150"/>
      <c r="FS24" s="150"/>
      <c r="FT24" s="150"/>
      <c r="FU24" s="150"/>
      <c r="FV24" s="150"/>
      <c r="FW24" s="150"/>
      <c r="FX24" s="150"/>
      <c r="FY24" s="150"/>
      <c r="FZ24" s="150"/>
      <c r="GA24" s="150"/>
      <c r="GB24" s="150"/>
      <c r="GC24" s="150"/>
      <c r="GD24" s="150"/>
      <c r="GE24" s="150"/>
      <c r="GF24" s="150"/>
      <c r="GG24" s="150"/>
      <c r="GH24" s="150"/>
      <c r="GI24" s="150"/>
      <c r="GJ24" s="150"/>
      <c r="GK24" s="150"/>
      <c r="GL24" s="150"/>
      <c r="GM24" s="150"/>
      <c r="GN24" s="150"/>
      <c r="GO24" s="150"/>
      <c r="GP24" s="150"/>
      <c r="GQ24" s="150"/>
      <c r="GR24" s="150"/>
      <c r="GS24" s="150"/>
      <c r="GT24" s="150"/>
      <c r="GU24" s="150"/>
      <c r="GV24" s="150"/>
      <c r="GW24" s="150"/>
      <c r="GX24" s="150"/>
      <c r="GY24" s="150"/>
      <c r="GZ24" s="150"/>
      <c r="HA24" s="150"/>
      <c r="HB24" s="150"/>
      <c r="HC24" s="150"/>
      <c r="HD24" s="150"/>
      <c r="HE24" s="150"/>
      <c r="HF24" s="150"/>
      <c r="HG24" s="150"/>
      <c r="HH24" s="150"/>
      <c r="HI24" s="150"/>
      <c r="HJ24" s="150"/>
      <c r="HK24" s="150"/>
      <c r="HL24" s="150"/>
      <c r="HM24" s="150"/>
      <c r="HN24" s="150"/>
      <c r="HO24" s="150"/>
      <c r="HP24" s="150"/>
      <c r="HQ24" s="150"/>
      <c r="HR24" s="150"/>
      <c r="HS24" s="150"/>
      <c r="HT24" s="150"/>
      <c r="HU24" s="150"/>
      <c r="HV24" s="150"/>
      <c r="HW24" s="150"/>
      <c r="HX24" s="150"/>
      <c r="HY24" s="150"/>
      <c r="HZ24" s="150"/>
      <c r="IA24" s="150"/>
      <c r="IB24" s="150"/>
      <c r="IC24" s="150"/>
      <c r="ID24" s="150"/>
      <c r="IE24" s="150"/>
      <c r="IF24" s="150"/>
      <c r="IG24" s="150"/>
      <c r="IH24" s="150"/>
      <c r="II24" s="150"/>
      <c r="IJ24" s="150"/>
      <c r="IK24" s="150"/>
      <c r="IL24" s="150"/>
      <c r="IM24" s="150"/>
      <c r="IN24" s="150"/>
      <c r="IO24" s="150"/>
      <c r="IP24" s="150"/>
      <c r="IQ24" s="150"/>
      <c r="IR24" s="150"/>
      <c r="IS24" s="150"/>
      <c r="IT24" s="150"/>
      <c r="IU24" s="150"/>
      <c r="IV24" s="150"/>
    </row>
    <row r="25" spans="1:256" ht="13.5">
      <c r="A25" s="150"/>
      <c r="B25" s="462"/>
      <c r="C25" s="464"/>
      <c r="D25" s="464"/>
      <c r="E25" s="465"/>
      <c r="F25" s="465"/>
      <c r="G25" s="465"/>
      <c r="H25" s="465"/>
      <c r="I25" s="454"/>
      <c r="J25" s="454"/>
      <c r="K25" s="454"/>
      <c r="L25" s="454"/>
      <c r="M25" s="454"/>
      <c r="N25" s="454"/>
      <c r="O25" s="461"/>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150"/>
      <c r="DI25" s="150"/>
      <c r="DJ25" s="150"/>
      <c r="DK25" s="150"/>
      <c r="DL25" s="150"/>
      <c r="DM25" s="150"/>
      <c r="DN25" s="150"/>
      <c r="DO25" s="150"/>
      <c r="DP25" s="150"/>
      <c r="DQ25" s="150"/>
      <c r="DR25" s="150"/>
      <c r="DS25" s="150"/>
      <c r="DT25" s="150"/>
      <c r="DU25" s="150"/>
      <c r="DV25" s="150"/>
      <c r="DW25" s="150"/>
      <c r="DX25" s="150"/>
      <c r="DY25" s="150"/>
      <c r="DZ25" s="150"/>
      <c r="EA25" s="150"/>
      <c r="EB25" s="150"/>
      <c r="EC25" s="150"/>
      <c r="ED25" s="150"/>
      <c r="EE25" s="150"/>
      <c r="EF25" s="150"/>
      <c r="EG25" s="150"/>
      <c r="EH25" s="150"/>
      <c r="EI25" s="150"/>
      <c r="EJ25" s="150"/>
      <c r="EK25" s="150"/>
      <c r="EL25" s="150"/>
      <c r="EM25" s="150"/>
      <c r="EN25" s="150"/>
      <c r="EO25" s="150"/>
      <c r="EP25" s="150"/>
      <c r="EQ25" s="150"/>
      <c r="ER25" s="150"/>
      <c r="ES25" s="150"/>
      <c r="ET25" s="150"/>
      <c r="EU25" s="150"/>
      <c r="EV25" s="150"/>
      <c r="EW25" s="150"/>
      <c r="EX25" s="150"/>
      <c r="EY25" s="150"/>
      <c r="EZ25" s="150"/>
      <c r="FA25" s="150"/>
      <c r="FB25" s="150"/>
      <c r="FC25" s="150"/>
      <c r="FD25" s="150"/>
      <c r="FE25" s="150"/>
      <c r="FF25" s="150"/>
      <c r="FG25" s="150"/>
      <c r="FH25" s="150"/>
      <c r="FI25" s="150"/>
      <c r="FJ25" s="150"/>
      <c r="FK25" s="150"/>
      <c r="FL25" s="150"/>
      <c r="FM25" s="150"/>
      <c r="FN25" s="150"/>
      <c r="FO25" s="150"/>
      <c r="FP25" s="150"/>
      <c r="FQ25" s="150"/>
      <c r="FR25" s="150"/>
      <c r="FS25" s="150"/>
      <c r="FT25" s="150"/>
      <c r="FU25" s="150"/>
      <c r="FV25" s="150"/>
      <c r="FW25" s="150"/>
      <c r="FX25" s="150"/>
      <c r="FY25" s="150"/>
      <c r="FZ25" s="150"/>
      <c r="GA25" s="150"/>
      <c r="GB25" s="150"/>
      <c r="GC25" s="150"/>
      <c r="GD25" s="150"/>
      <c r="GE25" s="150"/>
      <c r="GF25" s="150"/>
      <c r="GG25" s="150"/>
      <c r="GH25" s="150"/>
      <c r="GI25" s="150"/>
      <c r="GJ25" s="150"/>
      <c r="GK25" s="150"/>
      <c r="GL25" s="150"/>
      <c r="GM25" s="150"/>
      <c r="GN25" s="150"/>
      <c r="GO25" s="150"/>
      <c r="GP25" s="150"/>
      <c r="GQ25" s="150"/>
      <c r="GR25" s="150"/>
      <c r="GS25" s="150"/>
      <c r="GT25" s="150"/>
      <c r="GU25" s="150"/>
      <c r="GV25" s="150"/>
      <c r="GW25" s="150"/>
      <c r="GX25" s="150"/>
      <c r="GY25" s="150"/>
      <c r="GZ25" s="150"/>
      <c r="HA25" s="150"/>
      <c r="HB25" s="150"/>
      <c r="HC25" s="150"/>
      <c r="HD25" s="150"/>
      <c r="HE25" s="150"/>
      <c r="HF25" s="150"/>
      <c r="HG25" s="150"/>
      <c r="HH25" s="150"/>
      <c r="HI25" s="150"/>
      <c r="HJ25" s="150"/>
      <c r="HK25" s="150"/>
      <c r="HL25" s="150"/>
      <c r="HM25" s="150"/>
      <c r="HN25" s="150"/>
      <c r="HO25" s="150"/>
      <c r="HP25" s="150"/>
      <c r="HQ25" s="150"/>
      <c r="HR25" s="150"/>
      <c r="HS25" s="150"/>
      <c r="HT25" s="150"/>
      <c r="HU25" s="150"/>
      <c r="HV25" s="150"/>
      <c r="HW25" s="150"/>
      <c r="HX25" s="150"/>
      <c r="HY25" s="150"/>
      <c r="HZ25" s="150"/>
      <c r="IA25" s="150"/>
      <c r="IB25" s="150"/>
      <c r="IC25" s="150"/>
      <c r="ID25" s="150"/>
      <c r="IE25" s="150"/>
      <c r="IF25" s="150"/>
      <c r="IG25" s="150"/>
      <c r="IH25" s="150"/>
      <c r="II25" s="150"/>
      <c r="IJ25" s="150"/>
      <c r="IK25" s="150"/>
      <c r="IL25" s="150"/>
      <c r="IM25" s="150"/>
      <c r="IN25" s="150"/>
      <c r="IO25" s="150"/>
      <c r="IP25" s="150"/>
      <c r="IQ25" s="150"/>
      <c r="IR25" s="150"/>
      <c r="IS25" s="150"/>
      <c r="IT25" s="150"/>
      <c r="IU25" s="150"/>
      <c r="IV25" s="150"/>
    </row>
    <row r="26" spans="1:256" ht="13.5">
      <c r="A26" s="150"/>
      <c r="B26" s="462"/>
      <c r="C26" s="454"/>
      <c r="D26" s="454"/>
      <c r="E26" s="466"/>
      <c r="F26" s="466"/>
      <c r="G26" s="466"/>
      <c r="H26" s="466"/>
      <c r="I26" s="454"/>
      <c r="J26" s="454"/>
      <c r="K26" s="454"/>
      <c r="L26" s="454"/>
      <c r="M26" s="454"/>
      <c r="N26" s="454"/>
      <c r="O26" s="461"/>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150"/>
      <c r="CW26" s="150"/>
      <c r="CX26" s="150"/>
      <c r="CY26" s="150"/>
      <c r="CZ26" s="150"/>
      <c r="DA26" s="150"/>
      <c r="DB26" s="150"/>
      <c r="DC26" s="150"/>
      <c r="DD26" s="150"/>
      <c r="DE26" s="150"/>
      <c r="DF26" s="150"/>
      <c r="DG26" s="150"/>
      <c r="DH26" s="150"/>
      <c r="DI26" s="150"/>
      <c r="DJ26" s="150"/>
      <c r="DK26" s="150"/>
      <c r="DL26" s="150"/>
      <c r="DM26" s="150"/>
      <c r="DN26" s="150"/>
      <c r="DO26" s="150"/>
      <c r="DP26" s="150"/>
      <c r="DQ26" s="150"/>
      <c r="DR26" s="150"/>
      <c r="DS26" s="150"/>
      <c r="DT26" s="150"/>
      <c r="DU26" s="150"/>
      <c r="DV26" s="150"/>
      <c r="DW26" s="150"/>
      <c r="DX26" s="150"/>
      <c r="DY26" s="150"/>
      <c r="DZ26" s="150"/>
      <c r="EA26" s="150"/>
      <c r="EB26" s="150"/>
      <c r="EC26" s="150"/>
      <c r="ED26" s="150"/>
      <c r="EE26" s="150"/>
      <c r="EF26" s="150"/>
      <c r="EG26" s="150"/>
      <c r="EH26" s="150"/>
      <c r="EI26" s="150"/>
      <c r="EJ26" s="150"/>
      <c r="EK26" s="150"/>
      <c r="EL26" s="150"/>
      <c r="EM26" s="150"/>
      <c r="EN26" s="150"/>
      <c r="EO26" s="150"/>
      <c r="EP26" s="150"/>
      <c r="EQ26" s="150"/>
      <c r="ER26" s="150"/>
      <c r="ES26" s="150"/>
      <c r="ET26" s="150"/>
      <c r="EU26" s="150"/>
      <c r="EV26" s="150"/>
      <c r="EW26" s="150"/>
      <c r="EX26" s="150"/>
      <c r="EY26" s="150"/>
      <c r="EZ26" s="150"/>
      <c r="FA26" s="150"/>
      <c r="FB26" s="150"/>
      <c r="FC26" s="150"/>
      <c r="FD26" s="150"/>
      <c r="FE26" s="150"/>
      <c r="FF26" s="150"/>
      <c r="FG26" s="150"/>
      <c r="FH26" s="150"/>
      <c r="FI26" s="150"/>
      <c r="FJ26" s="150"/>
      <c r="FK26" s="150"/>
      <c r="FL26" s="150"/>
      <c r="FM26" s="150"/>
      <c r="FN26" s="150"/>
      <c r="FO26" s="150"/>
      <c r="FP26" s="150"/>
      <c r="FQ26" s="150"/>
      <c r="FR26" s="150"/>
      <c r="FS26" s="150"/>
      <c r="FT26" s="150"/>
      <c r="FU26" s="150"/>
      <c r="FV26" s="150"/>
      <c r="FW26" s="150"/>
      <c r="FX26" s="150"/>
      <c r="FY26" s="150"/>
      <c r="FZ26" s="150"/>
      <c r="GA26" s="150"/>
      <c r="GB26" s="150"/>
      <c r="GC26" s="150"/>
      <c r="GD26" s="150"/>
      <c r="GE26" s="150"/>
      <c r="GF26" s="150"/>
      <c r="GG26" s="150"/>
      <c r="GH26" s="150"/>
      <c r="GI26" s="150"/>
      <c r="GJ26" s="150"/>
      <c r="GK26" s="150"/>
      <c r="GL26" s="150"/>
      <c r="GM26" s="150"/>
      <c r="GN26" s="150"/>
      <c r="GO26" s="150"/>
      <c r="GP26" s="150"/>
      <c r="GQ26" s="150"/>
      <c r="GR26" s="150"/>
      <c r="GS26" s="150"/>
      <c r="GT26" s="150"/>
      <c r="GU26" s="150"/>
      <c r="GV26" s="150"/>
      <c r="GW26" s="150"/>
      <c r="GX26" s="150"/>
      <c r="GY26" s="150"/>
      <c r="GZ26" s="150"/>
      <c r="HA26" s="150"/>
      <c r="HB26" s="150"/>
      <c r="HC26" s="150"/>
      <c r="HD26" s="150"/>
      <c r="HE26" s="150"/>
      <c r="HF26" s="150"/>
      <c r="HG26" s="150"/>
      <c r="HH26" s="150"/>
      <c r="HI26" s="150"/>
      <c r="HJ26" s="150"/>
      <c r="HK26" s="150"/>
      <c r="HL26" s="150"/>
      <c r="HM26" s="150"/>
      <c r="HN26" s="150"/>
      <c r="HO26" s="150"/>
      <c r="HP26" s="150"/>
      <c r="HQ26" s="150"/>
      <c r="HR26" s="150"/>
      <c r="HS26" s="150"/>
      <c r="HT26" s="150"/>
      <c r="HU26" s="150"/>
      <c r="HV26" s="150"/>
      <c r="HW26" s="150"/>
      <c r="HX26" s="150"/>
      <c r="HY26" s="150"/>
      <c r="HZ26" s="150"/>
      <c r="IA26" s="150"/>
      <c r="IB26" s="150"/>
      <c r="IC26" s="150"/>
      <c r="ID26" s="150"/>
      <c r="IE26" s="150"/>
      <c r="IF26" s="150"/>
      <c r="IG26" s="150"/>
      <c r="IH26" s="150"/>
      <c r="II26" s="150"/>
      <c r="IJ26" s="150"/>
      <c r="IK26" s="150"/>
      <c r="IL26" s="150"/>
      <c r="IM26" s="150"/>
      <c r="IN26" s="150"/>
      <c r="IO26" s="150"/>
      <c r="IP26" s="150"/>
      <c r="IQ26" s="150"/>
      <c r="IR26" s="150"/>
      <c r="IS26" s="150"/>
      <c r="IT26" s="150"/>
      <c r="IU26" s="150"/>
      <c r="IV26" s="150"/>
    </row>
    <row r="27" spans="1:256" ht="13.5">
      <c r="A27" s="150"/>
      <c r="B27" s="462"/>
      <c r="C27" s="454"/>
      <c r="D27" s="454"/>
      <c r="E27" s="466"/>
      <c r="F27" s="466"/>
      <c r="G27" s="466"/>
      <c r="H27" s="466"/>
      <c r="I27" s="454"/>
      <c r="J27" s="454"/>
      <c r="K27" s="454"/>
      <c r="L27" s="454"/>
      <c r="M27" s="454"/>
      <c r="N27" s="454"/>
      <c r="O27" s="461"/>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c r="DO27" s="150"/>
      <c r="DP27" s="150"/>
      <c r="DQ27" s="150"/>
      <c r="DR27" s="150"/>
      <c r="DS27" s="150"/>
      <c r="DT27" s="150"/>
      <c r="DU27" s="150"/>
      <c r="DV27" s="150"/>
      <c r="DW27" s="150"/>
      <c r="DX27" s="150"/>
      <c r="DY27" s="150"/>
      <c r="DZ27" s="150"/>
      <c r="EA27" s="150"/>
      <c r="EB27" s="150"/>
      <c r="EC27" s="150"/>
      <c r="ED27" s="150"/>
      <c r="EE27" s="150"/>
      <c r="EF27" s="150"/>
      <c r="EG27" s="150"/>
      <c r="EH27" s="150"/>
      <c r="EI27" s="150"/>
      <c r="EJ27" s="150"/>
      <c r="EK27" s="150"/>
      <c r="EL27" s="150"/>
      <c r="EM27" s="150"/>
      <c r="EN27" s="150"/>
      <c r="EO27" s="150"/>
      <c r="EP27" s="150"/>
      <c r="EQ27" s="150"/>
      <c r="ER27" s="150"/>
      <c r="ES27" s="150"/>
      <c r="ET27" s="150"/>
      <c r="EU27" s="150"/>
      <c r="EV27" s="150"/>
      <c r="EW27" s="150"/>
      <c r="EX27" s="150"/>
      <c r="EY27" s="150"/>
      <c r="EZ27" s="150"/>
      <c r="FA27" s="150"/>
      <c r="FB27" s="150"/>
      <c r="FC27" s="150"/>
      <c r="FD27" s="150"/>
      <c r="FE27" s="150"/>
      <c r="FF27" s="150"/>
      <c r="FG27" s="150"/>
      <c r="FH27" s="150"/>
      <c r="FI27" s="150"/>
      <c r="FJ27" s="150"/>
      <c r="FK27" s="150"/>
      <c r="FL27" s="150"/>
      <c r="FM27" s="150"/>
      <c r="FN27" s="150"/>
      <c r="FO27" s="150"/>
      <c r="FP27" s="150"/>
      <c r="FQ27" s="150"/>
      <c r="FR27" s="150"/>
      <c r="FS27" s="150"/>
      <c r="FT27" s="150"/>
      <c r="FU27" s="150"/>
      <c r="FV27" s="150"/>
      <c r="FW27" s="150"/>
      <c r="FX27" s="150"/>
      <c r="FY27" s="150"/>
      <c r="FZ27" s="150"/>
      <c r="GA27" s="150"/>
      <c r="GB27" s="150"/>
      <c r="GC27" s="150"/>
      <c r="GD27" s="150"/>
      <c r="GE27" s="150"/>
      <c r="GF27" s="150"/>
      <c r="GG27" s="150"/>
      <c r="GH27" s="150"/>
      <c r="GI27" s="150"/>
      <c r="GJ27" s="150"/>
      <c r="GK27" s="150"/>
      <c r="GL27" s="150"/>
      <c r="GM27" s="150"/>
      <c r="GN27" s="150"/>
      <c r="GO27" s="150"/>
      <c r="GP27" s="150"/>
      <c r="GQ27" s="150"/>
      <c r="GR27" s="150"/>
      <c r="GS27" s="150"/>
      <c r="GT27" s="150"/>
      <c r="GU27" s="150"/>
      <c r="GV27" s="150"/>
      <c r="GW27" s="150"/>
      <c r="GX27" s="150"/>
      <c r="GY27" s="150"/>
      <c r="GZ27" s="150"/>
      <c r="HA27" s="150"/>
      <c r="HB27" s="150"/>
      <c r="HC27" s="150"/>
      <c r="HD27" s="150"/>
      <c r="HE27" s="150"/>
      <c r="HF27" s="150"/>
      <c r="HG27" s="150"/>
      <c r="HH27" s="150"/>
      <c r="HI27" s="150"/>
      <c r="HJ27" s="150"/>
      <c r="HK27" s="150"/>
      <c r="HL27" s="150"/>
      <c r="HM27" s="150"/>
      <c r="HN27" s="150"/>
      <c r="HO27" s="150"/>
      <c r="HP27" s="150"/>
      <c r="HQ27" s="150"/>
      <c r="HR27" s="150"/>
      <c r="HS27" s="150"/>
      <c r="HT27" s="150"/>
      <c r="HU27" s="150"/>
      <c r="HV27" s="150"/>
      <c r="HW27" s="150"/>
      <c r="HX27" s="150"/>
      <c r="HY27" s="150"/>
      <c r="HZ27" s="150"/>
      <c r="IA27" s="150"/>
      <c r="IB27" s="150"/>
      <c r="IC27" s="150"/>
      <c r="ID27" s="150"/>
      <c r="IE27" s="150"/>
      <c r="IF27" s="150"/>
      <c r="IG27" s="150"/>
      <c r="IH27" s="150"/>
      <c r="II27" s="150"/>
      <c r="IJ27" s="150"/>
      <c r="IK27" s="150"/>
      <c r="IL27" s="150"/>
      <c r="IM27" s="150"/>
      <c r="IN27" s="150"/>
      <c r="IO27" s="150"/>
      <c r="IP27" s="150"/>
      <c r="IQ27" s="150"/>
      <c r="IR27" s="150"/>
      <c r="IS27" s="150"/>
      <c r="IT27" s="150"/>
      <c r="IU27" s="150"/>
      <c r="IV27" s="150"/>
    </row>
    <row r="28" spans="1:256" ht="13.5">
      <c r="A28" s="150"/>
      <c r="B28" s="462"/>
      <c r="C28" s="454"/>
      <c r="D28" s="454"/>
      <c r="E28" s="466"/>
      <c r="F28" s="466"/>
      <c r="G28" s="454"/>
      <c r="H28" s="454"/>
      <c r="I28" s="454"/>
      <c r="J28" s="454"/>
      <c r="K28" s="454"/>
      <c r="L28" s="454"/>
      <c r="M28" s="454"/>
      <c r="N28" s="454"/>
      <c r="O28" s="461"/>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50"/>
      <c r="CV28" s="150"/>
      <c r="CW28" s="150"/>
      <c r="CX28" s="150"/>
      <c r="CY28" s="150"/>
      <c r="CZ28" s="150"/>
      <c r="DA28" s="150"/>
      <c r="DB28" s="150"/>
      <c r="DC28" s="150"/>
      <c r="DD28" s="150"/>
      <c r="DE28" s="150"/>
      <c r="DF28" s="150"/>
      <c r="DG28" s="150"/>
      <c r="DH28" s="150"/>
      <c r="DI28" s="150"/>
      <c r="DJ28" s="150"/>
      <c r="DK28" s="150"/>
      <c r="DL28" s="150"/>
      <c r="DM28" s="150"/>
      <c r="DN28" s="150"/>
      <c r="DO28" s="150"/>
      <c r="DP28" s="150"/>
      <c r="DQ28" s="150"/>
      <c r="DR28" s="150"/>
      <c r="DS28" s="150"/>
      <c r="DT28" s="150"/>
      <c r="DU28" s="150"/>
      <c r="DV28" s="150"/>
      <c r="DW28" s="150"/>
      <c r="DX28" s="150"/>
      <c r="DY28" s="150"/>
      <c r="DZ28" s="150"/>
      <c r="EA28" s="150"/>
      <c r="EB28" s="150"/>
      <c r="EC28" s="150"/>
      <c r="ED28" s="150"/>
      <c r="EE28" s="150"/>
      <c r="EF28" s="150"/>
      <c r="EG28" s="150"/>
      <c r="EH28" s="150"/>
      <c r="EI28" s="150"/>
      <c r="EJ28" s="150"/>
      <c r="EK28" s="150"/>
      <c r="EL28" s="150"/>
      <c r="EM28" s="150"/>
      <c r="EN28" s="150"/>
      <c r="EO28" s="150"/>
      <c r="EP28" s="150"/>
      <c r="EQ28" s="150"/>
      <c r="ER28" s="150"/>
      <c r="ES28" s="150"/>
      <c r="ET28" s="150"/>
      <c r="EU28" s="150"/>
      <c r="EV28" s="150"/>
      <c r="EW28" s="150"/>
      <c r="EX28" s="150"/>
      <c r="EY28" s="150"/>
      <c r="EZ28" s="150"/>
      <c r="FA28" s="150"/>
      <c r="FB28" s="150"/>
      <c r="FC28" s="150"/>
      <c r="FD28" s="150"/>
      <c r="FE28" s="150"/>
      <c r="FF28" s="150"/>
      <c r="FG28" s="150"/>
      <c r="FH28" s="150"/>
      <c r="FI28" s="150"/>
      <c r="FJ28" s="150"/>
      <c r="FK28" s="150"/>
      <c r="FL28" s="150"/>
      <c r="FM28" s="150"/>
      <c r="FN28" s="150"/>
      <c r="FO28" s="150"/>
      <c r="FP28" s="150"/>
      <c r="FQ28" s="150"/>
      <c r="FR28" s="150"/>
      <c r="FS28" s="150"/>
      <c r="FT28" s="150"/>
      <c r="FU28" s="150"/>
      <c r="FV28" s="150"/>
      <c r="FW28" s="150"/>
      <c r="FX28" s="150"/>
      <c r="FY28" s="150"/>
      <c r="FZ28" s="150"/>
      <c r="GA28" s="150"/>
      <c r="GB28" s="150"/>
      <c r="GC28" s="150"/>
      <c r="GD28" s="150"/>
      <c r="GE28" s="150"/>
      <c r="GF28" s="150"/>
      <c r="GG28" s="150"/>
      <c r="GH28" s="150"/>
      <c r="GI28" s="150"/>
      <c r="GJ28" s="150"/>
      <c r="GK28" s="150"/>
      <c r="GL28" s="150"/>
      <c r="GM28" s="150"/>
      <c r="GN28" s="150"/>
      <c r="GO28" s="150"/>
      <c r="GP28" s="150"/>
      <c r="GQ28" s="150"/>
      <c r="GR28" s="150"/>
      <c r="GS28" s="150"/>
      <c r="GT28" s="150"/>
      <c r="GU28" s="150"/>
      <c r="GV28" s="150"/>
      <c r="GW28" s="150"/>
      <c r="GX28" s="150"/>
      <c r="GY28" s="150"/>
      <c r="GZ28" s="150"/>
      <c r="HA28" s="150"/>
      <c r="HB28" s="150"/>
      <c r="HC28" s="150"/>
      <c r="HD28" s="150"/>
      <c r="HE28" s="150"/>
      <c r="HF28" s="150"/>
      <c r="HG28" s="150"/>
      <c r="HH28" s="150"/>
      <c r="HI28" s="150"/>
      <c r="HJ28" s="150"/>
      <c r="HK28" s="150"/>
      <c r="HL28" s="150"/>
      <c r="HM28" s="150"/>
      <c r="HN28" s="150"/>
      <c r="HO28" s="150"/>
      <c r="HP28" s="150"/>
      <c r="HQ28" s="150"/>
      <c r="HR28" s="150"/>
      <c r="HS28" s="150"/>
      <c r="HT28" s="150"/>
      <c r="HU28" s="150"/>
      <c r="HV28" s="150"/>
      <c r="HW28" s="150"/>
      <c r="HX28" s="150"/>
      <c r="HY28" s="150"/>
      <c r="HZ28" s="150"/>
      <c r="IA28" s="150"/>
      <c r="IB28" s="150"/>
      <c r="IC28" s="150"/>
      <c r="ID28" s="150"/>
      <c r="IE28" s="150"/>
      <c r="IF28" s="150"/>
      <c r="IG28" s="150"/>
      <c r="IH28" s="150"/>
      <c r="II28" s="150"/>
      <c r="IJ28" s="150"/>
      <c r="IK28" s="150"/>
      <c r="IL28" s="150"/>
      <c r="IM28" s="150"/>
      <c r="IN28" s="150"/>
      <c r="IO28" s="150"/>
      <c r="IP28" s="150"/>
      <c r="IQ28" s="150"/>
      <c r="IR28" s="150"/>
      <c r="IS28" s="150"/>
      <c r="IT28" s="150"/>
      <c r="IU28" s="150"/>
      <c r="IV28" s="150"/>
    </row>
    <row r="29" spans="1:256" ht="13.5">
      <c r="A29" s="150"/>
      <c r="B29" s="462"/>
      <c r="C29" s="454"/>
      <c r="D29" s="454"/>
      <c r="E29" s="466"/>
      <c r="F29" s="466"/>
      <c r="G29" s="454"/>
      <c r="H29" s="454"/>
      <c r="I29" s="454"/>
      <c r="J29" s="454"/>
      <c r="K29" s="454"/>
      <c r="L29" s="454"/>
      <c r="M29" s="454"/>
      <c r="N29" s="454"/>
      <c r="O29" s="461"/>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50"/>
      <c r="CV29" s="150"/>
      <c r="CW29" s="150"/>
      <c r="CX29" s="150"/>
      <c r="CY29" s="150"/>
      <c r="CZ29" s="150"/>
      <c r="DA29" s="150"/>
      <c r="DB29" s="150"/>
      <c r="DC29" s="150"/>
      <c r="DD29" s="150"/>
      <c r="DE29" s="150"/>
      <c r="DF29" s="150"/>
      <c r="DG29" s="150"/>
      <c r="DH29" s="150"/>
      <c r="DI29" s="150"/>
      <c r="DJ29" s="150"/>
      <c r="DK29" s="150"/>
      <c r="DL29" s="150"/>
      <c r="DM29" s="150"/>
      <c r="DN29" s="150"/>
      <c r="DO29" s="150"/>
      <c r="DP29" s="150"/>
      <c r="DQ29" s="150"/>
      <c r="DR29" s="150"/>
      <c r="DS29" s="150"/>
      <c r="DT29" s="150"/>
      <c r="DU29" s="150"/>
      <c r="DV29" s="150"/>
      <c r="DW29" s="150"/>
      <c r="DX29" s="150"/>
      <c r="DY29" s="150"/>
      <c r="DZ29" s="150"/>
      <c r="EA29" s="150"/>
      <c r="EB29" s="150"/>
      <c r="EC29" s="150"/>
      <c r="ED29" s="150"/>
      <c r="EE29" s="150"/>
      <c r="EF29" s="150"/>
      <c r="EG29" s="150"/>
      <c r="EH29" s="150"/>
      <c r="EI29" s="150"/>
      <c r="EJ29" s="150"/>
      <c r="EK29" s="150"/>
      <c r="EL29" s="150"/>
      <c r="EM29" s="150"/>
      <c r="EN29" s="150"/>
      <c r="EO29" s="150"/>
      <c r="EP29" s="150"/>
      <c r="EQ29" s="150"/>
      <c r="ER29" s="150"/>
      <c r="ES29" s="150"/>
      <c r="ET29" s="150"/>
      <c r="EU29" s="150"/>
      <c r="EV29" s="150"/>
      <c r="EW29" s="150"/>
      <c r="EX29" s="150"/>
      <c r="EY29" s="150"/>
      <c r="EZ29" s="150"/>
      <c r="FA29" s="150"/>
      <c r="FB29" s="150"/>
      <c r="FC29" s="150"/>
      <c r="FD29" s="150"/>
      <c r="FE29" s="150"/>
      <c r="FF29" s="150"/>
      <c r="FG29" s="150"/>
      <c r="FH29" s="150"/>
      <c r="FI29" s="150"/>
      <c r="FJ29" s="150"/>
      <c r="FK29" s="150"/>
      <c r="FL29" s="150"/>
      <c r="FM29" s="150"/>
      <c r="FN29" s="150"/>
      <c r="FO29" s="150"/>
      <c r="FP29" s="150"/>
      <c r="FQ29" s="150"/>
      <c r="FR29" s="150"/>
      <c r="FS29" s="150"/>
      <c r="FT29" s="150"/>
      <c r="FU29" s="150"/>
      <c r="FV29" s="150"/>
      <c r="FW29" s="150"/>
      <c r="FX29" s="150"/>
      <c r="FY29" s="150"/>
      <c r="FZ29" s="150"/>
      <c r="GA29" s="150"/>
      <c r="GB29" s="150"/>
      <c r="GC29" s="150"/>
      <c r="GD29" s="150"/>
      <c r="GE29" s="150"/>
      <c r="GF29" s="150"/>
      <c r="GG29" s="150"/>
      <c r="GH29" s="150"/>
      <c r="GI29" s="150"/>
      <c r="GJ29" s="150"/>
      <c r="GK29" s="150"/>
      <c r="GL29" s="150"/>
      <c r="GM29" s="150"/>
      <c r="GN29" s="150"/>
      <c r="GO29" s="150"/>
      <c r="GP29" s="150"/>
      <c r="GQ29" s="150"/>
      <c r="GR29" s="150"/>
      <c r="GS29" s="150"/>
      <c r="GT29" s="150"/>
      <c r="GU29" s="150"/>
      <c r="GV29" s="150"/>
      <c r="GW29" s="150"/>
      <c r="GX29" s="150"/>
      <c r="GY29" s="150"/>
      <c r="GZ29" s="150"/>
      <c r="HA29" s="150"/>
      <c r="HB29" s="150"/>
      <c r="HC29" s="150"/>
      <c r="HD29" s="150"/>
      <c r="HE29" s="150"/>
      <c r="HF29" s="150"/>
      <c r="HG29" s="150"/>
      <c r="HH29" s="150"/>
      <c r="HI29" s="150"/>
      <c r="HJ29" s="150"/>
      <c r="HK29" s="150"/>
      <c r="HL29" s="150"/>
      <c r="HM29" s="150"/>
      <c r="HN29" s="150"/>
      <c r="HO29" s="150"/>
      <c r="HP29" s="150"/>
      <c r="HQ29" s="150"/>
      <c r="HR29" s="150"/>
      <c r="HS29" s="150"/>
      <c r="HT29" s="150"/>
      <c r="HU29" s="150"/>
      <c r="HV29" s="150"/>
      <c r="HW29" s="150"/>
      <c r="HX29" s="150"/>
      <c r="HY29" s="150"/>
      <c r="HZ29" s="150"/>
      <c r="IA29" s="150"/>
      <c r="IB29" s="150"/>
      <c r="IC29" s="150"/>
      <c r="ID29" s="150"/>
      <c r="IE29" s="150"/>
      <c r="IF29" s="150"/>
      <c r="IG29" s="150"/>
      <c r="IH29" s="150"/>
      <c r="II29" s="150"/>
      <c r="IJ29" s="150"/>
      <c r="IK29" s="150"/>
      <c r="IL29" s="150"/>
      <c r="IM29" s="150"/>
      <c r="IN29" s="150"/>
      <c r="IO29" s="150"/>
      <c r="IP29" s="150"/>
      <c r="IQ29" s="150"/>
      <c r="IR29" s="150"/>
      <c r="IS29" s="150"/>
      <c r="IT29" s="150"/>
      <c r="IU29" s="150"/>
      <c r="IV29" s="150"/>
    </row>
    <row r="30" spans="1:256" ht="13.5">
      <c r="A30" s="150"/>
      <c r="B30" s="462"/>
      <c r="C30" s="454"/>
      <c r="D30" s="454"/>
      <c r="E30" s="467"/>
      <c r="F30" s="467"/>
      <c r="G30" s="468"/>
      <c r="H30" s="468"/>
      <c r="I30" s="468"/>
      <c r="J30" s="468"/>
      <c r="K30" s="468"/>
      <c r="L30" s="468"/>
      <c r="M30" s="468"/>
      <c r="N30" s="468"/>
      <c r="O30" s="469"/>
      <c r="P30" s="185"/>
      <c r="Q30" s="185"/>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50"/>
      <c r="CV30" s="150"/>
      <c r="CW30" s="150"/>
      <c r="CX30" s="150"/>
      <c r="CY30" s="150"/>
      <c r="CZ30" s="150"/>
      <c r="DA30" s="150"/>
      <c r="DB30" s="150"/>
      <c r="DC30" s="150"/>
      <c r="DD30" s="150"/>
      <c r="DE30" s="150"/>
      <c r="DF30" s="150"/>
      <c r="DG30" s="150"/>
      <c r="DH30" s="150"/>
      <c r="DI30" s="150"/>
      <c r="DJ30" s="150"/>
      <c r="DK30" s="150"/>
      <c r="DL30" s="150"/>
      <c r="DM30" s="150"/>
      <c r="DN30" s="150"/>
      <c r="DO30" s="150"/>
      <c r="DP30" s="150"/>
      <c r="DQ30" s="150"/>
      <c r="DR30" s="150"/>
      <c r="DS30" s="150"/>
      <c r="DT30" s="150"/>
      <c r="DU30" s="150"/>
      <c r="DV30" s="150"/>
      <c r="DW30" s="150"/>
      <c r="DX30" s="150"/>
      <c r="DY30" s="150"/>
      <c r="DZ30" s="150"/>
      <c r="EA30" s="150"/>
      <c r="EB30" s="150"/>
      <c r="EC30" s="150"/>
      <c r="ED30" s="150"/>
      <c r="EE30" s="150"/>
      <c r="EF30" s="150"/>
      <c r="EG30" s="150"/>
      <c r="EH30" s="150"/>
      <c r="EI30" s="150"/>
      <c r="EJ30" s="150"/>
      <c r="EK30" s="150"/>
      <c r="EL30" s="150"/>
      <c r="EM30" s="150"/>
      <c r="EN30" s="150"/>
      <c r="EO30" s="150"/>
      <c r="EP30" s="150"/>
      <c r="EQ30" s="150"/>
      <c r="ER30" s="150"/>
      <c r="ES30" s="150"/>
      <c r="ET30" s="150"/>
      <c r="EU30" s="150"/>
      <c r="EV30" s="150"/>
      <c r="EW30" s="150"/>
      <c r="EX30" s="150"/>
      <c r="EY30" s="150"/>
      <c r="EZ30" s="150"/>
      <c r="FA30" s="150"/>
      <c r="FB30" s="150"/>
      <c r="FC30" s="150"/>
      <c r="FD30" s="150"/>
      <c r="FE30" s="150"/>
      <c r="FF30" s="150"/>
      <c r="FG30" s="150"/>
      <c r="FH30" s="150"/>
      <c r="FI30" s="150"/>
      <c r="FJ30" s="150"/>
      <c r="FK30" s="150"/>
      <c r="FL30" s="150"/>
      <c r="FM30" s="150"/>
      <c r="FN30" s="150"/>
      <c r="FO30" s="150"/>
      <c r="FP30" s="150"/>
      <c r="FQ30" s="150"/>
      <c r="FR30" s="150"/>
      <c r="FS30" s="150"/>
      <c r="FT30" s="150"/>
      <c r="FU30" s="150"/>
      <c r="FV30" s="150"/>
      <c r="FW30" s="150"/>
      <c r="FX30" s="150"/>
      <c r="FY30" s="150"/>
      <c r="FZ30" s="150"/>
      <c r="GA30" s="150"/>
      <c r="GB30" s="150"/>
      <c r="GC30" s="150"/>
      <c r="GD30" s="150"/>
      <c r="GE30" s="150"/>
      <c r="GF30" s="150"/>
      <c r="GG30" s="150"/>
      <c r="GH30" s="150"/>
      <c r="GI30" s="150"/>
      <c r="GJ30" s="150"/>
      <c r="GK30" s="150"/>
      <c r="GL30" s="150"/>
      <c r="GM30" s="150"/>
      <c r="GN30" s="150"/>
      <c r="GO30" s="150"/>
      <c r="GP30" s="150"/>
      <c r="GQ30" s="150"/>
      <c r="GR30" s="150"/>
      <c r="GS30" s="150"/>
      <c r="GT30" s="150"/>
      <c r="GU30" s="150"/>
      <c r="GV30" s="150"/>
      <c r="GW30" s="150"/>
      <c r="GX30" s="150"/>
      <c r="GY30" s="150"/>
      <c r="GZ30" s="150"/>
      <c r="HA30" s="150"/>
      <c r="HB30" s="150"/>
      <c r="HC30" s="150"/>
      <c r="HD30" s="150"/>
      <c r="HE30" s="150"/>
      <c r="HF30" s="150"/>
      <c r="HG30" s="150"/>
      <c r="HH30" s="150"/>
      <c r="HI30" s="150"/>
      <c r="HJ30" s="150"/>
      <c r="HK30" s="150"/>
      <c r="HL30" s="150"/>
      <c r="HM30" s="150"/>
      <c r="HN30" s="150"/>
      <c r="HO30" s="150"/>
      <c r="HP30" s="150"/>
      <c r="HQ30" s="150"/>
      <c r="HR30" s="150"/>
      <c r="HS30" s="150"/>
      <c r="HT30" s="150"/>
      <c r="HU30" s="150"/>
      <c r="HV30" s="150"/>
      <c r="HW30" s="150"/>
      <c r="HX30" s="150"/>
      <c r="HY30" s="150"/>
      <c r="HZ30" s="150"/>
      <c r="IA30" s="150"/>
      <c r="IB30" s="150"/>
      <c r="IC30" s="150"/>
      <c r="ID30" s="150"/>
      <c r="IE30" s="150"/>
      <c r="IF30" s="150"/>
      <c r="IG30" s="150"/>
      <c r="IH30" s="150"/>
      <c r="II30" s="150"/>
      <c r="IJ30" s="150"/>
      <c r="IK30" s="150"/>
      <c r="IL30" s="150"/>
      <c r="IM30" s="150"/>
      <c r="IN30" s="150"/>
      <c r="IO30" s="150"/>
      <c r="IP30" s="150"/>
      <c r="IQ30" s="150"/>
      <c r="IR30" s="150"/>
      <c r="IS30" s="150"/>
      <c r="IT30" s="150"/>
      <c r="IU30" s="150"/>
      <c r="IV30" s="150"/>
    </row>
    <row r="31" spans="1:256" ht="13.5">
      <c r="A31" s="150"/>
      <c r="B31" s="462"/>
      <c r="C31" s="454"/>
      <c r="D31" s="454"/>
      <c r="E31" s="467"/>
      <c r="F31" s="467"/>
      <c r="G31" s="467"/>
      <c r="H31" s="467"/>
      <c r="I31" s="467"/>
      <c r="J31" s="467"/>
      <c r="K31" s="467"/>
      <c r="L31" s="454"/>
      <c r="M31" s="454"/>
      <c r="N31" s="454"/>
      <c r="O31" s="461"/>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50"/>
      <c r="CV31" s="150"/>
      <c r="CW31" s="150"/>
      <c r="CX31" s="150"/>
      <c r="CY31" s="150"/>
      <c r="CZ31" s="150"/>
      <c r="DA31" s="150"/>
      <c r="DB31" s="150"/>
      <c r="DC31" s="150"/>
      <c r="DD31" s="150"/>
      <c r="DE31" s="150"/>
      <c r="DF31" s="150"/>
      <c r="DG31" s="150"/>
      <c r="DH31" s="150"/>
      <c r="DI31" s="150"/>
      <c r="DJ31" s="150"/>
      <c r="DK31" s="150"/>
      <c r="DL31" s="150"/>
      <c r="DM31" s="150"/>
      <c r="DN31" s="150"/>
      <c r="DO31" s="150"/>
      <c r="DP31" s="150"/>
      <c r="DQ31" s="150"/>
      <c r="DR31" s="150"/>
      <c r="DS31" s="150"/>
      <c r="DT31" s="150"/>
      <c r="DU31" s="150"/>
      <c r="DV31" s="150"/>
      <c r="DW31" s="150"/>
      <c r="DX31" s="150"/>
      <c r="DY31" s="150"/>
      <c r="DZ31" s="150"/>
      <c r="EA31" s="150"/>
      <c r="EB31" s="150"/>
      <c r="EC31" s="150"/>
      <c r="ED31" s="150"/>
      <c r="EE31" s="150"/>
      <c r="EF31" s="150"/>
      <c r="EG31" s="150"/>
      <c r="EH31" s="150"/>
      <c r="EI31" s="150"/>
      <c r="EJ31" s="150"/>
      <c r="EK31" s="150"/>
      <c r="EL31" s="150"/>
      <c r="EM31" s="150"/>
      <c r="EN31" s="150"/>
      <c r="EO31" s="150"/>
      <c r="EP31" s="150"/>
      <c r="EQ31" s="150"/>
      <c r="ER31" s="150"/>
      <c r="ES31" s="150"/>
      <c r="ET31" s="150"/>
      <c r="EU31" s="150"/>
      <c r="EV31" s="150"/>
      <c r="EW31" s="150"/>
      <c r="EX31" s="150"/>
      <c r="EY31" s="150"/>
      <c r="EZ31" s="150"/>
      <c r="FA31" s="150"/>
      <c r="FB31" s="150"/>
      <c r="FC31" s="150"/>
      <c r="FD31" s="150"/>
      <c r="FE31" s="150"/>
      <c r="FF31" s="150"/>
      <c r="FG31" s="150"/>
      <c r="FH31" s="150"/>
      <c r="FI31" s="150"/>
      <c r="FJ31" s="150"/>
      <c r="FK31" s="150"/>
      <c r="FL31" s="150"/>
      <c r="FM31" s="150"/>
      <c r="FN31" s="150"/>
      <c r="FO31" s="150"/>
      <c r="FP31" s="150"/>
      <c r="FQ31" s="150"/>
      <c r="FR31" s="150"/>
      <c r="FS31" s="150"/>
      <c r="FT31" s="150"/>
      <c r="FU31" s="150"/>
      <c r="FV31" s="150"/>
      <c r="FW31" s="150"/>
      <c r="FX31" s="150"/>
      <c r="FY31" s="150"/>
      <c r="FZ31" s="150"/>
      <c r="GA31" s="150"/>
      <c r="GB31" s="150"/>
      <c r="GC31" s="150"/>
      <c r="GD31" s="150"/>
      <c r="GE31" s="150"/>
      <c r="GF31" s="150"/>
      <c r="GG31" s="150"/>
      <c r="GH31" s="150"/>
      <c r="GI31" s="150"/>
      <c r="GJ31" s="150"/>
      <c r="GK31" s="150"/>
      <c r="GL31" s="150"/>
      <c r="GM31" s="150"/>
      <c r="GN31" s="150"/>
      <c r="GO31" s="150"/>
      <c r="GP31" s="150"/>
      <c r="GQ31" s="150"/>
      <c r="GR31" s="150"/>
      <c r="GS31" s="150"/>
      <c r="GT31" s="150"/>
      <c r="GU31" s="150"/>
      <c r="GV31" s="150"/>
      <c r="GW31" s="150"/>
      <c r="GX31" s="150"/>
      <c r="GY31" s="150"/>
      <c r="GZ31" s="150"/>
      <c r="HA31" s="150"/>
      <c r="HB31" s="150"/>
      <c r="HC31" s="150"/>
      <c r="HD31" s="150"/>
      <c r="HE31" s="150"/>
      <c r="HF31" s="150"/>
      <c r="HG31" s="150"/>
      <c r="HH31" s="150"/>
      <c r="HI31" s="150"/>
      <c r="HJ31" s="150"/>
      <c r="HK31" s="150"/>
      <c r="HL31" s="150"/>
      <c r="HM31" s="150"/>
      <c r="HN31" s="150"/>
      <c r="HO31" s="150"/>
      <c r="HP31" s="150"/>
      <c r="HQ31" s="150"/>
      <c r="HR31" s="150"/>
      <c r="HS31" s="150"/>
      <c r="HT31" s="150"/>
      <c r="HU31" s="150"/>
      <c r="HV31" s="150"/>
      <c r="HW31" s="150"/>
      <c r="HX31" s="150"/>
      <c r="HY31" s="150"/>
      <c r="HZ31" s="150"/>
      <c r="IA31" s="150"/>
      <c r="IB31" s="150"/>
      <c r="IC31" s="150"/>
      <c r="ID31" s="150"/>
      <c r="IE31" s="150"/>
      <c r="IF31" s="150"/>
      <c r="IG31" s="150"/>
      <c r="IH31" s="150"/>
      <c r="II31" s="150"/>
      <c r="IJ31" s="150"/>
      <c r="IK31" s="150"/>
      <c r="IL31" s="150"/>
      <c r="IM31" s="150"/>
      <c r="IN31" s="150"/>
      <c r="IO31" s="150"/>
      <c r="IP31" s="150"/>
      <c r="IQ31" s="150"/>
      <c r="IR31" s="150"/>
      <c r="IS31" s="150"/>
      <c r="IT31" s="150"/>
      <c r="IU31" s="150"/>
      <c r="IV31" s="150"/>
    </row>
    <row r="32" spans="1:256" ht="13.5">
      <c r="A32" s="150"/>
      <c r="B32" s="462"/>
      <c r="C32" s="454"/>
      <c r="D32" s="454"/>
      <c r="E32" s="467"/>
      <c r="F32" s="467"/>
      <c r="G32" s="468"/>
      <c r="H32" s="468"/>
      <c r="I32" s="468"/>
      <c r="J32" s="468"/>
      <c r="K32" s="468"/>
      <c r="L32" s="468"/>
      <c r="M32" s="468"/>
      <c r="N32" s="468"/>
      <c r="O32" s="469"/>
      <c r="P32" s="185"/>
      <c r="Q32" s="185"/>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50"/>
      <c r="CV32" s="150"/>
      <c r="CW32" s="150"/>
      <c r="CX32" s="150"/>
      <c r="CY32" s="150"/>
      <c r="CZ32" s="150"/>
      <c r="DA32" s="150"/>
      <c r="DB32" s="150"/>
      <c r="DC32" s="150"/>
      <c r="DD32" s="150"/>
      <c r="DE32" s="150"/>
      <c r="DF32" s="150"/>
      <c r="DG32" s="150"/>
      <c r="DH32" s="150"/>
      <c r="DI32" s="150"/>
      <c r="DJ32" s="150"/>
      <c r="DK32" s="150"/>
      <c r="DL32" s="150"/>
      <c r="DM32" s="150"/>
      <c r="DN32" s="150"/>
      <c r="DO32" s="150"/>
      <c r="DP32" s="150"/>
      <c r="DQ32" s="150"/>
      <c r="DR32" s="150"/>
      <c r="DS32" s="150"/>
      <c r="DT32" s="150"/>
      <c r="DU32" s="150"/>
      <c r="DV32" s="150"/>
      <c r="DW32" s="150"/>
      <c r="DX32" s="150"/>
      <c r="DY32" s="150"/>
      <c r="DZ32" s="150"/>
      <c r="EA32" s="150"/>
      <c r="EB32" s="150"/>
      <c r="EC32" s="150"/>
      <c r="ED32" s="150"/>
      <c r="EE32" s="150"/>
      <c r="EF32" s="150"/>
      <c r="EG32" s="150"/>
      <c r="EH32" s="150"/>
      <c r="EI32" s="150"/>
      <c r="EJ32" s="150"/>
      <c r="EK32" s="150"/>
      <c r="EL32" s="150"/>
      <c r="EM32" s="150"/>
      <c r="EN32" s="150"/>
      <c r="EO32" s="150"/>
      <c r="EP32" s="150"/>
      <c r="EQ32" s="150"/>
      <c r="ER32" s="150"/>
      <c r="ES32" s="150"/>
      <c r="ET32" s="150"/>
      <c r="EU32" s="150"/>
      <c r="EV32" s="150"/>
      <c r="EW32" s="150"/>
      <c r="EX32" s="150"/>
      <c r="EY32" s="150"/>
      <c r="EZ32" s="150"/>
      <c r="FA32" s="150"/>
      <c r="FB32" s="150"/>
      <c r="FC32" s="150"/>
      <c r="FD32" s="150"/>
      <c r="FE32" s="150"/>
      <c r="FF32" s="150"/>
      <c r="FG32" s="150"/>
      <c r="FH32" s="150"/>
      <c r="FI32" s="150"/>
      <c r="FJ32" s="150"/>
      <c r="FK32" s="150"/>
      <c r="FL32" s="150"/>
      <c r="FM32" s="150"/>
      <c r="FN32" s="150"/>
      <c r="FO32" s="150"/>
      <c r="FP32" s="150"/>
      <c r="FQ32" s="150"/>
      <c r="FR32" s="150"/>
      <c r="FS32" s="150"/>
      <c r="FT32" s="150"/>
      <c r="FU32" s="150"/>
      <c r="FV32" s="150"/>
      <c r="FW32" s="150"/>
      <c r="FX32" s="150"/>
      <c r="FY32" s="150"/>
      <c r="FZ32" s="150"/>
      <c r="GA32" s="150"/>
      <c r="GB32" s="150"/>
      <c r="GC32" s="150"/>
      <c r="GD32" s="150"/>
      <c r="GE32" s="150"/>
      <c r="GF32" s="150"/>
      <c r="GG32" s="150"/>
      <c r="GH32" s="150"/>
      <c r="GI32" s="150"/>
      <c r="GJ32" s="150"/>
      <c r="GK32" s="150"/>
      <c r="GL32" s="150"/>
      <c r="GM32" s="150"/>
      <c r="GN32" s="150"/>
      <c r="GO32" s="150"/>
      <c r="GP32" s="150"/>
      <c r="GQ32" s="150"/>
      <c r="GR32" s="150"/>
      <c r="GS32" s="150"/>
      <c r="GT32" s="150"/>
      <c r="GU32" s="150"/>
      <c r="GV32" s="150"/>
      <c r="GW32" s="150"/>
      <c r="GX32" s="150"/>
      <c r="GY32" s="150"/>
      <c r="GZ32" s="150"/>
      <c r="HA32" s="150"/>
      <c r="HB32" s="150"/>
      <c r="HC32" s="150"/>
      <c r="HD32" s="150"/>
      <c r="HE32" s="150"/>
      <c r="HF32" s="150"/>
      <c r="HG32" s="150"/>
      <c r="HH32" s="150"/>
      <c r="HI32" s="150"/>
      <c r="HJ32" s="150"/>
      <c r="HK32" s="150"/>
      <c r="HL32" s="150"/>
      <c r="HM32" s="150"/>
      <c r="HN32" s="150"/>
      <c r="HO32" s="150"/>
      <c r="HP32" s="150"/>
      <c r="HQ32" s="150"/>
      <c r="HR32" s="150"/>
      <c r="HS32" s="150"/>
      <c r="HT32" s="150"/>
      <c r="HU32" s="150"/>
      <c r="HV32" s="150"/>
      <c r="HW32" s="150"/>
      <c r="HX32" s="150"/>
      <c r="HY32" s="150"/>
      <c r="HZ32" s="150"/>
      <c r="IA32" s="150"/>
      <c r="IB32" s="150"/>
      <c r="IC32" s="150"/>
      <c r="ID32" s="150"/>
      <c r="IE32" s="150"/>
      <c r="IF32" s="150"/>
      <c r="IG32" s="150"/>
      <c r="IH32" s="150"/>
      <c r="II32" s="150"/>
      <c r="IJ32" s="150"/>
      <c r="IK32" s="150"/>
      <c r="IL32" s="150"/>
      <c r="IM32" s="150"/>
      <c r="IN32" s="150"/>
      <c r="IO32" s="150"/>
      <c r="IP32" s="150"/>
      <c r="IQ32" s="150"/>
      <c r="IR32" s="150"/>
      <c r="IS32" s="150"/>
      <c r="IT32" s="150"/>
      <c r="IU32" s="150"/>
      <c r="IV32" s="150"/>
    </row>
    <row r="33" spans="1:256" ht="13.5">
      <c r="A33" s="150"/>
      <c r="B33" s="462"/>
      <c r="C33" s="454"/>
      <c r="D33" s="454"/>
      <c r="E33" s="467"/>
      <c r="F33" s="467"/>
      <c r="G33" s="468"/>
      <c r="H33" s="468"/>
      <c r="I33" s="468"/>
      <c r="J33" s="468"/>
      <c r="K33" s="468"/>
      <c r="L33" s="468"/>
      <c r="M33" s="468"/>
      <c r="N33" s="468"/>
      <c r="O33" s="469"/>
      <c r="P33" s="185"/>
      <c r="Q33" s="185"/>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50"/>
      <c r="DR33" s="150"/>
      <c r="DS33" s="150"/>
      <c r="DT33" s="150"/>
      <c r="DU33" s="150"/>
      <c r="DV33" s="150"/>
      <c r="DW33" s="150"/>
      <c r="DX33" s="150"/>
      <c r="DY33" s="150"/>
      <c r="DZ33" s="150"/>
      <c r="EA33" s="150"/>
      <c r="EB33" s="150"/>
      <c r="EC33" s="150"/>
      <c r="ED33" s="150"/>
      <c r="EE33" s="150"/>
      <c r="EF33" s="150"/>
      <c r="EG33" s="150"/>
      <c r="EH33" s="150"/>
      <c r="EI33" s="150"/>
      <c r="EJ33" s="150"/>
      <c r="EK33" s="150"/>
      <c r="EL33" s="150"/>
      <c r="EM33" s="150"/>
      <c r="EN33" s="150"/>
      <c r="EO33" s="150"/>
      <c r="EP33" s="150"/>
      <c r="EQ33" s="150"/>
      <c r="ER33" s="150"/>
      <c r="ES33" s="150"/>
      <c r="ET33" s="150"/>
      <c r="EU33" s="150"/>
      <c r="EV33" s="150"/>
      <c r="EW33" s="150"/>
      <c r="EX33" s="150"/>
      <c r="EY33" s="150"/>
      <c r="EZ33" s="150"/>
      <c r="FA33" s="150"/>
      <c r="FB33" s="150"/>
      <c r="FC33" s="150"/>
      <c r="FD33" s="150"/>
      <c r="FE33" s="150"/>
      <c r="FF33" s="150"/>
      <c r="FG33" s="150"/>
      <c r="FH33" s="150"/>
      <c r="FI33" s="150"/>
      <c r="FJ33" s="150"/>
      <c r="FK33" s="150"/>
      <c r="FL33" s="150"/>
      <c r="FM33" s="150"/>
      <c r="FN33" s="150"/>
      <c r="FO33" s="150"/>
      <c r="FP33" s="150"/>
      <c r="FQ33" s="150"/>
      <c r="FR33" s="150"/>
      <c r="FS33" s="150"/>
      <c r="FT33" s="150"/>
      <c r="FU33" s="150"/>
      <c r="FV33" s="150"/>
      <c r="FW33" s="150"/>
      <c r="FX33" s="150"/>
      <c r="FY33" s="150"/>
      <c r="FZ33" s="150"/>
      <c r="GA33" s="150"/>
      <c r="GB33" s="150"/>
      <c r="GC33" s="150"/>
      <c r="GD33" s="150"/>
      <c r="GE33" s="150"/>
      <c r="GF33" s="150"/>
      <c r="GG33" s="150"/>
      <c r="GH33" s="150"/>
      <c r="GI33" s="150"/>
      <c r="GJ33" s="150"/>
      <c r="GK33" s="150"/>
      <c r="GL33" s="150"/>
      <c r="GM33" s="150"/>
      <c r="GN33" s="150"/>
      <c r="GO33" s="150"/>
      <c r="GP33" s="150"/>
      <c r="GQ33" s="150"/>
      <c r="GR33" s="150"/>
      <c r="GS33" s="150"/>
      <c r="GT33" s="150"/>
      <c r="GU33" s="150"/>
      <c r="GV33" s="150"/>
      <c r="GW33" s="150"/>
      <c r="GX33" s="150"/>
      <c r="GY33" s="150"/>
      <c r="GZ33" s="150"/>
      <c r="HA33" s="150"/>
      <c r="HB33" s="150"/>
      <c r="HC33" s="150"/>
      <c r="HD33" s="150"/>
      <c r="HE33" s="150"/>
      <c r="HF33" s="150"/>
      <c r="HG33" s="150"/>
      <c r="HH33" s="150"/>
      <c r="HI33" s="150"/>
      <c r="HJ33" s="150"/>
      <c r="HK33" s="150"/>
      <c r="HL33" s="150"/>
      <c r="HM33" s="150"/>
      <c r="HN33" s="150"/>
      <c r="HO33" s="150"/>
      <c r="HP33" s="150"/>
      <c r="HQ33" s="150"/>
      <c r="HR33" s="150"/>
      <c r="HS33" s="150"/>
      <c r="HT33" s="150"/>
      <c r="HU33" s="150"/>
      <c r="HV33" s="150"/>
      <c r="HW33" s="150"/>
      <c r="HX33" s="150"/>
      <c r="HY33" s="150"/>
      <c r="HZ33" s="150"/>
      <c r="IA33" s="150"/>
      <c r="IB33" s="150"/>
      <c r="IC33" s="150"/>
      <c r="ID33" s="150"/>
      <c r="IE33" s="150"/>
      <c r="IF33" s="150"/>
      <c r="IG33" s="150"/>
      <c r="IH33" s="150"/>
      <c r="II33" s="150"/>
      <c r="IJ33" s="150"/>
      <c r="IK33" s="150"/>
      <c r="IL33" s="150"/>
      <c r="IM33" s="150"/>
      <c r="IN33" s="150"/>
      <c r="IO33" s="150"/>
      <c r="IP33" s="150"/>
      <c r="IQ33" s="150"/>
      <c r="IR33" s="150"/>
      <c r="IS33" s="150"/>
      <c r="IT33" s="150"/>
      <c r="IU33" s="150"/>
      <c r="IV33" s="150"/>
    </row>
    <row r="34" spans="1:256" ht="13.5">
      <c r="A34" s="150"/>
      <c r="B34" s="462"/>
      <c r="C34" s="454"/>
      <c r="D34" s="454"/>
      <c r="E34" s="467"/>
      <c r="F34" s="467"/>
      <c r="G34" s="468"/>
      <c r="H34" s="468"/>
      <c r="I34" s="468"/>
      <c r="J34" s="468"/>
      <c r="K34" s="468"/>
      <c r="L34" s="468"/>
      <c r="M34" s="468"/>
      <c r="N34" s="468"/>
      <c r="O34" s="469"/>
      <c r="P34" s="185"/>
      <c r="Q34" s="185"/>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50"/>
      <c r="CV34" s="150"/>
      <c r="CW34" s="150"/>
      <c r="CX34" s="150"/>
      <c r="CY34" s="150"/>
      <c r="CZ34" s="150"/>
      <c r="DA34" s="150"/>
      <c r="DB34" s="150"/>
      <c r="DC34" s="150"/>
      <c r="DD34" s="150"/>
      <c r="DE34" s="150"/>
      <c r="DF34" s="150"/>
      <c r="DG34" s="150"/>
      <c r="DH34" s="150"/>
      <c r="DI34" s="150"/>
      <c r="DJ34" s="150"/>
      <c r="DK34" s="150"/>
      <c r="DL34" s="150"/>
      <c r="DM34" s="150"/>
      <c r="DN34" s="150"/>
      <c r="DO34" s="150"/>
      <c r="DP34" s="150"/>
      <c r="DQ34" s="150"/>
      <c r="DR34" s="150"/>
      <c r="DS34" s="150"/>
      <c r="DT34" s="150"/>
      <c r="DU34" s="150"/>
      <c r="DV34" s="150"/>
      <c r="DW34" s="150"/>
      <c r="DX34" s="150"/>
      <c r="DY34" s="150"/>
      <c r="DZ34" s="150"/>
      <c r="EA34" s="150"/>
      <c r="EB34" s="150"/>
      <c r="EC34" s="150"/>
      <c r="ED34" s="150"/>
      <c r="EE34" s="150"/>
      <c r="EF34" s="150"/>
      <c r="EG34" s="150"/>
      <c r="EH34" s="150"/>
      <c r="EI34" s="150"/>
      <c r="EJ34" s="150"/>
      <c r="EK34" s="150"/>
      <c r="EL34" s="150"/>
      <c r="EM34" s="150"/>
      <c r="EN34" s="150"/>
      <c r="EO34" s="150"/>
      <c r="EP34" s="150"/>
      <c r="EQ34" s="150"/>
      <c r="ER34" s="150"/>
      <c r="ES34" s="150"/>
      <c r="ET34" s="150"/>
      <c r="EU34" s="150"/>
      <c r="EV34" s="150"/>
      <c r="EW34" s="150"/>
      <c r="EX34" s="150"/>
      <c r="EY34" s="150"/>
      <c r="EZ34" s="150"/>
      <c r="FA34" s="150"/>
      <c r="FB34" s="150"/>
      <c r="FC34" s="150"/>
      <c r="FD34" s="150"/>
      <c r="FE34" s="150"/>
      <c r="FF34" s="150"/>
      <c r="FG34" s="150"/>
      <c r="FH34" s="150"/>
      <c r="FI34" s="150"/>
      <c r="FJ34" s="150"/>
      <c r="FK34" s="150"/>
      <c r="FL34" s="150"/>
      <c r="FM34" s="150"/>
      <c r="FN34" s="150"/>
      <c r="FO34" s="150"/>
      <c r="FP34" s="150"/>
      <c r="FQ34" s="150"/>
      <c r="FR34" s="150"/>
      <c r="FS34" s="150"/>
      <c r="FT34" s="150"/>
      <c r="FU34" s="150"/>
      <c r="FV34" s="150"/>
      <c r="FW34" s="150"/>
      <c r="FX34" s="150"/>
      <c r="FY34" s="150"/>
      <c r="FZ34" s="150"/>
      <c r="GA34" s="150"/>
      <c r="GB34" s="150"/>
      <c r="GC34" s="150"/>
      <c r="GD34" s="150"/>
      <c r="GE34" s="150"/>
      <c r="GF34" s="150"/>
      <c r="GG34" s="150"/>
      <c r="GH34" s="150"/>
      <c r="GI34" s="150"/>
      <c r="GJ34" s="150"/>
      <c r="GK34" s="150"/>
      <c r="GL34" s="150"/>
      <c r="GM34" s="150"/>
      <c r="GN34" s="150"/>
      <c r="GO34" s="150"/>
      <c r="GP34" s="150"/>
      <c r="GQ34" s="150"/>
      <c r="GR34" s="150"/>
      <c r="GS34" s="150"/>
      <c r="GT34" s="150"/>
      <c r="GU34" s="150"/>
      <c r="GV34" s="150"/>
      <c r="GW34" s="150"/>
      <c r="GX34" s="150"/>
      <c r="GY34" s="150"/>
      <c r="GZ34" s="150"/>
      <c r="HA34" s="150"/>
      <c r="HB34" s="150"/>
      <c r="HC34" s="150"/>
      <c r="HD34" s="150"/>
      <c r="HE34" s="150"/>
      <c r="HF34" s="150"/>
      <c r="HG34" s="150"/>
      <c r="HH34" s="150"/>
      <c r="HI34" s="150"/>
      <c r="HJ34" s="150"/>
      <c r="HK34" s="150"/>
      <c r="HL34" s="150"/>
      <c r="HM34" s="150"/>
      <c r="HN34" s="150"/>
      <c r="HO34" s="150"/>
      <c r="HP34" s="150"/>
      <c r="HQ34" s="150"/>
      <c r="HR34" s="150"/>
      <c r="HS34" s="150"/>
      <c r="HT34" s="150"/>
      <c r="HU34" s="150"/>
      <c r="HV34" s="150"/>
      <c r="HW34" s="150"/>
      <c r="HX34" s="150"/>
      <c r="HY34" s="150"/>
      <c r="HZ34" s="150"/>
      <c r="IA34" s="150"/>
      <c r="IB34" s="150"/>
      <c r="IC34" s="150"/>
      <c r="ID34" s="150"/>
      <c r="IE34" s="150"/>
      <c r="IF34" s="150"/>
      <c r="IG34" s="150"/>
      <c r="IH34" s="150"/>
      <c r="II34" s="150"/>
      <c r="IJ34" s="150"/>
      <c r="IK34" s="150"/>
      <c r="IL34" s="150"/>
      <c r="IM34" s="150"/>
      <c r="IN34" s="150"/>
      <c r="IO34" s="150"/>
      <c r="IP34" s="150"/>
      <c r="IQ34" s="150"/>
      <c r="IR34" s="150"/>
      <c r="IS34" s="150"/>
      <c r="IT34" s="150"/>
      <c r="IU34" s="150"/>
      <c r="IV34" s="150"/>
    </row>
    <row r="35" spans="1:256" ht="13.5">
      <c r="A35" s="150"/>
      <c r="B35" s="462"/>
      <c r="C35" s="454"/>
      <c r="D35" s="454"/>
      <c r="E35" s="467"/>
      <c r="F35" s="467"/>
      <c r="G35" s="467"/>
      <c r="H35" s="467"/>
      <c r="I35" s="467"/>
      <c r="J35" s="467"/>
      <c r="K35" s="467"/>
      <c r="L35" s="454"/>
      <c r="M35" s="454"/>
      <c r="N35" s="454"/>
      <c r="O35" s="461"/>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50"/>
      <c r="CV35" s="150"/>
      <c r="CW35" s="150"/>
      <c r="CX35" s="150"/>
      <c r="CY35" s="150"/>
      <c r="CZ35" s="150"/>
      <c r="DA35" s="150"/>
      <c r="DB35" s="150"/>
      <c r="DC35" s="150"/>
      <c r="DD35" s="150"/>
      <c r="DE35" s="150"/>
      <c r="DF35" s="150"/>
      <c r="DG35" s="150"/>
      <c r="DH35" s="150"/>
      <c r="DI35" s="150"/>
      <c r="DJ35" s="150"/>
      <c r="DK35" s="150"/>
      <c r="DL35" s="150"/>
      <c r="DM35" s="150"/>
      <c r="DN35" s="150"/>
      <c r="DO35" s="150"/>
      <c r="DP35" s="150"/>
      <c r="DQ35" s="150"/>
      <c r="DR35" s="150"/>
      <c r="DS35" s="150"/>
      <c r="DT35" s="150"/>
      <c r="DU35" s="150"/>
      <c r="DV35" s="150"/>
      <c r="DW35" s="150"/>
      <c r="DX35" s="150"/>
      <c r="DY35" s="150"/>
      <c r="DZ35" s="150"/>
      <c r="EA35" s="150"/>
      <c r="EB35" s="150"/>
      <c r="EC35" s="150"/>
      <c r="ED35" s="150"/>
      <c r="EE35" s="150"/>
      <c r="EF35" s="150"/>
      <c r="EG35" s="150"/>
      <c r="EH35" s="150"/>
      <c r="EI35" s="150"/>
      <c r="EJ35" s="150"/>
      <c r="EK35" s="150"/>
      <c r="EL35" s="150"/>
      <c r="EM35" s="150"/>
      <c r="EN35" s="150"/>
      <c r="EO35" s="150"/>
      <c r="EP35" s="150"/>
      <c r="EQ35" s="150"/>
      <c r="ER35" s="150"/>
      <c r="ES35" s="150"/>
      <c r="ET35" s="150"/>
      <c r="EU35" s="150"/>
      <c r="EV35" s="150"/>
      <c r="EW35" s="150"/>
      <c r="EX35" s="150"/>
      <c r="EY35" s="150"/>
      <c r="EZ35" s="150"/>
      <c r="FA35" s="150"/>
      <c r="FB35" s="150"/>
      <c r="FC35" s="150"/>
      <c r="FD35" s="150"/>
      <c r="FE35" s="150"/>
      <c r="FF35" s="150"/>
      <c r="FG35" s="150"/>
      <c r="FH35" s="150"/>
      <c r="FI35" s="150"/>
      <c r="FJ35" s="150"/>
      <c r="FK35" s="150"/>
      <c r="FL35" s="150"/>
      <c r="FM35" s="150"/>
      <c r="FN35" s="150"/>
      <c r="FO35" s="150"/>
      <c r="FP35" s="150"/>
      <c r="FQ35" s="150"/>
      <c r="FR35" s="150"/>
      <c r="FS35" s="150"/>
      <c r="FT35" s="150"/>
      <c r="FU35" s="150"/>
      <c r="FV35" s="150"/>
      <c r="FW35" s="150"/>
      <c r="FX35" s="150"/>
      <c r="FY35" s="150"/>
      <c r="FZ35" s="150"/>
      <c r="GA35" s="150"/>
      <c r="GB35" s="150"/>
      <c r="GC35" s="150"/>
      <c r="GD35" s="150"/>
      <c r="GE35" s="150"/>
      <c r="GF35" s="150"/>
      <c r="GG35" s="150"/>
      <c r="GH35" s="150"/>
      <c r="GI35" s="150"/>
      <c r="GJ35" s="150"/>
      <c r="GK35" s="150"/>
      <c r="GL35" s="150"/>
      <c r="GM35" s="150"/>
      <c r="GN35" s="150"/>
      <c r="GO35" s="150"/>
      <c r="GP35" s="150"/>
      <c r="GQ35" s="150"/>
      <c r="GR35" s="150"/>
      <c r="GS35" s="150"/>
      <c r="GT35" s="150"/>
      <c r="GU35" s="150"/>
      <c r="GV35" s="150"/>
      <c r="GW35" s="150"/>
      <c r="GX35" s="150"/>
      <c r="GY35" s="150"/>
      <c r="GZ35" s="150"/>
      <c r="HA35" s="150"/>
      <c r="HB35" s="150"/>
      <c r="HC35" s="150"/>
      <c r="HD35" s="150"/>
      <c r="HE35" s="150"/>
      <c r="HF35" s="150"/>
      <c r="HG35" s="150"/>
      <c r="HH35" s="150"/>
      <c r="HI35" s="150"/>
      <c r="HJ35" s="150"/>
      <c r="HK35" s="150"/>
      <c r="HL35" s="150"/>
      <c r="HM35" s="150"/>
      <c r="HN35" s="150"/>
      <c r="HO35" s="150"/>
      <c r="HP35" s="150"/>
      <c r="HQ35" s="150"/>
      <c r="HR35" s="150"/>
      <c r="HS35" s="150"/>
      <c r="HT35" s="150"/>
      <c r="HU35" s="150"/>
      <c r="HV35" s="150"/>
      <c r="HW35" s="150"/>
      <c r="HX35" s="150"/>
      <c r="HY35" s="150"/>
      <c r="HZ35" s="150"/>
      <c r="IA35" s="150"/>
      <c r="IB35" s="150"/>
      <c r="IC35" s="150"/>
      <c r="ID35" s="150"/>
      <c r="IE35" s="150"/>
      <c r="IF35" s="150"/>
      <c r="IG35" s="150"/>
      <c r="IH35" s="150"/>
      <c r="II35" s="150"/>
      <c r="IJ35" s="150"/>
      <c r="IK35" s="150"/>
      <c r="IL35" s="150"/>
      <c r="IM35" s="150"/>
      <c r="IN35" s="150"/>
      <c r="IO35" s="150"/>
      <c r="IP35" s="150"/>
      <c r="IQ35" s="150"/>
      <c r="IR35" s="150"/>
      <c r="IS35" s="150"/>
      <c r="IT35" s="150"/>
      <c r="IU35" s="150"/>
      <c r="IV35" s="150"/>
    </row>
    <row r="36" spans="1:256" ht="13.5">
      <c r="A36" s="150"/>
      <c r="B36" s="462"/>
      <c r="C36" s="454"/>
      <c r="D36" s="454"/>
      <c r="E36" s="467"/>
      <c r="F36" s="467"/>
      <c r="G36" s="467"/>
      <c r="H36" s="467"/>
      <c r="I36" s="467"/>
      <c r="J36" s="467"/>
      <c r="K36" s="467"/>
      <c r="L36" s="454"/>
      <c r="M36" s="454"/>
      <c r="N36" s="454"/>
      <c r="O36" s="461"/>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50"/>
      <c r="CV36" s="150"/>
      <c r="CW36" s="150"/>
      <c r="CX36" s="150"/>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c r="EJ36" s="150"/>
      <c r="EK36" s="150"/>
      <c r="EL36" s="150"/>
      <c r="EM36" s="150"/>
      <c r="EN36" s="150"/>
      <c r="EO36" s="150"/>
      <c r="EP36" s="150"/>
      <c r="EQ36" s="150"/>
      <c r="ER36" s="150"/>
      <c r="ES36" s="150"/>
      <c r="ET36" s="150"/>
      <c r="EU36" s="150"/>
      <c r="EV36" s="150"/>
      <c r="EW36" s="150"/>
      <c r="EX36" s="150"/>
      <c r="EY36" s="150"/>
      <c r="EZ36" s="150"/>
      <c r="FA36" s="150"/>
      <c r="FB36" s="150"/>
      <c r="FC36" s="150"/>
      <c r="FD36" s="150"/>
      <c r="FE36" s="150"/>
      <c r="FF36" s="150"/>
      <c r="FG36" s="150"/>
      <c r="FH36" s="150"/>
      <c r="FI36" s="150"/>
      <c r="FJ36" s="150"/>
      <c r="FK36" s="150"/>
      <c r="FL36" s="150"/>
      <c r="FM36" s="150"/>
      <c r="FN36" s="150"/>
      <c r="FO36" s="150"/>
      <c r="FP36" s="150"/>
      <c r="FQ36" s="150"/>
      <c r="FR36" s="150"/>
      <c r="FS36" s="150"/>
      <c r="FT36" s="150"/>
      <c r="FU36" s="150"/>
      <c r="FV36" s="150"/>
      <c r="FW36" s="150"/>
      <c r="FX36" s="150"/>
      <c r="FY36" s="150"/>
      <c r="FZ36" s="150"/>
      <c r="GA36" s="150"/>
      <c r="GB36" s="150"/>
      <c r="GC36" s="150"/>
      <c r="GD36" s="150"/>
      <c r="GE36" s="150"/>
      <c r="GF36" s="150"/>
      <c r="GG36" s="150"/>
      <c r="GH36" s="150"/>
      <c r="GI36" s="150"/>
      <c r="GJ36" s="150"/>
      <c r="GK36" s="150"/>
      <c r="GL36" s="150"/>
      <c r="GM36" s="150"/>
      <c r="GN36" s="150"/>
      <c r="GO36" s="150"/>
      <c r="GP36" s="150"/>
      <c r="GQ36" s="150"/>
      <c r="GR36" s="150"/>
      <c r="GS36" s="150"/>
      <c r="GT36" s="150"/>
      <c r="GU36" s="150"/>
      <c r="GV36" s="150"/>
      <c r="GW36" s="150"/>
      <c r="GX36" s="150"/>
      <c r="GY36" s="150"/>
      <c r="GZ36" s="150"/>
      <c r="HA36" s="150"/>
      <c r="HB36" s="150"/>
      <c r="HC36" s="150"/>
      <c r="HD36" s="150"/>
      <c r="HE36" s="150"/>
      <c r="HF36" s="150"/>
      <c r="HG36" s="150"/>
      <c r="HH36" s="150"/>
      <c r="HI36" s="150"/>
      <c r="HJ36" s="150"/>
      <c r="HK36" s="150"/>
      <c r="HL36" s="150"/>
      <c r="HM36" s="150"/>
      <c r="HN36" s="150"/>
      <c r="HO36" s="150"/>
      <c r="HP36" s="150"/>
      <c r="HQ36" s="150"/>
      <c r="HR36" s="150"/>
      <c r="HS36" s="150"/>
      <c r="HT36" s="150"/>
      <c r="HU36" s="150"/>
      <c r="HV36" s="150"/>
      <c r="HW36" s="150"/>
      <c r="HX36" s="150"/>
      <c r="HY36" s="150"/>
      <c r="HZ36" s="150"/>
      <c r="IA36" s="150"/>
      <c r="IB36" s="150"/>
      <c r="IC36" s="150"/>
      <c r="ID36" s="150"/>
      <c r="IE36" s="150"/>
      <c r="IF36" s="150"/>
      <c r="IG36" s="150"/>
      <c r="IH36" s="150"/>
      <c r="II36" s="150"/>
      <c r="IJ36" s="150"/>
      <c r="IK36" s="150"/>
      <c r="IL36" s="150"/>
      <c r="IM36" s="150"/>
      <c r="IN36" s="150"/>
      <c r="IO36" s="150"/>
      <c r="IP36" s="150"/>
      <c r="IQ36" s="150"/>
      <c r="IR36" s="150"/>
      <c r="IS36" s="150"/>
      <c r="IT36" s="150"/>
      <c r="IU36" s="150"/>
      <c r="IV36" s="150"/>
    </row>
    <row r="37" spans="1:256" ht="13.5">
      <c r="A37" s="150"/>
      <c r="B37" s="462"/>
      <c r="C37" s="454"/>
      <c r="D37" s="454"/>
      <c r="E37" s="467"/>
      <c r="F37" s="467"/>
      <c r="G37" s="467"/>
      <c r="H37" s="467"/>
      <c r="I37" s="467"/>
      <c r="J37" s="467"/>
      <c r="K37" s="467"/>
      <c r="L37" s="454"/>
      <c r="M37" s="454"/>
      <c r="N37" s="454"/>
      <c r="O37" s="461"/>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50"/>
      <c r="CV37" s="150"/>
      <c r="CW37" s="150"/>
      <c r="CX37" s="150"/>
      <c r="CY37" s="150"/>
      <c r="CZ37" s="150"/>
      <c r="DA37" s="150"/>
      <c r="DB37" s="150"/>
      <c r="DC37" s="150"/>
      <c r="DD37" s="150"/>
      <c r="DE37" s="150"/>
      <c r="DF37" s="150"/>
      <c r="DG37" s="150"/>
      <c r="DH37" s="150"/>
      <c r="DI37" s="150"/>
      <c r="DJ37" s="150"/>
      <c r="DK37" s="150"/>
      <c r="DL37" s="150"/>
      <c r="DM37" s="150"/>
      <c r="DN37" s="150"/>
      <c r="DO37" s="150"/>
      <c r="DP37" s="150"/>
      <c r="DQ37" s="150"/>
      <c r="DR37" s="150"/>
      <c r="DS37" s="150"/>
      <c r="DT37" s="150"/>
      <c r="DU37" s="150"/>
      <c r="DV37" s="150"/>
      <c r="DW37" s="150"/>
      <c r="DX37" s="150"/>
      <c r="DY37" s="150"/>
      <c r="DZ37" s="150"/>
      <c r="EA37" s="150"/>
      <c r="EB37" s="150"/>
      <c r="EC37" s="150"/>
      <c r="ED37" s="150"/>
      <c r="EE37" s="150"/>
      <c r="EF37" s="150"/>
      <c r="EG37" s="150"/>
      <c r="EH37" s="150"/>
      <c r="EI37" s="150"/>
      <c r="EJ37" s="150"/>
      <c r="EK37" s="150"/>
      <c r="EL37" s="150"/>
      <c r="EM37" s="150"/>
      <c r="EN37" s="150"/>
      <c r="EO37" s="150"/>
      <c r="EP37" s="150"/>
      <c r="EQ37" s="150"/>
      <c r="ER37" s="150"/>
      <c r="ES37" s="150"/>
      <c r="ET37" s="150"/>
      <c r="EU37" s="150"/>
      <c r="EV37" s="150"/>
      <c r="EW37" s="150"/>
      <c r="EX37" s="150"/>
      <c r="EY37" s="150"/>
      <c r="EZ37" s="150"/>
      <c r="FA37" s="150"/>
      <c r="FB37" s="150"/>
      <c r="FC37" s="150"/>
      <c r="FD37" s="150"/>
      <c r="FE37" s="150"/>
      <c r="FF37" s="150"/>
      <c r="FG37" s="150"/>
      <c r="FH37" s="150"/>
      <c r="FI37" s="150"/>
      <c r="FJ37" s="150"/>
      <c r="FK37" s="150"/>
      <c r="FL37" s="150"/>
      <c r="FM37" s="150"/>
      <c r="FN37" s="150"/>
      <c r="FO37" s="150"/>
      <c r="FP37" s="150"/>
      <c r="FQ37" s="150"/>
      <c r="FR37" s="150"/>
      <c r="FS37" s="150"/>
      <c r="FT37" s="150"/>
      <c r="FU37" s="150"/>
      <c r="FV37" s="150"/>
      <c r="FW37" s="150"/>
      <c r="FX37" s="150"/>
      <c r="FY37" s="150"/>
      <c r="FZ37" s="150"/>
      <c r="GA37" s="150"/>
      <c r="GB37" s="150"/>
      <c r="GC37" s="150"/>
      <c r="GD37" s="150"/>
      <c r="GE37" s="150"/>
      <c r="GF37" s="150"/>
      <c r="GG37" s="150"/>
      <c r="GH37" s="150"/>
      <c r="GI37" s="150"/>
      <c r="GJ37" s="150"/>
      <c r="GK37" s="150"/>
      <c r="GL37" s="150"/>
      <c r="GM37" s="150"/>
      <c r="GN37" s="150"/>
      <c r="GO37" s="150"/>
      <c r="GP37" s="150"/>
      <c r="GQ37" s="150"/>
      <c r="GR37" s="150"/>
      <c r="GS37" s="150"/>
      <c r="GT37" s="150"/>
      <c r="GU37" s="150"/>
      <c r="GV37" s="150"/>
      <c r="GW37" s="150"/>
      <c r="GX37" s="150"/>
      <c r="GY37" s="150"/>
      <c r="GZ37" s="150"/>
      <c r="HA37" s="150"/>
      <c r="HB37" s="150"/>
      <c r="HC37" s="150"/>
      <c r="HD37" s="150"/>
      <c r="HE37" s="150"/>
      <c r="HF37" s="150"/>
      <c r="HG37" s="150"/>
      <c r="HH37" s="150"/>
      <c r="HI37" s="150"/>
      <c r="HJ37" s="150"/>
      <c r="HK37" s="150"/>
      <c r="HL37" s="150"/>
      <c r="HM37" s="150"/>
      <c r="HN37" s="150"/>
      <c r="HO37" s="150"/>
      <c r="HP37" s="150"/>
      <c r="HQ37" s="150"/>
      <c r="HR37" s="150"/>
      <c r="HS37" s="150"/>
      <c r="HT37" s="150"/>
      <c r="HU37" s="150"/>
      <c r="HV37" s="150"/>
      <c r="HW37" s="150"/>
      <c r="HX37" s="150"/>
      <c r="HY37" s="150"/>
      <c r="HZ37" s="150"/>
      <c r="IA37" s="150"/>
      <c r="IB37" s="150"/>
      <c r="IC37" s="150"/>
      <c r="ID37" s="150"/>
      <c r="IE37" s="150"/>
      <c r="IF37" s="150"/>
      <c r="IG37" s="150"/>
      <c r="IH37" s="150"/>
      <c r="II37" s="150"/>
      <c r="IJ37" s="150"/>
      <c r="IK37" s="150"/>
      <c r="IL37" s="150"/>
      <c r="IM37" s="150"/>
      <c r="IN37" s="150"/>
      <c r="IO37" s="150"/>
      <c r="IP37" s="150"/>
      <c r="IQ37" s="150"/>
      <c r="IR37" s="150"/>
      <c r="IS37" s="150"/>
      <c r="IT37" s="150"/>
      <c r="IU37" s="150"/>
      <c r="IV37" s="150"/>
    </row>
    <row r="38" spans="1:256" ht="13.5">
      <c r="A38" s="150"/>
      <c r="B38" s="462"/>
      <c r="C38" s="454"/>
      <c r="D38" s="454"/>
      <c r="E38" s="467"/>
      <c r="F38" s="467"/>
      <c r="G38" s="467"/>
      <c r="H38" s="467"/>
      <c r="I38" s="467"/>
      <c r="J38" s="467"/>
      <c r="K38" s="467"/>
      <c r="L38" s="454"/>
      <c r="M38" s="454"/>
      <c r="N38" s="454"/>
      <c r="O38" s="461"/>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50"/>
      <c r="CV38" s="150"/>
      <c r="CW38" s="150"/>
      <c r="CX38" s="150"/>
      <c r="CY38" s="150"/>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0"/>
      <c r="DZ38" s="150"/>
      <c r="EA38" s="150"/>
      <c r="EB38" s="150"/>
      <c r="EC38" s="150"/>
      <c r="ED38" s="150"/>
      <c r="EE38" s="150"/>
      <c r="EF38" s="150"/>
      <c r="EG38" s="150"/>
      <c r="EH38" s="150"/>
      <c r="EI38" s="150"/>
      <c r="EJ38" s="150"/>
      <c r="EK38" s="150"/>
      <c r="EL38" s="150"/>
      <c r="EM38" s="150"/>
      <c r="EN38" s="150"/>
      <c r="EO38" s="150"/>
      <c r="EP38" s="150"/>
      <c r="EQ38" s="150"/>
      <c r="ER38" s="150"/>
      <c r="ES38" s="150"/>
      <c r="ET38" s="150"/>
      <c r="EU38" s="150"/>
      <c r="EV38" s="150"/>
      <c r="EW38" s="150"/>
      <c r="EX38" s="150"/>
      <c r="EY38" s="150"/>
      <c r="EZ38" s="150"/>
      <c r="FA38" s="150"/>
      <c r="FB38" s="150"/>
      <c r="FC38" s="150"/>
      <c r="FD38" s="150"/>
      <c r="FE38" s="150"/>
      <c r="FF38" s="150"/>
      <c r="FG38" s="150"/>
      <c r="FH38" s="150"/>
      <c r="FI38" s="150"/>
      <c r="FJ38" s="150"/>
      <c r="FK38" s="150"/>
      <c r="FL38" s="150"/>
      <c r="FM38" s="150"/>
      <c r="FN38" s="150"/>
      <c r="FO38" s="150"/>
      <c r="FP38" s="150"/>
      <c r="FQ38" s="150"/>
      <c r="FR38" s="150"/>
      <c r="FS38" s="150"/>
      <c r="FT38" s="150"/>
      <c r="FU38" s="150"/>
      <c r="FV38" s="150"/>
      <c r="FW38" s="150"/>
      <c r="FX38" s="150"/>
      <c r="FY38" s="150"/>
      <c r="FZ38" s="150"/>
      <c r="GA38" s="150"/>
      <c r="GB38" s="150"/>
      <c r="GC38" s="150"/>
      <c r="GD38" s="150"/>
      <c r="GE38" s="150"/>
      <c r="GF38" s="150"/>
      <c r="GG38" s="150"/>
      <c r="GH38" s="150"/>
      <c r="GI38" s="150"/>
      <c r="GJ38" s="150"/>
      <c r="GK38" s="150"/>
      <c r="GL38" s="150"/>
      <c r="GM38" s="150"/>
      <c r="GN38" s="150"/>
      <c r="GO38" s="150"/>
      <c r="GP38" s="150"/>
      <c r="GQ38" s="150"/>
      <c r="GR38" s="150"/>
      <c r="GS38" s="150"/>
      <c r="GT38" s="150"/>
      <c r="GU38" s="150"/>
      <c r="GV38" s="150"/>
      <c r="GW38" s="150"/>
      <c r="GX38" s="150"/>
      <c r="GY38" s="150"/>
      <c r="GZ38" s="150"/>
      <c r="HA38" s="150"/>
      <c r="HB38" s="150"/>
      <c r="HC38" s="150"/>
      <c r="HD38" s="150"/>
      <c r="HE38" s="150"/>
      <c r="HF38" s="150"/>
      <c r="HG38" s="150"/>
      <c r="HH38" s="150"/>
      <c r="HI38" s="150"/>
      <c r="HJ38" s="150"/>
      <c r="HK38" s="150"/>
      <c r="HL38" s="150"/>
      <c r="HM38" s="150"/>
      <c r="HN38" s="150"/>
      <c r="HO38" s="150"/>
      <c r="HP38" s="150"/>
      <c r="HQ38" s="150"/>
      <c r="HR38" s="150"/>
      <c r="HS38" s="150"/>
      <c r="HT38" s="150"/>
      <c r="HU38" s="150"/>
      <c r="HV38" s="150"/>
      <c r="HW38" s="150"/>
      <c r="HX38" s="150"/>
      <c r="HY38" s="150"/>
      <c r="HZ38" s="150"/>
      <c r="IA38" s="150"/>
      <c r="IB38" s="150"/>
      <c r="IC38" s="150"/>
      <c r="ID38" s="150"/>
      <c r="IE38" s="150"/>
      <c r="IF38" s="150"/>
      <c r="IG38" s="150"/>
      <c r="IH38" s="150"/>
      <c r="II38" s="150"/>
      <c r="IJ38" s="150"/>
      <c r="IK38" s="150"/>
      <c r="IL38" s="150"/>
      <c r="IM38" s="150"/>
      <c r="IN38" s="150"/>
      <c r="IO38" s="150"/>
      <c r="IP38" s="150"/>
      <c r="IQ38" s="150"/>
      <c r="IR38" s="150"/>
      <c r="IS38" s="150"/>
      <c r="IT38" s="150"/>
      <c r="IU38" s="150"/>
      <c r="IV38" s="150"/>
    </row>
    <row r="39" spans="1:256" ht="13.5">
      <c r="A39" s="150"/>
      <c r="B39" s="462"/>
      <c r="C39" s="454"/>
      <c r="D39" s="454"/>
      <c r="E39" s="467"/>
      <c r="F39" s="467"/>
      <c r="G39" s="467"/>
      <c r="H39" s="467"/>
      <c r="I39" s="467"/>
      <c r="J39" s="467"/>
      <c r="K39" s="467"/>
      <c r="L39" s="454"/>
      <c r="M39" s="454"/>
      <c r="N39" s="454"/>
      <c r="O39" s="461"/>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0"/>
      <c r="CQ39" s="150"/>
      <c r="CR39" s="150"/>
      <c r="CS39" s="150"/>
      <c r="CT39" s="150"/>
      <c r="CU39" s="150"/>
      <c r="CV39" s="150"/>
      <c r="CW39" s="150"/>
      <c r="CX39" s="150"/>
      <c r="CY39" s="150"/>
      <c r="CZ39" s="150"/>
      <c r="DA39" s="150"/>
      <c r="DB39" s="150"/>
      <c r="DC39" s="150"/>
      <c r="DD39" s="150"/>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c r="FF39" s="150"/>
      <c r="FG39" s="150"/>
      <c r="FH39" s="150"/>
      <c r="FI39" s="150"/>
      <c r="FJ39" s="150"/>
      <c r="FK39" s="150"/>
      <c r="FL39" s="150"/>
      <c r="FM39" s="150"/>
      <c r="FN39" s="150"/>
      <c r="FO39" s="150"/>
      <c r="FP39" s="150"/>
      <c r="FQ39" s="150"/>
      <c r="FR39" s="150"/>
      <c r="FS39" s="150"/>
      <c r="FT39" s="150"/>
      <c r="FU39" s="150"/>
      <c r="FV39" s="150"/>
      <c r="FW39" s="150"/>
      <c r="FX39" s="150"/>
      <c r="FY39" s="150"/>
      <c r="FZ39" s="150"/>
      <c r="GA39" s="150"/>
      <c r="GB39" s="150"/>
      <c r="GC39" s="150"/>
      <c r="GD39" s="150"/>
      <c r="GE39" s="150"/>
      <c r="GF39" s="150"/>
      <c r="GG39" s="150"/>
      <c r="GH39" s="150"/>
      <c r="GI39" s="150"/>
      <c r="GJ39" s="150"/>
      <c r="GK39" s="150"/>
      <c r="GL39" s="150"/>
      <c r="GM39" s="150"/>
      <c r="GN39" s="150"/>
      <c r="GO39" s="150"/>
      <c r="GP39" s="150"/>
      <c r="GQ39" s="150"/>
      <c r="GR39" s="150"/>
      <c r="GS39" s="150"/>
      <c r="GT39" s="150"/>
      <c r="GU39" s="150"/>
      <c r="GV39" s="150"/>
      <c r="GW39" s="150"/>
      <c r="GX39" s="150"/>
      <c r="GY39" s="150"/>
      <c r="GZ39" s="150"/>
      <c r="HA39" s="150"/>
      <c r="HB39" s="150"/>
      <c r="HC39" s="150"/>
      <c r="HD39" s="150"/>
      <c r="HE39" s="150"/>
      <c r="HF39" s="150"/>
      <c r="HG39" s="150"/>
      <c r="HH39" s="150"/>
      <c r="HI39" s="150"/>
      <c r="HJ39" s="150"/>
      <c r="HK39" s="150"/>
      <c r="HL39" s="150"/>
      <c r="HM39" s="150"/>
      <c r="HN39" s="150"/>
      <c r="HO39" s="150"/>
      <c r="HP39" s="150"/>
      <c r="HQ39" s="150"/>
      <c r="HR39" s="150"/>
      <c r="HS39" s="150"/>
      <c r="HT39" s="150"/>
      <c r="HU39" s="150"/>
      <c r="HV39" s="150"/>
      <c r="HW39" s="150"/>
      <c r="HX39" s="150"/>
      <c r="HY39" s="150"/>
      <c r="HZ39" s="150"/>
      <c r="IA39" s="150"/>
      <c r="IB39" s="150"/>
      <c r="IC39" s="150"/>
      <c r="ID39" s="150"/>
      <c r="IE39" s="150"/>
      <c r="IF39" s="150"/>
      <c r="IG39" s="150"/>
      <c r="IH39" s="150"/>
      <c r="II39" s="150"/>
      <c r="IJ39" s="150"/>
      <c r="IK39" s="150"/>
      <c r="IL39" s="150"/>
      <c r="IM39" s="150"/>
      <c r="IN39" s="150"/>
      <c r="IO39" s="150"/>
      <c r="IP39" s="150"/>
      <c r="IQ39" s="150"/>
      <c r="IR39" s="150"/>
      <c r="IS39" s="150"/>
      <c r="IT39" s="150"/>
      <c r="IU39" s="150"/>
      <c r="IV39" s="150"/>
    </row>
    <row r="40" spans="1:256" ht="13.5">
      <c r="A40" s="150"/>
      <c r="B40" s="462"/>
      <c r="C40" s="454"/>
      <c r="D40" s="454"/>
      <c r="E40" s="467"/>
      <c r="F40" s="467"/>
      <c r="G40" s="467"/>
      <c r="H40" s="467"/>
      <c r="I40" s="467"/>
      <c r="J40" s="467"/>
      <c r="K40" s="467"/>
      <c r="L40" s="454"/>
      <c r="M40" s="454"/>
      <c r="N40" s="454"/>
      <c r="O40" s="461"/>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0"/>
      <c r="CQ40" s="150"/>
      <c r="CR40" s="150"/>
      <c r="CS40" s="150"/>
      <c r="CT40" s="150"/>
      <c r="CU40" s="150"/>
      <c r="CV40" s="150"/>
      <c r="CW40" s="150"/>
      <c r="CX40" s="150"/>
      <c r="CY40" s="150"/>
      <c r="CZ40" s="150"/>
      <c r="DA40" s="150"/>
      <c r="DB40" s="150"/>
      <c r="DC40" s="150"/>
      <c r="DD40" s="150"/>
      <c r="DE40" s="150"/>
      <c r="DF40" s="150"/>
      <c r="DG40" s="150"/>
      <c r="DH40" s="150"/>
      <c r="DI40" s="150"/>
      <c r="DJ40" s="150"/>
      <c r="DK40" s="150"/>
      <c r="DL40" s="150"/>
      <c r="DM40" s="150"/>
      <c r="DN40" s="150"/>
      <c r="DO40" s="150"/>
      <c r="DP40" s="150"/>
      <c r="DQ40" s="150"/>
      <c r="DR40" s="150"/>
      <c r="DS40" s="150"/>
      <c r="DT40" s="150"/>
      <c r="DU40" s="150"/>
      <c r="DV40" s="150"/>
      <c r="DW40" s="150"/>
      <c r="DX40" s="150"/>
      <c r="DY40" s="150"/>
      <c r="DZ40" s="150"/>
      <c r="EA40" s="150"/>
      <c r="EB40" s="150"/>
      <c r="EC40" s="150"/>
      <c r="ED40" s="150"/>
      <c r="EE40" s="150"/>
      <c r="EF40" s="150"/>
      <c r="EG40" s="150"/>
      <c r="EH40" s="150"/>
      <c r="EI40" s="150"/>
      <c r="EJ40" s="150"/>
      <c r="EK40" s="150"/>
      <c r="EL40" s="150"/>
      <c r="EM40" s="150"/>
      <c r="EN40" s="150"/>
      <c r="EO40" s="150"/>
      <c r="EP40" s="150"/>
      <c r="EQ40" s="150"/>
      <c r="ER40" s="150"/>
      <c r="ES40" s="150"/>
      <c r="ET40" s="150"/>
      <c r="EU40" s="150"/>
      <c r="EV40" s="150"/>
      <c r="EW40" s="150"/>
      <c r="EX40" s="150"/>
      <c r="EY40" s="150"/>
      <c r="EZ40" s="150"/>
      <c r="FA40" s="150"/>
      <c r="FB40" s="150"/>
      <c r="FC40" s="150"/>
      <c r="FD40" s="150"/>
      <c r="FE40" s="150"/>
      <c r="FF40" s="150"/>
      <c r="FG40" s="150"/>
      <c r="FH40" s="150"/>
      <c r="FI40" s="150"/>
      <c r="FJ40" s="150"/>
      <c r="FK40" s="150"/>
      <c r="FL40" s="150"/>
      <c r="FM40" s="150"/>
      <c r="FN40" s="150"/>
      <c r="FO40" s="150"/>
      <c r="FP40" s="150"/>
      <c r="FQ40" s="150"/>
      <c r="FR40" s="150"/>
      <c r="FS40" s="150"/>
      <c r="FT40" s="150"/>
      <c r="FU40" s="150"/>
      <c r="FV40" s="150"/>
      <c r="FW40" s="150"/>
      <c r="FX40" s="150"/>
      <c r="FY40" s="150"/>
      <c r="FZ40" s="150"/>
      <c r="GA40" s="150"/>
      <c r="GB40" s="150"/>
      <c r="GC40" s="150"/>
      <c r="GD40" s="150"/>
      <c r="GE40" s="150"/>
      <c r="GF40" s="150"/>
      <c r="GG40" s="150"/>
      <c r="GH40" s="150"/>
      <c r="GI40" s="150"/>
      <c r="GJ40" s="150"/>
      <c r="GK40" s="150"/>
      <c r="GL40" s="150"/>
      <c r="GM40" s="150"/>
      <c r="GN40" s="150"/>
      <c r="GO40" s="150"/>
      <c r="GP40" s="150"/>
      <c r="GQ40" s="150"/>
      <c r="GR40" s="150"/>
      <c r="GS40" s="150"/>
      <c r="GT40" s="150"/>
      <c r="GU40" s="150"/>
      <c r="GV40" s="150"/>
      <c r="GW40" s="150"/>
      <c r="GX40" s="150"/>
      <c r="GY40" s="150"/>
      <c r="GZ40" s="150"/>
      <c r="HA40" s="150"/>
      <c r="HB40" s="150"/>
      <c r="HC40" s="150"/>
      <c r="HD40" s="150"/>
      <c r="HE40" s="150"/>
      <c r="HF40" s="150"/>
      <c r="HG40" s="150"/>
      <c r="HH40" s="150"/>
      <c r="HI40" s="150"/>
      <c r="HJ40" s="150"/>
      <c r="HK40" s="150"/>
      <c r="HL40" s="150"/>
      <c r="HM40" s="150"/>
      <c r="HN40" s="150"/>
      <c r="HO40" s="150"/>
      <c r="HP40" s="150"/>
      <c r="HQ40" s="150"/>
      <c r="HR40" s="150"/>
      <c r="HS40" s="150"/>
      <c r="HT40" s="150"/>
      <c r="HU40" s="150"/>
      <c r="HV40" s="150"/>
      <c r="HW40" s="150"/>
      <c r="HX40" s="150"/>
      <c r="HY40" s="150"/>
      <c r="HZ40" s="150"/>
      <c r="IA40" s="150"/>
      <c r="IB40" s="150"/>
      <c r="IC40" s="150"/>
      <c r="ID40" s="150"/>
      <c r="IE40" s="150"/>
      <c r="IF40" s="150"/>
      <c r="IG40" s="150"/>
      <c r="IH40" s="150"/>
      <c r="II40" s="150"/>
      <c r="IJ40" s="150"/>
      <c r="IK40" s="150"/>
      <c r="IL40" s="150"/>
      <c r="IM40" s="150"/>
      <c r="IN40" s="150"/>
      <c r="IO40" s="150"/>
      <c r="IP40" s="150"/>
      <c r="IQ40" s="150"/>
      <c r="IR40" s="150"/>
      <c r="IS40" s="150"/>
      <c r="IT40" s="150"/>
      <c r="IU40" s="150"/>
      <c r="IV40" s="150"/>
    </row>
    <row r="41" spans="1:256" ht="13.5">
      <c r="A41" s="150"/>
      <c r="B41" s="462"/>
      <c r="C41" s="454"/>
      <c r="D41" s="454"/>
      <c r="E41" s="467"/>
      <c r="F41" s="467"/>
      <c r="G41" s="467"/>
      <c r="H41" s="467"/>
      <c r="I41" s="467"/>
      <c r="J41" s="467"/>
      <c r="K41" s="467"/>
      <c r="L41" s="454"/>
      <c r="M41" s="454"/>
      <c r="N41" s="454"/>
      <c r="O41" s="461"/>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c r="CU41" s="150"/>
      <c r="CV41" s="150"/>
      <c r="CW41" s="150"/>
      <c r="CX41" s="150"/>
      <c r="CY41" s="150"/>
      <c r="CZ41" s="150"/>
      <c r="DA41" s="150"/>
      <c r="DB41" s="150"/>
      <c r="DC41" s="150"/>
      <c r="DD41" s="150"/>
      <c r="DE41" s="150"/>
      <c r="DF41" s="150"/>
      <c r="DG41" s="150"/>
      <c r="DH41" s="150"/>
      <c r="DI41" s="150"/>
      <c r="DJ41" s="150"/>
      <c r="DK41" s="150"/>
      <c r="DL41" s="150"/>
      <c r="DM41" s="150"/>
      <c r="DN41" s="150"/>
      <c r="DO41" s="150"/>
      <c r="DP41" s="150"/>
      <c r="DQ41" s="150"/>
      <c r="DR41" s="150"/>
      <c r="DS41" s="150"/>
      <c r="DT41" s="150"/>
      <c r="DU41" s="150"/>
      <c r="DV41" s="150"/>
      <c r="DW41" s="150"/>
      <c r="DX41" s="150"/>
      <c r="DY41" s="150"/>
      <c r="DZ41" s="150"/>
      <c r="EA41" s="150"/>
      <c r="EB41" s="150"/>
      <c r="EC41" s="150"/>
      <c r="ED41" s="150"/>
      <c r="EE41" s="150"/>
      <c r="EF41" s="150"/>
      <c r="EG41" s="150"/>
      <c r="EH41" s="150"/>
      <c r="EI41" s="150"/>
      <c r="EJ41" s="150"/>
      <c r="EK41" s="150"/>
      <c r="EL41" s="150"/>
      <c r="EM41" s="150"/>
      <c r="EN41" s="150"/>
      <c r="EO41" s="150"/>
      <c r="EP41" s="150"/>
      <c r="EQ41" s="150"/>
      <c r="ER41" s="150"/>
      <c r="ES41" s="150"/>
      <c r="ET41" s="150"/>
      <c r="EU41" s="150"/>
      <c r="EV41" s="150"/>
      <c r="EW41" s="150"/>
      <c r="EX41" s="150"/>
      <c r="EY41" s="150"/>
      <c r="EZ41" s="150"/>
      <c r="FA41" s="150"/>
      <c r="FB41" s="150"/>
      <c r="FC41" s="150"/>
      <c r="FD41" s="150"/>
      <c r="FE41" s="150"/>
      <c r="FF41" s="150"/>
      <c r="FG41" s="150"/>
      <c r="FH41" s="150"/>
      <c r="FI41" s="150"/>
      <c r="FJ41" s="150"/>
      <c r="FK41" s="150"/>
      <c r="FL41" s="150"/>
      <c r="FM41" s="150"/>
      <c r="FN41" s="150"/>
      <c r="FO41" s="150"/>
      <c r="FP41" s="150"/>
      <c r="FQ41" s="150"/>
      <c r="FR41" s="150"/>
      <c r="FS41" s="150"/>
      <c r="FT41" s="150"/>
      <c r="FU41" s="150"/>
      <c r="FV41" s="150"/>
      <c r="FW41" s="150"/>
      <c r="FX41" s="150"/>
      <c r="FY41" s="150"/>
      <c r="FZ41" s="150"/>
      <c r="GA41" s="150"/>
      <c r="GB41" s="150"/>
      <c r="GC41" s="150"/>
      <c r="GD41" s="150"/>
      <c r="GE41" s="150"/>
      <c r="GF41" s="150"/>
      <c r="GG41" s="150"/>
      <c r="GH41" s="150"/>
      <c r="GI41" s="150"/>
      <c r="GJ41" s="150"/>
      <c r="GK41" s="150"/>
      <c r="GL41" s="150"/>
      <c r="GM41" s="150"/>
      <c r="GN41" s="150"/>
      <c r="GO41" s="150"/>
      <c r="GP41" s="150"/>
      <c r="GQ41" s="150"/>
      <c r="GR41" s="150"/>
      <c r="GS41" s="150"/>
      <c r="GT41" s="150"/>
      <c r="GU41" s="150"/>
      <c r="GV41" s="150"/>
      <c r="GW41" s="150"/>
      <c r="GX41" s="150"/>
      <c r="GY41" s="150"/>
      <c r="GZ41" s="150"/>
      <c r="HA41" s="150"/>
      <c r="HB41" s="150"/>
      <c r="HC41" s="150"/>
      <c r="HD41" s="150"/>
      <c r="HE41" s="150"/>
      <c r="HF41" s="150"/>
      <c r="HG41" s="150"/>
      <c r="HH41" s="150"/>
      <c r="HI41" s="150"/>
      <c r="HJ41" s="150"/>
      <c r="HK41" s="150"/>
      <c r="HL41" s="150"/>
      <c r="HM41" s="150"/>
      <c r="HN41" s="150"/>
      <c r="HO41" s="150"/>
      <c r="HP41" s="150"/>
      <c r="HQ41" s="150"/>
      <c r="HR41" s="150"/>
      <c r="HS41" s="150"/>
      <c r="HT41" s="150"/>
      <c r="HU41" s="150"/>
      <c r="HV41" s="150"/>
      <c r="HW41" s="150"/>
      <c r="HX41" s="150"/>
      <c r="HY41" s="150"/>
      <c r="HZ41" s="150"/>
      <c r="IA41" s="150"/>
      <c r="IB41" s="150"/>
      <c r="IC41" s="150"/>
      <c r="ID41" s="150"/>
      <c r="IE41" s="150"/>
      <c r="IF41" s="150"/>
      <c r="IG41" s="150"/>
      <c r="IH41" s="150"/>
      <c r="II41" s="150"/>
      <c r="IJ41" s="150"/>
      <c r="IK41" s="150"/>
      <c r="IL41" s="150"/>
      <c r="IM41" s="150"/>
      <c r="IN41" s="150"/>
      <c r="IO41" s="150"/>
      <c r="IP41" s="150"/>
      <c r="IQ41" s="150"/>
      <c r="IR41" s="150"/>
      <c r="IS41" s="150"/>
      <c r="IT41" s="150"/>
      <c r="IU41" s="150"/>
      <c r="IV41" s="150"/>
    </row>
    <row r="42" spans="1:256" ht="13.5">
      <c r="A42" s="150"/>
      <c r="B42" s="462"/>
      <c r="C42" s="454"/>
      <c r="D42" s="454"/>
      <c r="E42" s="467"/>
      <c r="F42" s="467"/>
      <c r="G42" s="467"/>
      <c r="H42" s="467"/>
      <c r="I42" s="467"/>
      <c r="J42" s="467"/>
      <c r="K42" s="467"/>
      <c r="L42" s="454"/>
      <c r="M42" s="454"/>
      <c r="N42" s="454"/>
      <c r="O42" s="461"/>
      <c r="P42" s="150"/>
      <c r="Q42" s="148"/>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50"/>
      <c r="CV42" s="150"/>
      <c r="CW42" s="150"/>
      <c r="CX42" s="150"/>
      <c r="CY42" s="150"/>
      <c r="CZ42" s="150"/>
      <c r="DA42" s="150"/>
      <c r="DB42" s="150"/>
      <c r="DC42" s="150"/>
      <c r="DD42" s="150"/>
      <c r="DE42" s="150"/>
      <c r="DF42" s="150"/>
      <c r="DG42" s="150"/>
      <c r="DH42" s="150"/>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50"/>
      <c r="EE42" s="150"/>
      <c r="EF42" s="150"/>
      <c r="EG42" s="150"/>
      <c r="EH42" s="150"/>
      <c r="EI42" s="150"/>
      <c r="EJ42" s="150"/>
      <c r="EK42" s="150"/>
      <c r="EL42" s="150"/>
      <c r="EM42" s="150"/>
      <c r="EN42" s="150"/>
      <c r="EO42" s="150"/>
      <c r="EP42" s="150"/>
      <c r="EQ42" s="150"/>
      <c r="ER42" s="150"/>
      <c r="ES42" s="150"/>
      <c r="ET42" s="150"/>
      <c r="EU42" s="150"/>
      <c r="EV42" s="150"/>
      <c r="EW42" s="150"/>
      <c r="EX42" s="150"/>
      <c r="EY42" s="150"/>
      <c r="EZ42" s="150"/>
      <c r="FA42" s="150"/>
      <c r="FB42" s="150"/>
      <c r="FC42" s="150"/>
      <c r="FD42" s="150"/>
      <c r="FE42" s="150"/>
      <c r="FF42" s="150"/>
      <c r="FG42" s="150"/>
      <c r="FH42" s="150"/>
      <c r="FI42" s="150"/>
      <c r="FJ42" s="150"/>
      <c r="FK42" s="150"/>
      <c r="FL42" s="150"/>
      <c r="FM42" s="150"/>
      <c r="FN42" s="150"/>
      <c r="FO42" s="150"/>
      <c r="FP42" s="150"/>
      <c r="FQ42" s="150"/>
      <c r="FR42" s="150"/>
      <c r="FS42" s="150"/>
      <c r="FT42" s="150"/>
      <c r="FU42" s="150"/>
      <c r="FV42" s="150"/>
      <c r="FW42" s="150"/>
      <c r="FX42" s="150"/>
      <c r="FY42" s="150"/>
      <c r="FZ42" s="150"/>
      <c r="GA42" s="150"/>
      <c r="GB42" s="150"/>
      <c r="GC42" s="150"/>
      <c r="GD42" s="150"/>
      <c r="GE42" s="150"/>
      <c r="GF42" s="150"/>
      <c r="GG42" s="150"/>
      <c r="GH42" s="150"/>
      <c r="GI42" s="150"/>
      <c r="GJ42" s="150"/>
      <c r="GK42" s="150"/>
      <c r="GL42" s="150"/>
      <c r="GM42" s="150"/>
      <c r="GN42" s="150"/>
      <c r="GO42" s="150"/>
      <c r="GP42" s="150"/>
      <c r="GQ42" s="150"/>
      <c r="GR42" s="150"/>
      <c r="GS42" s="150"/>
      <c r="GT42" s="150"/>
      <c r="GU42" s="150"/>
      <c r="GV42" s="150"/>
      <c r="GW42" s="150"/>
      <c r="GX42" s="150"/>
      <c r="GY42" s="150"/>
      <c r="GZ42" s="150"/>
      <c r="HA42" s="150"/>
      <c r="HB42" s="150"/>
      <c r="HC42" s="150"/>
      <c r="HD42" s="150"/>
      <c r="HE42" s="150"/>
      <c r="HF42" s="150"/>
      <c r="HG42" s="150"/>
      <c r="HH42" s="150"/>
      <c r="HI42" s="150"/>
      <c r="HJ42" s="150"/>
      <c r="HK42" s="150"/>
      <c r="HL42" s="150"/>
      <c r="HM42" s="150"/>
      <c r="HN42" s="150"/>
      <c r="HO42" s="150"/>
      <c r="HP42" s="150"/>
      <c r="HQ42" s="150"/>
      <c r="HR42" s="150"/>
      <c r="HS42" s="150"/>
      <c r="HT42" s="150"/>
      <c r="HU42" s="150"/>
      <c r="HV42" s="150"/>
      <c r="HW42" s="150"/>
      <c r="HX42" s="150"/>
      <c r="HY42" s="150"/>
      <c r="HZ42" s="150"/>
      <c r="IA42" s="150"/>
      <c r="IB42" s="150"/>
      <c r="IC42" s="150"/>
      <c r="ID42" s="150"/>
      <c r="IE42" s="150"/>
      <c r="IF42" s="150"/>
      <c r="IG42" s="150"/>
      <c r="IH42" s="150"/>
      <c r="II42" s="150"/>
      <c r="IJ42" s="150"/>
      <c r="IK42" s="150"/>
      <c r="IL42" s="150"/>
      <c r="IM42" s="150"/>
      <c r="IN42" s="150"/>
      <c r="IO42" s="150"/>
      <c r="IP42" s="150"/>
      <c r="IQ42" s="150"/>
      <c r="IR42" s="150"/>
      <c r="IS42" s="150"/>
      <c r="IT42" s="150"/>
      <c r="IU42" s="150"/>
      <c r="IV42" s="150"/>
    </row>
    <row r="43" spans="1:256" ht="13.5">
      <c r="A43" s="150"/>
      <c r="B43" s="462"/>
      <c r="C43" s="454"/>
      <c r="D43" s="454"/>
      <c r="E43" s="467"/>
      <c r="F43" s="467"/>
      <c r="G43" s="467"/>
      <c r="H43" s="467"/>
      <c r="I43" s="467"/>
      <c r="J43" s="467"/>
      <c r="K43" s="467"/>
      <c r="L43" s="454"/>
      <c r="M43" s="454"/>
      <c r="N43" s="454"/>
      <c r="O43" s="461"/>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150"/>
      <c r="CV43" s="150"/>
      <c r="CW43" s="150"/>
      <c r="CX43" s="150"/>
      <c r="CY43" s="150"/>
      <c r="CZ43" s="150"/>
      <c r="DA43" s="150"/>
      <c r="DB43" s="150"/>
      <c r="DC43" s="150"/>
      <c r="DD43" s="150"/>
      <c r="DE43" s="150"/>
      <c r="DF43" s="150"/>
      <c r="DG43" s="150"/>
      <c r="DH43" s="150"/>
      <c r="DI43" s="150"/>
      <c r="DJ43" s="150"/>
      <c r="DK43" s="150"/>
      <c r="DL43" s="150"/>
      <c r="DM43" s="150"/>
      <c r="DN43" s="150"/>
      <c r="DO43" s="150"/>
      <c r="DP43" s="150"/>
      <c r="DQ43" s="150"/>
      <c r="DR43" s="150"/>
      <c r="DS43" s="150"/>
      <c r="DT43" s="150"/>
      <c r="DU43" s="150"/>
      <c r="DV43" s="150"/>
      <c r="DW43" s="150"/>
      <c r="DX43" s="150"/>
      <c r="DY43" s="150"/>
      <c r="DZ43" s="150"/>
      <c r="EA43" s="150"/>
      <c r="EB43" s="150"/>
      <c r="EC43" s="150"/>
      <c r="ED43" s="150"/>
      <c r="EE43" s="150"/>
      <c r="EF43" s="150"/>
      <c r="EG43" s="150"/>
      <c r="EH43" s="150"/>
      <c r="EI43" s="150"/>
      <c r="EJ43" s="150"/>
      <c r="EK43" s="150"/>
      <c r="EL43" s="150"/>
      <c r="EM43" s="150"/>
      <c r="EN43" s="150"/>
      <c r="EO43" s="150"/>
      <c r="EP43" s="150"/>
      <c r="EQ43" s="150"/>
      <c r="ER43" s="150"/>
      <c r="ES43" s="150"/>
      <c r="ET43" s="150"/>
      <c r="EU43" s="150"/>
      <c r="EV43" s="150"/>
      <c r="EW43" s="150"/>
      <c r="EX43" s="150"/>
      <c r="EY43" s="150"/>
      <c r="EZ43" s="150"/>
      <c r="FA43" s="150"/>
      <c r="FB43" s="150"/>
      <c r="FC43" s="150"/>
      <c r="FD43" s="150"/>
      <c r="FE43" s="150"/>
      <c r="FF43" s="150"/>
      <c r="FG43" s="150"/>
      <c r="FH43" s="150"/>
      <c r="FI43" s="150"/>
      <c r="FJ43" s="150"/>
      <c r="FK43" s="150"/>
      <c r="FL43" s="150"/>
      <c r="FM43" s="150"/>
      <c r="FN43" s="150"/>
      <c r="FO43" s="150"/>
      <c r="FP43" s="150"/>
      <c r="FQ43" s="150"/>
      <c r="FR43" s="150"/>
      <c r="FS43" s="150"/>
      <c r="FT43" s="150"/>
      <c r="FU43" s="150"/>
      <c r="FV43" s="150"/>
      <c r="FW43" s="150"/>
      <c r="FX43" s="150"/>
      <c r="FY43" s="150"/>
      <c r="FZ43" s="150"/>
      <c r="GA43" s="150"/>
      <c r="GB43" s="150"/>
      <c r="GC43" s="150"/>
      <c r="GD43" s="150"/>
      <c r="GE43" s="150"/>
      <c r="GF43" s="150"/>
      <c r="GG43" s="150"/>
      <c r="GH43" s="150"/>
      <c r="GI43" s="150"/>
      <c r="GJ43" s="150"/>
      <c r="GK43" s="150"/>
      <c r="GL43" s="150"/>
      <c r="GM43" s="150"/>
      <c r="GN43" s="150"/>
      <c r="GO43" s="150"/>
      <c r="GP43" s="150"/>
      <c r="GQ43" s="150"/>
      <c r="GR43" s="150"/>
      <c r="GS43" s="150"/>
      <c r="GT43" s="150"/>
      <c r="GU43" s="150"/>
      <c r="GV43" s="150"/>
      <c r="GW43" s="150"/>
      <c r="GX43" s="150"/>
      <c r="GY43" s="150"/>
      <c r="GZ43" s="150"/>
      <c r="HA43" s="150"/>
      <c r="HB43" s="150"/>
      <c r="HC43" s="150"/>
      <c r="HD43" s="150"/>
      <c r="HE43" s="150"/>
      <c r="HF43" s="150"/>
      <c r="HG43" s="150"/>
      <c r="HH43" s="150"/>
      <c r="HI43" s="150"/>
      <c r="HJ43" s="150"/>
      <c r="HK43" s="150"/>
      <c r="HL43" s="150"/>
      <c r="HM43" s="150"/>
      <c r="HN43" s="150"/>
      <c r="HO43" s="150"/>
      <c r="HP43" s="150"/>
      <c r="HQ43" s="150"/>
      <c r="HR43" s="150"/>
      <c r="HS43" s="150"/>
      <c r="HT43" s="150"/>
      <c r="HU43" s="150"/>
      <c r="HV43" s="150"/>
      <c r="HW43" s="150"/>
      <c r="HX43" s="150"/>
      <c r="HY43" s="150"/>
      <c r="HZ43" s="150"/>
      <c r="IA43" s="150"/>
      <c r="IB43" s="150"/>
      <c r="IC43" s="150"/>
      <c r="ID43" s="150"/>
      <c r="IE43" s="150"/>
      <c r="IF43" s="150"/>
      <c r="IG43" s="150"/>
      <c r="IH43" s="150"/>
      <c r="II43" s="150"/>
      <c r="IJ43" s="150"/>
      <c r="IK43" s="150"/>
      <c r="IL43" s="150"/>
      <c r="IM43" s="150"/>
      <c r="IN43" s="150"/>
      <c r="IO43" s="150"/>
      <c r="IP43" s="150"/>
      <c r="IQ43" s="150"/>
      <c r="IR43" s="150"/>
      <c r="IS43" s="150"/>
      <c r="IT43" s="150"/>
      <c r="IU43" s="150"/>
      <c r="IV43" s="150"/>
    </row>
    <row r="44" spans="1:256" ht="13.5">
      <c r="A44" s="150"/>
      <c r="B44" s="462"/>
      <c r="C44" s="454"/>
      <c r="D44" s="454"/>
      <c r="E44" s="466"/>
      <c r="F44" s="466"/>
      <c r="G44" s="466"/>
      <c r="H44" s="466"/>
      <c r="I44" s="454"/>
      <c r="J44" s="454"/>
      <c r="K44" s="454"/>
      <c r="L44" s="454"/>
      <c r="M44" s="454"/>
      <c r="N44" s="454"/>
      <c r="O44" s="461"/>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50"/>
      <c r="CV44" s="150"/>
      <c r="CW44" s="150"/>
      <c r="CX44" s="150"/>
      <c r="CY44" s="150"/>
      <c r="CZ44" s="150"/>
      <c r="DA44" s="150"/>
      <c r="DB44" s="150"/>
      <c r="DC44" s="150"/>
      <c r="DD44" s="150"/>
      <c r="DE44" s="150"/>
      <c r="DF44" s="150"/>
      <c r="DG44" s="150"/>
      <c r="DH44" s="150"/>
      <c r="DI44" s="150"/>
      <c r="DJ44" s="150"/>
      <c r="DK44" s="150"/>
      <c r="DL44" s="150"/>
      <c r="DM44" s="150"/>
      <c r="DN44" s="150"/>
      <c r="DO44" s="150"/>
      <c r="DP44" s="150"/>
      <c r="DQ44" s="150"/>
      <c r="DR44" s="150"/>
      <c r="DS44" s="150"/>
      <c r="DT44" s="150"/>
      <c r="DU44" s="150"/>
      <c r="DV44" s="150"/>
      <c r="DW44" s="150"/>
      <c r="DX44" s="150"/>
      <c r="DY44" s="150"/>
      <c r="DZ44" s="150"/>
      <c r="EA44" s="150"/>
      <c r="EB44" s="150"/>
      <c r="EC44" s="150"/>
      <c r="ED44" s="150"/>
      <c r="EE44" s="150"/>
      <c r="EF44" s="150"/>
      <c r="EG44" s="150"/>
      <c r="EH44" s="150"/>
      <c r="EI44" s="150"/>
      <c r="EJ44" s="150"/>
      <c r="EK44" s="150"/>
      <c r="EL44" s="150"/>
      <c r="EM44" s="150"/>
      <c r="EN44" s="150"/>
      <c r="EO44" s="150"/>
      <c r="EP44" s="150"/>
      <c r="EQ44" s="150"/>
      <c r="ER44" s="150"/>
      <c r="ES44" s="150"/>
      <c r="ET44" s="150"/>
      <c r="EU44" s="150"/>
      <c r="EV44" s="150"/>
      <c r="EW44" s="150"/>
      <c r="EX44" s="150"/>
      <c r="EY44" s="150"/>
      <c r="EZ44" s="150"/>
      <c r="FA44" s="150"/>
      <c r="FB44" s="150"/>
      <c r="FC44" s="150"/>
      <c r="FD44" s="150"/>
      <c r="FE44" s="150"/>
      <c r="FF44" s="150"/>
      <c r="FG44" s="150"/>
      <c r="FH44" s="150"/>
      <c r="FI44" s="150"/>
      <c r="FJ44" s="150"/>
      <c r="FK44" s="150"/>
      <c r="FL44" s="150"/>
      <c r="FM44" s="150"/>
      <c r="FN44" s="150"/>
      <c r="FO44" s="150"/>
      <c r="FP44" s="150"/>
      <c r="FQ44" s="150"/>
      <c r="FR44" s="150"/>
      <c r="FS44" s="150"/>
      <c r="FT44" s="150"/>
      <c r="FU44" s="150"/>
      <c r="FV44" s="150"/>
      <c r="FW44" s="150"/>
      <c r="FX44" s="150"/>
      <c r="FY44" s="150"/>
      <c r="FZ44" s="150"/>
      <c r="GA44" s="150"/>
      <c r="GB44" s="150"/>
      <c r="GC44" s="150"/>
      <c r="GD44" s="150"/>
      <c r="GE44" s="150"/>
      <c r="GF44" s="150"/>
      <c r="GG44" s="150"/>
      <c r="GH44" s="150"/>
      <c r="GI44" s="150"/>
      <c r="GJ44" s="150"/>
      <c r="GK44" s="150"/>
      <c r="GL44" s="150"/>
      <c r="GM44" s="150"/>
      <c r="GN44" s="150"/>
      <c r="GO44" s="150"/>
      <c r="GP44" s="150"/>
      <c r="GQ44" s="150"/>
      <c r="GR44" s="150"/>
      <c r="GS44" s="150"/>
      <c r="GT44" s="150"/>
      <c r="GU44" s="150"/>
      <c r="GV44" s="150"/>
      <c r="GW44" s="150"/>
      <c r="GX44" s="150"/>
      <c r="GY44" s="150"/>
      <c r="GZ44" s="150"/>
      <c r="HA44" s="150"/>
      <c r="HB44" s="150"/>
      <c r="HC44" s="150"/>
      <c r="HD44" s="150"/>
      <c r="HE44" s="150"/>
      <c r="HF44" s="150"/>
      <c r="HG44" s="150"/>
      <c r="HH44" s="150"/>
      <c r="HI44" s="150"/>
      <c r="HJ44" s="150"/>
      <c r="HK44" s="150"/>
      <c r="HL44" s="150"/>
      <c r="HM44" s="150"/>
      <c r="HN44" s="150"/>
      <c r="HO44" s="150"/>
      <c r="HP44" s="150"/>
      <c r="HQ44" s="150"/>
      <c r="HR44" s="150"/>
      <c r="HS44" s="150"/>
      <c r="HT44" s="150"/>
      <c r="HU44" s="150"/>
      <c r="HV44" s="150"/>
      <c r="HW44" s="150"/>
      <c r="HX44" s="150"/>
      <c r="HY44" s="150"/>
      <c r="HZ44" s="150"/>
      <c r="IA44" s="150"/>
      <c r="IB44" s="150"/>
      <c r="IC44" s="150"/>
      <c r="ID44" s="150"/>
      <c r="IE44" s="150"/>
      <c r="IF44" s="150"/>
      <c r="IG44" s="150"/>
      <c r="IH44" s="150"/>
      <c r="II44" s="150"/>
      <c r="IJ44" s="150"/>
      <c r="IK44" s="150"/>
      <c r="IL44" s="150"/>
      <c r="IM44" s="150"/>
      <c r="IN44" s="150"/>
      <c r="IO44" s="150"/>
      <c r="IP44" s="150"/>
      <c r="IQ44" s="150"/>
      <c r="IR44" s="150"/>
      <c r="IS44" s="150"/>
      <c r="IT44" s="150"/>
      <c r="IU44" s="150"/>
      <c r="IV44" s="150"/>
    </row>
    <row r="45" spans="1:256" ht="13.5">
      <c r="A45" s="150"/>
      <c r="B45" s="462"/>
      <c r="C45" s="454"/>
      <c r="D45" s="454"/>
      <c r="E45" s="454"/>
      <c r="F45" s="454"/>
      <c r="G45" s="454"/>
      <c r="H45" s="454"/>
      <c r="I45" s="454"/>
      <c r="J45" s="454"/>
      <c r="K45" s="454"/>
      <c r="L45" s="454"/>
      <c r="M45" s="454"/>
      <c r="N45" s="454"/>
      <c r="O45" s="461"/>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50"/>
      <c r="CY45" s="150"/>
      <c r="CZ45" s="150"/>
      <c r="DA45" s="150"/>
      <c r="DB45" s="150"/>
      <c r="DC45" s="150"/>
      <c r="DD45" s="150"/>
      <c r="DE45" s="150"/>
      <c r="DF45" s="150"/>
      <c r="DG45" s="150"/>
      <c r="DH45" s="150"/>
      <c r="DI45" s="150"/>
      <c r="DJ45" s="150"/>
      <c r="DK45" s="150"/>
      <c r="DL45" s="150"/>
      <c r="DM45" s="150"/>
      <c r="DN45" s="150"/>
      <c r="DO45" s="150"/>
      <c r="DP45" s="150"/>
      <c r="DQ45" s="150"/>
      <c r="DR45" s="150"/>
      <c r="DS45" s="150"/>
      <c r="DT45" s="150"/>
      <c r="DU45" s="150"/>
      <c r="DV45" s="150"/>
      <c r="DW45" s="150"/>
      <c r="DX45" s="150"/>
      <c r="DY45" s="150"/>
      <c r="DZ45" s="150"/>
      <c r="EA45" s="150"/>
      <c r="EB45" s="150"/>
      <c r="EC45" s="150"/>
      <c r="ED45" s="150"/>
      <c r="EE45" s="150"/>
      <c r="EF45" s="150"/>
      <c r="EG45" s="150"/>
      <c r="EH45" s="150"/>
      <c r="EI45" s="150"/>
      <c r="EJ45" s="150"/>
      <c r="EK45" s="150"/>
      <c r="EL45" s="150"/>
      <c r="EM45" s="150"/>
      <c r="EN45" s="150"/>
      <c r="EO45" s="150"/>
      <c r="EP45" s="150"/>
      <c r="EQ45" s="150"/>
      <c r="ER45" s="150"/>
      <c r="ES45" s="150"/>
      <c r="ET45" s="150"/>
      <c r="EU45" s="150"/>
      <c r="EV45" s="150"/>
      <c r="EW45" s="150"/>
      <c r="EX45" s="150"/>
      <c r="EY45" s="150"/>
      <c r="EZ45" s="150"/>
      <c r="FA45" s="150"/>
      <c r="FB45" s="150"/>
      <c r="FC45" s="150"/>
      <c r="FD45" s="150"/>
      <c r="FE45" s="150"/>
      <c r="FF45" s="150"/>
      <c r="FG45" s="150"/>
      <c r="FH45" s="150"/>
      <c r="FI45" s="150"/>
      <c r="FJ45" s="150"/>
      <c r="FK45" s="150"/>
      <c r="FL45" s="150"/>
      <c r="FM45" s="150"/>
      <c r="FN45" s="150"/>
      <c r="FO45" s="150"/>
      <c r="FP45" s="150"/>
      <c r="FQ45" s="150"/>
      <c r="FR45" s="150"/>
      <c r="FS45" s="150"/>
      <c r="FT45" s="150"/>
      <c r="FU45" s="150"/>
      <c r="FV45" s="150"/>
      <c r="FW45" s="150"/>
      <c r="FX45" s="150"/>
      <c r="FY45" s="150"/>
      <c r="FZ45" s="150"/>
      <c r="GA45" s="150"/>
      <c r="GB45" s="150"/>
      <c r="GC45" s="150"/>
      <c r="GD45" s="150"/>
      <c r="GE45" s="150"/>
      <c r="GF45" s="150"/>
      <c r="GG45" s="150"/>
      <c r="GH45" s="150"/>
      <c r="GI45" s="150"/>
      <c r="GJ45" s="150"/>
      <c r="GK45" s="150"/>
      <c r="GL45" s="150"/>
      <c r="GM45" s="150"/>
      <c r="GN45" s="150"/>
      <c r="GO45" s="150"/>
      <c r="GP45" s="150"/>
      <c r="GQ45" s="150"/>
      <c r="GR45" s="150"/>
      <c r="GS45" s="150"/>
      <c r="GT45" s="150"/>
      <c r="GU45" s="150"/>
      <c r="GV45" s="150"/>
      <c r="GW45" s="150"/>
      <c r="GX45" s="150"/>
      <c r="GY45" s="150"/>
      <c r="GZ45" s="150"/>
      <c r="HA45" s="150"/>
      <c r="HB45" s="150"/>
      <c r="HC45" s="150"/>
      <c r="HD45" s="150"/>
      <c r="HE45" s="150"/>
      <c r="HF45" s="150"/>
      <c r="HG45" s="150"/>
      <c r="HH45" s="150"/>
      <c r="HI45" s="150"/>
      <c r="HJ45" s="150"/>
      <c r="HK45" s="150"/>
      <c r="HL45" s="150"/>
      <c r="HM45" s="150"/>
      <c r="HN45" s="150"/>
      <c r="HO45" s="150"/>
      <c r="HP45" s="150"/>
      <c r="HQ45" s="150"/>
      <c r="HR45" s="150"/>
      <c r="HS45" s="150"/>
      <c r="HT45" s="150"/>
      <c r="HU45" s="150"/>
      <c r="HV45" s="150"/>
      <c r="HW45" s="150"/>
      <c r="HX45" s="150"/>
      <c r="HY45" s="150"/>
      <c r="HZ45" s="150"/>
      <c r="IA45" s="150"/>
      <c r="IB45" s="150"/>
      <c r="IC45" s="150"/>
      <c r="ID45" s="150"/>
      <c r="IE45" s="150"/>
      <c r="IF45" s="150"/>
      <c r="IG45" s="150"/>
      <c r="IH45" s="150"/>
      <c r="II45" s="150"/>
      <c r="IJ45" s="150"/>
      <c r="IK45" s="150"/>
      <c r="IL45" s="150"/>
      <c r="IM45" s="150"/>
      <c r="IN45" s="150"/>
      <c r="IO45" s="150"/>
      <c r="IP45" s="150"/>
      <c r="IQ45" s="150"/>
      <c r="IR45" s="150"/>
      <c r="IS45" s="150"/>
      <c r="IT45" s="150"/>
      <c r="IU45" s="150"/>
      <c r="IV45" s="150"/>
    </row>
    <row r="46" spans="1:256" ht="13.5">
      <c r="A46" s="150"/>
      <c r="B46" s="462"/>
      <c r="C46" s="454"/>
      <c r="D46" s="454"/>
      <c r="E46" s="454"/>
      <c r="F46" s="454"/>
      <c r="G46" s="454"/>
      <c r="H46" s="454"/>
      <c r="I46" s="454"/>
      <c r="J46" s="454"/>
      <c r="K46" s="454"/>
      <c r="L46" s="454"/>
      <c r="M46" s="454"/>
      <c r="N46" s="454"/>
      <c r="O46" s="461"/>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c r="DC46" s="150"/>
      <c r="DD46" s="150"/>
      <c r="DE46" s="150"/>
      <c r="DF46" s="150"/>
      <c r="DG46" s="150"/>
      <c r="DH46" s="150"/>
      <c r="DI46" s="150"/>
      <c r="DJ46" s="150"/>
      <c r="DK46" s="150"/>
      <c r="DL46" s="150"/>
      <c r="DM46" s="150"/>
      <c r="DN46" s="150"/>
      <c r="DO46" s="150"/>
      <c r="DP46" s="150"/>
      <c r="DQ46" s="150"/>
      <c r="DR46" s="150"/>
      <c r="DS46" s="150"/>
      <c r="DT46" s="150"/>
      <c r="DU46" s="150"/>
      <c r="DV46" s="150"/>
      <c r="DW46" s="150"/>
      <c r="DX46" s="150"/>
      <c r="DY46" s="150"/>
      <c r="DZ46" s="150"/>
      <c r="EA46" s="150"/>
      <c r="EB46" s="150"/>
      <c r="EC46" s="150"/>
      <c r="ED46" s="150"/>
      <c r="EE46" s="150"/>
      <c r="EF46" s="150"/>
      <c r="EG46" s="150"/>
      <c r="EH46" s="150"/>
      <c r="EI46" s="150"/>
      <c r="EJ46" s="150"/>
      <c r="EK46" s="150"/>
      <c r="EL46" s="150"/>
      <c r="EM46" s="150"/>
      <c r="EN46" s="150"/>
      <c r="EO46" s="150"/>
      <c r="EP46" s="150"/>
      <c r="EQ46" s="150"/>
      <c r="ER46" s="150"/>
      <c r="ES46" s="150"/>
      <c r="ET46" s="150"/>
      <c r="EU46" s="150"/>
      <c r="EV46" s="150"/>
      <c r="EW46" s="150"/>
      <c r="EX46" s="150"/>
      <c r="EY46" s="150"/>
      <c r="EZ46" s="150"/>
      <c r="FA46" s="150"/>
      <c r="FB46" s="150"/>
      <c r="FC46" s="150"/>
      <c r="FD46" s="150"/>
      <c r="FE46" s="150"/>
      <c r="FF46" s="150"/>
      <c r="FG46" s="150"/>
      <c r="FH46" s="150"/>
      <c r="FI46" s="150"/>
      <c r="FJ46" s="150"/>
      <c r="FK46" s="150"/>
      <c r="FL46" s="150"/>
      <c r="FM46" s="150"/>
      <c r="FN46" s="150"/>
      <c r="FO46" s="150"/>
      <c r="FP46" s="150"/>
      <c r="FQ46" s="150"/>
      <c r="FR46" s="150"/>
      <c r="FS46" s="150"/>
      <c r="FT46" s="150"/>
      <c r="FU46" s="150"/>
      <c r="FV46" s="150"/>
      <c r="FW46" s="150"/>
      <c r="FX46" s="150"/>
      <c r="FY46" s="150"/>
      <c r="FZ46" s="150"/>
      <c r="GA46" s="150"/>
      <c r="GB46" s="150"/>
      <c r="GC46" s="150"/>
      <c r="GD46" s="150"/>
      <c r="GE46" s="150"/>
      <c r="GF46" s="150"/>
      <c r="GG46" s="150"/>
      <c r="GH46" s="150"/>
      <c r="GI46" s="150"/>
      <c r="GJ46" s="150"/>
      <c r="GK46" s="150"/>
      <c r="GL46" s="150"/>
      <c r="GM46" s="150"/>
      <c r="GN46" s="150"/>
      <c r="GO46" s="150"/>
      <c r="GP46" s="150"/>
      <c r="GQ46" s="150"/>
      <c r="GR46" s="150"/>
      <c r="GS46" s="150"/>
      <c r="GT46" s="150"/>
      <c r="GU46" s="150"/>
      <c r="GV46" s="150"/>
      <c r="GW46" s="150"/>
      <c r="GX46" s="150"/>
      <c r="GY46" s="150"/>
      <c r="GZ46" s="150"/>
      <c r="HA46" s="150"/>
      <c r="HB46" s="150"/>
      <c r="HC46" s="150"/>
      <c r="HD46" s="150"/>
      <c r="HE46" s="150"/>
      <c r="HF46" s="150"/>
      <c r="HG46" s="150"/>
      <c r="HH46" s="150"/>
      <c r="HI46" s="150"/>
      <c r="HJ46" s="150"/>
      <c r="HK46" s="150"/>
      <c r="HL46" s="150"/>
      <c r="HM46" s="150"/>
      <c r="HN46" s="150"/>
      <c r="HO46" s="150"/>
      <c r="HP46" s="150"/>
      <c r="HQ46" s="150"/>
      <c r="HR46" s="150"/>
      <c r="HS46" s="150"/>
      <c r="HT46" s="150"/>
      <c r="HU46" s="150"/>
      <c r="HV46" s="150"/>
      <c r="HW46" s="150"/>
      <c r="HX46" s="150"/>
      <c r="HY46" s="150"/>
      <c r="HZ46" s="150"/>
      <c r="IA46" s="150"/>
      <c r="IB46" s="150"/>
      <c r="IC46" s="150"/>
      <c r="ID46" s="150"/>
      <c r="IE46" s="150"/>
      <c r="IF46" s="150"/>
      <c r="IG46" s="150"/>
      <c r="IH46" s="150"/>
      <c r="II46" s="150"/>
      <c r="IJ46" s="150"/>
      <c r="IK46" s="150"/>
      <c r="IL46" s="150"/>
      <c r="IM46" s="150"/>
      <c r="IN46" s="150"/>
      <c r="IO46" s="150"/>
      <c r="IP46" s="150"/>
      <c r="IQ46" s="150"/>
      <c r="IR46" s="150"/>
      <c r="IS46" s="150"/>
      <c r="IT46" s="150"/>
      <c r="IU46" s="150"/>
      <c r="IV46" s="150"/>
    </row>
    <row r="47" spans="1:256" ht="13.5">
      <c r="A47" s="150"/>
      <c r="B47" s="462"/>
      <c r="C47" s="454"/>
      <c r="D47" s="454"/>
      <c r="E47" s="454"/>
      <c r="F47" s="454"/>
      <c r="G47" s="454"/>
      <c r="H47" s="454"/>
      <c r="I47" s="454"/>
      <c r="J47" s="454"/>
      <c r="K47" s="454"/>
      <c r="L47" s="454"/>
      <c r="M47" s="454"/>
      <c r="N47" s="454"/>
      <c r="O47" s="461"/>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50"/>
      <c r="CV47" s="150"/>
      <c r="CW47" s="150"/>
      <c r="CX47" s="150"/>
      <c r="CY47" s="150"/>
      <c r="CZ47" s="150"/>
      <c r="DA47" s="150"/>
      <c r="DB47" s="150"/>
      <c r="DC47" s="150"/>
      <c r="DD47" s="150"/>
      <c r="DE47" s="150"/>
      <c r="DF47" s="150"/>
      <c r="DG47" s="150"/>
      <c r="DH47" s="150"/>
      <c r="DI47" s="150"/>
      <c r="DJ47" s="150"/>
      <c r="DK47" s="150"/>
      <c r="DL47" s="150"/>
      <c r="DM47" s="150"/>
      <c r="DN47" s="150"/>
      <c r="DO47" s="150"/>
      <c r="DP47" s="150"/>
      <c r="DQ47" s="150"/>
      <c r="DR47" s="150"/>
      <c r="DS47" s="150"/>
      <c r="DT47" s="150"/>
      <c r="DU47" s="150"/>
      <c r="DV47" s="150"/>
      <c r="DW47" s="150"/>
      <c r="DX47" s="150"/>
      <c r="DY47" s="150"/>
      <c r="DZ47" s="150"/>
      <c r="EA47" s="150"/>
      <c r="EB47" s="150"/>
      <c r="EC47" s="150"/>
      <c r="ED47" s="150"/>
      <c r="EE47" s="150"/>
      <c r="EF47" s="150"/>
      <c r="EG47" s="150"/>
      <c r="EH47" s="150"/>
      <c r="EI47" s="150"/>
      <c r="EJ47" s="150"/>
      <c r="EK47" s="150"/>
      <c r="EL47" s="150"/>
      <c r="EM47" s="150"/>
      <c r="EN47" s="150"/>
      <c r="EO47" s="150"/>
      <c r="EP47" s="150"/>
      <c r="EQ47" s="150"/>
      <c r="ER47" s="150"/>
      <c r="ES47" s="150"/>
      <c r="ET47" s="150"/>
      <c r="EU47" s="150"/>
      <c r="EV47" s="150"/>
      <c r="EW47" s="150"/>
      <c r="EX47" s="150"/>
      <c r="EY47" s="150"/>
      <c r="EZ47" s="150"/>
      <c r="FA47" s="150"/>
      <c r="FB47" s="150"/>
      <c r="FC47" s="150"/>
      <c r="FD47" s="150"/>
      <c r="FE47" s="150"/>
      <c r="FF47" s="150"/>
      <c r="FG47" s="150"/>
      <c r="FH47" s="150"/>
      <c r="FI47" s="150"/>
      <c r="FJ47" s="150"/>
      <c r="FK47" s="150"/>
      <c r="FL47" s="150"/>
      <c r="FM47" s="150"/>
      <c r="FN47" s="150"/>
      <c r="FO47" s="150"/>
      <c r="FP47" s="150"/>
      <c r="FQ47" s="150"/>
      <c r="FR47" s="150"/>
      <c r="FS47" s="150"/>
      <c r="FT47" s="150"/>
      <c r="FU47" s="150"/>
      <c r="FV47" s="150"/>
      <c r="FW47" s="150"/>
      <c r="FX47" s="150"/>
      <c r="FY47" s="150"/>
      <c r="FZ47" s="150"/>
      <c r="GA47" s="150"/>
      <c r="GB47" s="150"/>
      <c r="GC47" s="150"/>
      <c r="GD47" s="150"/>
      <c r="GE47" s="150"/>
      <c r="GF47" s="150"/>
      <c r="GG47" s="150"/>
      <c r="GH47" s="150"/>
      <c r="GI47" s="150"/>
      <c r="GJ47" s="150"/>
      <c r="GK47" s="150"/>
      <c r="GL47" s="150"/>
      <c r="GM47" s="150"/>
      <c r="GN47" s="150"/>
      <c r="GO47" s="150"/>
      <c r="GP47" s="150"/>
      <c r="GQ47" s="150"/>
      <c r="GR47" s="150"/>
      <c r="GS47" s="150"/>
      <c r="GT47" s="150"/>
      <c r="GU47" s="150"/>
      <c r="GV47" s="150"/>
      <c r="GW47" s="150"/>
      <c r="GX47" s="150"/>
      <c r="GY47" s="150"/>
      <c r="GZ47" s="150"/>
      <c r="HA47" s="150"/>
      <c r="HB47" s="150"/>
      <c r="HC47" s="150"/>
      <c r="HD47" s="150"/>
      <c r="HE47" s="150"/>
      <c r="HF47" s="150"/>
      <c r="HG47" s="150"/>
      <c r="HH47" s="150"/>
      <c r="HI47" s="150"/>
      <c r="HJ47" s="150"/>
      <c r="HK47" s="150"/>
      <c r="HL47" s="150"/>
      <c r="HM47" s="150"/>
      <c r="HN47" s="150"/>
      <c r="HO47" s="150"/>
      <c r="HP47" s="150"/>
      <c r="HQ47" s="150"/>
      <c r="HR47" s="150"/>
      <c r="HS47" s="150"/>
      <c r="HT47" s="150"/>
      <c r="HU47" s="150"/>
      <c r="HV47" s="150"/>
      <c r="HW47" s="150"/>
      <c r="HX47" s="150"/>
      <c r="HY47" s="150"/>
      <c r="HZ47" s="150"/>
      <c r="IA47" s="150"/>
      <c r="IB47" s="150"/>
      <c r="IC47" s="150"/>
      <c r="ID47" s="150"/>
      <c r="IE47" s="150"/>
      <c r="IF47" s="150"/>
      <c r="IG47" s="150"/>
      <c r="IH47" s="150"/>
      <c r="II47" s="150"/>
      <c r="IJ47" s="150"/>
      <c r="IK47" s="150"/>
      <c r="IL47" s="150"/>
      <c r="IM47" s="150"/>
      <c r="IN47" s="150"/>
      <c r="IO47" s="150"/>
      <c r="IP47" s="150"/>
      <c r="IQ47" s="150"/>
      <c r="IR47" s="150"/>
      <c r="IS47" s="150"/>
      <c r="IT47" s="150"/>
      <c r="IU47" s="150"/>
      <c r="IV47" s="150"/>
    </row>
    <row r="48" spans="1:256" ht="13.5">
      <c r="A48" s="150"/>
      <c r="B48" s="462"/>
      <c r="C48" s="454"/>
      <c r="D48" s="454"/>
      <c r="E48" s="454"/>
      <c r="F48" s="454"/>
      <c r="G48" s="454"/>
      <c r="H48" s="454"/>
      <c r="I48" s="454"/>
      <c r="J48" s="454"/>
      <c r="K48" s="454"/>
      <c r="L48" s="454"/>
      <c r="M48" s="454"/>
      <c r="N48" s="454"/>
      <c r="O48" s="461"/>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0"/>
      <c r="CD48" s="150"/>
      <c r="CE48" s="150"/>
      <c r="CF48" s="150"/>
      <c r="CG48" s="150"/>
      <c r="CH48" s="150"/>
      <c r="CI48" s="150"/>
      <c r="CJ48" s="150"/>
      <c r="CK48" s="150"/>
      <c r="CL48" s="150"/>
      <c r="CM48" s="150"/>
      <c r="CN48" s="150"/>
      <c r="CO48" s="150"/>
      <c r="CP48" s="150"/>
      <c r="CQ48" s="150"/>
      <c r="CR48" s="150"/>
      <c r="CS48" s="150"/>
      <c r="CT48" s="150"/>
      <c r="CU48" s="150"/>
      <c r="CV48" s="150"/>
      <c r="CW48" s="150"/>
      <c r="CX48" s="150"/>
      <c r="CY48" s="150"/>
      <c r="CZ48" s="150"/>
      <c r="DA48" s="150"/>
      <c r="DB48" s="150"/>
      <c r="DC48" s="150"/>
      <c r="DD48" s="150"/>
      <c r="DE48" s="150"/>
      <c r="DF48" s="150"/>
      <c r="DG48" s="150"/>
      <c r="DH48" s="150"/>
      <c r="DI48" s="150"/>
      <c r="DJ48" s="150"/>
      <c r="DK48" s="150"/>
      <c r="DL48" s="150"/>
      <c r="DM48" s="150"/>
      <c r="DN48" s="150"/>
      <c r="DO48" s="150"/>
      <c r="DP48" s="150"/>
      <c r="DQ48" s="150"/>
      <c r="DR48" s="150"/>
      <c r="DS48" s="150"/>
      <c r="DT48" s="150"/>
      <c r="DU48" s="150"/>
      <c r="DV48" s="150"/>
      <c r="DW48" s="150"/>
      <c r="DX48" s="150"/>
      <c r="DY48" s="150"/>
      <c r="DZ48" s="150"/>
      <c r="EA48" s="150"/>
      <c r="EB48" s="150"/>
      <c r="EC48" s="150"/>
      <c r="ED48" s="150"/>
      <c r="EE48" s="150"/>
      <c r="EF48" s="150"/>
      <c r="EG48" s="150"/>
      <c r="EH48" s="150"/>
      <c r="EI48" s="150"/>
      <c r="EJ48" s="150"/>
      <c r="EK48" s="150"/>
      <c r="EL48" s="150"/>
      <c r="EM48" s="150"/>
      <c r="EN48" s="150"/>
      <c r="EO48" s="150"/>
      <c r="EP48" s="150"/>
      <c r="EQ48" s="150"/>
      <c r="ER48" s="150"/>
      <c r="ES48" s="150"/>
      <c r="ET48" s="150"/>
      <c r="EU48" s="150"/>
      <c r="EV48" s="150"/>
      <c r="EW48" s="150"/>
      <c r="EX48" s="150"/>
      <c r="EY48" s="150"/>
      <c r="EZ48" s="150"/>
      <c r="FA48" s="150"/>
      <c r="FB48" s="150"/>
      <c r="FC48" s="150"/>
      <c r="FD48" s="150"/>
      <c r="FE48" s="150"/>
      <c r="FF48" s="150"/>
      <c r="FG48" s="150"/>
      <c r="FH48" s="150"/>
      <c r="FI48" s="150"/>
      <c r="FJ48" s="150"/>
      <c r="FK48" s="150"/>
      <c r="FL48" s="150"/>
      <c r="FM48" s="150"/>
      <c r="FN48" s="150"/>
      <c r="FO48" s="150"/>
      <c r="FP48" s="150"/>
      <c r="FQ48" s="150"/>
      <c r="FR48" s="150"/>
      <c r="FS48" s="150"/>
      <c r="FT48" s="150"/>
      <c r="FU48" s="150"/>
      <c r="FV48" s="150"/>
      <c r="FW48" s="150"/>
      <c r="FX48" s="150"/>
      <c r="FY48" s="150"/>
      <c r="FZ48" s="150"/>
      <c r="GA48" s="150"/>
      <c r="GB48" s="150"/>
      <c r="GC48" s="150"/>
      <c r="GD48" s="150"/>
      <c r="GE48" s="150"/>
      <c r="GF48" s="150"/>
      <c r="GG48" s="150"/>
      <c r="GH48" s="150"/>
      <c r="GI48" s="150"/>
      <c r="GJ48" s="150"/>
      <c r="GK48" s="150"/>
      <c r="GL48" s="150"/>
      <c r="GM48" s="150"/>
      <c r="GN48" s="150"/>
      <c r="GO48" s="150"/>
      <c r="GP48" s="150"/>
      <c r="GQ48" s="150"/>
      <c r="GR48" s="150"/>
      <c r="GS48" s="150"/>
      <c r="GT48" s="150"/>
      <c r="GU48" s="150"/>
      <c r="GV48" s="150"/>
      <c r="GW48" s="150"/>
      <c r="GX48" s="150"/>
      <c r="GY48" s="150"/>
      <c r="GZ48" s="150"/>
      <c r="HA48" s="150"/>
      <c r="HB48" s="150"/>
      <c r="HC48" s="150"/>
      <c r="HD48" s="150"/>
      <c r="HE48" s="150"/>
      <c r="HF48" s="150"/>
      <c r="HG48" s="150"/>
      <c r="HH48" s="150"/>
      <c r="HI48" s="150"/>
      <c r="HJ48" s="150"/>
      <c r="HK48" s="150"/>
      <c r="HL48" s="150"/>
      <c r="HM48" s="150"/>
      <c r="HN48" s="150"/>
      <c r="HO48" s="150"/>
      <c r="HP48" s="150"/>
      <c r="HQ48" s="150"/>
      <c r="HR48" s="150"/>
      <c r="HS48" s="150"/>
      <c r="HT48" s="150"/>
      <c r="HU48" s="150"/>
      <c r="HV48" s="150"/>
      <c r="HW48" s="150"/>
      <c r="HX48" s="150"/>
      <c r="HY48" s="150"/>
      <c r="HZ48" s="150"/>
      <c r="IA48" s="150"/>
      <c r="IB48" s="150"/>
      <c r="IC48" s="150"/>
      <c r="ID48" s="150"/>
      <c r="IE48" s="150"/>
      <c r="IF48" s="150"/>
      <c r="IG48" s="150"/>
      <c r="IH48" s="150"/>
      <c r="II48" s="150"/>
      <c r="IJ48" s="150"/>
      <c r="IK48" s="150"/>
      <c r="IL48" s="150"/>
      <c r="IM48" s="150"/>
      <c r="IN48" s="150"/>
      <c r="IO48" s="150"/>
      <c r="IP48" s="150"/>
      <c r="IQ48" s="150"/>
      <c r="IR48" s="150"/>
      <c r="IS48" s="150"/>
      <c r="IT48" s="150"/>
      <c r="IU48" s="150"/>
      <c r="IV48" s="150"/>
    </row>
    <row r="49" spans="1:256" ht="13.5">
      <c r="A49" s="150"/>
      <c r="B49" s="462"/>
      <c r="C49" s="454"/>
      <c r="D49" s="454"/>
      <c r="E49" s="454"/>
      <c r="F49" s="454"/>
      <c r="G49" s="454"/>
      <c r="H49" s="454"/>
      <c r="I49" s="454"/>
      <c r="J49" s="454"/>
      <c r="K49" s="454"/>
      <c r="L49" s="454"/>
      <c r="M49" s="454"/>
      <c r="N49" s="454"/>
      <c r="O49" s="461"/>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50"/>
      <c r="CV49" s="150"/>
      <c r="CW49" s="150"/>
      <c r="CX49" s="150"/>
      <c r="CY49" s="150"/>
      <c r="CZ49" s="150"/>
      <c r="DA49" s="150"/>
      <c r="DB49" s="150"/>
      <c r="DC49" s="150"/>
      <c r="DD49" s="150"/>
      <c r="DE49" s="150"/>
      <c r="DF49" s="150"/>
      <c r="DG49" s="150"/>
      <c r="DH49" s="150"/>
      <c r="DI49" s="150"/>
      <c r="DJ49" s="150"/>
      <c r="DK49" s="150"/>
      <c r="DL49" s="150"/>
      <c r="DM49" s="150"/>
      <c r="DN49" s="150"/>
      <c r="DO49" s="150"/>
      <c r="DP49" s="150"/>
      <c r="DQ49" s="150"/>
      <c r="DR49" s="150"/>
      <c r="DS49" s="150"/>
      <c r="DT49" s="150"/>
      <c r="DU49" s="150"/>
      <c r="DV49" s="150"/>
      <c r="DW49" s="150"/>
      <c r="DX49" s="150"/>
      <c r="DY49" s="150"/>
      <c r="DZ49" s="150"/>
      <c r="EA49" s="150"/>
      <c r="EB49" s="150"/>
      <c r="EC49" s="150"/>
      <c r="ED49" s="150"/>
      <c r="EE49" s="150"/>
      <c r="EF49" s="150"/>
      <c r="EG49" s="150"/>
      <c r="EH49" s="150"/>
      <c r="EI49" s="150"/>
      <c r="EJ49" s="150"/>
      <c r="EK49" s="150"/>
      <c r="EL49" s="150"/>
      <c r="EM49" s="150"/>
      <c r="EN49" s="150"/>
      <c r="EO49" s="150"/>
      <c r="EP49" s="150"/>
      <c r="EQ49" s="150"/>
      <c r="ER49" s="150"/>
      <c r="ES49" s="150"/>
      <c r="ET49" s="150"/>
      <c r="EU49" s="150"/>
      <c r="EV49" s="150"/>
      <c r="EW49" s="150"/>
      <c r="EX49" s="150"/>
      <c r="EY49" s="150"/>
      <c r="EZ49" s="150"/>
      <c r="FA49" s="150"/>
      <c r="FB49" s="150"/>
      <c r="FC49" s="150"/>
      <c r="FD49" s="150"/>
      <c r="FE49" s="150"/>
      <c r="FF49" s="150"/>
      <c r="FG49" s="150"/>
      <c r="FH49" s="150"/>
      <c r="FI49" s="150"/>
      <c r="FJ49" s="150"/>
      <c r="FK49" s="150"/>
      <c r="FL49" s="150"/>
      <c r="FM49" s="150"/>
      <c r="FN49" s="150"/>
      <c r="FO49" s="150"/>
      <c r="FP49" s="150"/>
      <c r="FQ49" s="150"/>
      <c r="FR49" s="150"/>
      <c r="FS49" s="150"/>
      <c r="FT49" s="150"/>
      <c r="FU49" s="150"/>
      <c r="FV49" s="150"/>
      <c r="FW49" s="150"/>
      <c r="FX49" s="150"/>
      <c r="FY49" s="150"/>
      <c r="FZ49" s="150"/>
      <c r="GA49" s="150"/>
      <c r="GB49" s="150"/>
      <c r="GC49" s="150"/>
      <c r="GD49" s="150"/>
      <c r="GE49" s="150"/>
      <c r="GF49" s="150"/>
      <c r="GG49" s="150"/>
      <c r="GH49" s="150"/>
      <c r="GI49" s="150"/>
      <c r="GJ49" s="150"/>
      <c r="GK49" s="150"/>
      <c r="GL49" s="150"/>
      <c r="GM49" s="150"/>
      <c r="GN49" s="150"/>
      <c r="GO49" s="150"/>
      <c r="GP49" s="150"/>
      <c r="GQ49" s="150"/>
      <c r="GR49" s="150"/>
      <c r="GS49" s="150"/>
      <c r="GT49" s="150"/>
      <c r="GU49" s="150"/>
      <c r="GV49" s="150"/>
      <c r="GW49" s="150"/>
      <c r="GX49" s="150"/>
      <c r="GY49" s="150"/>
      <c r="GZ49" s="150"/>
      <c r="HA49" s="150"/>
      <c r="HB49" s="150"/>
      <c r="HC49" s="150"/>
      <c r="HD49" s="150"/>
      <c r="HE49" s="150"/>
      <c r="HF49" s="150"/>
      <c r="HG49" s="150"/>
      <c r="HH49" s="150"/>
      <c r="HI49" s="150"/>
      <c r="HJ49" s="150"/>
      <c r="HK49" s="150"/>
      <c r="HL49" s="150"/>
      <c r="HM49" s="150"/>
      <c r="HN49" s="150"/>
      <c r="HO49" s="150"/>
      <c r="HP49" s="150"/>
      <c r="HQ49" s="150"/>
      <c r="HR49" s="150"/>
      <c r="HS49" s="150"/>
      <c r="HT49" s="150"/>
      <c r="HU49" s="150"/>
      <c r="HV49" s="150"/>
      <c r="HW49" s="150"/>
      <c r="HX49" s="150"/>
      <c r="HY49" s="150"/>
      <c r="HZ49" s="150"/>
      <c r="IA49" s="150"/>
      <c r="IB49" s="150"/>
      <c r="IC49" s="150"/>
      <c r="ID49" s="150"/>
      <c r="IE49" s="150"/>
      <c r="IF49" s="150"/>
      <c r="IG49" s="150"/>
      <c r="IH49" s="150"/>
      <c r="II49" s="150"/>
      <c r="IJ49" s="150"/>
      <c r="IK49" s="150"/>
      <c r="IL49" s="150"/>
      <c r="IM49" s="150"/>
      <c r="IN49" s="150"/>
      <c r="IO49" s="150"/>
      <c r="IP49" s="150"/>
      <c r="IQ49" s="150"/>
      <c r="IR49" s="150"/>
      <c r="IS49" s="150"/>
      <c r="IT49" s="150"/>
      <c r="IU49" s="150"/>
      <c r="IV49" s="150"/>
    </row>
    <row r="50" spans="1:256" ht="13.5">
      <c r="A50" s="150"/>
      <c r="B50" s="462"/>
      <c r="C50" s="454"/>
      <c r="D50" s="454"/>
      <c r="E50" s="454"/>
      <c r="F50" s="454"/>
      <c r="G50" s="454"/>
      <c r="H50" s="454"/>
      <c r="I50" s="454"/>
      <c r="J50" s="454"/>
      <c r="K50" s="454"/>
      <c r="L50" s="454"/>
      <c r="M50" s="454"/>
      <c r="N50" s="454"/>
      <c r="O50" s="461"/>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150"/>
      <c r="EJ50" s="150"/>
      <c r="EK50" s="150"/>
      <c r="EL50" s="150"/>
      <c r="EM50" s="150"/>
      <c r="EN50" s="150"/>
      <c r="EO50" s="150"/>
      <c r="EP50" s="150"/>
      <c r="EQ50" s="150"/>
      <c r="ER50" s="150"/>
      <c r="ES50" s="150"/>
      <c r="ET50" s="150"/>
      <c r="EU50" s="150"/>
      <c r="EV50" s="150"/>
      <c r="EW50" s="150"/>
      <c r="EX50" s="150"/>
      <c r="EY50" s="150"/>
      <c r="EZ50" s="150"/>
      <c r="FA50" s="150"/>
      <c r="FB50" s="150"/>
      <c r="FC50" s="150"/>
      <c r="FD50" s="150"/>
      <c r="FE50" s="150"/>
      <c r="FF50" s="150"/>
      <c r="FG50" s="150"/>
      <c r="FH50" s="150"/>
      <c r="FI50" s="150"/>
      <c r="FJ50" s="150"/>
      <c r="FK50" s="150"/>
      <c r="FL50" s="150"/>
      <c r="FM50" s="150"/>
      <c r="FN50" s="150"/>
      <c r="FO50" s="150"/>
      <c r="FP50" s="150"/>
      <c r="FQ50" s="150"/>
      <c r="FR50" s="150"/>
      <c r="FS50" s="150"/>
      <c r="FT50" s="150"/>
      <c r="FU50" s="150"/>
      <c r="FV50" s="150"/>
      <c r="FW50" s="150"/>
      <c r="FX50" s="150"/>
      <c r="FY50" s="150"/>
      <c r="FZ50" s="150"/>
      <c r="GA50" s="150"/>
      <c r="GB50" s="150"/>
      <c r="GC50" s="150"/>
      <c r="GD50" s="150"/>
      <c r="GE50" s="150"/>
      <c r="GF50" s="150"/>
      <c r="GG50" s="150"/>
      <c r="GH50" s="150"/>
      <c r="GI50" s="150"/>
      <c r="GJ50" s="150"/>
      <c r="GK50" s="150"/>
      <c r="GL50" s="150"/>
      <c r="GM50" s="150"/>
      <c r="GN50" s="150"/>
      <c r="GO50" s="150"/>
      <c r="GP50" s="150"/>
      <c r="GQ50" s="150"/>
      <c r="GR50" s="150"/>
      <c r="GS50" s="150"/>
      <c r="GT50" s="150"/>
      <c r="GU50" s="150"/>
      <c r="GV50" s="150"/>
      <c r="GW50" s="150"/>
      <c r="GX50" s="150"/>
      <c r="GY50" s="150"/>
      <c r="GZ50" s="150"/>
      <c r="HA50" s="150"/>
      <c r="HB50" s="150"/>
      <c r="HC50" s="150"/>
      <c r="HD50" s="150"/>
      <c r="HE50" s="150"/>
      <c r="HF50" s="150"/>
      <c r="HG50" s="150"/>
      <c r="HH50" s="150"/>
      <c r="HI50" s="150"/>
      <c r="HJ50" s="150"/>
      <c r="HK50" s="150"/>
      <c r="HL50" s="150"/>
      <c r="HM50" s="150"/>
      <c r="HN50" s="150"/>
      <c r="HO50" s="150"/>
      <c r="HP50" s="150"/>
      <c r="HQ50" s="150"/>
      <c r="HR50" s="150"/>
      <c r="HS50" s="150"/>
      <c r="HT50" s="150"/>
      <c r="HU50" s="150"/>
      <c r="HV50" s="150"/>
      <c r="HW50" s="150"/>
      <c r="HX50" s="150"/>
      <c r="HY50" s="150"/>
      <c r="HZ50" s="150"/>
      <c r="IA50" s="150"/>
      <c r="IB50" s="150"/>
      <c r="IC50" s="150"/>
      <c r="ID50" s="150"/>
      <c r="IE50" s="150"/>
      <c r="IF50" s="150"/>
      <c r="IG50" s="150"/>
      <c r="IH50" s="150"/>
      <c r="II50" s="150"/>
      <c r="IJ50" s="150"/>
      <c r="IK50" s="150"/>
      <c r="IL50" s="150"/>
      <c r="IM50" s="150"/>
      <c r="IN50" s="150"/>
      <c r="IO50" s="150"/>
      <c r="IP50" s="150"/>
      <c r="IQ50" s="150"/>
      <c r="IR50" s="150"/>
      <c r="IS50" s="150"/>
      <c r="IT50" s="150"/>
      <c r="IU50" s="150"/>
      <c r="IV50" s="150"/>
    </row>
    <row r="51" spans="1:256" ht="13.5">
      <c r="A51" s="150"/>
      <c r="B51" s="462"/>
      <c r="C51" s="454"/>
      <c r="D51" s="454"/>
      <c r="E51" s="454"/>
      <c r="F51" s="454"/>
      <c r="G51" s="454"/>
      <c r="H51" s="454"/>
      <c r="I51" s="454"/>
      <c r="J51" s="454"/>
      <c r="K51" s="454"/>
      <c r="L51" s="454"/>
      <c r="M51" s="454"/>
      <c r="N51" s="454"/>
      <c r="O51" s="461"/>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0"/>
      <c r="DG51" s="150"/>
      <c r="DH51" s="150"/>
      <c r="DI51" s="150"/>
      <c r="DJ51" s="150"/>
      <c r="DK51" s="150"/>
      <c r="DL51" s="150"/>
      <c r="DM51" s="150"/>
      <c r="DN51" s="150"/>
      <c r="DO51" s="150"/>
      <c r="DP51" s="150"/>
      <c r="DQ51" s="150"/>
      <c r="DR51" s="150"/>
      <c r="DS51" s="150"/>
      <c r="DT51" s="150"/>
      <c r="DU51" s="150"/>
      <c r="DV51" s="150"/>
      <c r="DW51" s="150"/>
      <c r="DX51" s="150"/>
      <c r="DY51" s="150"/>
      <c r="DZ51" s="150"/>
      <c r="EA51" s="150"/>
      <c r="EB51" s="150"/>
      <c r="EC51" s="150"/>
      <c r="ED51" s="150"/>
      <c r="EE51" s="150"/>
      <c r="EF51" s="150"/>
      <c r="EG51" s="150"/>
      <c r="EH51" s="150"/>
      <c r="EI51" s="150"/>
      <c r="EJ51" s="150"/>
      <c r="EK51" s="150"/>
      <c r="EL51" s="150"/>
      <c r="EM51" s="150"/>
      <c r="EN51" s="150"/>
      <c r="EO51" s="150"/>
      <c r="EP51" s="150"/>
      <c r="EQ51" s="150"/>
      <c r="ER51" s="150"/>
      <c r="ES51" s="150"/>
      <c r="ET51" s="150"/>
      <c r="EU51" s="150"/>
      <c r="EV51" s="150"/>
      <c r="EW51" s="150"/>
      <c r="EX51" s="150"/>
      <c r="EY51" s="150"/>
      <c r="EZ51" s="150"/>
      <c r="FA51" s="150"/>
      <c r="FB51" s="150"/>
      <c r="FC51" s="150"/>
      <c r="FD51" s="150"/>
      <c r="FE51" s="150"/>
      <c r="FF51" s="150"/>
      <c r="FG51" s="150"/>
      <c r="FH51" s="150"/>
      <c r="FI51" s="150"/>
      <c r="FJ51" s="150"/>
      <c r="FK51" s="150"/>
      <c r="FL51" s="150"/>
      <c r="FM51" s="150"/>
      <c r="FN51" s="150"/>
      <c r="FO51" s="150"/>
      <c r="FP51" s="150"/>
      <c r="FQ51" s="150"/>
      <c r="FR51" s="150"/>
      <c r="FS51" s="150"/>
      <c r="FT51" s="150"/>
      <c r="FU51" s="150"/>
      <c r="FV51" s="150"/>
      <c r="FW51" s="150"/>
      <c r="FX51" s="150"/>
      <c r="FY51" s="150"/>
      <c r="FZ51" s="150"/>
      <c r="GA51" s="150"/>
      <c r="GB51" s="150"/>
      <c r="GC51" s="150"/>
      <c r="GD51" s="150"/>
      <c r="GE51" s="150"/>
      <c r="GF51" s="150"/>
      <c r="GG51" s="150"/>
      <c r="GH51" s="150"/>
      <c r="GI51" s="150"/>
      <c r="GJ51" s="150"/>
      <c r="GK51" s="150"/>
      <c r="GL51" s="150"/>
      <c r="GM51" s="150"/>
      <c r="GN51" s="150"/>
      <c r="GO51" s="150"/>
      <c r="GP51" s="150"/>
      <c r="GQ51" s="150"/>
      <c r="GR51" s="150"/>
      <c r="GS51" s="150"/>
      <c r="GT51" s="150"/>
      <c r="GU51" s="150"/>
      <c r="GV51" s="150"/>
      <c r="GW51" s="150"/>
      <c r="GX51" s="150"/>
      <c r="GY51" s="150"/>
      <c r="GZ51" s="150"/>
      <c r="HA51" s="150"/>
      <c r="HB51" s="150"/>
      <c r="HC51" s="150"/>
      <c r="HD51" s="150"/>
      <c r="HE51" s="150"/>
      <c r="HF51" s="150"/>
      <c r="HG51" s="150"/>
      <c r="HH51" s="150"/>
      <c r="HI51" s="150"/>
      <c r="HJ51" s="150"/>
      <c r="HK51" s="150"/>
      <c r="HL51" s="150"/>
      <c r="HM51" s="150"/>
      <c r="HN51" s="150"/>
      <c r="HO51" s="150"/>
      <c r="HP51" s="150"/>
      <c r="HQ51" s="150"/>
      <c r="HR51" s="150"/>
      <c r="HS51" s="150"/>
      <c r="HT51" s="150"/>
      <c r="HU51" s="150"/>
      <c r="HV51" s="150"/>
      <c r="HW51" s="150"/>
      <c r="HX51" s="150"/>
      <c r="HY51" s="150"/>
      <c r="HZ51" s="150"/>
      <c r="IA51" s="150"/>
      <c r="IB51" s="150"/>
      <c r="IC51" s="150"/>
      <c r="ID51" s="150"/>
      <c r="IE51" s="150"/>
      <c r="IF51" s="150"/>
      <c r="IG51" s="150"/>
      <c r="IH51" s="150"/>
      <c r="II51" s="150"/>
      <c r="IJ51" s="150"/>
      <c r="IK51" s="150"/>
      <c r="IL51" s="150"/>
      <c r="IM51" s="150"/>
      <c r="IN51" s="150"/>
      <c r="IO51" s="150"/>
      <c r="IP51" s="150"/>
      <c r="IQ51" s="150"/>
      <c r="IR51" s="150"/>
      <c r="IS51" s="150"/>
      <c r="IT51" s="150"/>
      <c r="IU51" s="150"/>
      <c r="IV51" s="150"/>
    </row>
    <row r="52" spans="1:256" ht="13.5">
      <c r="A52" s="150"/>
      <c r="B52" s="462"/>
      <c r="C52" s="454"/>
      <c r="D52" s="454"/>
      <c r="E52" s="454"/>
      <c r="F52" s="454"/>
      <c r="G52" s="454"/>
      <c r="H52" s="454"/>
      <c r="I52" s="454"/>
      <c r="J52" s="454"/>
      <c r="K52" s="454"/>
      <c r="L52" s="454"/>
      <c r="M52" s="454"/>
      <c r="N52" s="454"/>
      <c r="O52" s="461"/>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150"/>
      <c r="DF52" s="150"/>
      <c r="DG52" s="150"/>
      <c r="DH52" s="150"/>
      <c r="DI52" s="150"/>
      <c r="DJ52" s="150"/>
      <c r="DK52" s="150"/>
      <c r="DL52" s="150"/>
      <c r="DM52" s="150"/>
      <c r="DN52" s="150"/>
      <c r="DO52" s="150"/>
      <c r="DP52" s="150"/>
      <c r="DQ52" s="150"/>
      <c r="DR52" s="150"/>
      <c r="DS52" s="150"/>
      <c r="DT52" s="150"/>
      <c r="DU52" s="150"/>
      <c r="DV52" s="150"/>
      <c r="DW52" s="150"/>
      <c r="DX52" s="150"/>
      <c r="DY52" s="150"/>
      <c r="DZ52" s="150"/>
      <c r="EA52" s="150"/>
      <c r="EB52" s="150"/>
      <c r="EC52" s="150"/>
      <c r="ED52" s="150"/>
      <c r="EE52" s="150"/>
      <c r="EF52" s="150"/>
      <c r="EG52" s="150"/>
      <c r="EH52" s="150"/>
      <c r="EI52" s="150"/>
      <c r="EJ52" s="150"/>
      <c r="EK52" s="150"/>
      <c r="EL52" s="150"/>
      <c r="EM52" s="150"/>
      <c r="EN52" s="150"/>
      <c r="EO52" s="150"/>
      <c r="EP52" s="150"/>
      <c r="EQ52" s="150"/>
      <c r="ER52" s="150"/>
      <c r="ES52" s="150"/>
      <c r="ET52" s="150"/>
      <c r="EU52" s="150"/>
      <c r="EV52" s="150"/>
      <c r="EW52" s="150"/>
      <c r="EX52" s="150"/>
      <c r="EY52" s="150"/>
      <c r="EZ52" s="150"/>
      <c r="FA52" s="150"/>
      <c r="FB52" s="150"/>
      <c r="FC52" s="150"/>
      <c r="FD52" s="150"/>
      <c r="FE52" s="150"/>
      <c r="FF52" s="150"/>
      <c r="FG52" s="150"/>
      <c r="FH52" s="150"/>
      <c r="FI52" s="150"/>
      <c r="FJ52" s="150"/>
      <c r="FK52" s="150"/>
      <c r="FL52" s="150"/>
      <c r="FM52" s="150"/>
      <c r="FN52" s="150"/>
      <c r="FO52" s="150"/>
      <c r="FP52" s="150"/>
      <c r="FQ52" s="150"/>
      <c r="FR52" s="150"/>
      <c r="FS52" s="150"/>
      <c r="FT52" s="150"/>
      <c r="FU52" s="150"/>
      <c r="FV52" s="150"/>
      <c r="FW52" s="150"/>
      <c r="FX52" s="150"/>
      <c r="FY52" s="150"/>
      <c r="FZ52" s="150"/>
      <c r="GA52" s="150"/>
      <c r="GB52" s="150"/>
      <c r="GC52" s="150"/>
      <c r="GD52" s="150"/>
      <c r="GE52" s="150"/>
      <c r="GF52" s="150"/>
      <c r="GG52" s="150"/>
      <c r="GH52" s="150"/>
      <c r="GI52" s="150"/>
      <c r="GJ52" s="150"/>
      <c r="GK52" s="150"/>
      <c r="GL52" s="150"/>
      <c r="GM52" s="150"/>
      <c r="GN52" s="150"/>
      <c r="GO52" s="150"/>
      <c r="GP52" s="150"/>
      <c r="GQ52" s="150"/>
      <c r="GR52" s="150"/>
      <c r="GS52" s="150"/>
      <c r="GT52" s="150"/>
      <c r="GU52" s="150"/>
      <c r="GV52" s="150"/>
      <c r="GW52" s="150"/>
      <c r="GX52" s="150"/>
      <c r="GY52" s="150"/>
      <c r="GZ52" s="150"/>
      <c r="HA52" s="150"/>
      <c r="HB52" s="150"/>
      <c r="HC52" s="150"/>
      <c r="HD52" s="150"/>
      <c r="HE52" s="150"/>
      <c r="HF52" s="150"/>
      <c r="HG52" s="150"/>
      <c r="HH52" s="150"/>
      <c r="HI52" s="150"/>
      <c r="HJ52" s="150"/>
      <c r="HK52" s="150"/>
      <c r="HL52" s="150"/>
      <c r="HM52" s="150"/>
      <c r="HN52" s="150"/>
      <c r="HO52" s="150"/>
      <c r="HP52" s="150"/>
      <c r="HQ52" s="150"/>
      <c r="HR52" s="150"/>
      <c r="HS52" s="150"/>
      <c r="HT52" s="150"/>
      <c r="HU52" s="150"/>
      <c r="HV52" s="150"/>
      <c r="HW52" s="150"/>
      <c r="HX52" s="150"/>
      <c r="HY52" s="150"/>
      <c r="HZ52" s="150"/>
      <c r="IA52" s="150"/>
      <c r="IB52" s="150"/>
      <c r="IC52" s="150"/>
      <c r="ID52" s="150"/>
      <c r="IE52" s="150"/>
      <c r="IF52" s="150"/>
      <c r="IG52" s="150"/>
      <c r="IH52" s="150"/>
      <c r="II52" s="150"/>
      <c r="IJ52" s="150"/>
      <c r="IK52" s="150"/>
      <c r="IL52" s="150"/>
      <c r="IM52" s="150"/>
      <c r="IN52" s="150"/>
      <c r="IO52" s="150"/>
      <c r="IP52" s="150"/>
      <c r="IQ52" s="150"/>
      <c r="IR52" s="150"/>
      <c r="IS52" s="150"/>
      <c r="IT52" s="150"/>
      <c r="IU52" s="150"/>
      <c r="IV52" s="150"/>
    </row>
    <row r="53" spans="1:256" ht="13.5">
      <c r="A53" s="150"/>
      <c r="B53" s="462"/>
      <c r="C53" s="454"/>
      <c r="D53" s="454"/>
      <c r="E53" s="454"/>
      <c r="F53" s="454"/>
      <c r="G53" s="454"/>
      <c r="H53" s="454"/>
      <c r="I53" s="454"/>
      <c r="J53" s="454"/>
      <c r="K53" s="454"/>
      <c r="L53" s="454"/>
      <c r="M53" s="454"/>
      <c r="N53" s="454"/>
      <c r="O53" s="461"/>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50"/>
      <c r="DD53" s="150"/>
      <c r="DE53" s="150"/>
      <c r="DF53" s="150"/>
      <c r="DG53" s="150"/>
      <c r="DH53" s="150"/>
      <c r="DI53" s="150"/>
      <c r="DJ53" s="150"/>
      <c r="DK53" s="150"/>
      <c r="DL53" s="150"/>
      <c r="DM53" s="150"/>
      <c r="DN53" s="150"/>
      <c r="DO53" s="150"/>
      <c r="DP53" s="150"/>
      <c r="DQ53" s="150"/>
      <c r="DR53" s="150"/>
      <c r="DS53" s="150"/>
      <c r="DT53" s="150"/>
      <c r="DU53" s="150"/>
      <c r="DV53" s="150"/>
      <c r="DW53" s="150"/>
      <c r="DX53" s="150"/>
      <c r="DY53" s="150"/>
      <c r="DZ53" s="150"/>
      <c r="EA53" s="150"/>
      <c r="EB53" s="150"/>
      <c r="EC53" s="150"/>
      <c r="ED53" s="150"/>
      <c r="EE53" s="150"/>
      <c r="EF53" s="150"/>
      <c r="EG53" s="150"/>
      <c r="EH53" s="150"/>
      <c r="EI53" s="150"/>
      <c r="EJ53" s="150"/>
      <c r="EK53" s="150"/>
      <c r="EL53" s="150"/>
      <c r="EM53" s="150"/>
      <c r="EN53" s="150"/>
      <c r="EO53" s="150"/>
      <c r="EP53" s="150"/>
      <c r="EQ53" s="150"/>
      <c r="ER53" s="150"/>
      <c r="ES53" s="150"/>
      <c r="ET53" s="150"/>
      <c r="EU53" s="150"/>
      <c r="EV53" s="150"/>
      <c r="EW53" s="150"/>
      <c r="EX53" s="150"/>
      <c r="EY53" s="150"/>
      <c r="EZ53" s="150"/>
      <c r="FA53" s="150"/>
      <c r="FB53" s="150"/>
      <c r="FC53" s="150"/>
      <c r="FD53" s="150"/>
      <c r="FE53" s="150"/>
      <c r="FF53" s="150"/>
      <c r="FG53" s="150"/>
      <c r="FH53" s="150"/>
      <c r="FI53" s="150"/>
      <c r="FJ53" s="150"/>
      <c r="FK53" s="150"/>
      <c r="FL53" s="150"/>
      <c r="FM53" s="150"/>
      <c r="FN53" s="150"/>
      <c r="FO53" s="150"/>
      <c r="FP53" s="150"/>
      <c r="FQ53" s="150"/>
      <c r="FR53" s="150"/>
      <c r="FS53" s="150"/>
      <c r="FT53" s="150"/>
      <c r="FU53" s="150"/>
      <c r="FV53" s="150"/>
      <c r="FW53" s="150"/>
      <c r="FX53" s="150"/>
      <c r="FY53" s="150"/>
      <c r="FZ53" s="150"/>
      <c r="GA53" s="150"/>
      <c r="GB53" s="150"/>
      <c r="GC53" s="150"/>
      <c r="GD53" s="150"/>
      <c r="GE53" s="150"/>
      <c r="GF53" s="150"/>
      <c r="GG53" s="150"/>
      <c r="GH53" s="150"/>
      <c r="GI53" s="150"/>
      <c r="GJ53" s="150"/>
      <c r="GK53" s="150"/>
      <c r="GL53" s="150"/>
      <c r="GM53" s="150"/>
      <c r="GN53" s="150"/>
      <c r="GO53" s="150"/>
      <c r="GP53" s="150"/>
      <c r="GQ53" s="150"/>
      <c r="GR53" s="150"/>
      <c r="GS53" s="150"/>
      <c r="GT53" s="150"/>
      <c r="GU53" s="150"/>
      <c r="GV53" s="150"/>
      <c r="GW53" s="150"/>
      <c r="GX53" s="150"/>
      <c r="GY53" s="150"/>
      <c r="GZ53" s="150"/>
      <c r="HA53" s="150"/>
      <c r="HB53" s="150"/>
      <c r="HC53" s="150"/>
      <c r="HD53" s="150"/>
      <c r="HE53" s="150"/>
      <c r="HF53" s="150"/>
      <c r="HG53" s="150"/>
      <c r="HH53" s="150"/>
      <c r="HI53" s="150"/>
      <c r="HJ53" s="150"/>
      <c r="HK53" s="150"/>
      <c r="HL53" s="150"/>
      <c r="HM53" s="150"/>
      <c r="HN53" s="150"/>
      <c r="HO53" s="150"/>
      <c r="HP53" s="150"/>
      <c r="HQ53" s="150"/>
      <c r="HR53" s="150"/>
      <c r="HS53" s="150"/>
      <c r="HT53" s="150"/>
      <c r="HU53" s="150"/>
      <c r="HV53" s="150"/>
      <c r="HW53" s="150"/>
      <c r="HX53" s="150"/>
      <c r="HY53" s="150"/>
      <c r="HZ53" s="150"/>
      <c r="IA53" s="150"/>
      <c r="IB53" s="150"/>
      <c r="IC53" s="150"/>
      <c r="ID53" s="150"/>
      <c r="IE53" s="150"/>
      <c r="IF53" s="150"/>
      <c r="IG53" s="150"/>
      <c r="IH53" s="150"/>
      <c r="II53" s="150"/>
      <c r="IJ53" s="150"/>
      <c r="IK53" s="150"/>
      <c r="IL53" s="150"/>
      <c r="IM53" s="150"/>
      <c r="IN53" s="150"/>
      <c r="IO53" s="150"/>
      <c r="IP53" s="150"/>
      <c r="IQ53" s="150"/>
      <c r="IR53" s="150"/>
      <c r="IS53" s="150"/>
      <c r="IT53" s="150"/>
      <c r="IU53" s="150"/>
      <c r="IV53" s="150"/>
    </row>
    <row r="54" spans="1:256" ht="13.5">
      <c r="A54" s="147"/>
      <c r="B54" s="462"/>
      <c r="C54" s="454"/>
      <c r="D54" s="454"/>
      <c r="E54" s="454"/>
      <c r="F54" s="454"/>
      <c r="G54" s="454"/>
      <c r="H54" s="454"/>
      <c r="I54" s="454"/>
      <c r="J54" s="454"/>
      <c r="K54" s="454"/>
      <c r="L54" s="454"/>
      <c r="M54" s="454"/>
      <c r="N54" s="454"/>
      <c r="O54" s="461"/>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c r="DT54" s="147"/>
      <c r="DU54" s="147"/>
      <c r="DV54" s="147"/>
      <c r="DW54" s="147"/>
      <c r="DX54" s="147"/>
      <c r="DY54" s="147"/>
      <c r="DZ54" s="147"/>
      <c r="EA54" s="147"/>
      <c r="EB54" s="147"/>
      <c r="EC54" s="147"/>
      <c r="ED54" s="147"/>
      <c r="EE54" s="147"/>
      <c r="EF54" s="147"/>
      <c r="EG54" s="147"/>
      <c r="EH54" s="147"/>
      <c r="EI54" s="147"/>
      <c r="EJ54" s="147"/>
      <c r="EK54" s="147"/>
      <c r="EL54" s="147"/>
      <c r="EM54" s="147"/>
      <c r="EN54" s="147"/>
      <c r="EO54" s="147"/>
      <c r="EP54" s="147"/>
      <c r="EQ54" s="147"/>
      <c r="ER54" s="147"/>
      <c r="ES54" s="147"/>
      <c r="ET54" s="147"/>
      <c r="EU54" s="147"/>
      <c r="EV54" s="147"/>
      <c r="EW54" s="147"/>
      <c r="EX54" s="147"/>
      <c r="EY54" s="147"/>
      <c r="EZ54" s="147"/>
      <c r="FA54" s="147"/>
      <c r="FB54" s="147"/>
      <c r="FC54" s="147"/>
      <c r="FD54" s="147"/>
      <c r="FE54" s="147"/>
      <c r="FF54" s="147"/>
      <c r="FG54" s="147"/>
      <c r="FH54" s="147"/>
      <c r="FI54" s="147"/>
      <c r="FJ54" s="147"/>
      <c r="FK54" s="147"/>
      <c r="FL54" s="147"/>
      <c r="FM54" s="147"/>
      <c r="FN54" s="147"/>
      <c r="FO54" s="147"/>
      <c r="FP54" s="147"/>
      <c r="FQ54" s="147"/>
      <c r="FR54" s="147"/>
      <c r="FS54" s="147"/>
      <c r="FT54" s="147"/>
      <c r="FU54" s="147"/>
      <c r="FV54" s="147"/>
      <c r="FW54" s="147"/>
      <c r="FX54" s="147"/>
      <c r="FY54" s="147"/>
      <c r="FZ54" s="147"/>
      <c r="GA54" s="147"/>
      <c r="GB54" s="147"/>
      <c r="GC54" s="147"/>
      <c r="GD54" s="147"/>
      <c r="GE54" s="147"/>
      <c r="GF54" s="147"/>
      <c r="GG54" s="147"/>
      <c r="GH54" s="147"/>
      <c r="GI54" s="147"/>
      <c r="GJ54" s="147"/>
      <c r="GK54" s="147"/>
      <c r="GL54" s="147"/>
      <c r="GM54" s="147"/>
      <c r="GN54" s="147"/>
      <c r="GO54" s="147"/>
      <c r="GP54" s="147"/>
      <c r="GQ54" s="147"/>
      <c r="GR54" s="147"/>
      <c r="GS54" s="147"/>
      <c r="GT54" s="147"/>
      <c r="GU54" s="147"/>
      <c r="GV54" s="147"/>
      <c r="GW54" s="147"/>
      <c r="GX54" s="147"/>
      <c r="GY54" s="147"/>
      <c r="GZ54" s="147"/>
      <c r="HA54" s="147"/>
      <c r="HB54" s="147"/>
      <c r="HC54" s="147"/>
      <c r="HD54" s="147"/>
      <c r="HE54" s="147"/>
      <c r="HF54" s="147"/>
      <c r="HG54" s="147"/>
      <c r="HH54" s="147"/>
      <c r="HI54" s="147"/>
      <c r="HJ54" s="147"/>
      <c r="HK54" s="147"/>
      <c r="HL54" s="147"/>
      <c r="HM54" s="147"/>
      <c r="HN54" s="147"/>
      <c r="HO54" s="147"/>
      <c r="HP54" s="147"/>
      <c r="HQ54" s="147"/>
      <c r="HR54" s="147"/>
      <c r="HS54" s="147"/>
      <c r="HT54" s="147"/>
      <c r="HU54" s="147"/>
      <c r="HV54" s="147"/>
      <c r="HW54" s="147"/>
      <c r="HX54" s="147"/>
      <c r="HY54" s="147"/>
      <c r="HZ54" s="147"/>
      <c r="IA54" s="147"/>
      <c r="IB54" s="147"/>
      <c r="IC54" s="147"/>
      <c r="ID54" s="147"/>
      <c r="IE54" s="147"/>
      <c r="IF54" s="147"/>
      <c r="IG54" s="147"/>
      <c r="IH54" s="147"/>
      <c r="II54" s="147"/>
      <c r="IJ54" s="147"/>
      <c r="IK54" s="147"/>
      <c r="IL54" s="147"/>
      <c r="IM54" s="147"/>
      <c r="IN54" s="147"/>
      <c r="IO54" s="147"/>
      <c r="IP54" s="147"/>
      <c r="IQ54" s="147"/>
      <c r="IR54" s="147"/>
      <c r="IS54" s="147"/>
      <c r="IT54" s="147"/>
      <c r="IU54" s="147"/>
      <c r="IV54" s="147"/>
    </row>
    <row r="55" spans="2:15" ht="13.5">
      <c r="B55" s="896"/>
      <c r="C55" s="897"/>
      <c r="D55" s="897"/>
      <c r="E55" s="897"/>
      <c r="F55" s="897"/>
      <c r="G55" s="897"/>
      <c r="H55" s="897"/>
      <c r="I55" s="897"/>
      <c r="J55" s="897"/>
      <c r="K55" s="897"/>
      <c r="L55" s="897"/>
      <c r="M55" s="897"/>
      <c r="N55" s="897"/>
      <c r="O55" s="898"/>
    </row>
    <row r="56" spans="2:15" ht="13.5">
      <c r="B56" s="896"/>
      <c r="C56" s="897"/>
      <c r="D56" s="897"/>
      <c r="E56" s="897"/>
      <c r="F56" s="897"/>
      <c r="G56" s="897"/>
      <c r="H56" s="897"/>
      <c r="I56" s="897"/>
      <c r="J56" s="897"/>
      <c r="K56" s="897"/>
      <c r="L56" s="897"/>
      <c r="M56" s="897"/>
      <c r="N56" s="897"/>
      <c r="O56" s="898"/>
    </row>
    <row r="57" spans="2:15" ht="13.5">
      <c r="B57" s="896"/>
      <c r="C57" s="897"/>
      <c r="D57" s="897"/>
      <c r="E57" s="897"/>
      <c r="F57" s="897"/>
      <c r="G57" s="897"/>
      <c r="H57" s="897"/>
      <c r="I57" s="897"/>
      <c r="J57" s="897"/>
      <c r="K57" s="897"/>
      <c r="L57" s="897"/>
      <c r="M57" s="897"/>
      <c r="N57" s="897"/>
      <c r="O57" s="898"/>
    </row>
    <row r="58" spans="2:15" ht="13.5">
      <c r="B58" s="896"/>
      <c r="C58" s="897"/>
      <c r="D58" s="897"/>
      <c r="E58" s="897"/>
      <c r="F58" s="897"/>
      <c r="G58" s="897"/>
      <c r="H58" s="897"/>
      <c r="I58" s="897"/>
      <c r="J58" s="897"/>
      <c r="K58" s="897"/>
      <c r="L58" s="897"/>
      <c r="M58" s="897"/>
      <c r="N58" s="897"/>
      <c r="O58" s="898"/>
    </row>
    <row r="59" spans="2:15" ht="13.5">
      <c r="B59" s="896"/>
      <c r="C59" s="897"/>
      <c r="D59" s="897"/>
      <c r="E59" s="897"/>
      <c r="F59" s="897"/>
      <c r="G59" s="897"/>
      <c r="H59" s="897"/>
      <c r="I59" s="897"/>
      <c r="J59" s="897"/>
      <c r="K59" s="897"/>
      <c r="L59" s="897"/>
      <c r="M59" s="897"/>
      <c r="N59" s="897"/>
      <c r="O59" s="898"/>
    </row>
    <row r="60" spans="2:15" ht="13.5">
      <c r="B60" s="896"/>
      <c r="C60" s="897"/>
      <c r="D60" s="897"/>
      <c r="E60" s="897"/>
      <c r="F60" s="897"/>
      <c r="G60" s="897"/>
      <c r="H60" s="897"/>
      <c r="I60" s="897"/>
      <c r="J60" s="897"/>
      <c r="K60" s="897"/>
      <c r="L60" s="897"/>
      <c r="M60" s="897"/>
      <c r="N60" s="897"/>
      <c r="O60" s="898"/>
    </row>
    <row r="61" spans="2:15" ht="13.5">
      <c r="B61" s="896"/>
      <c r="C61" s="897"/>
      <c r="D61" s="897"/>
      <c r="E61" s="897"/>
      <c r="F61" s="897"/>
      <c r="G61" s="897"/>
      <c r="H61" s="897"/>
      <c r="I61" s="897"/>
      <c r="J61" s="897"/>
      <c r="K61" s="897"/>
      <c r="L61" s="897"/>
      <c r="M61" s="897"/>
      <c r="N61" s="897"/>
      <c r="O61" s="898"/>
    </row>
    <row r="62" spans="2:15" ht="18" customHeight="1">
      <c r="B62" s="470"/>
      <c r="C62" s="897"/>
      <c r="D62" s="897"/>
      <c r="E62" s="897"/>
      <c r="F62" s="897"/>
      <c r="G62" s="897"/>
      <c r="H62" s="897"/>
      <c r="I62" s="897"/>
      <c r="J62" s="897"/>
      <c r="K62" s="897"/>
      <c r="L62" s="897"/>
      <c r="M62" s="897"/>
      <c r="N62" s="897"/>
      <c r="O62" s="898"/>
    </row>
    <row r="63" spans="2:15" ht="13.5">
      <c r="B63" s="471"/>
      <c r="C63" s="899"/>
      <c r="D63" s="899"/>
      <c r="E63" s="899"/>
      <c r="F63" s="899"/>
      <c r="G63" s="899"/>
      <c r="H63" s="899"/>
      <c r="I63" s="899"/>
      <c r="J63" s="899"/>
      <c r="K63" s="899"/>
      <c r="L63" s="899"/>
      <c r="M63" s="899"/>
      <c r="N63" s="899"/>
      <c r="O63" s="900"/>
    </row>
    <row r="67" spans="3:11" ht="13.5">
      <c r="C67" s="1236"/>
      <c r="D67" s="1236"/>
      <c r="E67" s="1236"/>
      <c r="F67" s="1236"/>
      <c r="G67" s="1236"/>
      <c r="H67" s="1236"/>
      <c r="I67" s="1236"/>
      <c r="J67" s="1236"/>
      <c r="K67" s="1236"/>
    </row>
    <row r="68" spans="3:11" ht="13.5">
      <c r="C68" s="1236"/>
      <c r="D68" s="1236"/>
      <c r="E68" s="1236"/>
      <c r="F68" s="1236"/>
      <c r="G68" s="1236"/>
      <c r="H68" s="1236"/>
      <c r="I68" s="1236"/>
      <c r="J68" s="1236"/>
      <c r="K68" s="1236"/>
    </row>
    <row r="83" ht="13.5">
      <c r="G83" s="190"/>
    </row>
    <row r="102" ht="13.5">
      <c r="D102" s="163"/>
    </row>
    <row r="105" ht="13.5">
      <c r="G105" s="190"/>
    </row>
    <row r="127" ht="13.5">
      <c r="G127" s="190"/>
    </row>
    <row r="231" spans="26:28" ht="13.5">
      <c r="Z231" s="183"/>
      <c r="AA231" s="183"/>
      <c r="AB231" s="183"/>
    </row>
    <row r="246" spans="26:28" ht="13.5">
      <c r="Z246" s="183"/>
      <c r="AA246" s="183"/>
      <c r="AB246" s="183"/>
    </row>
  </sheetData>
  <sheetProtection sheet="1"/>
  <mergeCells count="6">
    <mergeCell ref="B4:O4"/>
    <mergeCell ref="C67:K68"/>
    <mergeCell ref="B1:C1"/>
    <mergeCell ref="B2:O2"/>
    <mergeCell ref="C5:I5"/>
    <mergeCell ref="K5:O5"/>
  </mergeCells>
  <hyperlinks>
    <hyperlink ref="B1" location="はじめに!Print_Area" display="「はじめに」戻る"/>
  </hyperlinks>
  <printOptions/>
  <pageMargins left="0.7086614173228347" right="0.31496062992125984" top="0.5511811023622047" bottom="0.15748031496062992" header="0.31496062992125984" footer="0.31496062992125984"/>
  <pageSetup horizontalDpi="300" verticalDpi="300" orientation="landscape" paperSize="8" scale="97" r:id="rId3"/>
  <ignoredErrors>
    <ignoredError sqref="K5" unlockedFormula="1"/>
  </ignoredErrors>
  <legacyDrawing r:id="rId2"/>
</worksheet>
</file>

<file path=xl/worksheets/sheet9.xml><?xml version="1.0" encoding="utf-8"?>
<worksheet xmlns="http://schemas.openxmlformats.org/spreadsheetml/2006/main" xmlns:r="http://schemas.openxmlformats.org/officeDocument/2006/relationships">
  <sheetPr>
    <tabColor rgb="FFFFCCFF"/>
  </sheetPr>
  <dimension ref="B1:BW353"/>
  <sheetViews>
    <sheetView view="pageBreakPreview" zoomScaleSheetLayoutView="100" zoomScalePageLayoutView="0" workbookViewId="0" topLeftCell="A1">
      <selection activeCell="A1" sqref="A1"/>
    </sheetView>
  </sheetViews>
  <sheetFormatPr defaultColWidth="3.125" defaultRowHeight="21" customHeight="1"/>
  <cols>
    <col min="1" max="33" width="3.125" style="229" customWidth="1"/>
    <col min="34" max="34" width="8.50390625" style="229" bestFit="1" customWidth="1"/>
    <col min="35" max="16384" width="3.125" style="229" customWidth="1"/>
  </cols>
  <sheetData>
    <row r="1" spans="2:5" ht="21.75" customHeight="1">
      <c r="B1" s="589" t="s">
        <v>593</v>
      </c>
      <c r="C1" s="589"/>
      <c r="D1" s="589"/>
      <c r="E1" s="589"/>
    </row>
    <row r="2" spans="2:29" ht="94.5" customHeight="1">
      <c r="B2" s="1134" t="s">
        <v>907</v>
      </c>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row>
    <row r="3" spans="2:34" ht="21" customHeight="1">
      <c r="B3" s="1548" t="s">
        <v>267</v>
      </c>
      <c r="C3" s="1548"/>
      <c r="D3" s="1548"/>
      <c r="E3" s="1548"/>
      <c r="F3" s="1548"/>
      <c r="G3" s="1548"/>
      <c r="H3" s="1548"/>
      <c r="I3" s="1548"/>
      <c r="J3" s="1548"/>
      <c r="K3" s="1548"/>
      <c r="L3" s="1548"/>
      <c r="M3" s="1548"/>
      <c r="N3" s="1548"/>
      <c r="O3" s="1548"/>
      <c r="P3" s="1548"/>
      <c r="Q3" s="1548"/>
      <c r="R3" s="1548"/>
      <c r="S3" s="1548"/>
      <c r="T3" s="1548"/>
      <c r="U3" s="1548"/>
      <c r="V3" s="1548"/>
      <c r="W3" s="1548"/>
      <c r="X3" s="1548"/>
      <c r="Y3" s="1548"/>
      <c r="Z3" s="1548"/>
      <c r="AA3" s="1548"/>
      <c r="AB3" s="1548"/>
      <c r="AC3" s="1548"/>
      <c r="AE3" s="1467"/>
      <c r="AF3" s="1467"/>
      <c r="AG3" s="1467"/>
      <c r="AH3" s="1467"/>
    </row>
    <row r="4" spans="2:29" ht="10.5" customHeight="1">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row>
    <row r="5" spans="2:29" ht="21" customHeight="1">
      <c r="B5" s="473" t="s">
        <v>286</v>
      </c>
      <c r="C5" s="474" t="s">
        <v>12</v>
      </c>
      <c r="D5" s="498"/>
      <c r="E5" s="475"/>
      <c r="F5" s="475"/>
      <c r="G5" s="475"/>
      <c r="H5" s="475"/>
      <c r="I5" s="475"/>
      <c r="J5" s="475"/>
      <c r="K5" s="476"/>
      <c r="L5" s="476"/>
      <c r="M5" s="475"/>
      <c r="N5" s="475"/>
      <c r="O5" s="498"/>
      <c r="P5" s="498"/>
      <c r="Q5" s="498"/>
      <c r="R5" s="498"/>
      <c r="S5" s="498"/>
      <c r="T5" s="498"/>
      <c r="U5" s="498"/>
      <c r="V5" s="498"/>
      <c r="W5" s="498"/>
      <c r="X5" s="498"/>
      <c r="Y5" s="498"/>
      <c r="Z5" s="498"/>
      <c r="AA5" s="498"/>
      <c r="AB5" s="498"/>
      <c r="AC5" s="498"/>
    </row>
    <row r="6" spans="2:30" ht="21" customHeight="1">
      <c r="B6" s="498"/>
      <c r="C6" s="473"/>
      <c r="D6" s="473" t="s">
        <v>287</v>
      </c>
      <c r="E6" s="474" t="s">
        <v>229</v>
      </c>
      <c r="F6" s="475"/>
      <c r="G6" s="475"/>
      <c r="H6" s="475"/>
      <c r="I6" s="475"/>
      <c r="J6" s="475"/>
      <c r="K6" s="476"/>
      <c r="L6" s="476"/>
      <c r="M6" s="475"/>
      <c r="N6" s="475"/>
      <c r="O6" s="498"/>
      <c r="P6" s="498"/>
      <c r="Q6" s="498"/>
      <c r="R6" s="498"/>
      <c r="S6" s="498"/>
      <c r="T6" s="498"/>
      <c r="U6" s="498"/>
      <c r="V6" s="498"/>
      <c r="W6" s="498"/>
      <c r="X6" s="498"/>
      <c r="Y6" s="498"/>
      <c r="Z6" s="498"/>
      <c r="AA6" s="498"/>
      <c r="AB6" s="498"/>
      <c r="AC6" s="498"/>
      <c r="AD6" s="102" t="s">
        <v>230</v>
      </c>
    </row>
    <row r="7" spans="2:30" ht="21" customHeight="1">
      <c r="B7" s="594"/>
      <c r="C7" s="230"/>
      <c r="D7" s="1549" t="s">
        <v>231</v>
      </c>
      <c r="E7" s="1543" t="s">
        <v>232</v>
      </c>
      <c r="F7" s="1543"/>
      <c r="G7" s="1543"/>
      <c r="H7" s="1543"/>
      <c r="I7" s="1543"/>
      <c r="J7" s="1534">
        <f>'交付申請書（カガミ）'!F16</f>
        <v>0</v>
      </c>
      <c r="K7" s="1534"/>
      <c r="L7" s="1534"/>
      <c r="M7" s="1534"/>
      <c r="N7" s="1534"/>
      <c r="O7" s="1534"/>
      <c r="P7" s="1534"/>
      <c r="Q7" s="1534"/>
      <c r="R7" s="1534"/>
      <c r="S7" s="1534"/>
      <c r="T7" s="1534"/>
      <c r="U7" s="1534"/>
      <c r="V7" s="1534"/>
      <c r="W7" s="1534"/>
      <c r="X7" s="1534"/>
      <c r="Y7" s="1534"/>
      <c r="Z7" s="1534"/>
      <c r="AA7" s="1534"/>
      <c r="AB7" s="1534"/>
      <c r="AC7" s="594"/>
      <c r="AD7" s="234" t="s">
        <v>908</v>
      </c>
    </row>
    <row r="8" spans="2:30" ht="21" customHeight="1">
      <c r="B8" s="594"/>
      <c r="C8" s="230"/>
      <c r="D8" s="1549"/>
      <c r="E8" s="1543" t="s">
        <v>3</v>
      </c>
      <c r="F8" s="1543"/>
      <c r="G8" s="1543"/>
      <c r="H8" s="1543"/>
      <c r="I8" s="1543"/>
      <c r="J8" s="1550">
        <f>'交付申請書（カガミ）'!F18</f>
        <v>0</v>
      </c>
      <c r="K8" s="1550"/>
      <c r="L8" s="1550"/>
      <c r="M8" s="1550"/>
      <c r="N8" s="1550"/>
      <c r="O8" s="1550"/>
      <c r="P8" s="1550"/>
      <c r="Q8" s="1550"/>
      <c r="R8" s="1550"/>
      <c r="S8" s="1550"/>
      <c r="T8" s="1550"/>
      <c r="U8" s="1550"/>
      <c r="V8" s="1550"/>
      <c r="W8" s="1550"/>
      <c r="X8" s="1550"/>
      <c r="Y8" s="1550"/>
      <c r="Z8" s="1550"/>
      <c r="AA8" s="1550"/>
      <c r="AB8" s="1550"/>
      <c r="AC8" s="594"/>
      <c r="AD8" s="234" t="s">
        <v>908</v>
      </c>
    </row>
    <row r="9" spans="2:30" ht="21" customHeight="1">
      <c r="B9" s="594"/>
      <c r="C9" s="230"/>
      <c r="D9" s="1549"/>
      <c r="E9" s="1533" t="s">
        <v>233</v>
      </c>
      <c r="F9" s="1533"/>
      <c r="G9" s="1533"/>
      <c r="H9" s="1533"/>
      <c r="I9" s="1533"/>
      <c r="J9" s="1536" t="s">
        <v>1095</v>
      </c>
      <c r="K9" s="1536"/>
      <c r="L9" s="1536"/>
      <c r="M9" s="1551">
        <f>'交付申請書（カガミ）'!F14</f>
        <v>0</v>
      </c>
      <c r="N9" s="1552"/>
      <c r="O9" s="1552"/>
      <c r="P9" s="1552"/>
      <c r="Q9" s="1552"/>
      <c r="R9" s="1552"/>
      <c r="S9" s="1552"/>
      <c r="T9" s="1552"/>
      <c r="U9" s="1552"/>
      <c r="V9" s="1552"/>
      <c r="W9" s="1552"/>
      <c r="X9" s="1552"/>
      <c r="Y9" s="1552"/>
      <c r="Z9" s="1552"/>
      <c r="AA9" s="1552"/>
      <c r="AB9" s="1553"/>
      <c r="AC9" s="594"/>
      <c r="AD9" s="234" t="s">
        <v>908</v>
      </c>
    </row>
    <row r="10" spans="2:30" ht="21" customHeight="1">
      <c r="B10" s="594"/>
      <c r="C10" s="230"/>
      <c r="D10" s="1549"/>
      <c r="E10" s="1533"/>
      <c r="F10" s="1533"/>
      <c r="G10" s="1533"/>
      <c r="H10" s="1533"/>
      <c r="I10" s="1533"/>
      <c r="J10" s="1536"/>
      <c r="K10" s="1536"/>
      <c r="L10" s="1536"/>
      <c r="M10" s="1554"/>
      <c r="N10" s="1555"/>
      <c r="O10" s="1555"/>
      <c r="P10" s="1555"/>
      <c r="Q10" s="1555"/>
      <c r="R10" s="1555"/>
      <c r="S10" s="1555"/>
      <c r="T10" s="1555"/>
      <c r="U10" s="1555"/>
      <c r="V10" s="1555"/>
      <c r="W10" s="1555"/>
      <c r="X10" s="1555"/>
      <c r="Y10" s="1555"/>
      <c r="Z10" s="1555"/>
      <c r="AA10" s="1555"/>
      <c r="AB10" s="1556"/>
      <c r="AC10" s="594"/>
      <c r="AD10" s="234" t="s">
        <v>796</v>
      </c>
    </row>
    <row r="11" spans="2:75" ht="14.25" customHeight="1">
      <c r="B11" s="594"/>
      <c r="C11" s="230"/>
      <c r="D11" s="231"/>
      <c r="E11" s="232"/>
      <c r="F11" s="232"/>
      <c r="G11" s="235"/>
      <c r="H11" s="235"/>
      <c r="I11" s="235"/>
      <c r="J11" s="235"/>
      <c r="K11" s="233"/>
      <c r="L11" s="233"/>
      <c r="M11" s="232"/>
      <c r="N11" s="232"/>
      <c r="O11" s="594"/>
      <c r="P11" s="594"/>
      <c r="Q11" s="594"/>
      <c r="R11" s="594"/>
      <c r="S11" s="594"/>
      <c r="T11" s="594"/>
      <c r="U11" s="594"/>
      <c r="V11" s="594"/>
      <c r="W11" s="594"/>
      <c r="X11" s="594"/>
      <c r="Y11" s="594"/>
      <c r="Z11" s="594"/>
      <c r="AA11" s="594"/>
      <c r="AB11" s="594"/>
      <c r="AC11" s="594"/>
      <c r="AD11" s="236"/>
      <c r="BT11" s="237" t="s">
        <v>684</v>
      </c>
      <c r="BU11" s="237"/>
      <c r="BV11" s="237"/>
      <c r="BW11" s="237"/>
    </row>
    <row r="12" spans="2:30" ht="21" customHeight="1">
      <c r="B12" s="594"/>
      <c r="C12" s="230"/>
      <c r="D12" s="473" t="s">
        <v>288</v>
      </c>
      <c r="E12" s="474" t="s">
        <v>234</v>
      </c>
      <c r="F12" s="475"/>
      <c r="G12" s="475"/>
      <c r="H12" s="475"/>
      <c r="I12" s="475"/>
      <c r="J12" s="475"/>
      <c r="K12" s="476"/>
      <c r="L12" s="498"/>
      <c r="M12" s="238"/>
      <c r="N12" s="238"/>
      <c r="O12" s="498"/>
      <c r="P12" s="498"/>
      <c r="Q12" s="498"/>
      <c r="R12" s="498"/>
      <c r="S12" s="498"/>
      <c r="T12" s="498"/>
      <c r="U12" s="498"/>
      <c r="V12" s="498"/>
      <c r="W12" s="1546" t="s">
        <v>289</v>
      </c>
      <c r="X12" s="1546"/>
      <c r="Y12" s="1546"/>
      <c r="Z12" s="1546"/>
      <c r="AA12" s="1546"/>
      <c r="AB12" s="498"/>
      <c r="AC12" s="594"/>
      <c r="AD12" s="239" t="s">
        <v>235</v>
      </c>
    </row>
    <row r="13" spans="2:30" ht="21" customHeight="1">
      <c r="B13" s="594"/>
      <c r="C13" s="230"/>
      <c r="D13" s="231"/>
      <c r="E13" s="1543" t="s">
        <v>236</v>
      </c>
      <c r="F13" s="1543"/>
      <c r="G13" s="1543"/>
      <c r="H13" s="1543"/>
      <c r="I13" s="1543"/>
      <c r="J13" s="1547" t="s">
        <v>1111</v>
      </c>
      <c r="K13" s="1547"/>
      <c r="L13" s="1547"/>
      <c r="M13" s="1547"/>
      <c r="N13" s="1547"/>
      <c r="O13" s="1547"/>
      <c r="P13" s="1547"/>
      <c r="Q13" s="1547"/>
      <c r="R13" s="1547"/>
      <c r="S13" s="1547"/>
      <c r="T13" s="1547"/>
      <c r="U13" s="1547"/>
      <c r="V13" s="1547"/>
      <c r="W13" s="1547"/>
      <c r="X13" s="1547"/>
      <c r="Y13" s="1547"/>
      <c r="Z13" s="1547"/>
      <c r="AA13" s="1547"/>
      <c r="AB13" s="1547"/>
      <c r="AC13" s="594"/>
      <c r="AD13" s="234" t="s">
        <v>237</v>
      </c>
    </row>
    <row r="14" spans="2:30" ht="21" customHeight="1">
      <c r="B14" s="594"/>
      <c r="C14" s="230"/>
      <c r="D14" s="231"/>
      <c r="E14" s="1543" t="s">
        <v>238</v>
      </c>
      <c r="F14" s="1543"/>
      <c r="G14" s="1543"/>
      <c r="H14" s="1543"/>
      <c r="I14" s="1543"/>
      <c r="J14" s="1544"/>
      <c r="K14" s="1544"/>
      <c r="L14" s="1544"/>
      <c r="M14" s="1544"/>
      <c r="N14" s="1544"/>
      <c r="O14" s="1544"/>
      <c r="P14" s="1544"/>
      <c r="Q14" s="1543" t="s">
        <v>239</v>
      </c>
      <c r="R14" s="1543"/>
      <c r="S14" s="1543"/>
      <c r="T14" s="1543"/>
      <c r="U14" s="1543"/>
      <c r="V14" s="1544"/>
      <c r="W14" s="1544"/>
      <c r="X14" s="1544"/>
      <c r="Y14" s="1544"/>
      <c r="Z14" s="1544"/>
      <c r="AA14" s="1544"/>
      <c r="AB14" s="1544"/>
      <c r="AC14" s="594"/>
      <c r="AD14" s="234" t="s">
        <v>240</v>
      </c>
    </row>
    <row r="15" spans="2:30" ht="21" customHeight="1">
      <c r="B15" s="594"/>
      <c r="C15" s="230"/>
      <c r="D15" s="231"/>
      <c r="E15" s="1543" t="s">
        <v>241</v>
      </c>
      <c r="F15" s="1543"/>
      <c r="G15" s="1543"/>
      <c r="H15" s="1543"/>
      <c r="I15" s="1543"/>
      <c r="J15" s="1544"/>
      <c r="K15" s="1544"/>
      <c r="L15" s="1544"/>
      <c r="M15" s="1544"/>
      <c r="N15" s="1544"/>
      <c r="O15" s="1544"/>
      <c r="P15" s="1544"/>
      <c r="Q15" s="1543" t="s">
        <v>242</v>
      </c>
      <c r="R15" s="1543"/>
      <c r="S15" s="1543"/>
      <c r="T15" s="1543"/>
      <c r="U15" s="1543"/>
      <c r="V15" s="1544"/>
      <c r="W15" s="1544"/>
      <c r="X15" s="1544"/>
      <c r="Y15" s="1544"/>
      <c r="Z15" s="1544"/>
      <c r="AA15" s="1544"/>
      <c r="AB15" s="1544"/>
      <c r="AC15" s="594"/>
      <c r="AD15" s="234"/>
    </row>
    <row r="16" spans="2:30" ht="21" customHeight="1">
      <c r="B16" s="594"/>
      <c r="C16" s="230"/>
      <c r="D16" s="231"/>
      <c r="E16" s="1543" t="s">
        <v>243</v>
      </c>
      <c r="F16" s="1543"/>
      <c r="G16" s="1543"/>
      <c r="H16" s="1543"/>
      <c r="I16" s="1543"/>
      <c r="J16" s="1545">
        <f>J14-J15</f>
        <v>0</v>
      </c>
      <c r="K16" s="1545"/>
      <c r="L16" s="1545"/>
      <c r="M16" s="1545"/>
      <c r="N16" s="1545"/>
      <c r="O16" s="1545"/>
      <c r="P16" s="1545"/>
      <c r="Q16" s="1543" t="s">
        <v>244</v>
      </c>
      <c r="R16" s="1543"/>
      <c r="S16" s="1543"/>
      <c r="T16" s="1543"/>
      <c r="U16" s="1543"/>
      <c r="V16" s="1544"/>
      <c r="W16" s="1544"/>
      <c r="X16" s="1544"/>
      <c r="Y16" s="1544"/>
      <c r="Z16" s="1544"/>
      <c r="AA16" s="1544"/>
      <c r="AB16" s="1544"/>
      <c r="AC16" s="594"/>
      <c r="AD16" s="234" t="s">
        <v>909</v>
      </c>
    </row>
    <row r="17" spans="2:30" ht="14.25" customHeight="1">
      <c r="B17" s="594"/>
      <c r="C17" s="230"/>
      <c r="D17" s="231"/>
      <c r="E17" s="232"/>
      <c r="F17" s="232"/>
      <c r="G17" s="235"/>
      <c r="H17" s="235"/>
      <c r="I17" s="235"/>
      <c r="J17" s="235"/>
      <c r="K17" s="233"/>
      <c r="L17" s="233"/>
      <c r="M17" s="232"/>
      <c r="N17" s="232"/>
      <c r="O17" s="594"/>
      <c r="P17" s="594"/>
      <c r="Q17" s="594"/>
      <c r="R17" s="594"/>
      <c r="S17" s="594"/>
      <c r="T17" s="594"/>
      <c r="U17" s="594"/>
      <c r="V17" s="594"/>
      <c r="W17" s="594"/>
      <c r="X17" s="594"/>
      <c r="Y17" s="594"/>
      <c r="Z17" s="594"/>
      <c r="AA17" s="594"/>
      <c r="AB17" s="594"/>
      <c r="AC17" s="594"/>
      <c r="AD17" s="236"/>
    </row>
    <row r="18" spans="2:30" ht="21" customHeight="1">
      <c r="B18" s="594"/>
      <c r="C18" s="230"/>
      <c r="D18" s="473" t="s">
        <v>290</v>
      </c>
      <c r="E18" s="478" t="s">
        <v>245</v>
      </c>
      <c r="F18" s="478"/>
      <c r="G18" s="478"/>
      <c r="H18" s="475"/>
      <c r="I18" s="475"/>
      <c r="J18" s="1014"/>
      <c r="K18" s="476" t="s">
        <v>664</v>
      </c>
      <c r="L18" s="475" t="s">
        <v>665</v>
      </c>
      <c r="M18" s="475"/>
      <c r="N18" s="475"/>
      <c r="O18" s="498"/>
      <c r="P18" s="498"/>
      <c r="Q18" s="498"/>
      <c r="R18" s="498"/>
      <c r="S18" s="498"/>
      <c r="T18" s="498"/>
      <c r="U18" s="498"/>
      <c r="V18" s="498"/>
      <c r="W18" s="498"/>
      <c r="X18" s="498"/>
      <c r="Y18" s="498"/>
      <c r="Z18" s="498"/>
      <c r="AA18" s="498"/>
      <c r="AB18" s="498"/>
      <c r="AC18" s="594"/>
      <c r="AD18" s="234" t="s">
        <v>246</v>
      </c>
    </row>
    <row r="19" spans="2:30" ht="21" customHeight="1">
      <c r="B19" s="594"/>
      <c r="C19" s="230"/>
      <c r="D19" s="249"/>
      <c r="E19" s="1533" t="s">
        <v>247</v>
      </c>
      <c r="F19" s="1533"/>
      <c r="G19" s="1533"/>
      <c r="H19" s="1533"/>
      <c r="I19" s="1533"/>
      <c r="J19" s="1534"/>
      <c r="K19" s="1534"/>
      <c r="L19" s="1534"/>
      <c r="M19" s="1534"/>
      <c r="N19" s="1534"/>
      <c r="O19" s="1534"/>
      <c r="P19" s="1534"/>
      <c r="Q19" s="1534"/>
      <c r="R19" s="1534"/>
      <c r="S19" s="1534"/>
      <c r="T19" s="1534"/>
      <c r="U19" s="1534"/>
      <c r="V19" s="1534"/>
      <c r="W19" s="1534"/>
      <c r="X19" s="1534"/>
      <c r="Y19" s="1534"/>
      <c r="Z19" s="1534"/>
      <c r="AA19" s="1534"/>
      <c r="AB19" s="1534"/>
      <c r="AC19" s="594"/>
      <c r="AD19" s="107" t="s">
        <v>248</v>
      </c>
    </row>
    <row r="20" spans="2:30" ht="21" customHeight="1">
      <c r="B20" s="594"/>
      <c r="C20" s="230"/>
      <c r="D20" s="249"/>
      <c r="E20" s="1533" t="s">
        <v>291</v>
      </c>
      <c r="F20" s="1533"/>
      <c r="G20" s="1533"/>
      <c r="H20" s="1533"/>
      <c r="I20" s="1533"/>
      <c r="J20" s="1534"/>
      <c r="K20" s="1534"/>
      <c r="L20" s="1534"/>
      <c r="M20" s="1534"/>
      <c r="N20" s="1534"/>
      <c r="O20" s="1534"/>
      <c r="P20" s="1534"/>
      <c r="Q20" s="1534"/>
      <c r="R20" s="1534"/>
      <c r="S20" s="1534"/>
      <c r="T20" s="1534"/>
      <c r="U20" s="1534"/>
      <c r="V20" s="1534"/>
      <c r="W20" s="1534"/>
      <c r="X20" s="1534"/>
      <c r="Y20" s="1534"/>
      <c r="Z20" s="1534"/>
      <c r="AA20" s="1534"/>
      <c r="AB20" s="1534"/>
      <c r="AC20" s="594"/>
      <c r="AD20" s="107" t="s">
        <v>249</v>
      </c>
    </row>
    <row r="21" spans="2:30" ht="21" customHeight="1">
      <c r="B21" s="594"/>
      <c r="C21" s="230"/>
      <c r="D21" s="249"/>
      <c r="E21" s="1533" t="s">
        <v>250</v>
      </c>
      <c r="F21" s="1533"/>
      <c r="G21" s="1533"/>
      <c r="H21" s="1533"/>
      <c r="I21" s="1533"/>
      <c r="J21" s="1534"/>
      <c r="K21" s="1534"/>
      <c r="L21" s="1534"/>
      <c r="M21" s="1534"/>
      <c r="N21" s="1534"/>
      <c r="O21" s="1534"/>
      <c r="P21" s="1534"/>
      <c r="Q21" s="1534"/>
      <c r="R21" s="1534"/>
      <c r="S21" s="1534"/>
      <c r="T21" s="1534"/>
      <c r="U21" s="1534"/>
      <c r="V21" s="1534"/>
      <c r="W21" s="1534"/>
      <c r="X21" s="1534"/>
      <c r="Y21" s="1534"/>
      <c r="Z21" s="1534"/>
      <c r="AA21" s="1534"/>
      <c r="AB21" s="1534"/>
      <c r="AC21" s="594"/>
      <c r="AD21" s="241"/>
    </row>
    <row r="22" spans="2:30" ht="21" customHeight="1">
      <c r="B22" s="594"/>
      <c r="C22" s="230"/>
      <c r="D22" s="249"/>
      <c r="E22" s="1533" t="s">
        <v>251</v>
      </c>
      <c r="F22" s="1533"/>
      <c r="G22" s="1533"/>
      <c r="H22" s="1533"/>
      <c r="I22" s="1533"/>
      <c r="J22" s="1536" t="s">
        <v>1112</v>
      </c>
      <c r="K22" s="1536"/>
      <c r="L22" s="1536"/>
      <c r="M22" s="1534"/>
      <c r="N22" s="1534"/>
      <c r="O22" s="1534"/>
      <c r="P22" s="1534"/>
      <c r="Q22" s="1534"/>
      <c r="R22" s="1534"/>
      <c r="S22" s="1534"/>
      <c r="T22" s="1534"/>
      <c r="U22" s="1534"/>
      <c r="V22" s="1534"/>
      <c r="W22" s="1534"/>
      <c r="X22" s="1534"/>
      <c r="Y22" s="1534"/>
      <c r="Z22" s="1534"/>
      <c r="AA22" s="1534"/>
      <c r="AB22" s="1534"/>
      <c r="AC22" s="594"/>
      <c r="AD22" s="107" t="s">
        <v>252</v>
      </c>
    </row>
    <row r="23" spans="2:30" ht="21" customHeight="1">
      <c r="B23" s="594"/>
      <c r="C23" s="230"/>
      <c r="D23" s="249"/>
      <c r="E23" s="1533"/>
      <c r="F23" s="1533"/>
      <c r="G23" s="1533"/>
      <c r="H23" s="1533"/>
      <c r="I23" s="1533"/>
      <c r="J23" s="1536"/>
      <c r="K23" s="1536"/>
      <c r="L23" s="1536"/>
      <c r="M23" s="1534"/>
      <c r="N23" s="1534"/>
      <c r="O23" s="1534"/>
      <c r="P23" s="1534"/>
      <c r="Q23" s="1534"/>
      <c r="R23" s="1534"/>
      <c r="S23" s="1534"/>
      <c r="T23" s="1534"/>
      <c r="U23" s="1534"/>
      <c r="V23" s="1534"/>
      <c r="W23" s="1534"/>
      <c r="X23" s="1534"/>
      <c r="Y23" s="1534"/>
      <c r="Z23" s="1534"/>
      <c r="AA23" s="1534"/>
      <c r="AB23" s="1534"/>
      <c r="AC23" s="594"/>
      <c r="AD23" s="236"/>
    </row>
    <row r="24" spans="2:30" ht="21" customHeight="1">
      <c r="B24" s="594"/>
      <c r="C24" s="230"/>
      <c r="D24" s="249"/>
      <c r="E24" s="1533" t="s">
        <v>292</v>
      </c>
      <c r="F24" s="1533"/>
      <c r="G24" s="1533"/>
      <c r="H24" s="1533"/>
      <c r="I24" s="1533"/>
      <c r="J24" s="1534"/>
      <c r="K24" s="1534"/>
      <c r="L24" s="1534"/>
      <c r="M24" s="1534"/>
      <c r="N24" s="1534"/>
      <c r="O24" s="1534"/>
      <c r="P24" s="1534"/>
      <c r="Q24" s="1534"/>
      <c r="R24" s="1534"/>
      <c r="S24" s="1534"/>
      <c r="T24" s="1534"/>
      <c r="U24" s="1534"/>
      <c r="V24" s="1534"/>
      <c r="W24" s="1534"/>
      <c r="X24" s="1534"/>
      <c r="Y24" s="1534"/>
      <c r="Z24" s="1534"/>
      <c r="AA24" s="1534"/>
      <c r="AB24" s="1534"/>
      <c r="AC24" s="594"/>
      <c r="AD24" s="107" t="s">
        <v>253</v>
      </c>
    </row>
    <row r="25" spans="2:30" ht="21" customHeight="1">
      <c r="B25" s="594"/>
      <c r="C25" s="230"/>
      <c r="D25" s="249"/>
      <c r="E25" s="1533" t="s">
        <v>254</v>
      </c>
      <c r="F25" s="1533"/>
      <c r="G25" s="1533"/>
      <c r="H25" s="1533"/>
      <c r="I25" s="1533"/>
      <c r="J25" s="1534"/>
      <c r="K25" s="1534"/>
      <c r="L25" s="1534"/>
      <c r="M25" s="1534"/>
      <c r="N25" s="1534"/>
      <c r="O25" s="1534"/>
      <c r="P25" s="1534"/>
      <c r="Q25" s="1534"/>
      <c r="R25" s="1534"/>
      <c r="S25" s="1534"/>
      <c r="T25" s="1534"/>
      <c r="U25" s="1534"/>
      <c r="V25" s="1534"/>
      <c r="W25" s="1534"/>
      <c r="X25" s="1534"/>
      <c r="Y25" s="1534"/>
      <c r="Z25" s="1534"/>
      <c r="AA25" s="1534"/>
      <c r="AB25" s="1534"/>
      <c r="AC25" s="594"/>
      <c r="AD25" s="107" t="s">
        <v>255</v>
      </c>
    </row>
    <row r="26" spans="2:30" ht="21" customHeight="1">
      <c r="B26" s="594"/>
      <c r="C26" s="230"/>
      <c r="D26" s="249"/>
      <c r="E26" s="1533" t="s">
        <v>293</v>
      </c>
      <c r="F26" s="1533"/>
      <c r="G26" s="1533"/>
      <c r="H26" s="1533"/>
      <c r="I26" s="1533"/>
      <c r="J26" s="1534"/>
      <c r="K26" s="1534"/>
      <c r="L26" s="1534"/>
      <c r="M26" s="1534"/>
      <c r="N26" s="1534"/>
      <c r="O26" s="1534"/>
      <c r="P26" s="1534"/>
      <c r="Q26" s="1534"/>
      <c r="R26" s="1534"/>
      <c r="S26" s="1534"/>
      <c r="T26" s="1534"/>
      <c r="U26" s="1534"/>
      <c r="V26" s="1534"/>
      <c r="W26" s="1534"/>
      <c r="X26" s="1534"/>
      <c r="Y26" s="1534"/>
      <c r="Z26" s="1534"/>
      <c r="AA26" s="1534"/>
      <c r="AB26" s="1534"/>
      <c r="AC26" s="594"/>
      <c r="AD26" s="236"/>
    </row>
    <row r="27" spans="2:30" ht="21" customHeight="1">
      <c r="B27" s="594"/>
      <c r="C27" s="230"/>
      <c r="D27" s="249"/>
      <c r="E27" s="1533" t="s">
        <v>294</v>
      </c>
      <c r="F27" s="1533"/>
      <c r="G27" s="1533"/>
      <c r="H27" s="1533"/>
      <c r="I27" s="1533"/>
      <c r="J27" s="1535"/>
      <c r="K27" s="1535"/>
      <c r="L27" s="1535"/>
      <c r="M27" s="1535"/>
      <c r="N27" s="1535"/>
      <c r="O27" s="1535"/>
      <c r="P27" s="1535"/>
      <c r="Q27" s="1535"/>
      <c r="R27" s="1535"/>
      <c r="S27" s="1535"/>
      <c r="T27" s="1535"/>
      <c r="U27" s="1535"/>
      <c r="V27" s="1535"/>
      <c r="W27" s="1535"/>
      <c r="X27" s="1535"/>
      <c r="Y27" s="1535"/>
      <c r="Z27" s="1535"/>
      <c r="AA27" s="1535"/>
      <c r="AB27" s="1535"/>
      <c r="AC27" s="594"/>
      <c r="AD27" s="102" t="s">
        <v>256</v>
      </c>
    </row>
    <row r="28" spans="2:30" ht="21" customHeight="1">
      <c r="B28" s="498"/>
      <c r="C28" s="473"/>
      <c r="D28" s="474"/>
      <c r="E28" s="492"/>
      <c r="F28" s="493"/>
      <c r="G28" s="493"/>
      <c r="H28" s="493"/>
      <c r="I28" s="481"/>
      <c r="J28" s="481"/>
      <c r="K28" s="481"/>
      <c r="L28" s="498"/>
      <c r="M28" s="493"/>
      <c r="N28" s="493"/>
      <c r="O28" s="498"/>
      <c r="P28" s="498"/>
      <c r="Q28" s="498"/>
      <c r="R28" s="498"/>
      <c r="S28" s="481"/>
      <c r="T28" s="498"/>
      <c r="U28" s="498"/>
      <c r="V28" s="498"/>
      <c r="W28" s="498"/>
      <c r="X28" s="498"/>
      <c r="Y28" s="498"/>
      <c r="Z28" s="498"/>
      <c r="AA28" s="498"/>
      <c r="AB28" s="498"/>
      <c r="AC28" s="498"/>
      <c r="AD28" s="107" t="s">
        <v>257</v>
      </c>
    </row>
    <row r="29" spans="2:29" ht="21" customHeight="1">
      <c r="B29" s="498"/>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row>
    <row r="30" spans="2:29" ht="21" customHeight="1">
      <c r="B30" s="477"/>
      <c r="C30" s="473"/>
      <c r="D30" s="474"/>
      <c r="E30" s="482" t="s">
        <v>1029</v>
      </c>
      <c r="F30" s="479"/>
      <c r="G30" s="480"/>
      <c r="H30" s="480"/>
      <c r="I30" s="480"/>
      <c r="J30" s="483"/>
      <c r="K30" s="484"/>
      <c r="L30" s="484"/>
      <c r="M30" s="480"/>
      <c r="N30" s="480"/>
      <c r="O30" s="477"/>
      <c r="P30" s="477"/>
      <c r="Q30" s="477"/>
      <c r="R30" s="477"/>
      <c r="S30" s="477"/>
      <c r="T30" s="477"/>
      <c r="U30" s="477"/>
      <c r="V30" s="477"/>
      <c r="W30" s="477"/>
      <c r="X30" s="477"/>
      <c r="Y30" s="477"/>
      <c r="Z30" s="477"/>
      <c r="AA30" s="477"/>
      <c r="AB30" s="477"/>
      <c r="AC30" s="477"/>
    </row>
    <row r="31" spans="2:29" ht="14.25" customHeight="1">
      <c r="B31" s="477"/>
      <c r="C31" s="473"/>
      <c r="D31" s="474"/>
      <c r="E31" s="485"/>
      <c r="F31" s="485"/>
      <c r="G31" s="486"/>
      <c r="H31" s="486"/>
      <c r="I31" s="486"/>
      <c r="J31" s="486"/>
      <c r="K31" s="487"/>
      <c r="L31" s="487"/>
      <c r="M31" s="488"/>
      <c r="N31" s="488"/>
      <c r="O31" s="477"/>
      <c r="P31" s="477"/>
      <c r="Q31" s="477"/>
      <c r="R31" s="477"/>
      <c r="S31" s="477"/>
      <c r="T31" s="477"/>
      <c r="U31" s="477"/>
      <c r="V31" s="477"/>
      <c r="W31" s="477"/>
      <c r="X31" s="477"/>
      <c r="Y31" s="477"/>
      <c r="Z31" s="477"/>
      <c r="AA31" s="477"/>
      <c r="AB31" s="477"/>
      <c r="AC31" s="489"/>
    </row>
    <row r="32" spans="2:62" ht="21" customHeight="1">
      <c r="B32" s="230" t="s">
        <v>397</v>
      </c>
      <c r="C32" s="244" t="s">
        <v>396</v>
      </c>
      <c r="D32" s="249"/>
      <c r="E32" s="595"/>
      <c r="F32" s="595"/>
      <c r="G32" s="250"/>
      <c r="H32" s="250"/>
      <c r="I32" s="250"/>
      <c r="J32" s="249"/>
      <c r="K32" s="246"/>
      <c r="L32" s="246"/>
      <c r="M32" s="596"/>
      <c r="N32" s="596"/>
      <c r="O32" s="594"/>
      <c r="P32" s="594"/>
      <c r="Q32" s="594"/>
      <c r="R32" s="594"/>
      <c r="S32" s="594"/>
      <c r="T32" s="594"/>
      <c r="U32" s="594"/>
      <c r="V32" s="594"/>
      <c r="W32" s="594"/>
      <c r="X32" s="594"/>
      <c r="Y32" s="594"/>
      <c r="Z32" s="594"/>
      <c r="AA32" s="594"/>
      <c r="AB32" s="594"/>
      <c r="AC32" s="594"/>
      <c r="AE32" s="1467" t="s">
        <v>593</v>
      </c>
      <c r="AF32" s="1467"/>
      <c r="AG32" s="1467"/>
      <c r="AH32" s="1467"/>
      <c r="BG32" s="431" t="s">
        <v>822</v>
      </c>
      <c r="BJ32" s="581" t="s">
        <v>219</v>
      </c>
    </row>
    <row r="33" spans="2:62" ht="21" customHeight="1">
      <c r="B33" s="594"/>
      <c r="C33" s="230"/>
      <c r="D33" s="249"/>
      <c r="E33" s="595"/>
      <c r="F33" s="595"/>
      <c r="G33" s="250"/>
      <c r="H33" s="250"/>
      <c r="I33" s="250"/>
      <c r="J33" s="249"/>
      <c r="K33" s="246"/>
      <c r="L33" s="246"/>
      <c r="M33" s="596"/>
      <c r="N33" s="596"/>
      <c r="O33" s="594"/>
      <c r="P33" s="594"/>
      <c r="Q33" s="594"/>
      <c r="R33" s="594"/>
      <c r="S33" s="594"/>
      <c r="T33" s="594"/>
      <c r="U33" s="594"/>
      <c r="V33" s="594"/>
      <c r="W33" s="594"/>
      <c r="X33" s="594"/>
      <c r="Y33" s="594"/>
      <c r="Z33" s="594"/>
      <c r="AA33" s="594"/>
      <c r="AB33" s="594"/>
      <c r="AC33" s="594"/>
      <c r="BG33" s="431" t="s">
        <v>823</v>
      </c>
      <c r="BJ33" s="581" t="s">
        <v>877</v>
      </c>
    </row>
    <row r="34" spans="2:62" ht="21" customHeight="1">
      <c r="B34" s="594"/>
      <c r="C34" s="230"/>
      <c r="D34" s="1527" t="s">
        <v>388</v>
      </c>
      <c r="E34" s="1527"/>
      <c r="F34" s="1527"/>
      <c r="G34" s="1527"/>
      <c r="H34" s="1550"/>
      <c r="I34" s="1550"/>
      <c r="J34" s="1550"/>
      <c r="K34" s="1550"/>
      <c r="L34" s="1550"/>
      <c r="M34" s="1550"/>
      <c r="N34" s="1550"/>
      <c r="O34" s="1550"/>
      <c r="P34" s="1550"/>
      <c r="Q34" s="1550"/>
      <c r="R34" s="1550"/>
      <c r="S34" s="1550"/>
      <c r="T34" s="1550"/>
      <c r="U34" s="1550"/>
      <c r="V34" s="1550"/>
      <c r="W34" s="1550"/>
      <c r="X34" s="1550"/>
      <c r="Y34" s="1550"/>
      <c r="Z34" s="1550"/>
      <c r="AA34" s="1550"/>
      <c r="AB34" s="1550"/>
      <c r="AC34" s="594"/>
      <c r="AD34" s="107" t="s">
        <v>869</v>
      </c>
      <c r="BG34" s="431" t="s">
        <v>824</v>
      </c>
      <c r="BJ34" s="581" t="s">
        <v>878</v>
      </c>
    </row>
    <row r="35" spans="2:62" ht="21" customHeight="1">
      <c r="B35" s="594"/>
      <c r="C35" s="230"/>
      <c r="D35" s="1713" t="s">
        <v>389</v>
      </c>
      <c r="E35" s="1714"/>
      <c r="F35" s="1714"/>
      <c r="G35" s="1715"/>
      <c r="H35" s="1013" t="s">
        <v>1158</v>
      </c>
      <c r="I35" s="1012"/>
      <c r="J35" s="1012"/>
      <c r="K35" s="1012"/>
      <c r="L35" s="1012"/>
      <c r="M35" s="1018"/>
      <c r="N35" s="1018"/>
      <c r="O35" s="1018"/>
      <c r="P35" s="1018"/>
      <c r="Q35" s="1018"/>
      <c r="R35" s="1018"/>
      <c r="S35" s="1018"/>
      <c r="T35" s="1018"/>
      <c r="U35" s="1018"/>
      <c r="V35" s="1018"/>
      <c r="W35" s="1018"/>
      <c r="X35" s="1018"/>
      <c r="Y35" s="1018"/>
      <c r="Z35" s="1018"/>
      <c r="AA35" s="1018"/>
      <c r="AB35" s="1019"/>
      <c r="AC35" s="594"/>
      <c r="AD35" s="107"/>
      <c r="BG35" s="431" t="s">
        <v>825</v>
      </c>
      <c r="BJ35" s="581" t="s">
        <v>879</v>
      </c>
    </row>
    <row r="36" spans="2:62" ht="21" customHeight="1">
      <c r="B36" s="594"/>
      <c r="C36" s="230"/>
      <c r="D36" s="1716"/>
      <c r="E36" s="1717"/>
      <c r="F36" s="1717"/>
      <c r="G36" s="1718"/>
      <c r="H36" s="1542"/>
      <c r="I36" s="1459"/>
      <c r="J36" s="1459"/>
      <c r="K36" s="1459"/>
      <c r="L36" s="1459"/>
      <c r="M36" s="1459"/>
      <c r="N36" s="1459"/>
      <c r="O36" s="1459"/>
      <c r="P36" s="1459"/>
      <c r="Q36" s="1459"/>
      <c r="R36" s="1459"/>
      <c r="S36" s="1459"/>
      <c r="T36" s="1459"/>
      <c r="U36" s="1459"/>
      <c r="V36" s="1016"/>
      <c r="W36" s="1016"/>
      <c r="X36" s="1016"/>
      <c r="Y36" s="1016"/>
      <c r="Z36" s="1016"/>
      <c r="AA36" s="1016"/>
      <c r="AB36" s="1017"/>
      <c r="AC36" s="594"/>
      <c r="AD36" s="107" t="s">
        <v>1030</v>
      </c>
      <c r="BG36" s="431" t="s">
        <v>826</v>
      </c>
      <c r="BJ36" s="581" t="s">
        <v>880</v>
      </c>
    </row>
    <row r="37" spans="2:62" ht="21" customHeight="1">
      <c r="B37" s="594"/>
      <c r="C37" s="230"/>
      <c r="D37" s="1719"/>
      <c r="E37" s="1720"/>
      <c r="F37" s="1720"/>
      <c r="G37" s="1721"/>
      <c r="H37" s="1539"/>
      <c r="I37" s="1540"/>
      <c r="J37" s="1540"/>
      <c r="K37" s="1540"/>
      <c r="L37" s="1540"/>
      <c r="M37" s="1540"/>
      <c r="N37" s="1540"/>
      <c r="O37" s="1540"/>
      <c r="P37" s="1540"/>
      <c r="Q37" s="1540"/>
      <c r="R37" s="1540"/>
      <c r="S37" s="1540"/>
      <c r="T37" s="1540"/>
      <c r="U37" s="1540"/>
      <c r="V37" s="1540"/>
      <c r="W37" s="1540"/>
      <c r="X37" s="1540"/>
      <c r="Y37" s="1540"/>
      <c r="Z37" s="1540"/>
      <c r="AA37" s="1540"/>
      <c r="AB37" s="1541"/>
      <c r="AC37" s="594"/>
      <c r="AD37" s="107"/>
      <c r="BG37" s="431" t="s">
        <v>827</v>
      </c>
      <c r="BJ37" s="581" t="s">
        <v>899</v>
      </c>
    </row>
    <row r="38" spans="2:62" ht="21" customHeight="1">
      <c r="B38" s="594"/>
      <c r="C38" s="230"/>
      <c r="D38" s="1527" t="s">
        <v>390</v>
      </c>
      <c r="E38" s="1527"/>
      <c r="F38" s="1527"/>
      <c r="G38" s="1527"/>
      <c r="H38" s="1520"/>
      <c r="I38" s="1493"/>
      <c r="J38" s="1493"/>
      <c r="K38" s="1493"/>
      <c r="L38" s="1493"/>
      <c r="M38" s="901"/>
      <c r="N38" s="1538" t="s">
        <v>901</v>
      </c>
      <c r="O38" s="1538"/>
      <c r="P38" s="1538"/>
      <c r="Q38" s="1538"/>
      <c r="R38" s="1538"/>
      <c r="S38" s="1538"/>
      <c r="T38" s="1538"/>
      <c r="U38" s="1538"/>
      <c r="V38" s="1510"/>
      <c r="W38" s="1510"/>
      <c r="X38" s="1510"/>
      <c r="Y38" s="1510"/>
      <c r="Z38" s="1510"/>
      <c r="AA38" s="1510"/>
      <c r="AB38" s="1537"/>
      <c r="AC38" s="594"/>
      <c r="BG38" s="431" t="s">
        <v>828</v>
      </c>
      <c r="BJ38" s="581" t="s">
        <v>881</v>
      </c>
    </row>
    <row r="39" spans="2:62" ht="21" customHeight="1">
      <c r="B39" s="594"/>
      <c r="C39" s="230"/>
      <c r="D39" s="1527" t="s">
        <v>391</v>
      </c>
      <c r="E39" s="1527"/>
      <c r="F39" s="1527"/>
      <c r="G39" s="1527"/>
      <c r="H39" s="1531" t="s">
        <v>336</v>
      </c>
      <c r="I39" s="1532"/>
      <c r="J39" s="1510"/>
      <c r="K39" s="1510"/>
      <c r="L39" s="1510"/>
      <c r="M39" s="247" t="s">
        <v>337</v>
      </c>
      <c r="N39" s="247" t="s">
        <v>399</v>
      </c>
      <c r="O39" s="1532" t="s">
        <v>914</v>
      </c>
      <c r="P39" s="1532"/>
      <c r="Q39" s="1510"/>
      <c r="R39" s="1510"/>
      <c r="S39" s="1510"/>
      <c r="T39" s="247" t="s">
        <v>337</v>
      </c>
      <c r="U39" s="247" t="s">
        <v>399</v>
      </c>
      <c r="V39" s="1532" t="s">
        <v>400</v>
      </c>
      <c r="W39" s="1532"/>
      <c r="X39" s="1510"/>
      <c r="Y39" s="1510"/>
      <c r="Z39" s="1510"/>
      <c r="AA39" s="247" t="s">
        <v>337</v>
      </c>
      <c r="AB39" s="248"/>
      <c r="AC39" s="594"/>
      <c r="BG39" s="431" t="s">
        <v>829</v>
      </c>
      <c r="BJ39" s="581" t="s">
        <v>882</v>
      </c>
    </row>
    <row r="40" spans="2:62" ht="21" customHeight="1">
      <c r="B40" s="594"/>
      <c r="C40" s="230"/>
      <c r="D40" s="1527" t="s">
        <v>393</v>
      </c>
      <c r="E40" s="1527"/>
      <c r="F40" s="1527"/>
      <c r="G40" s="1527"/>
      <c r="H40" s="1562"/>
      <c r="I40" s="1563"/>
      <c r="J40" s="1563"/>
      <c r="K40" s="1563"/>
      <c r="L40" s="1563"/>
      <c r="M40" s="247" t="s">
        <v>451</v>
      </c>
      <c r="N40" s="247"/>
      <c r="O40" s="247"/>
      <c r="P40" s="247"/>
      <c r="Q40" s="247"/>
      <c r="R40" s="247"/>
      <c r="S40" s="247"/>
      <c r="T40" s="247"/>
      <c r="U40" s="247"/>
      <c r="V40" s="247"/>
      <c r="W40" s="247"/>
      <c r="X40" s="247"/>
      <c r="Y40" s="247"/>
      <c r="Z40" s="247"/>
      <c r="AA40" s="247"/>
      <c r="AB40" s="248"/>
      <c r="AC40" s="594"/>
      <c r="BG40" s="431" t="s">
        <v>830</v>
      </c>
      <c r="BJ40" s="581" t="s">
        <v>883</v>
      </c>
    </row>
    <row r="41" spans="2:62" ht="21" customHeight="1">
      <c r="B41" s="594"/>
      <c r="C41" s="230"/>
      <c r="D41" s="1527" t="s">
        <v>392</v>
      </c>
      <c r="E41" s="1527"/>
      <c r="F41" s="1527"/>
      <c r="G41" s="1527"/>
      <c r="H41" s="1550"/>
      <c r="I41" s="1550"/>
      <c r="J41" s="1550"/>
      <c r="K41" s="1550"/>
      <c r="L41" s="1550"/>
      <c r="M41" s="1550"/>
      <c r="N41" s="1550"/>
      <c r="O41" s="1550"/>
      <c r="P41" s="1550"/>
      <c r="Q41" s="1550"/>
      <c r="R41" s="1550"/>
      <c r="S41" s="1550"/>
      <c r="T41" s="1550"/>
      <c r="U41" s="1550"/>
      <c r="V41" s="1550"/>
      <c r="W41" s="1550"/>
      <c r="X41" s="1550"/>
      <c r="Y41" s="1550"/>
      <c r="Z41" s="1550"/>
      <c r="AA41" s="1550"/>
      <c r="AB41" s="1550"/>
      <c r="AC41" s="594"/>
      <c r="BG41" s="431" t="s">
        <v>831</v>
      </c>
      <c r="BJ41" s="581" t="s">
        <v>884</v>
      </c>
    </row>
    <row r="42" spans="2:62" ht="21" customHeight="1">
      <c r="B42" s="594"/>
      <c r="C42" s="230"/>
      <c r="D42" s="1527" t="s">
        <v>394</v>
      </c>
      <c r="E42" s="1527"/>
      <c r="F42" s="1527"/>
      <c r="G42" s="1527"/>
      <c r="H42" s="1559"/>
      <c r="I42" s="1560"/>
      <c r="J42" s="1560"/>
      <c r="K42" s="1560"/>
      <c r="L42" s="1560"/>
      <c r="M42" s="1560"/>
      <c r="N42" s="1560"/>
      <c r="O42" s="1560"/>
      <c r="P42" s="1560"/>
      <c r="Q42" s="1560"/>
      <c r="R42" s="1560"/>
      <c r="S42" s="1560"/>
      <c r="T42" s="1560"/>
      <c r="U42" s="1560"/>
      <c r="V42" s="1560"/>
      <c r="W42" s="1560"/>
      <c r="X42" s="1560"/>
      <c r="Y42" s="1560"/>
      <c r="Z42" s="1560"/>
      <c r="AA42" s="1560"/>
      <c r="AB42" s="1561"/>
      <c r="AC42" s="594"/>
      <c r="AD42" s="107" t="s">
        <v>1166</v>
      </c>
      <c r="BG42" s="431" t="s">
        <v>832</v>
      </c>
      <c r="BJ42" s="581" t="s">
        <v>900</v>
      </c>
    </row>
    <row r="43" spans="2:62" ht="30" customHeight="1">
      <c r="B43" s="594"/>
      <c r="C43" s="230"/>
      <c r="D43" s="1527" t="s">
        <v>395</v>
      </c>
      <c r="E43" s="1527"/>
      <c r="F43" s="1527"/>
      <c r="G43" s="1527"/>
      <c r="H43" s="1551"/>
      <c r="I43" s="1557"/>
      <c r="J43" s="1557"/>
      <c r="K43" s="1557"/>
      <c r="L43" s="1557"/>
      <c r="M43" s="1557"/>
      <c r="N43" s="1557"/>
      <c r="O43" s="1557"/>
      <c r="P43" s="1557"/>
      <c r="Q43" s="1557"/>
      <c r="R43" s="1557"/>
      <c r="S43" s="1557"/>
      <c r="T43" s="1557"/>
      <c r="U43" s="1557"/>
      <c r="V43" s="1557"/>
      <c r="W43" s="1557"/>
      <c r="X43" s="1557"/>
      <c r="Y43" s="1557"/>
      <c r="Z43" s="1557"/>
      <c r="AA43" s="1557"/>
      <c r="AB43" s="1558"/>
      <c r="AC43" s="594"/>
      <c r="AD43" s="107" t="s">
        <v>1031</v>
      </c>
      <c r="BG43" s="431" t="s">
        <v>833</v>
      </c>
      <c r="BJ43" s="581" t="s">
        <v>885</v>
      </c>
    </row>
    <row r="44" spans="2:62" ht="30" customHeight="1">
      <c r="B44" s="594"/>
      <c r="C44" s="230"/>
      <c r="D44" s="1527"/>
      <c r="E44" s="1527"/>
      <c r="F44" s="1527"/>
      <c r="G44" s="1527"/>
      <c r="H44" s="1539"/>
      <c r="I44" s="1540"/>
      <c r="J44" s="1540"/>
      <c r="K44" s="1540"/>
      <c r="L44" s="1540"/>
      <c r="M44" s="1540"/>
      <c r="N44" s="1540"/>
      <c r="O44" s="1540"/>
      <c r="P44" s="1540"/>
      <c r="Q44" s="1540"/>
      <c r="R44" s="1540"/>
      <c r="S44" s="1540"/>
      <c r="T44" s="1540"/>
      <c r="U44" s="1540"/>
      <c r="V44" s="1540"/>
      <c r="W44" s="1540"/>
      <c r="X44" s="1540"/>
      <c r="Y44" s="1540"/>
      <c r="Z44" s="1540"/>
      <c r="AA44" s="1540"/>
      <c r="AB44" s="1541"/>
      <c r="AC44" s="594"/>
      <c r="BG44" s="431" t="s">
        <v>834</v>
      </c>
      <c r="BJ44" s="581" t="s">
        <v>886</v>
      </c>
    </row>
    <row r="45" spans="2:62" ht="30" customHeight="1">
      <c r="B45" s="498"/>
      <c r="C45" s="473"/>
      <c r="D45" s="490"/>
      <c r="E45" s="490"/>
      <c r="F45" s="490"/>
      <c r="G45" s="490"/>
      <c r="H45" s="491"/>
      <c r="I45" s="491"/>
      <c r="J45" s="491"/>
      <c r="K45" s="491"/>
      <c r="L45" s="491"/>
      <c r="M45" s="491"/>
      <c r="N45" s="491"/>
      <c r="O45" s="491"/>
      <c r="P45" s="491"/>
      <c r="Q45" s="491"/>
      <c r="R45" s="491"/>
      <c r="S45" s="491"/>
      <c r="T45" s="491"/>
      <c r="U45" s="491"/>
      <c r="V45" s="491"/>
      <c r="W45" s="491"/>
      <c r="X45" s="491"/>
      <c r="Y45" s="491"/>
      <c r="Z45" s="491"/>
      <c r="AA45" s="491"/>
      <c r="AB45" s="491"/>
      <c r="AC45" s="594"/>
      <c r="BG45" s="431" t="s">
        <v>835</v>
      </c>
      <c r="BJ45" s="581" t="s">
        <v>887</v>
      </c>
    </row>
    <row r="46" spans="2:62" ht="30" customHeight="1">
      <c r="B46" s="473" t="s">
        <v>600</v>
      </c>
      <c r="C46" s="475" t="s">
        <v>262</v>
      </c>
      <c r="D46" s="490"/>
      <c r="E46" s="490"/>
      <c r="F46" s="490"/>
      <c r="G46" s="490"/>
      <c r="H46" s="491"/>
      <c r="I46" s="491"/>
      <c r="J46" s="491"/>
      <c r="K46" s="491"/>
      <c r="L46" s="491"/>
      <c r="M46" s="491"/>
      <c r="N46" s="491"/>
      <c r="O46" s="491"/>
      <c r="P46" s="491"/>
      <c r="Q46" s="491"/>
      <c r="R46" s="491"/>
      <c r="S46" s="491"/>
      <c r="T46" s="491"/>
      <c r="U46" s="491"/>
      <c r="V46" s="491"/>
      <c r="W46" s="491"/>
      <c r="X46" s="491"/>
      <c r="Y46" s="491"/>
      <c r="Z46" s="491"/>
      <c r="AA46" s="491"/>
      <c r="AB46" s="491"/>
      <c r="AC46" s="594"/>
      <c r="BG46" s="431" t="s">
        <v>836</v>
      </c>
      <c r="BJ46" s="581" t="s">
        <v>888</v>
      </c>
    </row>
    <row r="47" spans="2:62" ht="30" customHeight="1">
      <c r="B47" s="498"/>
      <c r="C47" s="473"/>
      <c r="D47" s="492" t="s">
        <v>263</v>
      </c>
      <c r="E47" s="493"/>
      <c r="F47" s="493"/>
      <c r="G47" s="493"/>
      <c r="H47" s="493"/>
      <c r="I47" s="494"/>
      <c r="J47" s="495"/>
      <c r="K47" s="495"/>
      <c r="L47" s="493"/>
      <c r="M47" s="493"/>
      <c r="N47" s="498"/>
      <c r="O47" s="498"/>
      <c r="P47" s="498"/>
      <c r="Q47" s="498"/>
      <c r="R47" s="498"/>
      <c r="S47" s="498"/>
      <c r="T47" s="498"/>
      <c r="U47" s="498"/>
      <c r="V47" s="498"/>
      <c r="W47" s="498"/>
      <c r="X47" s="498"/>
      <c r="Y47" s="498"/>
      <c r="Z47" s="498"/>
      <c r="AA47" s="498"/>
      <c r="AB47" s="491"/>
      <c r="AC47" s="594"/>
      <c r="BG47" s="431" t="s">
        <v>837</v>
      </c>
      <c r="BJ47" s="581" t="s">
        <v>889</v>
      </c>
    </row>
    <row r="48" spans="2:62" ht="30" customHeight="1">
      <c r="B48" s="594"/>
      <c r="C48" s="230"/>
      <c r="D48" s="250"/>
      <c r="E48" s="1474"/>
      <c r="F48" s="1474"/>
      <c r="G48" s="1474"/>
      <c r="H48" s="1474"/>
      <c r="I48" s="1474"/>
      <c r="J48" s="1474"/>
      <c r="K48" s="1474"/>
      <c r="L48" s="1474"/>
      <c r="M48" s="1474"/>
      <c r="N48" s="1474"/>
      <c r="O48" s="1474"/>
      <c r="P48" s="1474"/>
      <c r="Q48" s="1474"/>
      <c r="R48" s="1474"/>
      <c r="S48" s="1474"/>
      <c r="T48" s="1474"/>
      <c r="U48" s="1474"/>
      <c r="V48" s="1474"/>
      <c r="W48" s="1474"/>
      <c r="X48" s="1474"/>
      <c r="Y48" s="1474"/>
      <c r="Z48" s="1474"/>
      <c r="AA48" s="1474"/>
      <c r="AB48" s="1474"/>
      <c r="AC48" s="594"/>
      <c r="AD48" s="107" t="s">
        <v>1032</v>
      </c>
      <c r="AO48" s="581"/>
      <c r="BG48" s="431" t="s">
        <v>838</v>
      </c>
      <c r="BJ48" s="581" t="s">
        <v>890</v>
      </c>
    </row>
    <row r="49" spans="2:62" ht="30" customHeight="1">
      <c r="B49" s="594"/>
      <c r="C49" s="230"/>
      <c r="D49" s="232"/>
      <c r="E49" s="1474"/>
      <c r="F49" s="1474"/>
      <c r="G49" s="1474"/>
      <c r="H49" s="1474"/>
      <c r="I49" s="1474"/>
      <c r="J49" s="1474"/>
      <c r="K49" s="1474"/>
      <c r="L49" s="1474"/>
      <c r="M49" s="1474"/>
      <c r="N49" s="1474"/>
      <c r="O49" s="1474"/>
      <c r="P49" s="1474"/>
      <c r="Q49" s="1474"/>
      <c r="R49" s="1474"/>
      <c r="S49" s="1474"/>
      <c r="T49" s="1474"/>
      <c r="U49" s="1474"/>
      <c r="V49" s="1474"/>
      <c r="W49" s="1474"/>
      <c r="X49" s="1474"/>
      <c r="Y49" s="1474"/>
      <c r="Z49" s="1474"/>
      <c r="AA49" s="1474"/>
      <c r="AB49" s="1474"/>
      <c r="AC49" s="594"/>
      <c r="BG49" s="431" t="s">
        <v>839</v>
      </c>
      <c r="BJ49" s="581" t="s">
        <v>891</v>
      </c>
    </row>
    <row r="50" spans="2:62" ht="13.5">
      <c r="B50" s="477"/>
      <c r="C50" s="473"/>
      <c r="D50" s="496" t="s">
        <v>266</v>
      </c>
      <c r="E50" s="493"/>
      <c r="F50" s="493"/>
      <c r="G50" s="493"/>
      <c r="H50" s="493"/>
      <c r="I50" s="494"/>
      <c r="J50" s="495"/>
      <c r="K50" s="495"/>
      <c r="L50" s="479"/>
      <c r="M50" s="479"/>
      <c r="N50" s="477"/>
      <c r="O50" s="477"/>
      <c r="P50" s="477"/>
      <c r="Q50" s="477"/>
      <c r="R50" s="477"/>
      <c r="S50" s="477"/>
      <c r="T50" s="477"/>
      <c r="U50" s="477"/>
      <c r="V50" s="477"/>
      <c r="W50" s="477"/>
      <c r="X50" s="477"/>
      <c r="Y50" s="477"/>
      <c r="Z50" s="477"/>
      <c r="AA50" s="477"/>
      <c r="AB50" s="491"/>
      <c r="BG50" s="431" t="s">
        <v>840</v>
      </c>
      <c r="BJ50" s="581" t="s">
        <v>892</v>
      </c>
    </row>
    <row r="51" spans="2:62" ht="13.5">
      <c r="B51" s="477"/>
      <c r="C51" s="473"/>
      <c r="D51" s="496" t="s">
        <v>295</v>
      </c>
      <c r="E51" s="493"/>
      <c r="F51" s="493"/>
      <c r="G51" s="493"/>
      <c r="H51" s="493"/>
      <c r="I51" s="494"/>
      <c r="J51" s="495"/>
      <c r="K51" s="495"/>
      <c r="L51" s="479"/>
      <c r="M51" s="479"/>
      <c r="N51" s="477"/>
      <c r="O51" s="477"/>
      <c r="P51" s="477"/>
      <c r="Q51" s="477"/>
      <c r="R51" s="477"/>
      <c r="S51" s="477"/>
      <c r="T51" s="477"/>
      <c r="U51" s="477"/>
      <c r="V51" s="477"/>
      <c r="W51" s="477"/>
      <c r="X51" s="477"/>
      <c r="Y51" s="477"/>
      <c r="Z51" s="477"/>
      <c r="AA51" s="477"/>
      <c r="AB51" s="491"/>
      <c r="BG51" s="431" t="s">
        <v>841</v>
      </c>
      <c r="BJ51" s="581" t="s">
        <v>893</v>
      </c>
    </row>
    <row r="52" spans="2:62" ht="30" customHeight="1">
      <c r="B52" s="498"/>
      <c r="C52" s="473"/>
      <c r="D52" s="492"/>
      <c r="E52" s="493"/>
      <c r="F52" s="493"/>
      <c r="G52" s="493"/>
      <c r="H52" s="493"/>
      <c r="I52" s="494"/>
      <c r="J52" s="495"/>
      <c r="K52" s="495"/>
      <c r="L52" s="493"/>
      <c r="M52" s="493"/>
      <c r="N52" s="498"/>
      <c r="O52" s="498"/>
      <c r="P52" s="498"/>
      <c r="Q52" s="498"/>
      <c r="R52" s="498"/>
      <c r="S52" s="498"/>
      <c r="T52" s="498"/>
      <c r="U52" s="498"/>
      <c r="V52" s="498"/>
      <c r="W52" s="498"/>
      <c r="X52" s="498"/>
      <c r="Y52" s="498"/>
      <c r="Z52" s="498"/>
      <c r="AA52" s="498"/>
      <c r="AB52" s="491"/>
      <c r="AC52" s="594"/>
      <c r="BG52" s="431" t="s">
        <v>842</v>
      </c>
      <c r="BJ52" s="581" t="s">
        <v>894</v>
      </c>
    </row>
    <row r="53" spans="2:62" ht="30" customHeight="1">
      <c r="B53" s="498"/>
      <c r="C53" s="473"/>
      <c r="D53" s="492" t="s">
        <v>264</v>
      </c>
      <c r="E53" s="493"/>
      <c r="F53" s="493"/>
      <c r="G53" s="493"/>
      <c r="H53" s="493"/>
      <c r="I53" s="494"/>
      <c r="J53" s="495"/>
      <c r="K53" s="495"/>
      <c r="L53" s="493"/>
      <c r="M53" s="493"/>
      <c r="N53" s="498"/>
      <c r="O53" s="498"/>
      <c r="P53" s="498"/>
      <c r="Q53" s="498"/>
      <c r="R53" s="498"/>
      <c r="S53" s="498"/>
      <c r="T53" s="498"/>
      <c r="U53" s="498"/>
      <c r="V53" s="498"/>
      <c r="W53" s="498"/>
      <c r="X53" s="498"/>
      <c r="Y53" s="498"/>
      <c r="Z53" s="498"/>
      <c r="AA53" s="498"/>
      <c r="AB53" s="491"/>
      <c r="AC53" s="594"/>
      <c r="BG53" s="431" t="s">
        <v>843</v>
      </c>
      <c r="BJ53" s="581" t="s">
        <v>895</v>
      </c>
    </row>
    <row r="54" spans="2:62" ht="54" customHeight="1">
      <c r="B54" s="594"/>
      <c r="C54" s="230"/>
      <c r="D54" s="250"/>
      <c r="E54" s="1474"/>
      <c r="F54" s="1474"/>
      <c r="G54" s="1474"/>
      <c r="H54" s="1474"/>
      <c r="I54" s="1474"/>
      <c r="J54" s="1474"/>
      <c r="K54" s="1474"/>
      <c r="L54" s="1474"/>
      <c r="M54" s="1474"/>
      <c r="N54" s="1474"/>
      <c r="O54" s="1474"/>
      <c r="P54" s="1474"/>
      <c r="Q54" s="1474"/>
      <c r="R54" s="1474"/>
      <c r="S54" s="1474"/>
      <c r="T54" s="1474"/>
      <c r="U54" s="1474"/>
      <c r="V54" s="1474"/>
      <c r="W54" s="1474"/>
      <c r="X54" s="1474"/>
      <c r="Y54" s="1474"/>
      <c r="Z54" s="1474"/>
      <c r="AA54" s="1474"/>
      <c r="AB54" s="1474"/>
      <c r="AC54" s="594"/>
      <c r="AD54" s="107" t="s">
        <v>1033</v>
      </c>
      <c r="BG54" s="431" t="s">
        <v>844</v>
      </c>
      <c r="BJ54" s="581" t="s">
        <v>896</v>
      </c>
    </row>
    <row r="55" spans="2:62" ht="13.5">
      <c r="B55" s="477"/>
      <c r="C55" s="473"/>
      <c r="D55" s="496" t="s">
        <v>265</v>
      </c>
      <c r="E55" s="496"/>
      <c r="F55" s="476"/>
      <c r="G55" s="476"/>
      <c r="H55" s="476"/>
      <c r="I55" s="494"/>
      <c r="J55" s="495"/>
      <c r="K55" s="495"/>
      <c r="L55" s="479"/>
      <c r="M55" s="479"/>
      <c r="N55" s="477"/>
      <c r="O55" s="477"/>
      <c r="P55" s="477"/>
      <c r="Q55" s="477"/>
      <c r="R55" s="477"/>
      <c r="S55" s="477"/>
      <c r="T55" s="477"/>
      <c r="U55" s="477"/>
      <c r="V55" s="477"/>
      <c r="W55" s="477"/>
      <c r="X55" s="477"/>
      <c r="Y55" s="477"/>
      <c r="Z55" s="477"/>
      <c r="AA55" s="477"/>
      <c r="AB55" s="491"/>
      <c r="BG55" s="431" t="s">
        <v>845</v>
      </c>
      <c r="BJ55" s="581" t="s">
        <v>897</v>
      </c>
    </row>
    <row r="56" spans="2:62" ht="30" customHeight="1">
      <c r="B56" s="477"/>
      <c r="C56" s="473"/>
      <c r="D56" s="490"/>
      <c r="E56" s="490"/>
      <c r="F56" s="490"/>
      <c r="G56" s="490"/>
      <c r="H56" s="491"/>
      <c r="I56" s="491"/>
      <c r="J56" s="491"/>
      <c r="K56" s="491"/>
      <c r="L56" s="491"/>
      <c r="M56" s="491"/>
      <c r="N56" s="491"/>
      <c r="O56" s="491"/>
      <c r="P56" s="491"/>
      <c r="Q56" s="491"/>
      <c r="R56" s="491"/>
      <c r="S56" s="491"/>
      <c r="T56" s="491"/>
      <c r="U56" s="491"/>
      <c r="V56" s="491"/>
      <c r="W56" s="491"/>
      <c r="X56" s="491"/>
      <c r="Y56" s="491"/>
      <c r="Z56" s="491"/>
      <c r="AA56" s="491"/>
      <c r="AB56" s="491"/>
      <c r="BG56" s="431" t="s">
        <v>846</v>
      </c>
      <c r="BJ56" s="581" t="s">
        <v>898</v>
      </c>
    </row>
    <row r="57" spans="2:62" ht="21" customHeight="1">
      <c r="B57" s="473" t="s">
        <v>769</v>
      </c>
      <c r="C57" s="497" t="s">
        <v>603</v>
      </c>
      <c r="D57" s="494"/>
      <c r="E57" s="492"/>
      <c r="F57" s="492"/>
      <c r="G57" s="476"/>
      <c r="H57" s="476"/>
      <c r="I57" s="476"/>
      <c r="J57" s="494"/>
      <c r="K57" s="495"/>
      <c r="L57" s="495"/>
      <c r="M57" s="493"/>
      <c r="N57" s="493"/>
      <c r="O57" s="498"/>
      <c r="P57" s="498"/>
      <c r="Q57" s="498"/>
      <c r="R57" s="498"/>
      <c r="S57" s="498"/>
      <c r="T57" s="498"/>
      <c r="U57" s="498"/>
      <c r="V57" s="498"/>
      <c r="W57" s="498"/>
      <c r="X57" s="498"/>
      <c r="Y57" s="498"/>
      <c r="Z57" s="498"/>
      <c r="AA57" s="498"/>
      <c r="AB57" s="498"/>
      <c r="AC57" s="498"/>
      <c r="AE57" s="1467" t="s">
        <v>593</v>
      </c>
      <c r="AF57" s="1467"/>
      <c r="AG57" s="1467"/>
      <c r="AH57" s="1467"/>
      <c r="BG57" s="431" t="s">
        <v>847</v>
      </c>
      <c r="BJ57" s="582" t="s">
        <v>20</v>
      </c>
    </row>
    <row r="58" spans="2:59" ht="21" customHeight="1">
      <c r="B58" s="473"/>
      <c r="C58" s="497" t="s">
        <v>719</v>
      </c>
      <c r="D58" s="494"/>
      <c r="E58" s="492"/>
      <c r="F58" s="492"/>
      <c r="G58" s="476"/>
      <c r="H58" s="476"/>
      <c r="I58" s="476"/>
      <c r="J58" s="494"/>
      <c r="K58" s="495"/>
      <c r="L58" s="495"/>
      <c r="M58" s="493"/>
      <c r="N58" s="493"/>
      <c r="O58" s="498"/>
      <c r="P58" s="498"/>
      <c r="Q58" s="498"/>
      <c r="R58" s="498"/>
      <c r="S58" s="498"/>
      <c r="T58" s="498"/>
      <c r="U58" s="498"/>
      <c r="V58" s="498"/>
      <c r="W58" s="498"/>
      <c r="X58" s="498"/>
      <c r="Y58" s="498"/>
      <c r="Z58" s="498"/>
      <c r="AA58" s="498"/>
      <c r="AB58" s="498"/>
      <c r="AC58" s="498"/>
      <c r="BG58" s="431" t="s">
        <v>848</v>
      </c>
    </row>
    <row r="59" spans="2:59" ht="21" customHeight="1">
      <c r="B59" s="473"/>
      <c r="C59" s="473" t="s">
        <v>287</v>
      </c>
      <c r="D59" s="494" t="s">
        <v>369</v>
      </c>
      <c r="E59" s="492"/>
      <c r="F59" s="492"/>
      <c r="G59" s="476"/>
      <c r="H59" s="476"/>
      <c r="I59" s="476"/>
      <c r="J59" s="494"/>
      <c r="K59" s="495"/>
      <c r="L59" s="495"/>
      <c r="M59" s="493"/>
      <c r="N59" s="493"/>
      <c r="O59" s="498"/>
      <c r="P59" s="498"/>
      <c r="Q59" s="498"/>
      <c r="R59" s="498"/>
      <c r="S59" s="498"/>
      <c r="T59" s="498"/>
      <c r="U59" s="498"/>
      <c r="V59" s="498"/>
      <c r="W59" s="498"/>
      <c r="X59" s="498"/>
      <c r="Y59" s="498"/>
      <c r="Z59" s="498"/>
      <c r="AA59" s="498"/>
      <c r="AB59" s="498"/>
      <c r="AC59" s="498"/>
      <c r="BG59" s="431" t="s">
        <v>849</v>
      </c>
    </row>
    <row r="60" spans="2:59" ht="21" customHeight="1">
      <c r="B60" s="473"/>
      <c r="C60" s="497"/>
      <c r="D60" s="902"/>
      <c r="E60" s="903"/>
      <c r="F60" s="903"/>
      <c r="G60" s="904"/>
      <c r="H60" s="904"/>
      <c r="I60" s="904"/>
      <c r="J60" s="902"/>
      <c r="K60" s="905"/>
      <c r="L60" s="905"/>
      <c r="M60" s="904"/>
      <c r="N60" s="904"/>
      <c r="O60" s="906"/>
      <c r="P60" s="906"/>
      <c r="Q60" s="906"/>
      <c r="R60" s="906"/>
      <c r="S60" s="906"/>
      <c r="T60" s="906"/>
      <c r="U60" s="906"/>
      <c r="V60" s="906"/>
      <c r="W60" s="906"/>
      <c r="X60" s="906"/>
      <c r="Y60" s="906"/>
      <c r="Z60" s="906"/>
      <c r="AA60" s="906"/>
      <c r="AB60" s="906"/>
      <c r="AC60" s="498"/>
      <c r="BG60" s="431" t="s">
        <v>850</v>
      </c>
    </row>
    <row r="61" spans="2:59" ht="91.5" customHeight="1">
      <c r="B61" s="230"/>
      <c r="C61" s="244"/>
      <c r="D61" s="1525"/>
      <c r="E61" s="1525"/>
      <c r="F61" s="1525"/>
      <c r="G61" s="1525"/>
      <c r="H61" s="1525"/>
      <c r="I61" s="1525"/>
      <c r="J61" s="1525"/>
      <c r="K61" s="1525"/>
      <c r="L61" s="1525"/>
      <c r="M61" s="1525"/>
      <c r="N61" s="1525"/>
      <c r="O61" s="1525"/>
      <c r="P61" s="1525"/>
      <c r="Q61" s="1525"/>
      <c r="R61" s="1525"/>
      <c r="S61" s="1525"/>
      <c r="T61" s="1525"/>
      <c r="U61" s="1525"/>
      <c r="V61" s="1525"/>
      <c r="W61" s="1525"/>
      <c r="X61" s="1525"/>
      <c r="Y61" s="1525"/>
      <c r="Z61" s="1525"/>
      <c r="AA61" s="1525"/>
      <c r="AB61" s="1525"/>
      <c r="AC61" s="594"/>
      <c r="AD61" s="107" t="s">
        <v>1054</v>
      </c>
      <c r="BG61" s="431" t="s">
        <v>851</v>
      </c>
    </row>
    <row r="62" spans="2:59" ht="21" customHeight="1">
      <c r="B62" s="473"/>
      <c r="C62" s="497"/>
      <c r="D62" s="902"/>
      <c r="E62" s="903"/>
      <c r="F62" s="903"/>
      <c r="G62" s="904"/>
      <c r="H62" s="904"/>
      <c r="I62" s="904"/>
      <c r="J62" s="902"/>
      <c r="K62" s="905"/>
      <c r="L62" s="905"/>
      <c r="M62" s="904"/>
      <c r="N62" s="904"/>
      <c r="O62" s="906"/>
      <c r="P62" s="906"/>
      <c r="Q62" s="906"/>
      <c r="R62" s="906"/>
      <c r="S62" s="906"/>
      <c r="T62" s="906"/>
      <c r="U62" s="906"/>
      <c r="V62" s="906"/>
      <c r="W62" s="906"/>
      <c r="X62" s="906"/>
      <c r="Y62" s="906"/>
      <c r="Z62" s="906"/>
      <c r="AA62" s="906"/>
      <c r="AB62" s="906"/>
      <c r="AC62" s="498"/>
      <c r="BG62" s="431" t="s">
        <v>852</v>
      </c>
    </row>
    <row r="63" spans="2:59" ht="85.5" customHeight="1">
      <c r="B63" s="230"/>
      <c r="C63" s="244"/>
      <c r="D63" s="1525"/>
      <c r="E63" s="1525"/>
      <c r="F63" s="1525"/>
      <c r="G63" s="1525"/>
      <c r="H63" s="1525"/>
      <c r="I63" s="1525"/>
      <c r="J63" s="1525"/>
      <c r="K63" s="1525"/>
      <c r="L63" s="1525"/>
      <c r="M63" s="1525"/>
      <c r="N63" s="1525"/>
      <c r="O63" s="1525"/>
      <c r="P63" s="1525"/>
      <c r="Q63" s="1525"/>
      <c r="R63" s="1525"/>
      <c r="S63" s="1525"/>
      <c r="T63" s="1525"/>
      <c r="U63" s="1525"/>
      <c r="V63" s="1525"/>
      <c r="W63" s="1525"/>
      <c r="X63" s="1525"/>
      <c r="Y63" s="1525"/>
      <c r="Z63" s="1525"/>
      <c r="AA63" s="1525"/>
      <c r="AB63" s="1525"/>
      <c r="AC63" s="594"/>
      <c r="AD63" s="107"/>
      <c r="BG63" s="431" t="s">
        <v>853</v>
      </c>
    </row>
    <row r="64" spans="2:59" ht="21" customHeight="1">
      <c r="B64" s="473"/>
      <c r="C64" s="497"/>
      <c r="D64" s="902"/>
      <c r="E64" s="903"/>
      <c r="F64" s="903"/>
      <c r="G64" s="904"/>
      <c r="H64" s="904"/>
      <c r="I64" s="904"/>
      <c r="J64" s="902"/>
      <c r="K64" s="905"/>
      <c r="L64" s="905"/>
      <c r="M64" s="904"/>
      <c r="N64" s="904"/>
      <c r="O64" s="906"/>
      <c r="P64" s="906"/>
      <c r="Q64" s="906"/>
      <c r="R64" s="906"/>
      <c r="S64" s="906"/>
      <c r="T64" s="906"/>
      <c r="U64" s="906"/>
      <c r="V64" s="906"/>
      <c r="W64" s="906"/>
      <c r="X64" s="906"/>
      <c r="Y64" s="906"/>
      <c r="Z64" s="906"/>
      <c r="AA64" s="906"/>
      <c r="AB64" s="906"/>
      <c r="AC64" s="594"/>
      <c r="BG64" s="431" t="s">
        <v>854</v>
      </c>
    </row>
    <row r="65" spans="2:59" ht="96" customHeight="1">
      <c r="B65" s="230"/>
      <c r="C65" s="231"/>
      <c r="D65" s="1528"/>
      <c r="E65" s="1529"/>
      <c r="F65" s="1529"/>
      <c r="G65" s="1529"/>
      <c r="H65" s="1529"/>
      <c r="I65" s="1529"/>
      <c r="J65" s="1529"/>
      <c r="K65" s="1529"/>
      <c r="L65" s="1529"/>
      <c r="M65" s="1529"/>
      <c r="N65" s="1529"/>
      <c r="O65" s="1529"/>
      <c r="P65" s="1529"/>
      <c r="Q65" s="1529"/>
      <c r="R65" s="1529"/>
      <c r="S65" s="1529"/>
      <c r="T65" s="1529"/>
      <c r="U65" s="1529"/>
      <c r="V65" s="1529"/>
      <c r="W65" s="1529"/>
      <c r="X65" s="1529"/>
      <c r="Y65" s="1529"/>
      <c r="Z65" s="1529"/>
      <c r="AA65" s="1529"/>
      <c r="AB65" s="1529"/>
      <c r="AC65" s="594"/>
      <c r="AD65" s="107"/>
      <c r="BG65" s="431" t="s">
        <v>855</v>
      </c>
    </row>
    <row r="66" spans="2:59" ht="21" customHeight="1">
      <c r="B66" s="473"/>
      <c r="C66" s="474"/>
      <c r="D66" s="907"/>
      <c r="E66" s="907"/>
      <c r="F66" s="907"/>
      <c r="G66" s="907"/>
      <c r="H66" s="907"/>
      <c r="I66" s="907"/>
      <c r="J66" s="907"/>
      <c r="K66" s="907"/>
      <c r="L66" s="905"/>
      <c r="M66" s="904"/>
      <c r="N66" s="904"/>
      <c r="O66" s="906"/>
      <c r="P66" s="906"/>
      <c r="Q66" s="906"/>
      <c r="R66" s="906"/>
      <c r="S66" s="906"/>
      <c r="T66" s="906"/>
      <c r="U66" s="906"/>
      <c r="V66" s="906"/>
      <c r="W66" s="906"/>
      <c r="X66" s="906"/>
      <c r="Y66" s="906"/>
      <c r="Z66" s="906"/>
      <c r="AA66" s="906"/>
      <c r="AB66" s="906"/>
      <c r="AC66" s="594"/>
      <c r="BG66" s="431" t="s">
        <v>856</v>
      </c>
    </row>
    <row r="67" spans="2:59" ht="93" customHeight="1">
      <c r="B67" s="230"/>
      <c r="C67" s="244"/>
      <c r="D67" s="1525"/>
      <c r="E67" s="1525"/>
      <c r="F67" s="1525"/>
      <c r="G67" s="1525"/>
      <c r="H67" s="1525"/>
      <c r="I67" s="1525"/>
      <c r="J67" s="1525"/>
      <c r="K67" s="1525"/>
      <c r="L67" s="1525"/>
      <c r="M67" s="1525"/>
      <c r="N67" s="1525"/>
      <c r="O67" s="1525"/>
      <c r="P67" s="1525"/>
      <c r="Q67" s="1525"/>
      <c r="R67" s="1525"/>
      <c r="S67" s="1525"/>
      <c r="T67" s="1525"/>
      <c r="U67" s="1525"/>
      <c r="V67" s="1525"/>
      <c r="W67" s="1525"/>
      <c r="X67" s="1525"/>
      <c r="Y67" s="1525"/>
      <c r="Z67" s="1525"/>
      <c r="AA67" s="1525"/>
      <c r="AB67" s="1525"/>
      <c r="AC67" s="594"/>
      <c r="AD67" s="107"/>
      <c r="BG67" s="431" t="s">
        <v>857</v>
      </c>
    </row>
    <row r="68" spans="2:59" ht="21" customHeight="1">
      <c r="B68" s="230"/>
      <c r="C68" s="244"/>
      <c r="D68" s="249"/>
      <c r="E68" s="595"/>
      <c r="F68" s="595"/>
      <c r="G68" s="250"/>
      <c r="H68" s="250"/>
      <c r="I68" s="250"/>
      <c r="J68" s="249"/>
      <c r="K68" s="246"/>
      <c r="L68" s="246"/>
      <c r="M68" s="596"/>
      <c r="N68" s="596"/>
      <c r="O68" s="594"/>
      <c r="P68" s="594"/>
      <c r="Q68" s="594"/>
      <c r="R68" s="594"/>
      <c r="S68" s="594"/>
      <c r="T68" s="594"/>
      <c r="U68" s="594"/>
      <c r="V68" s="594"/>
      <c r="W68" s="594"/>
      <c r="X68" s="594"/>
      <c r="Y68" s="594"/>
      <c r="Z68" s="594"/>
      <c r="AA68" s="594"/>
      <c r="AB68" s="594"/>
      <c r="AC68" s="594"/>
      <c r="AE68" s="1467" t="s">
        <v>593</v>
      </c>
      <c r="AF68" s="1467"/>
      <c r="AG68" s="1467"/>
      <c r="AH68" s="1467"/>
      <c r="BG68" s="431" t="s">
        <v>858</v>
      </c>
    </row>
    <row r="69" spans="2:63" ht="21" customHeight="1">
      <c r="B69" s="230"/>
      <c r="C69" s="473" t="s">
        <v>288</v>
      </c>
      <c r="D69" s="494" t="s">
        <v>666</v>
      </c>
      <c r="E69" s="492"/>
      <c r="F69" s="492"/>
      <c r="G69" s="476"/>
      <c r="H69" s="476"/>
      <c r="I69" s="476"/>
      <c r="J69" s="494"/>
      <c r="K69" s="495"/>
      <c r="L69" s="495"/>
      <c r="M69" s="493"/>
      <c r="N69" s="493"/>
      <c r="O69" s="498"/>
      <c r="P69" s="498"/>
      <c r="Q69" s="498"/>
      <c r="R69" s="498"/>
      <c r="S69" s="498"/>
      <c r="T69" s="498"/>
      <c r="U69" s="498"/>
      <c r="V69" s="498"/>
      <c r="W69" s="498"/>
      <c r="X69" s="1530" t="s">
        <v>1097</v>
      </c>
      <c r="Y69" s="1530"/>
      <c r="Z69" s="1530"/>
      <c r="AA69" s="1530"/>
      <c r="AB69" s="1530"/>
      <c r="AC69" s="594"/>
      <c r="AD69" s="236" t="s">
        <v>425</v>
      </c>
      <c r="BG69" s="431" t="s">
        <v>859</v>
      </c>
      <c r="BH69" s="253"/>
      <c r="BI69" s="253"/>
      <c r="BK69" s="253"/>
    </row>
    <row r="70" spans="2:59" s="253" customFormat="1" ht="29.25" customHeight="1">
      <c r="B70" s="252"/>
      <c r="C70" s="1526" t="s">
        <v>447</v>
      </c>
      <c r="D70" s="1526"/>
      <c r="E70" s="1526"/>
      <c r="F70" s="1526"/>
      <c r="G70" s="1526"/>
      <c r="H70" s="1527" t="s">
        <v>347</v>
      </c>
      <c r="I70" s="1527"/>
      <c r="J70" s="1527"/>
      <c r="K70" s="1527"/>
      <c r="L70" s="1527"/>
      <c r="M70" s="1527"/>
      <c r="N70" s="1527" t="s">
        <v>426</v>
      </c>
      <c r="O70" s="1527"/>
      <c r="P70" s="1527"/>
      <c r="Q70" s="1527"/>
      <c r="R70" s="1527"/>
      <c r="S70" s="1527"/>
      <c r="T70" s="1527"/>
      <c r="U70" s="1527"/>
      <c r="V70" s="1527"/>
      <c r="W70" s="1527"/>
      <c r="X70" s="1527"/>
      <c r="Y70" s="1527"/>
      <c r="Z70" s="1527"/>
      <c r="AA70" s="1527"/>
      <c r="AB70" s="1527"/>
      <c r="AE70" s="236" t="s">
        <v>910</v>
      </c>
      <c r="BG70" s="431" t="s">
        <v>860</v>
      </c>
    </row>
    <row r="71" spans="2:59" s="253" customFormat="1" ht="66.75" customHeight="1">
      <c r="B71" s="252"/>
      <c r="C71" s="1485"/>
      <c r="D71" s="1485"/>
      <c r="E71" s="1485"/>
      <c r="F71" s="1485"/>
      <c r="G71" s="1485"/>
      <c r="H71" s="1485"/>
      <c r="I71" s="1485"/>
      <c r="J71" s="1485"/>
      <c r="K71" s="1485"/>
      <c r="L71" s="1485"/>
      <c r="M71" s="1485"/>
      <c r="N71" s="1485"/>
      <c r="O71" s="1485"/>
      <c r="P71" s="1485"/>
      <c r="Q71" s="1485"/>
      <c r="R71" s="1485"/>
      <c r="S71" s="1485"/>
      <c r="T71" s="1485"/>
      <c r="U71" s="1485"/>
      <c r="V71" s="1485"/>
      <c r="W71" s="1485"/>
      <c r="X71" s="1485"/>
      <c r="Y71" s="1485"/>
      <c r="Z71" s="1485"/>
      <c r="AA71" s="1485"/>
      <c r="AB71" s="1485"/>
      <c r="AD71" s="267" t="s">
        <v>911</v>
      </c>
      <c r="BG71" s="431" t="s">
        <v>861</v>
      </c>
    </row>
    <row r="72" spans="2:59" s="253" customFormat="1" ht="66.75" customHeight="1">
      <c r="B72" s="252"/>
      <c r="C72" s="1485"/>
      <c r="D72" s="1485"/>
      <c r="E72" s="1485"/>
      <c r="F72" s="1485"/>
      <c r="G72" s="1485"/>
      <c r="H72" s="1485"/>
      <c r="I72" s="1485"/>
      <c r="J72" s="1485"/>
      <c r="K72" s="1485"/>
      <c r="L72" s="1485"/>
      <c r="M72" s="1485"/>
      <c r="N72" s="1485"/>
      <c r="O72" s="1485"/>
      <c r="P72" s="1485"/>
      <c r="Q72" s="1485"/>
      <c r="R72" s="1485"/>
      <c r="S72" s="1485"/>
      <c r="T72" s="1485"/>
      <c r="U72" s="1485"/>
      <c r="V72" s="1485"/>
      <c r="W72" s="1485"/>
      <c r="X72" s="1485"/>
      <c r="Y72" s="1485"/>
      <c r="Z72" s="1485"/>
      <c r="AA72" s="1485"/>
      <c r="AB72" s="1485"/>
      <c r="AD72" s="107" t="s">
        <v>1034</v>
      </c>
      <c r="BG72" s="431" t="s">
        <v>862</v>
      </c>
    </row>
    <row r="73" spans="2:59" s="253" customFormat="1" ht="66.75" customHeight="1">
      <c r="B73" s="252"/>
      <c r="C73" s="1485"/>
      <c r="D73" s="1485"/>
      <c r="E73" s="1485"/>
      <c r="F73" s="1485"/>
      <c r="G73" s="1485"/>
      <c r="H73" s="1485"/>
      <c r="I73" s="1485"/>
      <c r="J73" s="1485"/>
      <c r="K73" s="1485"/>
      <c r="L73" s="1485"/>
      <c r="M73" s="1485"/>
      <c r="N73" s="1485"/>
      <c r="O73" s="1485"/>
      <c r="P73" s="1485"/>
      <c r="Q73" s="1485"/>
      <c r="R73" s="1485"/>
      <c r="S73" s="1485"/>
      <c r="T73" s="1485"/>
      <c r="U73" s="1485"/>
      <c r="V73" s="1485"/>
      <c r="W73" s="1485"/>
      <c r="X73" s="1485"/>
      <c r="Y73" s="1485"/>
      <c r="Z73" s="1485"/>
      <c r="AA73" s="1485"/>
      <c r="AB73" s="1485"/>
      <c r="AM73" s="112"/>
      <c r="AN73" s="112"/>
      <c r="AO73" s="112"/>
      <c r="AP73" s="112"/>
      <c r="AQ73" s="112"/>
      <c r="AR73" s="112"/>
      <c r="BG73" s="431" t="s">
        <v>863</v>
      </c>
    </row>
    <row r="74" spans="2:59" s="253" customFormat="1" ht="66.75" customHeight="1">
      <c r="B74" s="252"/>
      <c r="C74" s="1485"/>
      <c r="D74" s="1485"/>
      <c r="E74" s="1485"/>
      <c r="F74" s="1485"/>
      <c r="G74" s="1485"/>
      <c r="H74" s="1485"/>
      <c r="I74" s="1485"/>
      <c r="J74" s="1485"/>
      <c r="K74" s="1485"/>
      <c r="L74" s="1485"/>
      <c r="M74" s="1485"/>
      <c r="N74" s="1485"/>
      <c r="O74" s="1485"/>
      <c r="P74" s="1485"/>
      <c r="Q74" s="1485"/>
      <c r="R74" s="1485"/>
      <c r="S74" s="1485"/>
      <c r="T74" s="1485"/>
      <c r="U74" s="1485"/>
      <c r="V74" s="1485"/>
      <c r="W74" s="1485"/>
      <c r="X74" s="1485"/>
      <c r="Y74" s="1485"/>
      <c r="Z74" s="1485"/>
      <c r="AA74" s="1485"/>
      <c r="AB74" s="1485"/>
      <c r="AD74" s="107" t="s">
        <v>1034</v>
      </c>
      <c r="AM74" s="112"/>
      <c r="AN74" s="112"/>
      <c r="AO74" s="112"/>
      <c r="AP74" s="112"/>
      <c r="AQ74" s="112"/>
      <c r="AR74" s="112"/>
      <c r="BG74" s="431" t="s">
        <v>864</v>
      </c>
    </row>
    <row r="75" spans="2:59" s="253" customFormat="1" ht="66.75" customHeight="1">
      <c r="B75" s="252"/>
      <c r="C75" s="1485"/>
      <c r="D75" s="1485"/>
      <c r="E75" s="1485"/>
      <c r="F75" s="1485"/>
      <c r="G75" s="1485"/>
      <c r="H75" s="1485"/>
      <c r="I75" s="1485"/>
      <c r="J75" s="1485"/>
      <c r="K75" s="1485"/>
      <c r="L75" s="1485"/>
      <c r="M75" s="1485"/>
      <c r="N75" s="1485"/>
      <c r="O75" s="1485"/>
      <c r="P75" s="1485"/>
      <c r="Q75" s="1485"/>
      <c r="R75" s="1485"/>
      <c r="S75" s="1485"/>
      <c r="T75" s="1485"/>
      <c r="U75" s="1485"/>
      <c r="V75" s="1485"/>
      <c r="W75" s="1485"/>
      <c r="X75" s="1485"/>
      <c r="Y75" s="1485"/>
      <c r="Z75" s="1485"/>
      <c r="AA75" s="1485"/>
      <c r="AB75" s="1485"/>
      <c r="AD75" s="107" t="s">
        <v>1034</v>
      </c>
      <c r="AM75" s="112"/>
      <c r="AN75" s="112"/>
      <c r="AO75" s="112"/>
      <c r="AP75" s="112"/>
      <c r="AQ75" s="112"/>
      <c r="AR75" s="112"/>
      <c r="BG75" s="431" t="s">
        <v>865</v>
      </c>
    </row>
    <row r="76" spans="2:59" s="253" customFormat="1" ht="66.75" customHeight="1">
      <c r="B76" s="252"/>
      <c r="C76" s="1485"/>
      <c r="D76" s="1485"/>
      <c r="E76" s="1485"/>
      <c r="F76" s="1485"/>
      <c r="G76" s="1485"/>
      <c r="H76" s="1485"/>
      <c r="I76" s="1485"/>
      <c r="J76" s="1485"/>
      <c r="K76" s="1485"/>
      <c r="L76" s="1485"/>
      <c r="M76" s="1485"/>
      <c r="N76" s="1485"/>
      <c r="O76" s="1485"/>
      <c r="P76" s="1485"/>
      <c r="Q76" s="1485"/>
      <c r="R76" s="1485"/>
      <c r="S76" s="1485"/>
      <c r="T76" s="1485"/>
      <c r="U76" s="1485"/>
      <c r="V76" s="1485"/>
      <c r="W76" s="1485"/>
      <c r="X76" s="1485"/>
      <c r="Y76" s="1485"/>
      <c r="Z76" s="1485"/>
      <c r="AA76" s="1485"/>
      <c r="AB76" s="1485"/>
      <c r="AM76" s="112"/>
      <c r="AN76" s="112"/>
      <c r="AO76" s="112"/>
      <c r="AP76" s="112"/>
      <c r="AQ76" s="112"/>
      <c r="AR76" s="112"/>
      <c r="BG76" s="431" t="s">
        <v>866</v>
      </c>
    </row>
    <row r="77" spans="2:59" s="253" customFormat="1" ht="66.75" customHeight="1">
      <c r="B77" s="252"/>
      <c r="C77" s="1485"/>
      <c r="D77" s="1485"/>
      <c r="E77" s="1485"/>
      <c r="F77" s="1485"/>
      <c r="G77" s="1485"/>
      <c r="H77" s="1485"/>
      <c r="I77" s="1485"/>
      <c r="J77" s="1485"/>
      <c r="K77" s="1485"/>
      <c r="L77" s="1485"/>
      <c r="M77" s="1485"/>
      <c r="N77" s="1485"/>
      <c r="O77" s="1485"/>
      <c r="P77" s="1485"/>
      <c r="Q77" s="1485"/>
      <c r="R77" s="1485"/>
      <c r="S77" s="1485"/>
      <c r="T77" s="1485"/>
      <c r="U77" s="1485"/>
      <c r="V77" s="1485"/>
      <c r="W77" s="1485"/>
      <c r="X77" s="1485"/>
      <c r="Y77" s="1485"/>
      <c r="Z77" s="1485"/>
      <c r="AA77" s="1485"/>
      <c r="AB77" s="1485"/>
      <c r="AM77" s="112"/>
      <c r="AN77" s="112"/>
      <c r="AO77" s="112"/>
      <c r="AP77" s="112"/>
      <c r="AQ77" s="112"/>
      <c r="AR77" s="112"/>
      <c r="BG77" s="431" t="s">
        <v>867</v>
      </c>
    </row>
    <row r="78" spans="2:59" s="253" customFormat="1" ht="66.75" customHeight="1">
      <c r="B78" s="252"/>
      <c r="C78" s="1485"/>
      <c r="D78" s="1485"/>
      <c r="E78" s="1485"/>
      <c r="F78" s="1485"/>
      <c r="G78" s="1485"/>
      <c r="H78" s="1485"/>
      <c r="I78" s="1485"/>
      <c r="J78" s="1485"/>
      <c r="K78" s="1485"/>
      <c r="L78" s="1485"/>
      <c r="M78" s="1485"/>
      <c r="N78" s="1485"/>
      <c r="O78" s="1485"/>
      <c r="P78" s="1485"/>
      <c r="Q78" s="1485"/>
      <c r="R78" s="1485"/>
      <c r="S78" s="1485"/>
      <c r="T78" s="1485"/>
      <c r="U78" s="1485"/>
      <c r="V78" s="1485"/>
      <c r="W78" s="1485"/>
      <c r="X78" s="1485"/>
      <c r="Y78" s="1485"/>
      <c r="Z78" s="1485"/>
      <c r="AA78" s="1485"/>
      <c r="AB78" s="1485"/>
      <c r="AM78" s="112"/>
      <c r="AN78" s="112"/>
      <c r="AO78" s="112"/>
      <c r="AP78" s="112"/>
      <c r="AQ78" s="112"/>
      <c r="AR78" s="112"/>
      <c r="BG78" s="431" t="s">
        <v>868</v>
      </c>
    </row>
    <row r="79" spans="2:44" s="253" customFormat="1" ht="66.75" customHeight="1">
      <c r="B79" s="252"/>
      <c r="C79" s="1485"/>
      <c r="D79" s="1485"/>
      <c r="E79" s="1485"/>
      <c r="F79" s="1485"/>
      <c r="G79" s="1485"/>
      <c r="H79" s="1485"/>
      <c r="I79" s="1485"/>
      <c r="J79" s="1485"/>
      <c r="K79" s="1485"/>
      <c r="L79" s="1485"/>
      <c r="M79" s="1485"/>
      <c r="N79" s="1485"/>
      <c r="O79" s="1485"/>
      <c r="P79" s="1485"/>
      <c r="Q79" s="1485"/>
      <c r="R79" s="1485"/>
      <c r="S79" s="1485"/>
      <c r="T79" s="1485"/>
      <c r="U79" s="1485"/>
      <c r="V79" s="1485"/>
      <c r="W79" s="1485"/>
      <c r="X79" s="1485"/>
      <c r="Y79" s="1485"/>
      <c r="Z79" s="1485"/>
      <c r="AA79" s="1485"/>
      <c r="AB79" s="1485"/>
      <c r="AD79" s="107" t="s">
        <v>1034</v>
      </c>
      <c r="AM79" s="112"/>
      <c r="AN79" s="112"/>
      <c r="AO79" s="112"/>
      <c r="AP79" s="112"/>
      <c r="AQ79" s="112"/>
      <c r="AR79" s="112"/>
    </row>
    <row r="80" spans="2:44" s="253" customFormat="1" ht="66.75" customHeight="1">
      <c r="B80" s="252"/>
      <c r="C80" s="1485"/>
      <c r="D80" s="1485"/>
      <c r="E80" s="1485"/>
      <c r="F80" s="1485"/>
      <c r="G80" s="1485"/>
      <c r="H80" s="1485"/>
      <c r="I80" s="1485"/>
      <c r="J80" s="1485"/>
      <c r="K80" s="1485"/>
      <c r="L80" s="1485"/>
      <c r="M80" s="1485"/>
      <c r="N80" s="1485"/>
      <c r="O80" s="1485"/>
      <c r="P80" s="1485"/>
      <c r="Q80" s="1485"/>
      <c r="R80" s="1485"/>
      <c r="S80" s="1485"/>
      <c r="T80" s="1485"/>
      <c r="U80" s="1485"/>
      <c r="V80" s="1485"/>
      <c r="W80" s="1485"/>
      <c r="X80" s="1485"/>
      <c r="Y80" s="1485"/>
      <c r="Z80" s="1485"/>
      <c r="AA80" s="1485"/>
      <c r="AB80" s="1485"/>
      <c r="AM80" s="112"/>
      <c r="AN80" s="112"/>
      <c r="AO80" s="112"/>
      <c r="AP80" s="112"/>
      <c r="AQ80" s="112"/>
      <c r="AR80" s="112"/>
    </row>
    <row r="81" spans="2:44" s="253" customFormat="1" ht="19.5" customHeight="1">
      <c r="B81" s="499"/>
      <c r="C81" s="499" t="s">
        <v>416</v>
      </c>
      <c r="D81" s="500" t="s">
        <v>427</v>
      </c>
      <c r="E81" s="500"/>
      <c r="F81" s="500"/>
      <c r="G81" s="501"/>
      <c r="H81" s="500"/>
      <c r="I81" s="500"/>
      <c r="J81" s="500"/>
      <c r="K81" s="500"/>
      <c r="L81" s="500"/>
      <c r="M81" s="500"/>
      <c r="N81" s="489"/>
      <c r="O81" s="502"/>
      <c r="P81" s="502"/>
      <c r="Q81" s="502"/>
      <c r="R81" s="502"/>
      <c r="S81" s="502"/>
      <c r="T81" s="502"/>
      <c r="U81" s="502"/>
      <c r="V81" s="502"/>
      <c r="W81" s="502"/>
      <c r="X81" s="502"/>
      <c r="Y81" s="502"/>
      <c r="Z81" s="502"/>
      <c r="AA81" s="502"/>
      <c r="AB81" s="502"/>
      <c r="AC81" s="502"/>
      <c r="AM81" s="112"/>
      <c r="AN81" s="112"/>
      <c r="AO81" s="112"/>
      <c r="AP81" s="112"/>
      <c r="AQ81" s="112"/>
      <c r="AR81" s="112"/>
    </row>
    <row r="82" spans="2:44" s="253" customFormat="1" ht="19.5" customHeight="1">
      <c r="B82" s="499"/>
      <c r="C82" s="499" t="s">
        <v>418</v>
      </c>
      <c r="D82" s="503" t="s">
        <v>772</v>
      </c>
      <c r="E82" s="503"/>
      <c r="F82" s="503"/>
      <c r="G82" s="503"/>
      <c r="H82" s="503"/>
      <c r="I82" s="503"/>
      <c r="J82" s="503"/>
      <c r="K82" s="503"/>
      <c r="L82" s="503"/>
      <c r="M82" s="503"/>
      <c r="N82" s="503"/>
      <c r="O82" s="503"/>
      <c r="P82" s="503"/>
      <c r="Q82" s="503"/>
      <c r="R82" s="503"/>
      <c r="S82" s="503"/>
      <c r="T82" s="503"/>
      <c r="U82" s="503"/>
      <c r="V82" s="503"/>
      <c r="W82" s="503"/>
      <c r="X82" s="503"/>
      <c r="Y82" s="503"/>
      <c r="Z82" s="503"/>
      <c r="AA82" s="503"/>
      <c r="AB82" s="503"/>
      <c r="AC82" s="502"/>
      <c r="AM82" s="112"/>
      <c r="AN82" s="112"/>
      <c r="AO82" s="112"/>
      <c r="AP82" s="112"/>
      <c r="AQ82" s="112"/>
      <c r="AR82" s="112"/>
    </row>
    <row r="83" spans="2:44" s="253" customFormat="1" ht="19.5" customHeight="1">
      <c r="B83" s="499"/>
      <c r="C83" s="499" t="s">
        <v>418</v>
      </c>
      <c r="D83" s="503" t="s">
        <v>428</v>
      </c>
      <c r="E83" s="503"/>
      <c r="F83" s="503"/>
      <c r="G83" s="503"/>
      <c r="H83" s="503"/>
      <c r="I83" s="503"/>
      <c r="J83" s="503"/>
      <c r="K83" s="503"/>
      <c r="L83" s="503"/>
      <c r="M83" s="503"/>
      <c r="N83" s="489"/>
      <c r="O83" s="502"/>
      <c r="P83" s="502"/>
      <c r="Q83" s="502"/>
      <c r="R83" s="502"/>
      <c r="S83" s="502"/>
      <c r="T83" s="502"/>
      <c r="U83" s="502"/>
      <c r="V83" s="502"/>
      <c r="W83" s="502"/>
      <c r="X83" s="502"/>
      <c r="Y83" s="502"/>
      <c r="Z83" s="502"/>
      <c r="AA83" s="502"/>
      <c r="AB83" s="502"/>
      <c r="AC83" s="502"/>
      <c r="AM83" s="112"/>
      <c r="AN83" s="112"/>
      <c r="AO83" s="112"/>
      <c r="AP83" s="112"/>
      <c r="AQ83" s="112"/>
      <c r="AR83" s="112"/>
    </row>
    <row r="84" spans="2:44" s="253" customFormat="1" ht="19.5" customHeight="1">
      <c r="B84" s="499"/>
      <c r="C84" s="504" t="s">
        <v>720</v>
      </c>
      <c r="D84" s="597"/>
      <c r="E84" s="597"/>
      <c r="F84" s="597"/>
      <c r="G84" s="597"/>
      <c r="H84" s="597"/>
      <c r="I84" s="502"/>
      <c r="J84" s="502"/>
      <c r="K84" s="502"/>
      <c r="L84" s="502"/>
      <c r="M84" s="502"/>
      <c r="N84" s="598"/>
      <c r="O84" s="502"/>
      <c r="P84" s="502"/>
      <c r="Q84" s="502"/>
      <c r="R84" s="502"/>
      <c r="S84" s="502"/>
      <c r="T84" s="502"/>
      <c r="U84" s="502"/>
      <c r="V84" s="502"/>
      <c r="W84" s="502"/>
      <c r="X84" s="502"/>
      <c r="Y84" s="502"/>
      <c r="Z84" s="502"/>
      <c r="AA84" s="502"/>
      <c r="AB84" s="502"/>
      <c r="AC84" s="502"/>
      <c r="AD84" s="229"/>
      <c r="AE84" s="1467" t="s">
        <v>593</v>
      </c>
      <c r="AF84" s="1467"/>
      <c r="AG84" s="1467"/>
      <c r="AH84" s="1467"/>
      <c r="AM84" s="112"/>
      <c r="AN84" s="112"/>
      <c r="AO84" s="112"/>
      <c r="AP84" s="112"/>
      <c r="AQ84" s="112"/>
      <c r="AR84" s="112"/>
    </row>
    <row r="85" spans="2:44" s="253" customFormat="1" ht="19.5" customHeight="1">
      <c r="B85" s="499"/>
      <c r="C85" s="473" t="s">
        <v>287</v>
      </c>
      <c r="D85" s="494" t="s">
        <v>976</v>
      </c>
      <c r="E85" s="502"/>
      <c r="F85" s="502"/>
      <c r="G85" s="502"/>
      <c r="H85" s="502"/>
      <c r="I85" s="502"/>
      <c r="J85" s="502"/>
      <c r="K85" s="502"/>
      <c r="L85" s="502"/>
      <c r="M85" s="502"/>
      <c r="N85" s="598"/>
      <c r="O85" s="502"/>
      <c r="P85" s="502"/>
      <c r="Q85" s="502"/>
      <c r="R85" s="502"/>
      <c r="S85" s="502"/>
      <c r="T85" s="502"/>
      <c r="U85" s="502"/>
      <c r="V85" s="502"/>
      <c r="W85" s="502"/>
      <c r="X85" s="502"/>
      <c r="Y85" s="502"/>
      <c r="Z85" s="502"/>
      <c r="AA85" s="502"/>
      <c r="AB85" s="502"/>
      <c r="AC85" s="502"/>
      <c r="AM85" s="112"/>
      <c r="AN85" s="112"/>
      <c r="AO85" s="112"/>
      <c r="AP85" s="112"/>
      <c r="AQ85" s="112"/>
      <c r="AR85" s="112"/>
    </row>
    <row r="86" spans="2:44" s="253" customFormat="1" ht="75.75" customHeight="1">
      <c r="B86" s="252"/>
      <c r="C86" s="252"/>
      <c r="D86" s="1665"/>
      <c r="E86" s="1665"/>
      <c r="F86" s="1665"/>
      <c r="G86" s="1665"/>
      <c r="H86" s="1665"/>
      <c r="I86" s="1665"/>
      <c r="J86" s="1665"/>
      <c r="K86" s="1665"/>
      <c r="L86" s="1665"/>
      <c r="M86" s="1665"/>
      <c r="N86" s="1665"/>
      <c r="O86" s="1665"/>
      <c r="P86" s="1665"/>
      <c r="Q86" s="1665"/>
      <c r="R86" s="1665"/>
      <c r="S86" s="1665"/>
      <c r="T86" s="1665"/>
      <c r="U86" s="1665"/>
      <c r="V86" s="1665"/>
      <c r="W86" s="1665"/>
      <c r="X86" s="1665"/>
      <c r="Y86" s="1665"/>
      <c r="Z86" s="1665"/>
      <c r="AA86" s="1665"/>
      <c r="AB86" s="1665"/>
      <c r="AM86" s="112"/>
      <c r="AN86" s="112"/>
      <c r="AO86" s="112"/>
      <c r="AP86" s="112"/>
      <c r="AQ86" s="112"/>
      <c r="AR86" s="112"/>
    </row>
    <row r="87" spans="2:44" s="253" customFormat="1" ht="21.75" customHeight="1">
      <c r="B87" s="252"/>
      <c r="C87" s="252"/>
      <c r="D87" s="1665"/>
      <c r="E87" s="1665"/>
      <c r="F87" s="1665"/>
      <c r="G87" s="1665"/>
      <c r="H87" s="1665"/>
      <c r="I87" s="1665"/>
      <c r="J87" s="1665"/>
      <c r="K87" s="1665"/>
      <c r="L87" s="1665"/>
      <c r="M87" s="1665"/>
      <c r="N87" s="1665"/>
      <c r="O87" s="1665"/>
      <c r="P87" s="1665"/>
      <c r="Q87" s="1665"/>
      <c r="R87" s="1665"/>
      <c r="S87" s="1665"/>
      <c r="T87" s="1665"/>
      <c r="U87" s="1665"/>
      <c r="V87" s="1665"/>
      <c r="W87" s="1665"/>
      <c r="X87" s="1665"/>
      <c r="Y87" s="1665"/>
      <c r="Z87" s="1665"/>
      <c r="AA87" s="1665"/>
      <c r="AB87" s="1665"/>
      <c r="AM87" s="112"/>
      <c r="AN87" s="112"/>
      <c r="AO87" s="112"/>
      <c r="AP87" s="112"/>
      <c r="AQ87" s="112"/>
      <c r="AR87" s="112"/>
    </row>
    <row r="88" spans="2:63" s="253" customFormat="1" ht="19.5" customHeight="1">
      <c r="B88" s="252"/>
      <c r="C88" s="252"/>
      <c r="N88" s="267"/>
      <c r="AM88" s="112"/>
      <c r="AN88" s="112"/>
      <c r="AO88" s="112"/>
      <c r="AP88" s="112"/>
      <c r="AQ88" s="112"/>
      <c r="AR88" s="112"/>
      <c r="BG88" s="229"/>
      <c r="BH88" s="229"/>
      <c r="BI88" s="229"/>
      <c r="BK88" s="229"/>
    </row>
    <row r="89" spans="2:30" ht="21" customHeight="1">
      <c r="B89" s="230"/>
      <c r="C89" s="473" t="s">
        <v>288</v>
      </c>
      <c r="D89" s="494" t="s">
        <v>977</v>
      </c>
      <c r="E89" s="492"/>
      <c r="F89" s="492"/>
      <c r="G89" s="476"/>
      <c r="H89" s="476"/>
      <c r="I89" s="476"/>
      <c r="J89" s="494"/>
      <c r="K89" s="495"/>
      <c r="L89" s="495"/>
      <c r="M89" s="493"/>
      <c r="N89" s="493"/>
      <c r="O89" s="498"/>
      <c r="P89" s="498"/>
      <c r="Q89" s="498"/>
      <c r="R89" s="498"/>
      <c r="S89" s="498"/>
      <c r="T89" s="498"/>
      <c r="U89" s="498"/>
      <c r="V89" s="498"/>
      <c r="W89" s="498"/>
      <c r="X89" s="1530" t="s">
        <v>1098</v>
      </c>
      <c r="Y89" s="1530"/>
      <c r="Z89" s="1530"/>
      <c r="AA89" s="1530"/>
      <c r="AB89" s="1530"/>
      <c r="AC89" s="594"/>
      <c r="AD89" s="236" t="s">
        <v>425</v>
      </c>
    </row>
    <row r="90" spans="2:31" ht="15.75">
      <c r="B90" s="230"/>
      <c r="C90" s="230"/>
      <c r="D90" s="505" t="s">
        <v>670</v>
      </c>
      <c r="E90" s="599"/>
      <c r="F90" s="599"/>
      <c r="G90" s="506"/>
      <c r="H90" s="506"/>
      <c r="I90" s="506"/>
      <c r="J90" s="507"/>
      <c r="K90" s="508"/>
      <c r="L90" s="508"/>
      <c r="M90" s="600"/>
      <c r="N90" s="600"/>
      <c r="O90" s="601"/>
      <c r="P90" s="601"/>
      <c r="Q90" s="601"/>
      <c r="R90" s="601"/>
      <c r="S90" s="601"/>
      <c r="T90" s="601"/>
      <c r="U90" s="601"/>
      <c r="V90" s="601"/>
      <c r="W90" s="601"/>
      <c r="X90" s="508"/>
      <c r="Y90" s="508"/>
      <c r="Z90" s="508"/>
      <c r="AA90" s="508"/>
      <c r="AB90" s="602"/>
      <c r="AC90" s="594"/>
      <c r="AD90" s="236"/>
      <c r="AE90" s="236" t="s">
        <v>910</v>
      </c>
    </row>
    <row r="91" spans="2:30" ht="15.75">
      <c r="B91" s="230"/>
      <c r="C91" s="230"/>
      <c r="D91" s="505" t="s">
        <v>478</v>
      </c>
      <c r="E91" s="599" t="s">
        <v>671</v>
      </c>
      <c r="F91" s="599"/>
      <c r="G91" s="506"/>
      <c r="H91" s="506"/>
      <c r="I91" s="506"/>
      <c r="J91" s="507"/>
      <c r="K91" s="508"/>
      <c r="L91" s="1519"/>
      <c r="M91" s="1510"/>
      <c r="N91" s="1470" t="s">
        <v>953</v>
      </c>
      <c r="O91" s="1470"/>
      <c r="P91" s="1493">
        <f>H34</f>
        <v>0</v>
      </c>
      <c r="Q91" s="1493"/>
      <c r="R91" s="1493"/>
      <c r="S91" s="1493"/>
      <c r="T91" s="1493"/>
      <c r="U91" s="1493"/>
      <c r="V91" s="1493"/>
      <c r="W91" s="1493"/>
      <c r="X91" s="1493"/>
      <c r="Y91" s="1493"/>
      <c r="Z91" s="1493"/>
      <c r="AA91" s="1493"/>
      <c r="AB91" s="1494"/>
      <c r="AC91" s="594"/>
      <c r="AD91" s="236"/>
    </row>
    <row r="92" spans="2:30" ht="15.75">
      <c r="B92" s="230"/>
      <c r="C92" s="230"/>
      <c r="D92" s="505" t="s">
        <v>479</v>
      </c>
      <c r="E92" s="599" t="s">
        <v>672</v>
      </c>
      <c r="F92" s="599"/>
      <c r="G92" s="506"/>
      <c r="H92" s="506"/>
      <c r="I92" s="506"/>
      <c r="J92" s="507"/>
      <c r="K92" s="508"/>
      <c r="L92" s="1520"/>
      <c r="M92" s="1493"/>
      <c r="N92" s="1493"/>
      <c r="O92" s="1493"/>
      <c r="P92" s="1493"/>
      <c r="Q92" s="1493"/>
      <c r="R92" s="1493"/>
      <c r="S92" s="1493"/>
      <c r="T92" s="1493"/>
      <c r="U92" s="1493"/>
      <c r="V92" s="1493"/>
      <c r="W92" s="1493"/>
      <c r="X92" s="1493"/>
      <c r="Y92" s="1493"/>
      <c r="Z92" s="1493"/>
      <c r="AA92" s="1493"/>
      <c r="AB92" s="1494"/>
      <c r="AC92" s="594"/>
      <c r="AD92" s="236"/>
    </row>
    <row r="93" spans="2:63" ht="15.75">
      <c r="B93" s="230"/>
      <c r="C93" s="230"/>
      <c r="D93" s="505" t="s">
        <v>677</v>
      </c>
      <c r="E93" s="599" t="s">
        <v>676</v>
      </c>
      <c r="F93" s="599"/>
      <c r="G93" s="506"/>
      <c r="H93" s="506"/>
      <c r="I93" s="506"/>
      <c r="J93" s="507"/>
      <c r="K93" s="508"/>
      <c r="L93" s="1490"/>
      <c r="M93" s="1491"/>
      <c r="N93" s="1491"/>
      <c r="O93" s="1491"/>
      <c r="P93" s="1491"/>
      <c r="Q93" s="1491"/>
      <c r="R93" s="1491"/>
      <c r="S93" s="1491"/>
      <c r="T93" s="1491"/>
      <c r="U93" s="1491"/>
      <c r="V93" s="1491"/>
      <c r="W93" s="1491"/>
      <c r="X93" s="1491"/>
      <c r="Y93" s="1491"/>
      <c r="Z93" s="1491"/>
      <c r="AA93" s="1491"/>
      <c r="AB93" s="1492"/>
      <c r="AC93" s="594"/>
      <c r="AD93" s="236"/>
      <c r="BG93" s="255"/>
      <c r="BH93" s="253"/>
      <c r="BI93" s="253"/>
      <c r="BK93" s="253"/>
    </row>
    <row r="94" spans="2:63" s="253" customFormat="1" ht="15.75">
      <c r="B94" s="252"/>
      <c r="D94" s="509" t="s">
        <v>919</v>
      </c>
      <c r="E94" s="510" t="s">
        <v>674</v>
      </c>
      <c r="F94" s="510"/>
      <c r="G94" s="510"/>
      <c r="H94" s="510"/>
      <c r="I94" s="510"/>
      <c r="J94" s="510"/>
      <c r="K94" s="510"/>
      <c r="L94" s="1487" t="s">
        <v>770</v>
      </c>
      <c r="M94" s="1488"/>
      <c r="N94" s="1488"/>
      <c r="O94" s="1488"/>
      <c r="P94" s="1488"/>
      <c r="Q94" s="1488"/>
      <c r="R94" s="1488"/>
      <c r="S94" s="1488"/>
      <c r="T94" s="1488"/>
      <c r="U94" s="1488"/>
      <c r="V94" s="1488"/>
      <c r="W94" s="1488"/>
      <c r="X94" s="1488"/>
      <c r="Y94" s="1488"/>
      <c r="Z94" s="1488"/>
      <c r="AA94" s="1488"/>
      <c r="AB94" s="1489"/>
      <c r="AD94" s="236"/>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29"/>
      <c r="BH94" s="229"/>
      <c r="BI94" s="229"/>
      <c r="BK94" s="229"/>
    </row>
    <row r="95" spans="2:63" ht="34.5" customHeight="1">
      <c r="B95" s="230"/>
      <c r="C95" s="230"/>
      <c r="D95" s="505" t="s">
        <v>920</v>
      </c>
      <c r="E95" s="599" t="s">
        <v>673</v>
      </c>
      <c r="F95" s="599"/>
      <c r="G95" s="506"/>
      <c r="H95" s="506"/>
      <c r="I95" s="506"/>
      <c r="J95" s="507"/>
      <c r="K95" s="508"/>
      <c r="L95" s="1490" t="s">
        <v>675</v>
      </c>
      <c r="M95" s="1491"/>
      <c r="N95" s="1491"/>
      <c r="O95" s="1491"/>
      <c r="P95" s="1491"/>
      <c r="Q95" s="1491"/>
      <c r="R95" s="1491"/>
      <c r="S95" s="1491"/>
      <c r="T95" s="1491"/>
      <c r="U95" s="1491"/>
      <c r="V95" s="1491"/>
      <c r="W95" s="1491"/>
      <c r="X95" s="1491"/>
      <c r="Y95" s="1491"/>
      <c r="Z95" s="1491"/>
      <c r="AA95" s="1491"/>
      <c r="AB95" s="1492"/>
      <c r="AC95" s="594"/>
      <c r="AD95" s="236"/>
      <c r="BG95" s="255"/>
      <c r="BH95" s="253"/>
      <c r="BI95" s="253"/>
      <c r="BK95" s="253"/>
    </row>
    <row r="96" spans="2:59" s="253" customFormat="1" ht="15.75">
      <c r="B96" s="252"/>
      <c r="AD96" s="236"/>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row>
    <row r="97" spans="2:59" s="253" customFormat="1" ht="13.5" customHeight="1">
      <c r="B97" s="252"/>
      <c r="D97" s="511" t="s">
        <v>669</v>
      </c>
      <c r="E97" s="512"/>
      <c r="F97" s="512"/>
      <c r="G97" s="512"/>
      <c r="H97" s="512"/>
      <c r="I97" s="512"/>
      <c r="J97" s="512"/>
      <c r="K97" s="512"/>
      <c r="L97" s="511" t="s">
        <v>426</v>
      </c>
      <c r="M97" s="512"/>
      <c r="N97" s="512"/>
      <c r="O97" s="512"/>
      <c r="P97" s="512"/>
      <c r="Q97" s="512"/>
      <c r="R97" s="512"/>
      <c r="S97" s="512"/>
      <c r="T97" s="512"/>
      <c r="U97" s="512"/>
      <c r="V97" s="512"/>
      <c r="W97" s="513"/>
      <c r="X97" s="512" t="s">
        <v>915</v>
      </c>
      <c r="Y97" s="512"/>
      <c r="Z97" s="512"/>
      <c r="AA97" s="512"/>
      <c r="AB97" s="513"/>
      <c r="AE97" s="1486"/>
      <c r="AF97" s="1486"/>
      <c r="AG97" s="1486"/>
      <c r="AH97" s="1486"/>
      <c r="AI97" s="1486"/>
      <c r="AJ97" s="1483"/>
      <c r="AK97" s="1483"/>
      <c r="AL97" s="1483"/>
      <c r="AM97" s="1483"/>
      <c r="AN97" s="1483"/>
      <c r="AO97" s="1483"/>
      <c r="AP97" s="1483"/>
      <c r="AQ97" s="1483"/>
      <c r="AR97" s="1483"/>
      <c r="AS97" s="1483"/>
      <c r="AT97" s="1483"/>
      <c r="AU97" s="1483"/>
      <c r="AV97" s="1483"/>
      <c r="AW97" s="1483"/>
      <c r="AX97" s="1483"/>
      <c r="AY97" s="1483"/>
      <c r="AZ97" s="1483"/>
      <c r="BA97" s="1483"/>
      <c r="BB97" s="1483"/>
      <c r="BC97" s="1483"/>
      <c r="BD97" s="1483"/>
      <c r="BE97" s="255"/>
      <c r="BF97" s="255"/>
      <c r="BG97" s="255"/>
    </row>
    <row r="98" spans="2:59" s="253" customFormat="1" ht="12.75">
      <c r="B98" s="252"/>
      <c r="D98" s="514"/>
      <c r="E98" s="515"/>
      <c r="F98" s="515"/>
      <c r="G98" s="515"/>
      <c r="H98" s="515"/>
      <c r="I98" s="515"/>
      <c r="J98" s="515"/>
      <c r="K98" s="515"/>
      <c r="L98" s="514"/>
      <c r="M98" s="515"/>
      <c r="N98" s="515"/>
      <c r="O98" s="515"/>
      <c r="P98" s="515"/>
      <c r="Q98" s="515"/>
      <c r="R98" s="515"/>
      <c r="S98" s="515"/>
      <c r="T98" s="515"/>
      <c r="U98" s="515"/>
      <c r="V98" s="515"/>
      <c r="W98" s="516"/>
      <c r="X98" s="517" t="s">
        <v>478</v>
      </c>
      <c r="Y98" s="592" t="s">
        <v>479</v>
      </c>
      <c r="Z98" s="592" t="s">
        <v>481</v>
      </c>
      <c r="AA98" s="592" t="s">
        <v>483</v>
      </c>
      <c r="AB98" s="518" t="s">
        <v>485</v>
      </c>
      <c r="AE98" s="1440"/>
      <c r="AF98" s="1440"/>
      <c r="AG98" s="1440"/>
      <c r="AH98" s="1440"/>
      <c r="AI98" s="1440"/>
      <c r="AJ98" s="1442"/>
      <c r="AK98" s="1442"/>
      <c r="AL98" s="1442"/>
      <c r="AM98" s="1442"/>
      <c r="AN98" s="1442"/>
      <c r="AO98" s="1442"/>
      <c r="AP98" s="1484"/>
      <c r="AQ98" s="1484"/>
      <c r="AR98" s="1484"/>
      <c r="AS98" s="1484"/>
      <c r="AT98" s="1484"/>
      <c r="AU98" s="1484"/>
      <c r="AV98" s="1484"/>
      <c r="AW98" s="1484"/>
      <c r="AX98" s="1484"/>
      <c r="AY98" s="1484"/>
      <c r="AZ98" s="1484"/>
      <c r="BA98" s="1484"/>
      <c r="BB98" s="1484"/>
      <c r="BC98" s="1484"/>
      <c r="BD98" s="1484"/>
      <c r="BE98" s="255"/>
      <c r="BF98" s="255"/>
      <c r="BG98" s="255"/>
    </row>
    <row r="99" spans="2:59" s="253" customFormat="1" ht="12.75">
      <c r="B99" s="252"/>
      <c r="D99" s="908"/>
      <c r="E99" s="731"/>
      <c r="F99" s="731"/>
      <c r="G99" s="731"/>
      <c r="H99" s="731"/>
      <c r="I99" s="731"/>
      <c r="J99" s="731"/>
      <c r="K99" s="731"/>
      <c r="L99" s="1004"/>
      <c r="M99" s="1005"/>
      <c r="N99" s="1005"/>
      <c r="O99" s="1005"/>
      <c r="P99" s="1005"/>
      <c r="Q99" s="1005"/>
      <c r="R99" s="1005"/>
      <c r="S99" s="1005"/>
      <c r="T99" s="1005"/>
      <c r="U99" s="1005"/>
      <c r="V99" s="1005"/>
      <c r="W99" s="1006"/>
      <c r="X99" s="732"/>
      <c r="Y99" s="733"/>
      <c r="Z99" s="733"/>
      <c r="AA99" s="733"/>
      <c r="AB99" s="724"/>
      <c r="AE99" s="1440"/>
      <c r="AF99" s="1440"/>
      <c r="AG99" s="1440"/>
      <c r="AH99" s="1440"/>
      <c r="AI99" s="1440"/>
      <c r="AJ99" s="1440"/>
      <c r="AK99" s="1440"/>
      <c r="AL99" s="1440"/>
      <c r="AM99" s="1440"/>
      <c r="AN99" s="1440"/>
      <c r="AO99" s="1440"/>
      <c r="AP99" s="1484"/>
      <c r="AQ99" s="1484"/>
      <c r="AR99" s="1484"/>
      <c r="AS99" s="1484"/>
      <c r="AT99" s="1484"/>
      <c r="AU99" s="1484"/>
      <c r="AV99" s="1484"/>
      <c r="AW99" s="1484"/>
      <c r="AX99" s="1484"/>
      <c r="AY99" s="1484"/>
      <c r="AZ99" s="1484"/>
      <c r="BA99" s="1484"/>
      <c r="BB99" s="1484"/>
      <c r="BC99" s="1484"/>
      <c r="BD99" s="1484"/>
      <c r="BE99" s="255"/>
      <c r="BF99" s="255"/>
      <c r="BG99" s="255"/>
    </row>
    <row r="100" spans="2:59" s="253" customFormat="1" ht="12.75">
      <c r="B100" s="252"/>
      <c r="D100" s="726"/>
      <c r="E100" s="727"/>
      <c r="F100" s="727"/>
      <c r="G100" s="727"/>
      <c r="H100" s="727"/>
      <c r="I100" s="727"/>
      <c r="J100" s="727"/>
      <c r="K100" s="727"/>
      <c r="L100" s="1007"/>
      <c r="M100" s="1008"/>
      <c r="N100" s="1008"/>
      <c r="O100" s="1008"/>
      <c r="P100" s="1008"/>
      <c r="Q100" s="1008"/>
      <c r="R100" s="1008"/>
      <c r="S100" s="1008"/>
      <c r="T100" s="1008"/>
      <c r="U100" s="1008"/>
      <c r="V100" s="1008"/>
      <c r="W100" s="1009"/>
      <c r="X100" s="729"/>
      <c r="Y100" s="730"/>
      <c r="Z100" s="730"/>
      <c r="AA100" s="730"/>
      <c r="AB100" s="725"/>
      <c r="AD100" s="267" t="s">
        <v>912</v>
      </c>
      <c r="AE100" s="590"/>
      <c r="AF100" s="590"/>
      <c r="AG100" s="590"/>
      <c r="AH100" s="590"/>
      <c r="AI100" s="590"/>
      <c r="AJ100" s="590"/>
      <c r="AK100" s="590"/>
      <c r="AL100" s="590"/>
      <c r="AM100" s="590"/>
      <c r="AN100" s="590"/>
      <c r="AO100" s="590"/>
      <c r="AP100" s="591"/>
      <c r="AQ100" s="591"/>
      <c r="AR100" s="591"/>
      <c r="AS100" s="591"/>
      <c r="AT100" s="591"/>
      <c r="AU100" s="591"/>
      <c r="AV100" s="591"/>
      <c r="AW100" s="591"/>
      <c r="AX100" s="591"/>
      <c r="AY100" s="591"/>
      <c r="AZ100" s="591"/>
      <c r="BA100" s="591"/>
      <c r="BB100" s="591"/>
      <c r="BC100" s="591"/>
      <c r="BD100" s="591"/>
      <c r="BE100" s="255"/>
      <c r="BF100" s="255"/>
      <c r="BG100" s="255"/>
    </row>
    <row r="101" spans="2:59" s="253" customFormat="1" ht="12.75">
      <c r="B101" s="252"/>
      <c r="D101" s="726"/>
      <c r="E101" s="727"/>
      <c r="F101" s="727"/>
      <c r="G101" s="727"/>
      <c r="H101" s="727"/>
      <c r="I101" s="727"/>
      <c r="J101" s="727"/>
      <c r="K101" s="727"/>
      <c r="L101" s="1007"/>
      <c r="M101" s="1008"/>
      <c r="N101" s="1008"/>
      <c r="O101" s="1008"/>
      <c r="P101" s="1008"/>
      <c r="Q101" s="1008"/>
      <c r="R101" s="1008"/>
      <c r="S101" s="1008"/>
      <c r="T101" s="1008"/>
      <c r="U101" s="1008"/>
      <c r="V101" s="1008"/>
      <c r="W101" s="1009"/>
      <c r="X101" s="729"/>
      <c r="Y101" s="730"/>
      <c r="Z101" s="730"/>
      <c r="AA101" s="730"/>
      <c r="AB101" s="725"/>
      <c r="AE101" s="1440"/>
      <c r="AF101" s="1440"/>
      <c r="AG101" s="1440"/>
      <c r="AH101" s="1440"/>
      <c r="AI101" s="1440"/>
      <c r="AJ101" s="1442"/>
      <c r="AK101" s="1442"/>
      <c r="AL101" s="1442"/>
      <c r="AM101" s="1442"/>
      <c r="AN101" s="1442"/>
      <c r="AO101" s="1442"/>
      <c r="AP101" s="1484"/>
      <c r="AQ101" s="1484"/>
      <c r="AR101" s="1484"/>
      <c r="AS101" s="1484"/>
      <c r="AT101" s="1484"/>
      <c r="AU101" s="1484"/>
      <c r="AV101" s="1484"/>
      <c r="AW101" s="1484"/>
      <c r="AX101" s="1484"/>
      <c r="AY101" s="1484"/>
      <c r="AZ101" s="1484"/>
      <c r="BA101" s="1484"/>
      <c r="BB101" s="1484"/>
      <c r="BC101" s="1484"/>
      <c r="BD101" s="1484"/>
      <c r="BE101" s="255"/>
      <c r="BF101" s="255"/>
      <c r="BG101" s="255"/>
    </row>
    <row r="102" spans="2:59" s="253" customFormat="1" ht="12.75">
      <c r="B102" s="252"/>
      <c r="D102" s="726"/>
      <c r="E102" s="727"/>
      <c r="F102" s="727"/>
      <c r="G102" s="727"/>
      <c r="H102" s="727"/>
      <c r="I102" s="727"/>
      <c r="J102" s="727"/>
      <c r="K102" s="727"/>
      <c r="L102" s="726"/>
      <c r="M102" s="727"/>
      <c r="N102" s="727"/>
      <c r="O102" s="727"/>
      <c r="P102" s="727"/>
      <c r="Q102" s="727"/>
      <c r="R102" s="727"/>
      <c r="S102" s="727"/>
      <c r="T102" s="727"/>
      <c r="U102" s="727"/>
      <c r="V102" s="727"/>
      <c r="W102" s="728"/>
      <c r="X102" s="729"/>
      <c r="Y102" s="730"/>
      <c r="Z102" s="730"/>
      <c r="AA102" s="730"/>
      <c r="AB102" s="725"/>
      <c r="AE102" s="1442"/>
      <c r="AF102" s="1442"/>
      <c r="AG102" s="1442"/>
      <c r="AH102" s="1442"/>
      <c r="AI102" s="1442"/>
      <c r="AJ102" s="1442"/>
      <c r="AK102" s="1442"/>
      <c r="AL102" s="1442"/>
      <c r="AM102" s="1442"/>
      <c r="AN102" s="1442"/>
      <c r="AO102" s="1442"/>
      <c r="AP102" s="1442"/>
      <c r="AQ102" s="1442"/>
      <c r="AR102" s="1442"/>
      <c r="AS102" s="1442"/>
      <c r="AT102" s="1442"/>
      <c r="AU102" s="1442"/>
      <c r="AV102" s="1442"/>
      <c r="AW102" s="1442"/>
      <c r="AX102" s="1442"/>
      <c r="AY102" s="1442"/>
      <c r="AZ102" s="1442"/>
      <c r="BA102" s="1442"/>
      <c r="BB102" s="1442"/>
      <c r="BC102" s="1442"/>
      <c r="BD102" s="1442"/>
      <c r="BE102" s="255"/>
      <c r="BF102" s="255"/>
      <c r="BG102" s="255"/>
    </row>
    <row r="103" spans="2:59" s="253" customFormat="1" ht="12.75">
      <c r="B103" s="252"/>
      <c r="D103" s="726"/>
      <c r="E103" s="727"/>
      <c r="F103" s="727"/>
      <c r="G103" s="841"/>
      <c r="H103" s="727"/>
      <c r="I103" s="727"/>
      <c r="J103" s="727"/>
      <c r="K103" s="727"/>
      <c r="L103" s="726"/>
      <c r="M103" s="727"/>
      <c r="N103" s="727"/>
      <c r="O103" s="727"/>
      <c r="P103" s="727"/>
      <c r="Q103" s="727"/>
      <c r="R103" s="727"/>
      <c r="S103" s="727"/>
      <c r="T103" s="727"/>
      <c r="U103" s="727"/>
      <c r="V103" s="727"/>
      <c r="W103" s="728"/>
      <c r="X103" s="729"/>
      <c r="Y103" s="730"/>
      <c r="Z103" s="730"/>
      <c r="AA103" s="730"/>
      <c r="AB103" s="725"/>
      <c r="AE103" s="1442"/>
      <c r="AF103" s="1442"/>
      <c r="AG103" s="1442"/>
      <c r="AH103" s="1442"/>
      <c r="AI103" s="1442"/>
      <c r="AJ103" s="1442"/>
      <c r="AK103" s="1442"/>
      <c r="AL103" s="1442"/>
      <c r="AM103" s="1442"/>
      <c r="AN103" s="1442"/>
      <c r="AO103" s="1442"/>
      <c r="AP103" s="1442"/>
      <c r="AQ103" s="1442"/>
      <c r="AR103" s="1442"/>
      <c r="AS103" s="1442"/>
      <c r="AT103" s="1442"/>
      <c r="AU103" s="1442"/>
      <c r="AV103" s="1442"/>
      <c r="AW103" s="1442"/>
      <c r="AX103" s="1442"/>
      <c r="AY103" s="1442"/>
      <c r="AZ103" s="1442"/>
      <c r="BA103" s="1442"/>
      <c r="BB103" s="1442"/>
      <c r="BC103" s="1442"/>
      <c r="BD103" s="1442"/>
      <c r="BE103" s="255"/>
      <c r="BF103" s="255"/>
      <c r="BG103" s="255"/>
    </row>
    <row r="104" spans="2:59" s="253" customFormat="1" ht="12.75">
      <c r="B104" s="252"/>
      <c r="D104" s="726"/>
      <c r="E104" s="727"/>
      <c r="F104" s="727"/>
      <c r="G104" s="727"/>
      <c r="H104" s="727"/>
      <c r="I104" s="727"/>
      <c r="J104" s="727"/>
      <c r="K104" s="727"/>
      <c r="L104" s="726"/>
      <c r="M104" s="727"/>
      <c r="N104" s="727"/>
      <c r="O104" s="727"/>
      <c r="P104" s="727"/>
      <c r="Q104" s="727"/>
      <c r="R104" s="727"/>
      <c r="S104" s="727"/>
      <c r="T104" s="727"/>
      <c r="U104" s="727"/>
      <c r="V104" s="727"/>
      <c r="W104" s="728"/>
      <c r="X104" s="729"/>
      <c r="Y104" s="730"/>
      <c r="Z104" s="730"/>
      <c r="AA104" s="730"/>
      <c r="AB104" s="725"/>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5"/>
      <c r="BF104" s="255"/>
      <c r="BG104" s="255"/>
    </row>
    <row r="105" spans="2:59" s="253" customFormat="1" ht="12.75">
      <c r="B105" s="252"/>
      <c r="D105" s="726"/>
      <c r="E105" s="727"/>
      <c r="F105" s="727"/>
      <c r="G105" s="727"/>
      <c r="H105" s="727"/>
      <c r="I105" s="727"/>
      <c r="J105" s="727"/>
      <c r="K105" s="727"/>
      <c r="L105" s="726"/>
      <c r="M105" s="727"/>
      <c r="N105" s="727"/>
      <c r="O105" s="727"/>
      <c r="P105" s="727"/>
      <c r="Q105" s="727"/>
      <c r="R105" s="727"/>
      <c r="S105" s="727"/>
      <c r="T105" s="727"/>
      <c r="U105" s="727"/>
      <c r="V105" s="727"/>
      <c r="W105" s="728"/>
      <c r="X105" s="729"/>
      <c r="Y105" s="730"/>
      <c r="Z105" s="730"/>
      <c r="AA105" s="730"/>
      <c r="AB105" s="725"/>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5"/>
      <c r="BF105" s="255"/>
      <c r="BG105" s="255"/>
    </row>
    <row r="106" spans="2:59" s="253" customFormat="1" ht="12.75">
      <c r="B106" s="252"/>
      <c r="D106" s="726"/>
      <c r="E106" s="727"/>
      <c r="F106" s="727"/>
      <c r="G106" s="727"/>
      <c r="H106" s="727"/>
      <c r="I106" s="727"/>
      <c r="J106" s="727"/>
      <c r="K106" s="727"/>
      <c r="L106" s="726"/>
      <c r="M106" s="727"/>
      <c r="N106" s="727"/>
      <c r="O106" s="727"/>
      <c r="P106" s="727"/>
      <c r="Q106" s="727"/>
      <c r="R106" s="727"/>
      <c r="S106" s="727"/>
      <c r="T106" s="727"/>
      <c r="U106" s="727"/>
      <c r="V106" s="727"/>
      <c r="W106" s="728"/>
      <c r="X106" s="729"/>
      <c r="Y106" s="730"/>
      <c r="Z106" s="730"/>
      <c r="AA106" s="730"/>
      <c r="AB106" s="725"/>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5"/>
      <c r="BF106" s="255"/>
      <c r="BG106" s="255"/>
    </row>
    <row r="107" spans="2:59" s="253" customFormat="1" ht="12.75">
      <c r="B107" s="252"/>
      <c r="D107" s="726"/>
      <c r="E107" s="727"/>
      <c r="F107" s="727"/>
      <c r="G107" s="727"/>
      <c r="H107" s="727"/>
      <c r="I107" s="727"/>
      <c r="J107" s="727"/>
      <c r="K107" s="727"/>
      <c r="L107" s="726"/>
      <c r="M107" s="727"/>
      <c r="N107" s="727"/>
      <c r="O107" s="727"/>
      <c r="P107" s="727"/>
      <c r="Q107" s="727"/>
      <c r="R107" s="727"/>
      <c r="S107" s="727"/>
      <c r="T107" s="727"/>
      <c r="U107" s="727"/>
      <c r="V107" s="727"/>
      <c r="W107" s="728"/>
      <c r="X107" s="729"/>
      <c r="Y107" s="730"/>
      <c r="Z107" s="730"/>
      <c r="AA107" s="730"/>
      <c r="AB107" s="725"/>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5"/>
      <c r="BF107" s="255"/>
      <c r="BG107" s="255"/>
    </row>
    <row r="108" spans="2:59" s="253" customFormat="1" ht="12.75">
      <c r="B108" s="252"/>
      <c r="D108" s="726"/>
      <c r="E108" s="727"/>
      <c r="F108" s="727"/>
      <c r="G108" s="727"/>
      <c r="H108" s="727"/>
      <c r="I108" s="727"/>
      <c r="J108" s="727"/>
      <c r="K108" s="727"/>
      <c r="L108" s="726"/>
      <c r="M108" s="727"/>
      <c r="N108" s="727"/>
      <c r="O108" s="727"/>
      <c r="P108" s="727"/>
      <c r="Q108" s="727"/>
      <c r="R108" s="727"/>
      <c r="S108" s="727"/>
      <c r="T108" s="727"/>
      <c r="U108" s="727"/>
      <c r="V108" s="727"/>
      <c r="W108" s="728"/>
      <c r="X108" s="729"/>
      <c r="Y108" s="730"/>
      <c r="Z108" s="730"/>
      <c r="AA108" s="730"/>
      <c r="AB108" s="725"/>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5"/>
      <c r="BF108" s="255"/>
      <c r="BG108" s="255"/>
    </row>
    <row r="109" spans="2:59" s="253" customFormat="1" ht="12.75">
      <c r="B109" s="252"/>
      <c r="D109" s="726"/>
      <c r="E109" s="727"/>
      <c r="F109" s="727"/>
      <c r="G109" s="727"/>
      <c r="H109" s="727"/>
      <c r="I109" s="727"/>
      <c r="J109" s="727"/>
      <c r="K109" s="727"/>
      <c r="L109" s="726"/>
      <c r="M109" s="727"/>
      <c r="N109" s="727"/>
      <c r="O109" s="727"/>
      <c r="P109" s="727"/>
      <c r="Q109" s="727"/>
      <c r="R109" s="727"/>
      <c r="S109" s="727"/>
      <c r="T109" s="727"/>
      <c r="U109" s="727"/>
      <c r="V109" s="727"/>
      <c r="W109" s="728"/>
      <c r="X109" s="729"/>
      <c r="Y109" s="730"/>
      <c r="Z109" s="730"/>
      <c r="AA109" s="730"/>
      <c r="AB109" s="725"/>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5"/>
      <c r="BF109" s="255"/>
      <c r="BG109" s="255"/>
    </row>
    <row r="110" spans="2:59" s="253" customFormat="1" ht="12.75">
      <c r="B110" s="252"/>
      <c r="D110" s="726"/>
      <c r="E110" s="727"/>
      <c r="F110" s="727"/>
      <c r="G110" s="727"/>
      <c r="H110" s="727"/>
      <c r="I110" s="727"/>
      <c r="J110" s="727"/>
      <c r="K110" s="727"/>
      <c r="L110" s="726"/>
      <c r="M110" s="727"/>
      <c r="N110" s="727"/>
      <c r="O110" s="727"/>
      <c r="P110" s="727"/>
      <c r="Q110" s="727"/>
      <c r="R110" s="727"/>
      <c r="S110" s="727"/>
      <c r="T110" s="727"/>
      <c r="U110" s="727"/>
      <c r="V110" s="727"/>
      <c r="W110" s="728"/>
      <c r="X110" s="729"/>
      <c r="Y110" s="730"/>
      <c r="Z110" s="730"/>
      <c r="AA110" s="730"/>
      <c r="AB110" s="725"/>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5"/>
      <c r="BF110" s="255"/>
      <c r="BG110" s="255"/>
    </row>
    <row r="111" spans="2:59" s="253" customFormat="1" ht="12.75">
      <c r="B111" s="252"/>
      <c r="D111" s="726"/>
      <c r="E111" s="727"/>
      <c r="F111" s="727"/>
      <c r="G111" s="727"/>
      <c r="H111" s="727"/>
      <c r="I111" s="727"/>
      <c r="J111" s="727"/>
      <c r="K111" s="727"/>
      <c r="L111" s="726"/>
      <c r="M111" s="727"/>
      <c r="N111" s="727"/>
      <c r="O111" s="727"/>
      <c r="P111" s="727"/>
      <c r="Q111" s="727"/>
      <c r="R111" s="727"/>
      <c r="S111" s="727"/>
      <c r="T111" s="727"/>
      <c r="U111" s="727"/>
      <c r="V111" s="727"/>
      <c r="W111" s="728"/>
      <c r="X111" s="729"/>
      <c r="Y111" s="730"/>
      <c r="Z111" s="730"/>
      <c r="AA111" s="730"/>
      <c r="AB111" s="725"/>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5"/>
      <c r="BF111" s="255"/>
      <c r="BG111" s="255"/>
    </row>
    <row r="112" spans="2:59" s="253" customFormat="1" ht="12.75">
      <c r="B112" s="252"/>
      <c r="D112" s="726"/>
      <c r="E112" s="727"/>
      <c r="F112" s="727"/>
      <c r="G112" s="727"/>
      <c r="H112" s="727"/>
      <c r="I112" s="727"/>
      <c r="J112" s="727"/>
      <c r="K112" s="727"/>
      <c r="L112" s="726"/>
      <c r="M112" s="727"/>
      <c r="N112" s="727"/>
      <c r="O112" s="727"/>
      <c r="P112" s="727"/>
      <c r="Q112" s="727"/>
      <c r="R112" s="727"/>
      <c r="S112" s="727"/>
      <c r="T112" s="727"/>
      <c r="U112" s="727"/>
      <c r="V112" s="727"/>
      <c r="W112" s="728"/>
      <c r="X112" s="729"/>
      <c r="Y112" s="730"/>
      <c r="Z112" s="730"/>
      <c r="AA112" s="730"/>
      <c r="AB112" s="725"/>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5"/>
      <c r="BF112" s="255"/>
      <c r="BG112" s="255"/>
    </row>
    <row r="113" spans="2:59" s="253" customFormat="1" ht="12.75">
      <c r="B113" s="252"/>
      <c r="D113" s="726"/>
      <c r="E113" s="727"/>
      <c r="F113" s="727"/>
      <c r="G113" s="727"/>
      <c r="H113" s="727"/>
      <c r="I113" s="727"/>
      <c r="J113" s="727"/>
      <c r="K113" s="727"/>
      <c r="L113" s="726"/>
      <c r="M113" s="727"/>
      <c r="N113" s="727"/>
      <c r="O113" s="727"/>
      <c r="P113" s="727"/>
      <c r="Q113" s="727"/>
      <c r="R113" s="727"/>
      <c r="S113" s="727"/>
      <c r="T113" s="727"/>
      <c r="U113" s="727"/>
      <c r="V113" s="727"/>
      <c r="W113" s="728"/>
      <c r="X113" s="729"/>
      <c r="Y113" s="730"/>
      <c r="Z113" s="730"/>
      <c r="AA113" s="730"/>
      <c r="AB113" s="725"/>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5"/>
      <c r="BF113" s="255"/>
      <c r="BG113" s="255"/>
    </row>
    <row r="114" spans="2:59" s="253" customFormat="1" ht="12.75">
      <c r="B114" s="252"/>
      <c r="D114" s="726"/>
      <c r="E114" s="727"/>
      <c r="F114" s="727"/>
      <c r="G114" s="727"/>
      <c r="H114" s="727"/>
      <c r="I114" s="727"/>
      <c r="J114" s="727"/>
      <c r="K114" s="727"/>
      <c r="L114" s="726"/>
      <c r="M114" s="727"/>
      <c r="N114" s="727"/>
      <c r="O114" s="727"/>
      <c r="P114" s="727"/>
      <c r="Q114" s="727"/>
      <c r="R114" s="727"/>
      <c r="S114" s="727"/>
      <c r="T114" s="727"/>
      <c r="U114" s="727"/>
      <c r="V114" s="727"/>
      <c r="W114" s="728"/>
      <c r="X114" s="729"/>
      <c r="Y114" s="730"/>
      <c r="Z114" s="730"/>
      <c r="AA114" s="730"/>
      <c r="AB114" s="725"/>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5"/>
      <c r="BF114" s="255"/>
      <c r="BG114" s="255"/>
    </row>
    <row r="115" spans="2:59" s="253" customFormat="1" ht="12.75">
      <c r="B115" s="252"/>
      <c r="D115" s="726"/>
      <c r="E115" s="727"/>
      <c r="F115" s="727"/>
      <c r="G115" s="727"/>
      <c r="H115" s="727"/>
      <c r="I115" s="727"/>
      <c r="J115" s="727"/>
      <c r="K115" s="727"/>
      <c r="L115" s="726"/>
      <c r="M115" s="727"/>
      <c r="N115" s="727"/>
      <c r="O115" s="727"/>
      <c r="P115" s="727"/>
      <c r="Q115" s="727"/>
      <c r="R115" s="727"/>
      <c r="S115" s="727"/>
      <c r="T115" s="727"/>
      <c r="U115" s="727"/>
      <c r="V115" s="727"/>
      <c r="W115" s="728"/>
      <c r="X115" s="729"/>
      <c r="Y115" s="730"/>
      <c r="Z115" s="730"/>
      <c r="AA115" s="730"/>
      <c r="AB115" s="725"/>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5"/>
      <c r="BF115" s="255"/>
      <c r="BG115" s="255"/>
    </row>
    <row r="116" spans="2:59" s="253" customFormat="1" ht="12.75">
      <c r="B116" s="252"/>
      <c r="D116" s="726"/>
      <c r="E116" s="727"/>
      <c r="F116" s="727"/>
      <c r="G116" s="727"/>
      <c r="H116" s="727"/>
      <c r="I116" s="727"/>
      <c r="J116" s="727"/>
      <c r="K116" s="727"/>
      <c r="L116" s="726"/>
      <c r="M116" s="727"/>
      <c r="N116" s="727"/>
      <c r="O116" s="727"/>
      <c r="P116" s="727"/>
      <c r="Q116" s="727"/>
      <c r="R116" s="727"/>
      <c r="S116" s="727"/>
      <c r="T116" s="727"/>
      <c r="U116" s="727"/>
      <c r="V116" s="727"/>
      <c r="W116" s="728"/>
      <c r="X116" s="729"/>
      <c r="Y116" s="730"/>
      <c r="Z116" s="730"/>
      <c r="AA116" s="730"/>
      <c r="AB116" s="725"/>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5"/>
      <c r="BF116" s="255"/>
      <c r="BG116" s="255"/>
    </row>
    <row r="117" spans="2:59" s="253" customFormat="1" ht="12.75">
      <c r="B117" s="252"/>
      <c r="D117" s="726"/>
      <c r="E117" s="727"/>
      <c r="F117" s="727"/>
      <c r="G117" s="727"/>
      <c r="H117" s="727"/>
      <c r="I117" s="727"/>
      <c r="J117" s="727"/>
      <c r="K117" s="727"/>
      <c r="L117" s="726"/>
      <c r="M117" s="727"/>
      <c r="N117" s="727"/>
      <c r="O117" s="727"/>
      <c r="P117" s="727"/>
      <c r="Q117" s="727"/>
      <c r="R117" s="727"/>
      <c r="S117" s="727"/>
      <c r="T117" s="727"/>
      <c r="U117" s="727"/>
      <c r="V117" s="727"/>
      <c r="W117" s="728"/>
      <c r="X117" s="727"/>
      <c r="Y117" s="737"/>
      <c r="Z117" s="737"/>
      <c r="AA117" s="737"/>
      <c r="AB117" s="728"/>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5"/>
      <c r="BF117" s="255"/>
      <c r="BG117" s="255"/>
    </row>
    <row r="118" spans="2:59" s="253" customFormat="1" ht="12.75">
      <c r="B118" s="252"/>
      <c r="D118" s="726"/>
      <c r="E118" s="727"/>
      <c r="F118" s="727"/>
      <c r="G118" s="727"/>
      <c r="H118" s="727"/>
      <c r="I118" s="727"/>
      <c r="J118" s="727"/>
      <c r="K118" s="727"/>
      <c r="L118" s="726"/>
      <c r="M118" s="727"/>
      <c r="N118" s="727"/>
      <c r="O118" s="727"/>
      <c r="P118" s="727"/>
      <c r="Q118" s="727"/>
      <c r="R118" s="727"/>
      <c r="S118" s="727"/>
      <c r="T118" s="727"/>
      <c r="U118" s="727"/>
      <c r="V118" s="727"/>
      <c r="W118" s="728"/>
      <c r="X118" s="727"/>
      <c r="Y118" s="737"/>
      <c r="Z118" s="737"/>
      <c r="AA118" s="737"/>
      <c r="AB118" s="728"/>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5"/>
      <c r="BF118" s="255"/>
      <c r="BG118" s="255"/>
    </row>
    <row r="119" spans="2:59" s="253" customFormat="1" ht="12.75">
      <c r="B119" s="252"/>
      <c r="D119" s="726"/>
      <c r="E119" s="727"/>
      <c r="F119" s="727"/>
      <c r="G119" s="727"/>
      <c r="H119" s="727"/>
      <c r="I119" s="727"/>
      <c r="J119" s="727"/>
      <c r="K119" s="727"/>
      <c r="L119" s="726"/>
      <c r="M119" s="727"/>
      <c r="N119" s="727"/>
      <c r="O119" s="727"/>
      <c r="P119" s="727"/>
      <c r="Q119" s="727"/>
      <c r="R119" s="727"/>
      <c r="S119" s="727"/>
      <c r="T119" s="727"/>
      <c r="U119" s="727"/>
      <c r="V119" s="727"/>
      <c r="W119" s="728"/>
      <c r="X119" s="727"/>
      <c r="Y119" s="737"/>
      <c r="Z119" s="737"/>
      <c r="AA119" s="737"/>
      <c r="AB119" s="728"/>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5"/>
      <c r="BF119" s="255"/>
      <c r="BG119" s="255"/>
    </row>
    <row r="120" spans="2:59" s="253" customFormat="1" ht="12.75">
      <c r="B120" s="252"/>
      <c r="D120" s="726"/>
      <c r="E120" s="727"/>
      <c r="F120" s="727"/>
      <c r="G120" s="727"/>
      <c r="H120" s="727"/>
      <c r="I120" s="727"/>
      <c r="J120" s="727"/>
      <c r="K120" s="727"/>
      <c r="L120" s="726"/>
      <c r="M120" s="727"/>
      <c r="N120" s="727"/>
      <c r="O120" s="727"/>
      <c r="P120" s="727"/>
      <c r="Q120" s="727"/>
      <c r="R120" s="727"/>
      <c r="S120" s="727"/>
      <c r="T120" s="727"/>
      <c r="U120" s="727"/>
      <c r="V120" s="727"/>
      <c r="W120" s="728"/>
      <c r="X120" s="727"/>
      <c r="Y120" s="737"/>
      <c r="Z120" s="737"/>
      <c r="AA120" s="737"/>
      <c r="AB120" s="728"/>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5"/>
      <c r="BF120" s="255"/>
      <c r="BG120" s="255"/>
    </row>
    <row r="121" spans="2:59" s="253" customFormat="1" ht="12.75">
      <c r="B121" s="252"/>
      <c r="D121" s="726"/>
      <c r="E121" s="727"/>
      <c r="F121" s="727"/>
      <c r="G121" s="727"/>
      <c r="H121" s="727"/>
      <c r="I121" s="727"/>
      <c r="J121" s="727"/>
      <c r="K121" s="727"/>
      <c r="L121" s="726"/>
      <c r="M121" s="727"/>
      <c r="N121" s="727"/>
      <c r="O121" s="727"/>
      <c r="P121" s="727"/>
      <c r="Q121" s="727"/>
      <c r="R121" s="727"/>
      <c r="S121" s="727"/>
      <c r="T121" s="727"/>
      <c r="U121" s="727"/>
      <c r="V121" s="727"/>
      <c r="W121" s="728"/>
      <c r="X121" s="727"/>
      <c r="Y121" s="737"/>
      <c r="Z121" s="737"/>
      <c r="AA121" s="737"/>
      <c r="AB121" s="728"/>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5"/>
      <c r="BF121" s="255"/>
      <c r="BG121" s="255"/>
    </row>
    <row r="122" spans="2:59" s="253" customFormat="1" ht="12.75">
      <c r="B122" s="252"/>
      <c r="D122" s="726"/>
      <c r="E122" s="727"/>
      <c r="F122" s="727"/>
      <c r="G122" s="727"/>
      <c r="H122" s="727"/>
      <c r="I122" s="727"/>
      <c r="J122" s="727"/>
      <c r="K122" s="727"/>
      <c r="L122" s="726"/>
      <c r="M122" s="727"/>
      <c r="N122" s="727"/>
      <c r="O122" s="727"/>
      <c r="P122" s="727"/>
      <c r="Q122" s="727"/>
      <c r="R122" s="727"/>
      <c r="S122" s="727"/>
      <c r="T122" s="727"/>
      <c r="U122" s="727"/>
      <c r="V122" s="727"/>
      <c r="W122" s="728"/>
      <c r="X122" s="727"/>
      <c r="Y122" s="737"/>
      <c r="Z122" s="737"/>
      <c r="AA122" s="737"/>
      <c r="AB122" s="728"/>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5"/>
      <c r="BF122" s="255"/>
      <c r="BG122" s="255"/>
    </row>
    <row r="123" spans="2:59" s="253" customFormat="1" ht="12.75">
      <c r="B123" s="252"/>
      <c r="D123" s="726"/>
      <c r="E123" s="727"/>
      <c r="F123" s="727"/>
      <c r="G123" s="727"/>
      <c r="H123" s="727"/>
      <c r="I123" s="727"/>
      <c r="J123" s="727"/>
      <c r="K123" s="727"/>
      <c r="L123" s="726"/>
      <c r="M123" s="727"/>
      <c r="N123" s="727"/>
      <c r="O123" s="727"/>
      <c r="P123" s="727"/>
      <c r="Q123" s="727"/>
      <c r="R123" s="727"/>
      <c r="S123" s="727"/>
      <c r="T123" s="727"/>
      <c r="U123" s="727"/>
      <c r="V123" s="727"/>
      <c r="W123" s="728"/>
      <c r="X123" s="727"/>
      <c r="Y123" s="737"/>
      <c r="Z123" s="737"/>
      <c r="AA123" s="737"/>
      <c r="AB123" s="728"/>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5"/>
      <c r="BF123" s="255"/>
      <c r="BG123" s="255"/>
    </row>
    <row r="124" spans="2:59" s="253" customFormat="1" ht="12.75">
      <c r="B124" s="252"/>
      <c r="D124" s="726"/>
      <c r="E124" s="727"/>
      <c r="F124" s="727"/>
      <c r="G124" s="727"/>
      <c r="H124" s="727"/>
      <c r="I124" s="727"/>
      <c r="J124" s="727"/>
      <c r="K124" s="727"/>
      <c r="L124" s="726"/>
      <c r="M124" s="727"/>
      <c r="N124" s="727"/>
      <c r="O124" s="727"/>
      <c r="P124" s="727"/>
      <c r="Q124" s="727"/>
      <c r="R124" s="727"/>
      <c r="S124" s="727"/>
      <c r="T124" s="727"/>
      <c r="U124" s="727"/>
      <c r="V124" s="727"/>
      <c r="W124" s="728"/>
      <c r="X124" s="727"/>
      <c r="Y124" s="737"/>
      <c r="Z124" s="737"/>
      <c r="AA124" s="737"/>
      <c r="AB124" s="728"/>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5"/>
      <c r="BF124" s="255"/>
      <c r="BG124" s="255"/>
    </row>
    <row r="125" spans="2:59" s="253" customFormat="1" ht="12.75">
      <c r="B125" s="252"/>
      <c r="D125" s="726"/>
      <c r="E125" s="727"/>
      <c r="F125" s="727"/>
      <c r="G125" s="727"/>
      <c r="H125" s="727"/>
      <c r="I125" s="727"/>
      <c r="J125" s="727"/>
      <c r="K125" s="727"/>
      <c r="L125" s="726"/>
      <c r="M125" s="727"/>
      <c r="N125" s="727"/>
      <c r="O125" s="727"/>
      <c r="P125" s="727"/>
      <c r="Q125" s="727"/>
      <c r="R125" s="727"/>
      <c r="S125" s="727"/>
      <c r="T125" s="727"/>
      <c r="U125" s="727"/>
      <c r="V125" s="727"/>
      <c r="W125" s="728"/>
      <c r="X125" s="727"/>
      <c r="Y125" s="737"/>
      <c r="Z125" s="737"/>
      <c r="AA125" s="737"/>
      <c r="AB125" s="728"/>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5"/>
      <c r="BF125" s="255"/>
      <c r="BG125" s="255"/>
    </row>
    <row r="126" spans="2:59" s="253" customFormat="1" ht="12.75">
      <c r="B126" s="252"/>
      <c r="D126" s="726"/>
      <c r="E126" s="727"/>
      <c r="F126" s="727"/>
      <c r="G126" s="727"/>
      <c r="H126" s="727"/>
      <c r="I126" s="727"/>
      <c r="J126" s="727"/>
      <c r="K126" s="727"/>
      <c r="L126" s="726"/>
      <c r="M126" s="727"/>
      <c r="N126" s="727"/>
      <c r="O126" s="727"/>
      <c r="P126" s="727"/>
      <c r="Q126" s="727"/>
      <c r="R126" s="727"/>
      <c r="S126" s="727"/>
      <c r="T126" s="727"/>
      <c r="U126" s="727"/>
      <c r="V126" s="727"/>
      <c r="W126" s="728"/>
      <c r="X126" s="727"/>
      <c r="Y126" s="737"/>
      <c r="Z126" s="737"/>
      <c r="AA126" s="737"/>
      <c r="AB126" s="728"/>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5"/>
      <c r="BF126" s="255"/>
      <c r="BG126" s="255"/>
    </row>
    <row r="127" spans="2:59" s="253" customFormat="1" ht="12.75">
      <c r="B127" s="252"/>
      <c r="D127" s="726"/>
      <c r="E127" s="727"/>
      <c r="F127" s="727"/>
      <c r="G127" s="727"/>
      <c r="H127" s="727"/>
      <c r="I127" s="727"/>
      <c r="J127" s="727"/>
      <c r="K127" s="727"/>
      <c r="L127" s="726"/>
      <c r="M127" s="727"/>
      <c r="N127" s="727"/>
      <c r="O127" s="727"/>
      <c r="P127" s="727"/>
      <c r="Q127" s="727"/>
      <c r="R127" s="727"/>
      <c r="S127" s="727"/>
      <c r="T127" s="727"/>
      <c r="U127" s="727"/>
      <c r="V127" s="727"/>
      <c r="W127" s="728"/>
      <c r="X127" s="727"/>
      <c r="Y127" s="737"/>
      <c r="Z127" s="737"/>
      <c r="AA127" s="737"/>
      <c r="AB127" s="728"/>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5"/>
      <c r="BF127" s="255"/>
      <c r="BG127" s="255"/>
    </row>
    <row r="128" spans="2:59" s="253" customFormat="1" ht="12.75">
      <c r="B128" s="252"/>
      <c r="D128" s="726"/>
      <c r="E128" s="727"/>
      <c r="F128" s="727"/>
      <c r="G128" s="727"/>
      <c r="H128" s="727"/>
      <c r="I128" s="727"/>
      <c r="J128" s="727"/>
      <c r="K128" s="727"/>
      <c r="L128" s="726"/>
      <c r="M128" s="727"/>
      <c r="N128" s="727"/>
      <c r="O128" s="727"/>
      <c r="P128" s="727"/>
      <c r="Q128" s="727"/>
      <c r="R128" s="727"/>
      <c r="S128" s="727"/>
      <c r="T128" s="727"/>
      <c r="U128" s="727"/>
      <c r="V128" s="727"/>
      <c r="W128" s="728"/>
      <c r="X128" s="727"/>
      <c r="Y128" s="737"/>
      <c r="Z128" s="737"/>
      <c r="AA128" s="737"/>
      <c r="AB128" s="728"/>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5"/>
      <c r="BF128" s="255"/>
      <c r="BG128" s="255"/>
    </row>
    <row r="129" spans="2:59" s="253" customFormat="1" ht="12.75">
      <c r="B129" s="252"/>
      <c r="D129" s="726"/>
      <c r="E129" s="727"/>
      <c r="F129" s="727"/>
      <c r="G129" s="841"/>
      <c r="H129" s="727"/>
      <c r="I129" s="727"/>
      <c r="J129" s="727"/>
      <c r="K129" s="727"/>
      <c r="L129" s="726"/>
      <c r="M129" s="727"/>
      <c r="N129" s="727"/>
      <c r="O129" s="727"/>
      <c r="P129" s="727"/>
      <c r="Q129" s="727"/>
      <c r="R129" s="727"/>
      <c r="S129" s="727"/>
      <c r="T129" s="727"/>
      <c r="U129" s="727"/>
      <c r="V129" s="727"/>
      <c r="W129" s="728"/>
      <c r="X129" s="727"/>
      <c r="Y129" s="737"/>
      <c r="Z129" s="737"/>
      <c r="AA129" s="737"/>
      <c r="AB129" s="728"/>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5"/>
      <c r="BF129" s="255"/>
      <c r="BG129" s="255"/>
    </row>
    <row r="130" spans="2:59" s="253" customFormat="1" ht="12.75">
      <c r="B130" s="252"/>
      <c r="D130" s="726"/>
      <c r="E130" s="727"/>
      <c r="F130" s="727"/>
      <c r="G130" s="727"/>
      <c r="H130" s="727"/>
      <c r="I130" s="727"/>
      <c r="J130" s="727"/>
      <c r="K130" s="727"/>
      <c r="L130" s="726"/>
      <c r="M130" s="727"/>
      <c r="N130" s="727"/>
      <c r="O130" s="727"/>
      <c r="P130" s="727"/>
      <c r="Q130" s="727"/>
      <c r="R130" s="727"/>
      <c r="S130" s="727"/>
      <c r="T130" s="727"/>
      <c r="U130" s="727"/>
      <c r="V130" s="727"/>
      <c r="W130" s="728"/>
      <c r="X130" s="727"/>
      <c r="Y130" s="737"/>
      <c r="Z130" s="737"/>
      <c r="AA130" s="737"/>
      <c r="AB130" s="728"/>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5"/>
      <c r="BF130" s="255"/>
      <c r="BG130" s="255"/>
    </row>
    <row r="131" spans="2:59" s="253" customFormat="1" ht="12.75">
      <c r="B131" s="252"/>
      <c r="D131" s="726"/>
      <c r="E131" s="727"/>
      <c r="F131" s="727"/>
      <c r="G131" s="727"/>
      <c r="H131" s="727"/>
      <c r="I131" s="727"/>
      <c r="J131" s="727"/>
      <c r="K131" s="727"/>
      <c r="L131" s="726"/>
      <c r="M131" s="727"/>
      <c r="N131" s="727"/>
      <c r="O131" s="727"/>
      <c r="P131" s="727"/>
      <c r="Q131" s="727"/>
      <c r="R131" s="727"/>
      <c r="S131" s="727"/>
      <c r="T131" s="727"/>
      <c r="U131" s="727"/>
      <c r="V131" s="727"/>
      <c r="W131" s="728"/>
      <c r="X131" s="727"/>
      <c r="Y131" s="737"/>
      <c r="Z131" s="737"/>
      <c r="AA131" s="737"/>
      <c r="AB131" s="728"/>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5"/>
      <c r="BF131" s="255"/>
      <c r="BG131" s="255"/>
    </row>
    <row r="132" spans="2:59" s="253" customFormat="1" ht="12.75">
      <c r="B132" s="252"/>
      <c r="D132" s="734"/>
      <c r="E132" s="735"/>
      <c r="F132" s="735"/>
      <c r="G132" s="735"/>
      <c r="H132" s="735"/>
      <c r="I132" s="735"/>
      <c r="J132" s="735"/>
      <c r="K132" s="735"/>
      <c r="L132" s="734"/>
      <c r="M132" s="735"/>
      <c r="N132" s="735"/>
      <c r="O132" s="735"/>
      <c r="P132" s="735"/>
      <c r="Q132" s="735"/>
      <c r="R132" s="735"/>
      <c r="S132" s="735"/>
      <c r="T132" s="735"/>
      <c r="U132" s="735"/>
      <c r="V132" s="735"/>
      <c r="W132" s="736"/>
      <c r="X132" s="735"/>
      <c r="Y132" s="738"/>
      <c r="Z132" s="738"/>
      <c r="AA132" s="738"/>
      <c r="AB132" s="736"/>
      <c r="AE132" s="1442"/>
      <c r="AF132" s="1442"/>
      <c r="AG132" s="1442"/>
      <c r="AH132" s="1442"/>
      <c r="AI132" s="1442"/>
      <c r="AJ132" s="1442"/>
      <c r="AK132" s="1442"/>
      <c r="AL132" s="1442"/>
      <c r="AM132" s="1442"/>
      <c r="AN132" s="1442"/>
      <c r="AO132" s="1442"/>
      <c r="AP132" s="1442"/>
      <c r="AQ132" s="1442"/>
      <c r="AR132" s="1442"/>
      <c r="AS132" s="1442"/>
      <c r="AT132" s="1442"/>
      <c r="AU132" s="1442"/>
      <c r="AV132" s="1442"/>
      <c r="AW132" s="1442"/>
      <c r="AX132" s="1442"/>
      <c r="AY132" s="1442"/>
      <c r="AZ132" s="1442"/>
      <c r="BA132" s="1442"/>
      <c r="BB132" s="1442"/>
      <c r="BC132" s="1442"/>
      <c r="BD132" s="1442"/>
      <c r="BE132" s="255"/>
      <c r="BF132" s="255"/>
      <c r="BG132" s="255"/>
    </row>
    <row r="133" spans="2:59" s="253" customFormat="1" ht="12.75" customHeight="1">
      <c r="B133" s="252"/>
      <c r="D133" s="1496" t="s">
        <v>701</v>
      </c>
      <c r="E133" s="1496"/>
      <c r="F133" s="1496"/>
      <c r="G133" s="1496"/>
      <c r="H133" s="1496"/>
      <c r="I133" s="1496"/>
      <c r="J133" s="1496"/>
      <c r="K133" s="1496"/>
      <c r="L133" s="1496"/>
      <c r="M133" s="1496"/>
      <c r="N133" s="1496"/>
      <c r="O133" s="1496"/>
      <c r="P133" s="1496"/>
      <c r="Q133" s="1496"/>
      <c r="R133" s="1496"/>
      <c r="S133" s="1496"/>
      <c r="T133" s="1496"/>
      <c r="U133" s="1496"/>
      <c r="V133" s="1496"/>
      <c r="W133" s="1496"/>
      <c r="X133" s="1496"/>
      <c r="Y133" s="1496"/>
      <c r="Z133" s="1496"/>
      <c r="AA133" s="1496"/>
      <c r="AB133" s="1496"/>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5"/>
      <c r="BF133" s="255"/>
      <c r="BG133" s="255"/>
    </row>
    <row r="134" spans="2:58" s="253" customFormat="1" ht="27.75" customHeight="1">
      <c r="B134" s="252"/>
      <c r="D134" s="1497"/>
      <c r="E134" s="1497"/>
      <c r="F134" s="1497"/>
      <c r="G134" s="1497"/>
      <c r="H134" s="1497"/>
      <c r="I134" s="1497"/>
      <c r="J134" s="1497"/>
      <c r="K134" s="1497"/>
      <c r="L134" s="1497"/>
      <c r="M134" s="1497"/>
      <c r="N134" s="1497"/>
      <c r="O134" s="1497"/>
      <c r="P134" s="1497"/>
      <c r="Q134" s="1497"/>
      <c r="R134" s="1497"/>
      <c r="S134" s="1497"/>
      <c r="T134" s="1497"/>
      <c r="U134" s="1497"/>
      <c r="V134" s="1497"/>
      <c r="W134" s="1497"/>
      <c r="X134" s="1497"/>
      <c r="Y134" s="1497"/>
      <c r="Z134" s="1497"/>
      <c r="AA134" s="1497"/>
      <c r="AB134" s="149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5"/>
      <c r="BF134" s="255"/>
    </row>
    <row r="135" spans="2:58" s="253" customFormat="1" ht="19.5" customHeight="1">
      <c r="B135" s="252"/>
      <c r="C135" s="499" t="s">
        <v>290</v>
      </c>
      <c r="D135" s="502" t="s">
        <v>604</v>
      </c>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D135" s="229"/>
      <c r="AE135" s="1467" t="s">
        <v>593</v>
      </c>
      <c r="AF135" s="1467"/>
      <c r="AG135" s="1467"/>
      <c r="AH135" s="1467"/>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row>
    <row r="136" spans="2:44" s="253" customFormat="1" ht="19.5" customHeight="1">
      <c r="B136" s="252"/>
      <c r="C136" s="520"/>
      <c r="D136" s="521"/>
      <c r="E136" s="521"/>
      <c r="F136" s="521"/>
      <c r="G136" s="521"/>
      <c r="H136" s="521"/>
      <c r="I136" s="521"/>
      <c r="J136" s="521"/>
      <c r="K136" s="521"/>
      <c r="L136" s="521"/>
      <c r="M136" s="521"/>
      <c r="N136" s="521"/>
      <c r="O136" s="521"/>
      <c r="P136" s="521"/>
      <c r="Q136" s="521"/>
      <c r="R136" s="521"/>
      <c r="S136" s="521"/>
      <c r="T136" s="521"/>
      <c r="U136" s="521"/>
      <c r="V136" s="521"/>
      <c r="W136" s="521"/>
      <c r="X136" s="521"/>
      <c r="Y136" s="521"/>
      <c r="Z136" s="521"/>
      <c r="AA136" s="521"/>
      <c r="AB136" s="521"/>
      <c r="AM136" s="112"/>
      <c r="AN136" s="112"/>
      <c r="AO136" s="112"/>
      <c r="AP136" s="112"/>
      <c r="AQ136" s="112"/>
      <c r="AR136" s="112"/>
    </row>
    <row r="137" spans="2:44" s="253" customFormat="1" ht="19.5" customHeight="1">
      <c r="B137" s="252"/>
      <c r="C137" s="520"/>
      <c r="D137" s="603"/>
      <c r="E137" s="521"/>
      <c r="F137" s="521"/>
      <c r="G137" s="521"/>
      <c r="H137" s="521"/>
      <c r="I137" s="521"/>
      <c r="J137" s="521"/>
      <c r="K137" s="521"/>
      <c r="L137" s="521"/>
      <c r="M137" s="521"/>
      <c r="N137" s="521"/>
      <c r="O137" s="521"/>
      <c r="P137" s="521"/>
      <c r="Q137" s="521"/>
      <c r="R137" s="521"/>
      <c r="S137" s="521"/>
      <c r="T137" s="521"/>
      <c r="U137" s="521"/>
      <c r="V137" s="521"/>
      <c r="W137" s="521"/>
      <c r="X137" s="521"/>
      <c r="Y137" s="521"/>
      <c r="Z137" s="521"/>
      <c r="AA137" s="521"/>
      <c r="AB137" s="521"/>
      <c r="AM137" s="112"/>
      <c r="AN137" s="112"/>
      <c r="AO137" s="112"/>
      <c r="AP137" s="112"/>
      <c r="AQ137" s="112"/>
      <c r="AR137" s="112"/>
    </row>
    <row r="138" spans="2:44" s="253" customFormat="1" ht="19.5" customHeight="1">
      <c r="B138" s="252"/>
      <c r="C138" s="520"/>
      <c r="D138" s="521"/>
      <c r="E138" s="521"/>
      <c r="F138" s="521"/>
      <c r="G138" s="521"/>
      <c r="H138" s="521"/>
      <c r="I138" s="521"/>
      <c r="J138" s="521"/>
      <c r="K138" s="521"/>
      <c r="L138" s="521"/>
      <c r="M138" s="521"/>
      <c r="N138" s="521"/>
      <c r="O138" s="521"/>
      <c r="P138" s="521"/>
      <c r="Q138" s="521"/>
      <c r="R138" s="521"/>
      <c r="S138" s="521"/>
      <c r="T138" s="521"/>
      <c r="U138" s="521"/>
      <c r="V138" s="521"/>
      <c r="W138" s="521"/>
      <c r="X138" s="521"/>
      <c r="Y138" s="521"/>
      <c r="Z138" s="521"/>
      <c r="AA138" s="521"/>
      <c r="AB138" s="521"/>
      <c r="AM138" s="112"/>
      <c r="AN138" s="112"/>
      <c r="AO138" s="112"/>
      <c r="AP138" s="112"/>
      <c r="AQ138" s="112"/>
      <c r="AR138" s="112"/>
    </row>
    <row r="139" spans="2:44" s="253" customFormat="1" ht="19.5" customHeight="1">
      <c r="B139" s="252"/>
      <c r="C139" s="520"/>
      <c r="D139" s="521"/>
      <c r="E139" s="521"/>
      <c r="F139" s="521"/>
      <c r="G139" s="521"/>
      <c r="H139" s="521"/>
      <c r="I139" s="521"/>
      <c r="J139" s="521"/>
      <c r="K139" s="521"/>
      <c r="L139" s="521"/>
      <c r="M139" s="521"/>
      <c r="N139" s="521"/>
      <c r="O139" s="521"/>
      <c r="P139" s="521"/>
      <c r="Q139" s="521"/>
      <c r="R139" s="521"/>
      <c r="S139" s="521"/>
      <c r="T139" s="521"/>
      <c r="U139" s="521"/>
      <c r="V139" s="521"/>
      <c r="W139" s="521"/>
      <c r="X139" s="521"/>
      <c r="Y139" s="521"/>
      <c r="Z139" s="521"/>
      <c r="AA139" s="521"/>
      <c r="AB139" s="521"/>
      <c r="AM139" s="112"/>
      <c r="AN139" s="112"/>
      <c r="AO139" s="112"/>
      <c r="AP139" s="112"/>
      <c r="AQ139" s="112"/>
      <c r="AR139" s="112"/>
    </row>
    <row r="140" spans="2:44" s="253" customFormat="1" ht="19.5" customHeight="1">
      <c r="B140" s="252"/>
      <c r="C140" s="520"/>
      <c r="D140" s="521"/>
      <c r="E140" s="521"/>
      <c r="F140" s="521"/>
      <c r="G140" s="521"/>
      <c r="H140" s="521"/>
      <c r="I140" s="521"/>
      <c r="J140" s="521"/>
      <c r="K140" s="521"/>
      <c r="L140" s="521"/>
      <c r="M140" s="521"/>
      <c r="N140" s="521"/>
      <c r="O140" s="521"/>
      <c r="P140" s="521"/>
      <c r="Q140" s="521"/>
      <c r="R140" s="521"/>
      <c r="S140" s="521"/>
      <c r="T140" s="521"/>
      <c r="U140" s="521"/>
      <c r="V140" s="521"/>
      <c r="W140" s="521"/>
      <c r="X140" s="521"/>
      <c r="Y140" s="521"/>
      <c r="Z140" s="521"/>
      <c r="AA140" s="521"/>
      <c r="AB140" s="521"/>
      <c r="AM140" s="112"/>
      <c r="AN140" s="112"/>
      <c r="AO140" s="112"/>
      <c r="AP140" s="112"/>
      <c r="AQ140" s="112"/>
      <c r="AR140" s="112"/>
    </row>
    <row r="141" spans="2:44" s="253" customFormat="1" ht="19.5" customHeight="1">
      <c r="B141" s="252"/>
      <c r="C141" s="520"/>
      <c r="D141" s="521"/>
      <c r="E141" s="521"/>
      <c r="F141" s="521"/>
      <c r="G141" s="521"/>
      <c r="H141" s="521"/>
      <c r="I141" s="521"/>
      <c r="J141" s="521"/>
      <c r="K141" s="521"/>
      <c r="L141" s="521"/>
      <c r="M141" s="521"/>
      <c r="N141" s="521"/>
      <c r="O141" s="521"/>
      <c r="P141" s="521"/>
      <c r="Q141" s="521"/>
      <c r="R141" s="521"/>
      <c r="S141" s="521"/>
      <c r="T141" s="521"/>
      <c r="U141" s="521"/>
      <c r="V141" s="521"/>
      <c r="W141" s="521"/>
      <c r="X141" s="521"/>
      <c r="Y141" s="521"/>
      <c r="Z141" s="521"/>
      <c r="AA141" s="521"/>
      <c r="AB141" s="521"/>
      <c r="AM141" s="112"/>
      <c r="AN141" s="112"/>
      <c r="AO141" s="112"/>
      <c r="AP141" s="112"/>
      <c r="AQ141" s="112"/>
      <c r="AR141" s="112"/>
    </row>
    <row r="142" spans="2:44" s="253" customFormat="1" ht="19.5" customHeight="1">
      <c r="B142" s="252"/>
      <c r="C142" s="520"/>
      <c r="D142" s="521"/>
      <c r="E142" s="521"/>
      <c r="F142" s="521"/>
      <c r="G142" s="521"/>
      <c r="H142" s="521"/>
      <c r="I142" s="521"/>
      <c r="J142" s="521"/>
      <c r="K142" s="521"/>
      <c r="L142" s="521"/>
      <c r="M142" s="521"/>
      <c r="N142" s="521"/>
      <c r="O142" s="521"/>
      <c r="P142" s="521"/>
      <c r="Q142" s="521"/>
      <c r="R142" s="521"/>
      <c r="S142" s="521"/>
      <c r="T142" s="521"/>
      <c r="U142" s="521"/>
      <c r="V142" s="521"/>
      <c r="W142" s="521"/>
      <c r="X142" s="521"/>
      <c r="Y142" s="521"/>
      <c r="Z142" s="521"/>
      <c r="AA142" s="521"/>
      <c r="AB142" s="521"/>
      <c r="AM142" s="112"/>
      <c r="AN142" s="112"/>
      <c r="AO142" s="112"/>
      <c r="AP142" s="112"/>
      <c r="AQ142" s="112"/>
      <c r="AR142" s="112"/>
    </row>
    <row r="143" spans="2:44" s="253" customFormat="1" ht="19.5" customHeight="1">
      <c r="B143" s="252"/>
      <c r="C143" s="520"/>
      <c r="D143" s="521"/>
      <c r="E143" s="521"/>
      <c r="F143" s="521"/>
      <c r="G143" s="521"/>
      <c r="H143" s="521"/>
      <c r="I143" s="521"/>
      <c r="J143" s="521"/>
      <c r="K143" s="521"/>
      <c r="L143" s="521"/>
      <c r="M143" s="521"/>
      <c r="N143" s="521"/>
      <c r="O143" s="521"/>
      <c r="P143" s="521"/>
      <c r="Q143" s="521"/>
      <c r="R143" s="521"/>
      <c r="S143" s="521"/>
      <c r="T143" s="521"/>
      <c r="U143" s="521"/>
      <c r="V143" s="521"/>
      <c r="W143" s="521"/>
      <c r="X143" s="521"/>
      <c r="Y143" s="521"/>
      <c r="Z143" s="521"/>
      <c r="AA143" s="521"/>
      <c r="AB143" s="521"/>
      <c r="AM143" s="112"/>
      <c r="AN143" s="112"/>
      <c r="AO143" s="112"/>
      <c r="AP143" s="112"/>
      <c r="AQ143" s="112"/>
      <c r="AR143" s="112"/>
    </row>
    <row r="144" spans="2:44" s="253" customFormat="1" ht="19.5" customHeight="1">
      <c r="B144" s="252"/>
      <c r="C144" s="520"/>
      <c r="D144" s="521"/>
      <c r="E144" s="521"/>
      <c r="F144" s="521"/>
      <c r="G144" s="521"/>
      <c r="H144" s="521"/>
      <c r="I144" s="521"/>
      <c r="J144" s="521"/>
      <c r="K144" s="521"/>
      <c r="L144" s="521"/>
      <c r="M144" s="521"/>
      <c r="N144" s="521"/>
      <c r="O144" s="521"/>
      <c r="P144" s="521"/>
      <c r="Q144" s="521"/>
      <c r="R144" s="521"/>
      <c r="S144" s="521"/>
      <c r="T144" s="521"/>
      <c r="U144" s="521"/>
      <c r="V144" s="521"/>
      <c r="W144" s="521"/>
      <c r="X144" s="521"/>
      <c r="Y144" s="521"/>
      <c r="Z144" s="521"/>
      <c r="AA144" s="521"/>
      <c r="AB144" s="521"/>
      <c r="AM144" s="112"/>
      <c r="AN144" s="112"/>
      <c r="AO144" s="112"/>
      <c r="AP144" s="112"/>
      <c r="AQ144" s="112"/>
      <c r="AR144" s="112"/>
    </row>
    <row r="145" spans="2:44" s="253" customFormat="1" ht="19.5" customHeight="1">
      <c r="B145" s="252"/>
      <c r="C145" s="520"/>
      <c r="D145" s="521"/>
      <c r="E145" s="521"/>
      <c r="F145" s="521"/>
      <c r="G145" s="521"/>
      <c r="H145" s="521"/>
      <c r="I145" s="521"/>
      <c r="J145" s="521"/>
      <c r="K145" s="521"/>
      <c r="L145" s="521"/>
      <c r="M145" s="521"/>
      <c r="N145" s="521"/>
      <c r="O145" s="521"/>
      <c r="P145" s="521"/>
      <c r="Q145" s="521"/>
      <c r="R145" s="521"/>
      <c r="S145" s="521"/>
      <c r="T145" s="521"/>
      <c r="U145" s="521"/>
      <c r="V145" s="521"/>
      <c r="W145" s="521"/>
      <c r="X145" s="521"/>
      <c r="Y145" s="521"/>
      <c r="Z145" s="521"/>
      <c r="AA145" s="521"/>
      <c r="AB145" s="521"/>
      <c r="AM145" s="112"/>
      <c r="AN145" s="112"/>
      <c r="AO145" s="112"/>
      <c r="AP145" s="112"/>
      <c r="AQ145" s="112"/>
      <c r="AR145" s="112"/>
    </row>
    <row r="146" spans="2:44" s="253" customFormat="1" ht="19.5" customHeight="1">
      <c r="B146" s="252"/>
      <c r="C146" s="520"/>
      <c r="D146" s="521"/>
      <c r="E146" s="521"/>
      <c r="F146" s="521"/>
      <c r="G146" s="521"/>
      <c r="H146" s="521"/>
      <c r="I146" s="521"/>
      <c r="J146" s="521"/>
      <c r="K146" s="521"/>
      <c r="L146" s="521"/>
      <c r="M146" s="521"/>
      <c r="N146" s="521"/>
      <c r="O146" s="521"/>
      <c r="P146" s="521"/>
      <c r="Q146" s="521"/>
      <c r="R146" s="521"/>
      <c r="S146" s="521"/>
      <c r="T146" s="521"/>
      <c r="U146" s="521"/>
      <c r="V146" s="521"/>
      <c r="W146" s="521"/>
      <c r="X146" s="521"/>
      <c r="Y146" s="521"/>
      <c r="Z146" s="521"/>
      <c r="AA146" s="521"/>
      <c r="AB146" s="521"/>
      <c r="AM146" s="112"/>
      <c r="AN146" s="112"/>
      <c r="AO146" s="112"/>
      <c r="AP146" s="112"/>
      <c r="AQ146" s="112"/>
      <c r="AR146" s="112"/>
    </row>
    <row r="147" spans="2:44" s="253" customFormat="1" ht="19.5" customHeight="1">
      <c r="B147" s="252"/>
      <c r="C147" s="520"/>
      <c r="D147" s="521"/>
      <c r="E147" s="521"/>
      <c r="F147" s="521"/>
      <c r="G147" s="521"/>
      <c r="H147" s="521"/>
      <c r="I147" s="521"/>
      <c r="J147" s="521"/>
      <c r="K147" s="521"/>
      <c r="L147" s="521"/>
      <c r="M147" s="521"/>
      <c r="N147" s="521"/>
      <c r="O147" s="521"/>
      <c r="P147" s="521"/>
      <c r="Q147" s="521"/>
      <c r="R147" s="521"/>
      <c r="S147" s="521"/>
      <c r="T147" s="521"/>
      <c r="U147" s="521"/>
      <c r="V147" s="521"/>
      <c r="W147" s="521"/>
      <c r="X147" s="521"/>
      <c r="Y147" s="521"/>
      <c r="Z147" s="521"/>
      <c r="AA147" s="521"/>
      <c r="AB147" s="521"/>
      <c r="AM147" s="112"/>
      <c r="AN147" s="112"/>
      <c r="AO147" s="112"/>
      <c r="AP147" s="112"/>
      <c r="AQ147" s="112"/>
      <c r="AR147" s="112"/>
    </row>
    <row r="148" spans="2:44" s="253" customFormat="1" ht="19.5" customHeight="1">
      <c r="B148" s="252"/>
      <c r="C148" s="520"/>
      <c r="D148" s="521"/>
      <c r="E148" s="521"/>
      <c r="F148" s="521"/>
      <c r="G148" s="521"/>
      <c r="H148" s="521"/>
      <c r="I148" s="521"/>
      <c r="J148" s="521"/>
      <c r="K148" s="521"/>
      <c r="L148" s="521"/>
      <c r="M148" s="521"/>
      <c r="N148" s="521"/>
      <c r="O148" s="521"/>
      <c r="P148" s="521"/>
      <c r="Q148" s="521"/>
      <c r="R148" s="521"/>
      <c r="S148" s="521"/>
      <c r="T148" s="521"/>
      <c r="U148" s="521"/>
      <c r="V148" s="521"/>
      <c r="W148" s="521"/>
      <c r="X148" s="521"/>
      <c r="Y148" s="521"/>
      <c r="Z148" s="521"/>
      <c r="AA148" s="521"/>
      <c r="AB148" s="521"/>
      <c r="AM148" s="112"/>
      <c r="AN148" s="112"/>
      <c r="AO148" s="112"/>
      <c r="AP148" s="112"/>
      <c r="AQ148" s="112"/>
      <c r="AR148" s="112"/>
    </row>
    <row r="149" spans="2:44" s="253" customFormat="1" ht="19.5" customHeight="1">
      <c r="B149" s="252"/>
      <c r="C149" s="520"/>
      <c r="D149" s="521"/>
      <c r="E149" s="521"/>
      <c r="F149" s="521"/>
      <c r="G149" s="521"/>
      <c r="H149" s="521"/>
      <c r="I149" s="521"/>
      <c r="J149" s="521"/>
      <c r="K149" s="521"/>
      <c r="L149" s="521"/>
      <c r="M149" s="521"/>
      <c r="N149" s="521"/>
      <c r="O149" s="521"/>
      <c r="P149" s="521"/>
      <c r="Q149" s="521"/>
      <c r="R149" s="521"/>
      <c r="S149" s="521"/>
      <c r="T149" s="521"/>
      <c r="U149" s="521"/>
      <c r="V149" s="521"/>
      <c r="W149" s="521"/>
      <c r="X149" s="521"/>
      <c r="Y149" s="521"/>
      <c r="Z149" s="521"/>
      <c r="AA149" s="521"/>
      <c r="AB149" s="521"/>
      <c r="AM149" s="112"/>
      <c r="AN149" s="112"/>
      <c r="AO149" s="112"/>
      <c r="AP149" s="112"/>
      <c r="AQ149" s="112"/>
      <c r="AR149" s="112"/>
    </row>
    <row r="150" spans="2:44" s="253" customFormat="1" ht="19.5" customHeight="1">
      <c r="B150" s="252"/>
      <c r="C150" s="520"/>
      <c r="D150" s="521"/>
      <c r="E150" s="521"/>
      <c r="F150" s="521"/>
      <c r="G150" s="521"/>
      <c r="H150" s="521"/>
      <c r="I150" s="521"/>
      <c r="J150" s="521"/>
      <c r="K150" s="521"/>
      <c r="L150" s="521"/>
      <c r="M150" s="521"/>
      <c r="N150" s="521"/>
      <c r="O150" s="521"/>
      <c r="P150" s="521"/>
      <c r="Q150" s="521"/>
      <c r="R150" s="521"/>
      <c r="S150" s="521"/>
      <c r="T150" s="521"/>
      <c r="U150" s="521"/>
      <c r="V150" s="521"/>
      <c r="W150" s="521"/>
      <c r="X150" s="521"/>
      <c r="Y150" s="521"/>
      <c r="Z150" s="521"/>
      <c r="AA150" s="521"/>
      <c r="AB150" s="521"/>
      <c r="AM150" s="112"/>
      <c r="AN150" s="112"/>
      <c r="AO150" s="112"/>
      <c r="AP150" s="112"/>
      <c r="AQ150" s="112"/>
      <c r="AR150" s="112"/>
    </row>
    <row r="151" spans="2:44" s="253" customFormat="1" ht="19.5" customHeight="1">
      <c r="B151" s="252"/>
      <c r="C151" s="520"/>
      <c r="D151" s="521"/>
      <c r="E151" s="521"/>
      <c r="F151" s="521"/>
      <c r="G151" s="521"/>
      <c r="H151" s="521"/>
      <c r="I151" s="521"/>
      <c r="J151" s="521"/>
      <c r="K151" s="521"/>
      <c r="L151" s="521"/>
      <c r="M151" s="521"/>
      <c r="N151" s="521"/>
      <c r="O151" s="521"/>
      <c r="P151" s="521"/>
      <c r="Q151" s="521"/>
      <c r="R151" s="521"/>
      <c r="S151" s="521"/>
      <c r="T151" s="521"/>
      <c r="U151" s="521"/>
      <c r="V151" s="521"/>
      <c r="W151" s="521"/>
      <c r="X151" s="521"/>
      <c r="Y151" s="521"/>
      <c r="Z151" s="521"/>
      <c r="AA151" s="521"/>
      <c r="AB151" s="521"/>
      <c r="AM151" s="112"/>
      <c r="AN151" s="112"/>
      <c r="AO151" s="112"/>
      <c r="AP151" s="112"/>
      <c r="AQ151" s="112"/>
      <c r="AR151" s="112"/>
    </row>
    <row r="152" spans="2:44" s="253" customFormat="1" ht="19.5" customHeight="1">
      <c r="B152" s="252"/>
      <c r="C152" s="520"/>
      <c r="D152" s="521"/>
      <c r="E152" s="521"/>
      <c r="F152" s="521"/>
      <c r="G152" s="521"/>
      <c r="H152" s="521"/>
      <c r="I152" s="521"/>
      <c r="J152" s="521"/>
      <c r="K152" s="521"/>
      <c r="L152" s="521"/>
      <c r="M152" s="521"/>
      <c r="N152" s="521"/>
      <c r="O152" s="521"/>
      <c r="P152" s="521"/>
      <c r="Q152" s="521"/>
      <c r="R152" s="521"/>
      <c r="S152" s="521"/>
      <c r="T152" s="521"/>
      <c r="U152" s="521"/>
      <c r="V152" s="521"/>
      <c r="W152" s="521"/>
      <c r="X152" s="521"/>
      <c r="Y152" s="521"/>
      <c r="Z152" s="521"/>
      <c r="AA152" s="521"/>
      <c r="AB152" s="521"/>
      <c r="AM152" s="112"/>
      <c r="AN152" s="112"/>
      <c r="AO152" s="112"/>
      <c r="AP152" s="112"/>
      <c r="AQ152" s="112"/>
      <c r="AR152" s="112"/>
    </row>
    <row r="153" spans="2:44" s="253" customFormat="1" ht="19.5" customHeight="1">
      <c r="B153" s="252"/>
      <c r="C153" s="520"/>
      <c r="D153" s="521"/>
      <c r="E153" s="521"/>
      <c r="F153" s="521"/>
      <c r="G153" s="521"/>
      <c r="H153" s="521"/>
      <c r="I153" s="521"/>
      <c r="J153" s="521"/>
      <c r="K153" s="521"/>
      <c r="L153" s="521"/>
      <c r="M153" s="521"/>
      <c r="N153" s="521"/>
      <c r="O153" s="521"/>
      <c r="P153" s="521"/>
      <c r="Q153" s="521"/>
      <c r="R153" s="521"/>
      <c r="S153" s="521"/>
      <c r="T153" s="521"/>
      <c r="U153" s="521"/>
      <c r="V153" s="521"/>
      <c r="W153" s="521"/>
      <c r="X153" s="521"/>
      <c r="Y153" s="521"/>
      <c r="Z153" s="521"/>
      <c r="AA153" s="521"/>
      <c r="AB153" s="521"/>
      <c r="AM153" s="112"/>
      <c r="AN153" s="112"/>
      <c r="AO153" s="112"/>
      <c r="AP153" s="112"/>
      <c r="AQ153" s="112"/>
      <c r="AR153" s="112"/>
    </row>
    <row r="154" spans="2:44" s="253" customFormat="1" ht="19.5" customHeight="1">
      <c r="B154" s="252"/>
      <c r="C154" s="520"/>
      <c r="D154" s="521"/>
      <c r="E154" s="521"/>
      <c r="F154" s="521"/>
      <c r="G154" s="521"/>
      <c r="H154" s="521"/>
      <c r="I154" s="521"/>
      <c r="J154" s="521"/>
      <c r="K154" s="521"/>
      <c r="L154" s="521"/>
      <c r="M154" s="521"/>
      <c r="N154" s="521"/>
      <c r="O154" s="521"/>
      <c r="P154" s="521"/>
      <c r="Q154" s="521"/>
      <c r="R154" s="521"/>
      <c r="S154" s="521"/>
      <c r="T154" s="521"/>
      <c r="U154" s="521"/>
      <c r="V154" s="521"/>
      <c r="W154" s="521"/>
      <c r="X154" s="521"/>
      <c r="Y154" s="521"/>
      <c r="Z154" s="521"/>
      <c r="AA154" s="521"/>
      <c r="AB154" s="521"/>
      <c r="AM154" s="112"/>
      <c r="AN154" s="112"/>
      <c r="AO154" s="112"/>
      <c r="AP154" s="112"/>
      <c r="AQ154" s="112"/>
      <c r="AR154" s="112"/>
    </row>
    <row r="155" spans="2:44" s="253" customFormat="1" ht="19.5" customHeight="1">
      <c r="B155" s="252"/>
      <c r="C155" s="520"/>
      <c r="D155" s="521"/>
      <c r="E155" s="521"/>
      <c r="F155" s="521"/>
      <c r="G155" s="521"/>
      <c r="H155" s="521"/>
      <c r="I155" s="521"/>
      <c r="J155" s="521"/>
      <c r="K155" s="521"/>
      <c r="L155" s="521"/>
      <c r="M155" s="521"/>
      <c r="N155" s="521"/>
      <c r="O155" s="521"/>
      <c r="P155" s="521"/>
      <c r="Q155" s="521"/>
      <c r="R155" s="521"/>
      <c r="S155" s="521"/>
      <c r="T155" s="521"/>
      <c r="U155" s="521"/>
      <c r="V155" s="521"/>
      <c r="W155" s="521"/>
      <c r="X155" s="521"/>
      <c r="Y155" s="521"/>
      <c r="Z155" s="521"/>
      <c r="AA155" s="521"/>
      <c r="AB155" s="521"/>
      <c r="AM155" s="112"/>
      <c r="AN155" s="112"/>
      <c r="AO155" s="112"/>
      <c r="AP155" s="112"/>
      <c r="AQ155" s="112"/>
      <c r="AR155" s="112"/>
    </row>
    <row r="156" spans="2:44" s="253" customFormat="1" ht="19.5" customHeight="1">
      <c r="B156" s="252"/>
      <c r="C156" s="520"/>
      <c r="D156" s="521"/>
      <c r="E156" s="521"/>
      <c r="F156" s="521"/>
      <c r="G156" s="521"/>
      <c r="H156" s="521"/>
      <c r="I156" s="521"/>
      <c r="J156" s="521"/>
      <c r="K156" s="521"/>
      <c r="L156" s="521"/>
      <c r="M156" s="521"/>
      <c r="N156" s="521"/>
      <c r="O156" s="521"/>
      <c r="P156" s="521"/>
      <c r="Q156" s="521"/>
      <c r="R156" s="521"/>
      <c r="S156" s="521"/>
      <c r="T156" s="521"/>
      <c r="U156" s="521"/>
      <c r="V156" s="521"/>
      <c r="W156" s="521"/>
      <c r="X156" s="521"/>
      <c r="Y156" s="521"/>
      <c r="Z156" s="521"/>
      <c r="AA156" s="521"/>
      <c r="AB156" s="521"/>
      <c r="AM156" s="112"/>
      <c r="AN156" s="112"/>
      <c r="AO156" s="112"/>
      <c r="AP156" s="112"/>
      <c r="AQ156" s="112"/>
      <c r="AR156" s="112"/>
    </row>
    <row r="157" spans="2:44" s="253" customFormat="1" ht="19.5" customHeight="1">
      <c r="B157" s="252"/>
      <c r="C157" s="520"/>
      <c r="D157" s="521"/>
      <c r="E157" s="521"/>
      <c r="F157" s="521"/>
      <c r="G157" s="521"/>
      <c r="H157" s="521"/>
      <c r="I157" s="521"/>
      <c r="J157" s="521"/>
      <c r="K157" s="521"/>
      <c r="L157" s="521"/>
      <c r="M157" s="521"/>
      <c r="N157" s="521"/>
      <c r="O157" s="521"/>
      <c r="P157" s="521"/>
      <c r="Q157" s="521"/>
      <c r="R157" s="521"/>
      <c r="S157" s="521"/>
      <c r="T157" s="521"/>
      <c r="U157" s="521"/>
      <c r="V157" s="521"/>
      <c r="W157" s="521"/>
      <c r="X157" s="521"/>
      <c r="Y157" s="521"/>
      <c r="Z157" s="521"/>
      <c r="AA157" s="521"/>
      <c r="AB157" s="521"/>
      <c r="AM157" s="112"/>
      <c r="AN157" s="112"/>
      <c r="AO157" s="112"/>
      <c r="AP157" s="112"/>
      <c r="AQ157" s="112"/>
      <c r="AR157" s="112"/>
    </row>
    <row r="158" spans="2:44" s="253" customFormat="1" ht="19.5" customHeight="1">
      <c r="B158" s="252"/>
      <c r="C158" s="520"/>
      <c r="D158" s="521"/>
      <c r="E158" s="521"/>
      <c r="F158" s="521"/>
      <c r="G158" s="521"/>
      <c r="H158" s="521"/>
      <c r="I158" s="521"/>
      <c r="J158" s="521"/>
      <c r="K158" s="521"/>
      <c r="L158" s="521"/>
      <c r="M158" s="521"/>
      <c r="N158" s="521"/>
      <c r="O158" s="521"/>
      <c r="P158" s="521"/>
      <c r="Q158" s="521"/>
      <c r="R158" s="521"/>
      <c r="S158" s="521"/>
      <c r="T158" s="521"/>
      <c r="U158" s="521"/>
      <c r="V158" s="521"/>
      <c r="W158" s="521"/>
      <c r="X158" s="521"/>
      <c r="Y158" s="521"/>
      <c r="Z158" s="521"/>
      <c r="AA158" s="521"/>
      <c r="AB158" s="521"/>
      <c r="AM158" s="112"/>
      <c r="AN158" s="112"/>
      <c r="AO158" s="112"/>
      <c r="AP158" s="112"/>
      <c r="AQ158" s="112"/>
      <c r="AR158" s="112"/>
    </row>
    <row r="159" spans="2:44" s="253" customFormat="1" ht="19.5" customHeight="1">
      <c r="B159" s="252"/>
      <c r="C159" s="520"/>
      <c r="D159" s="521"/>
      <c r="E159" s="521"/>
      <c r="F159" s="521"/>
      <c r="G159" s="521"/>
      <c r="H159" s="521"/>
      <c r="I159" s="521"/>
      <c r="J159" s="521"/>
      <c r="K159" s="521"/>
      <c r="L159" s="521"/>
      <c r="M159" s="521"/>
      <c r="N159" s="521"/>
      <c r="O159" s="521"/>
      <c r="P159" s="521"/>
      <c r="Q159" s="521"/>
      <c r="R159" s="521"/>
      <c r="S159" s="521"/>
      <c r="T159" s="521"/>
      <c r="U159" s="521"/>
      <c r="V159" s="521"/>
      <c r="W159" s="521"/>
      <c r="X159" s="521"/>
      <c r="Y159" s="521"/>
      <c r="Z159" s="521"/>
      <c r="AA159" s="521"/>
      <c r="AB159" s="521"/>
      <c r="AM159" s="112"/>
      <c r="AN159" s="112"/>
      <c r="AO159" s="112"/>
      <c r="AP159" s="112"/>
      <c r="AQ159" s="112"/>
      <c r="AR159" s="112"/>
    </row>
    <row r="160" spans="2:44" s="253" customFormat="1" ht="19.5" customHeight="1">
      <c r="B160" s="252"/>
      <c r="C160" s="520"/>
      <c r="D160" s="521"/>
      <c r="E160" s="521"/>
      <c r="F160" s="521"/>
      <c r="G160" s="521"/>
      <c r="H160" s="521"/>
      <c r="I160" s="521"/>
      <c r="J160" s="521"/>
      <c r="K160" s="521"/>
      <c r="L160" s="521"/>
      <c r="M160" s="521"/>
      <c r="N160" s="521"/>
      <c r="O160" s="521"/>
      <c r="P160" s="521"/>
      <c r="Q160" s="521"/>
      <c r="R160" s="521"/>
      <c r="S160" s="521"/>
      <c r="T160" s="521"/>
      <c r="U160" s="521"/>
      <c r="V160" s="521"/>
      <c r="W160" s="521"/>
      <c r="X160" s="521"/>
      <c r="Y160" s="521"/>
      <c r="Z160" s="521"/>
      <c r="AA160" s="521"/>
      <c r="AB160" s="521"/>
      <c r="AM160" s="112"/>
      <c r="AN160" s="112"/>
      <c r="AO160" s="112"/>
      <c r="AP160" s="112"/>
      <c r="AQ160" s="112"/>
      <c r="AR160" s="112"/>
    </row>
    <row r="161" spans="2:44" s="253" customFormat="1" ht="19.5" customHeight="1">
      <c r="B161" s="252"/>
      <c r="C161" s="520"/>
      <c r="D161" s="521"/>
      <c r="E161" s="521"/>
      <c r="F161" s="521"/>
      <c r="G161" s="521"/>
      <c r="H161" s="521"/>
      <c r="I161" s="521"/>
      <c r="J161" s="521"/>
      <c r="K161" s="521"/>
      <c r="L161" s="521"/>
      <c r="M161" s="521"/>
      <c r="N161" s="521"/>
      <c r="O161" s="521"/>
      <c r="P161" s="521"/>
      <c r="Q161" s="521"/>
      <c r="R161" s="521"/>
      <c r="S161" s="521"/>
      <c r="T161" s="521"/>
      <c r="U161" s="521"/>
      <c r="V161" s="521"/>
      <c r="W161" s="521"/>
      <c r="X161" s="521"/>
      <c r="Y161" s="521"/>
      <c r="Z161" s="521"/>
      <c r="AA161" s="521"/>
      <c r="AB161" s="521"/>
      <c r="AM161" s="112"/>
      <c r="AN161" s="112"/>
      <c r="AO161" s="112"/>
      <c r="AP161" s="112"/>
      <c r="AQ161" s="112"/>
      <c r="AR161" s="112"/>
    </row>
    <row r="162" spans="2:44" s="253" customFormat="1" ht="19.5" customHeight="1">
      <c r="B162" s="252"/>
      <c r="C162" s="520"/>
      <c r="D162" s="521"/>
      <c r="E162" s="521"/>
      <c r="F162" s="521"/>
      <c r="G162" s="521"/>
      <c r="H162" s="521"/>
      <c r="I162" s="521"/>
      <c r="J162" s="521"/>
      <c r="K162" s="521"/>
      <c r="L162" s="521"/>
      <c r="M162" s="521"/>
      <c r="N162" s="521"/>
      <c r="O162" s="521"/>
      <c r="P162" s="521"/>
      <c r="Q162" s="521"/>
      <c r="R162" s="521"/>
      <c r="S162" s="521"/>
      <c r="T162" s="521"/>
      <c r="U162" s="521"/>
      <c r="V162" s="521"/>
      <c r="W162" s="521"/>
      <c r="X162" s="521"/>
      <c r="Y162" s="521"/>
      <c r="Z162" s="521"/>
      <c r="AA162" s="521"/>
      <c r="AB162" s="521"/>
      <c r="AM162" s="112"/>
      <c r="AN162" s="112"/>
      <c r="AO162" s="112"/>
      <c r="AP162" s="112"/>
      <c r="AQ162" s="112"/>
      <c r="AR162" s="112"/>
    </row>
    <row r="163" spans="2:44" s="253" customFormat="1" ht="19.5" customHeight="1">
      <c r="B163" s="252"/>
      <c r="C163" s="520"/>
      <c r="D163" s="521"/>
      <c r="E163" s="521"/>
      <c r="F163" s="521"/>
      <c r="G163" s="521"/>
      <c r="H163" s="521"/>
      <c r="I163" s="521"/>
      <c r="J163" s="521"/>
      <c r="K163" s="521"/>
      <c r="L163" s="521"/>
      <c r="M163" s="521"/>
      <c r="N163" s="521"/>
      <c r="O163" s="521"/>
      <c r="P163" s="521"/>
      <c r="Q163" s="521"/>
      <c r="R163" s="521"/>
      <c r="S163" s="521"/>
      <c r="T163" s="521"/>
      <c r="U163" s="521"/>
      <c r="V163" s="521"/>
      <c r="W163" s="521"/>
      <c r="X163" s="521"/>
      <c r="Y163" s="521"/>
      <c r="Z163" s="521"/>
      <c r="AA163" s="521"/>
      <c r="AB163" s="521"/>
      <c r="AM163" s="112"/>
      <c r="AN163" s="112"/>
      <c r="AO163" s="112"/>
      <c r="AP163" s="112"/>
      <c r="AQ163" s="112"/>
      <c r="AR163" s="112"/>
    </row>
    <row r="164" spans="2:44" s="253" customFormat="1" ht="19.5" customHeight="1">
      <c r="B164" s="252"/>
      <c r="C164" s="521"/>
      <c r="D164" s="521"/>
      <c r="E164" s="521"/>
      <c r="F164" s="521"/>
      <c r="G164" s="521"/>
      <c r="H164" s="521"/>
      <c r="I164" s="521"/>
      <c r="J164" s="521"/>
      <c r="K164" s="521"/>
      <c r="L164" s="521"/>
      <c r="M164" s="521"/>
      <c r="N164" s="604"/>
      <c r="O164" s="521"/>
      <c r="P164" s="521"/>
      <c r="Q164" s="521"/>
      <c r="R164" s="521"/>
      <c r="S164" s="521"/>
      <c r="T164" s="521"/>
      <c r="U164" s="521"/>
      <c r="V164" s="521"/>
      <c r="W164" s="521"/>
      <c r="X164" s="521"/>
      <c r="Y164" s="521"/>
      <c r="Z164" s="521"/>
      <c r="AA164" s="521"/>
      <c r="AB164" s="521"/>
      <c r="AM164" s="112"/>
      <c r="AN164" s="112"/>
      <c r="AO164" s="112"/>
      <c r="AP164" s="112"/>
      <c r="AQ164" s="112"/>
      <c r="AR164" s="112"/>
    </row>
    <row r="165" spans="2:34" s="253" customFormat="1" ht="19.5" customHeight="1">
      <c r="B165" s="504" t="s">
        <v>54</v>
      </c>
      <c r="C165" s="522" t="s">
        <v>319</v>
      </c>
      <c r="D165" s="502"/>
      <c r="E165" s="502"/>
      <c r="F165" s="502"/>
      <c r="G165" s="502"/>
      <c r="H165" s="502"/>
      <c r="I165" s="502"/>
      <c r="J165" s="523"/>
      <c r="K165" s="523"/>
      <c r="L165" s="502"/>
      <c r="M165" s="502"/>
      <c r="N165" s="598"/>
      <c r="O165" s="502"/>
      <c r="P165" s="502"/>
      <c r="Q165" s="502"/>
      <c r="R165" s="502"/>
      <c r="S165" s="502"/>
      <c r="T165" s="502"/>
      <c r="U165" s="502"/>
      <c r="V165" s="502"/>
      <c r="W165" s="502"/>
      <c r="X165" s="502"/>
      <c r="Y165" s="502"/>
      <c r="Z165" s="502"/>
      <c r="AA165" s="502"/>
      <c r="AB165" s="502"/>
      <c r="AD165" s="229"/>
      <c r="AE165" s="1467" t="s">
        <v>593</v>
      </c>
      <c r="AF165" s="1467"/>
      <c r="AG165" s="1467"/>
      <c r="AH165" s="1467"/>
    </row>
    <row r="166" spans="2:28" s="253" customFormat="1" ht="19.5" customHeight="1">
      <c r="B166" s="499"/>
      <c r="C166" s="473" t="s">
        <v>287</v>
      </c>
      <c r="D166" s="502" t="s">
        <v>605</v>
      </c>
      <c r="E166" s="502"/>
      <c r="F166" s="502"/>
      <c r="G166" s="502"/>
      <c r="H166" s="502"/>
      <c r="I166" s="502"/>
      <c r="J166" s="523"/>
      <c r="K166" s="523"/>
      <c r="L166" s="502"/>
      <c r="M166" s="502"/>
      <c r="N166" s="598"/>
      <c r="O166" s="502"/>
      <c r="P166" s="502"/>
      <c r="Q166" s="502"/>
      <c r="R166" s="502"/>
      <c r="S166" s="502"/>
      <c r="T166" s="502"/>
      <c r="U166" s="502"/>
      <c r="V166" s="502"/>
      <c r="W166" s="502"/>
      <c r="X166" s="502"/>
      <c r="Y166" s="502"/>
      <c r="Z166" s="502"/>
      <c r="AA166" s="502"/>
      <c r="AB166" s="502"/>
    </row>
    <row r="167" spans="2:28" s="253" customFormat="1" ht="19.5" customHeight="1">
      <c r="B167" s="499"/>
      <c r="C167" s="522"/>
      <c r="D167" s="502"/>
      <c r="E167" s="502"/>
      <c r="F167" s="502"/>
      <c r="G167" s="502"/>
      <c r="H167" s="502"/>
      <c r="I167" s="502"/>
      <c r="J167" s="523"/>
      <c r="K167" s="523"/>
      <c r="L167" s="502"/>
      <c r="M167" s="502"/>
      <c r="N167" s="598"/>
      <c r="O167" s="502"/>
      <c r="P167" s="502"/>
      <c r="Q167" s="502"/>
      <c r="R167" s="502"/>
      <c r="S167" s="502"/>
      <c r="T167" s="1452" t="s">
        <v>442</v>
      </c>
      <c r="U167" s="1452"/>
      <c r="V167" s="1452"/>
      <c r="W167" s="1452"/>
      <c r="X167" s="1452"/>
      <c r="Y167" s="1452"/>
      <c r="Z167" s="1452"/>
      <c r="AA167" s="1452"/>
      <c r="AB167" s="502"/>
    </row>
    <row r="168" spans="2:30" s="253" customFormat="1" ht="36" customHeight="1">
      <c r="B168" s="252"/>
      <c r="C168" s="258"/>
      <c r="D168" s="1450" t="s">
        <v>537</v>
      </c>
      <c r="E168" s="1451"/>
      <c r="F168" s="1451"/>
      <c r="G168" s="1451"/>
      <c r="H168" s="1451"/>
      <c r="I168" s="1451"/>
      <c r="J168" s="1451"/>
      <c r="K168" s="1451"/>
      <c r="L168" s="1451"/>
      <c r="M168" s="1451"/>
      <c r="N168" s="1451"/>
      <c r="O168" s="1451"/>
      <c r="P168" s="1451"/>
      <c r="Q168" s="1451"/>
      <c r="R168" s="1451"/>
      <c r="S168" s="1451"/>
      <c r="T168" s="1451"/>
      <c r="U168" s="1444"/>
      <c r="V168" s="1445"/>
      <c r="W168" s="1445"/>
      <c r="X168" s="1445"/>
      <c r="Y168" s="1445"/>
      <c r="Z168" s="1445"/>
      <c r="AA168" s="1446"/>
      <c r="AD168" s="236" t="s">
        <v>913</v>
      </c>
    </row>
    <row r="169" spans="2:30" s="253" customFormat="1" ht="26.25" customHeight="1">
      <c r="B169" s="252"/>
      <c r="C169" s="258"/>
      <c r="D169" s="1482" t="s">
        <v>536</v>
      </c>
      <c r="E169" s="1451"/>
      <c r="F169" s="1451"/>
      <c r="G169" s="1451"/>
      <c r="H169" s="1451"/>
      <c r="I169" s="1451"/>
      <c r="J169" s="1451"/>
      <c r="K169" s="1451"/>
      <c r="L169" s="1451"/>
      <c r="M169" s="1451"/>
      <c r="N169" s="1451"/>
      <c r="O169" s="1451"/>
      <c r="P169" s="1451"/>
      <c r="Q169" s="1451"/>
      <c r="R169" s="1451"/>
      <c r="S169" s="1451"/>
      <c r="T169" s="1451"/>
      <c r="U169" s="1444"/>
      <c r="V169" s="1445"/>
      <c r="W169" s="1445"/>
      <c r="X169" s="1445"/>
      <c r="Y169" s="1445"/>
      <c r="Z169" s="1445"/>
      <c r="AA169" s="1446"/>
      <c r="AD169" s="236" t="s">
        <v>913</v>
      </c>
    </row>
    <row r="170" spans="2:30" s="253" customFormat="1" ht="26.25" customHeight="1">
      <c r="B170" s="252"/>
      <c r="C170" s="258"/>
      <c r="D170" s="1482" t="s">
        <v>538</v>
      </c>
      <c r="E170" s="1451"/>
      <c r="F170" s="1451"/>
      <c r="G170" s="1451"/>
      <c r="H170" s="1451"/>
      <c r="I170" s="1451"/>
      <c r="J170" s="1451"/>
      <c r="K170" s="1451"/>
      <c r="L170" s="1451"/>
      <c r="M170" s="1451"/>
      <c r="N170" s="1451"/>
      <c r="O170" s="1451"/>
      <c r="P170" s="1451"/>
      <c r="Q170" s="1451"/>
      <c r="R170" s="1451"/>
      <c r="S170" s="1451"/>
      <c r="T170" s="1495"/>
      <c r="U170" s="1447">
        <f>U168-U169</f>
        <v>0</v>
      </c>
      <c r="V170" s="1448"/>
      <c r="W170" s="1448"/>
      <c r="X170" s="1448"/>
      <c r="Y170" s="1448"/>
      <c r="Z170" s="1448"/>
      <c r="AA170" s="1449"/>
      <c r="AD170" s="236" t="s">
        <v>874</v>
      </c>
    </row>
    <row r="171" spans="2:40" s="253" customFormat="1" ht="19.5" customHeight="1" thickBot="1">
      <c r="B171" s="252"/>
      <c r="C171" s="258"/>
      <c r="D171" s="524" t="s">
        <v>441</v>
      </c>
      <c r="E171" s="525"/>
      <c r="F171" s="525"/>
      <c r="G171" s="1443" t="s">
        <v>1100</v>
      </c>
      <c r="H171" s="1443"/>
      <c r="I171" s="1443"/>
      <c r="J171" s="1443"/>
      <c r="K171" s="1443"/>
      <c r="L171" s="1443"/>
      <c r="M171" s="1443"/>
      <c r="N171" s="1468" t="s">
        <v>1101</v>
      </c>
      <c r="O171" s="1468"/>
      <c r="P171" s="1468"/>
      <c r="Q171" s="525"/>
      <c r="R171" s="525"/>
      <c r="S171" s="525"/>
      <c r="T171" s="526"/>
      <c r="U171" s="1453" t="e">
        <f>U170/U168</f>
        <v>#DIV/0!</v>
      </c>
      <c r="V171" s="1454"/>
      <c r="W171" s="1454"/>
      <c r="X171" s="1454"/>
      <c r="Y171" s="1454"/>
      <c r="Z171" s="1454"/>
      <c r="AA171" s="1455"/>
      <c r="AD171" s="1441" t="s">
        <v>874</v>
      </c>
      <c r="AE171" s="1441"/>
      <c r="AF171" s="1441"/>
      <c r="AG171" s="1441"/>
      <c r="AH171" s="1441"/>
      <c r="AI171" s="1441"/>
      <c r="AJ171" s="1441"/>
      <c r="AK171" s="1441"/>
      <c r="AL171" s="1441"/>
      <c r="AM171" s="1441"/>
      <c r="AN171" s="1441"/>
    </row>
    <row r="172" spans="2:40" s="253" customFormat="1" ht="19.5" customHeight="1">
      <c r="B172" s="252"/>
      <c r="C172" s="258"/>
      <c r="D172" s="527"/>
      <c r="E172" s="528"/>
      <c r="F172" s="528"/>
      <c r="G172" s="1521" t="s">
        <v>539</v>
      </c>
      <c r="H172" s="1521"/>
      <c r="I172" s="1521"/>
      <c r="J172" s="1521"/>
      <c r="K172" s="1521"/>
      <c r="L172" s="1521"/>
      <c r="M172" s="1521"/>
      <c r="N172" s="1469"/>
      <c r="O172" s="1469"/>
      <c r="P172" s="1469"/>
      <c r="Q172" s="528"/>
      <c r="R172" s="528"/>
      <c r="S172" s="528"/>
      <c r="T172" s="529"/>
      <c r="U172" s="1456"/>
      <c r="V172" s="1457"/>
      <c r="W172" s="1457"/>
      <c r="X172" s="1457"/>
      <c r="Y172" s="1457"/>
      <c r="Z172" s="1457"/>
      <c r="AA172" s="1458"/>
      <c r="AD172" s="1441"/>
      <c r="AE172" s="1441"/>
      <c r="AF172" s="1441"/>
      <c r="AG172" s="1441"/>
      <c r="AH172" s="1441"/>
      <c r="AI172" s="1441"/>
      <c r="AJ172" s="1441"/>
      <c r="AK172" s="1441"/>
      <c r="AL172" s="1441"/>
      <c r="AM172" s="1441"/>
      <c r="AN172" s="1441"/>
    </row>
    <row r="173" spans="2:20" s="253" customFormat="1" ht="19.5" customHeight="1">
      <c r="B173" s="252"/>
      <c r="C173" s="258"/>
      <c r="D173" s="502"/>
      <c r="E173" s="502"/>
      <c r="F173" s="502"/>
      <c r="G173" s="502"/>
      <c r="H173" s="502"/>
      <c r="I173" s="502"/>
      <c r="J173" s="523"/>
      <c r="K173" s="523"/>
      <c r="L173" s="502"/>
      <c r="M173" s="502"/>
      <c r="N173" s="598"/>
      <c r="O173" s="502"/>
      <c r="P173" s="502"/>
      <c r="Q173" s="502"/>
      <c r="R173" s="502"/>
      <c r="S173" s="502"/>
      <c r="T173" s="502"/>
    </row>
    <row r="174" spans="2:27" s="253" customFormat="1" ht="19.5" customHeight="1">
      <c r="B174" s="252"/>
      <c r="C174" s="258"/>
      <c r="J174" s="259"/>
      <c r="K174" s="259"/>
      <c r="N174" s="267"/>
      <c r="T174" s="1452" t="s">
        <v>443</v>
      </c>
      <c r="U174" s="1452"/>
      <c r="V174" s="1452"/>
      <c r="W174" s="1452"/>
      <c r="X174" s="1452"/>
      <c r="Y174" s="1452"/>
      <c r="Z174" s="1452"/>
      <c r="AA174" s="1452"/>
    </row>
    <row r="175" spans="2:40" s="253" customFormat="1" ht="26.25" customHeight="1">
      <c r="B175" s="252"/>
      <c r="C175" s="522"/>
      <c r="D175" s="1450" t="s">
        <v>547</v>
      </c>
      <c r="E175" s="1451"/>
      <c r="F175" s="1451"/>
      <c r="G175" s="1451"/>
      <c r="H175" s="1451"/>
      <c r="I175" s="1451"/>
      <c r="J175" s="1451"/>
      <c r="K175" s="1451"/>
      <c r="L175" s="1451"/>
      <c r="M175" s="1451"/>
      <c r="N175" s="1451"/>
      <c r="O175" s="1451"/>
      <c r="P175" s="1451"/>
      <c r="Q175" s="1451"/>
      <c r="R175" s="1451"/>
      <c r="S175" s="1451"/>
      <c r="T175" s="1451"/>
      <c r="U175" s="1700" t="e">
        <f>ROUND(U168/U177*1000,0)</f>
        <v>#DIV/0!</v>
      </c>
      <c r="V175" s="1701"/>
      <c r="W175" s="1701"/>
      <c r="X175" s="1701"/>
      <c r="Y175" s="1701"/>
      <c r="Z175" s="1701"/>
      <c r="AA175" s="1702"/>
      <c r="AD175" s="236" t="s">
        <v>918</v>
      </c>
      <c r="AE175" s="236"/>
      <c r="AF175" s="236"/>
      <c r="AG175" s="236"/>
      <c r="AH175" s="236"/>
      <c r="AI175" s="236"/>
      <c r="AJ175" s="236"/>
      <c r="AK175" s="236"/>
      <c r="AL175" s="236"/>
      <c r="AM175" s="236"/>
      <c r="AN175" s="236"/>
    </row>
    <row r="176" spans="2:40" s="253" customFormat="1" ht="26.25" customHeight="1">
      <c r="B176" s="252"/>
      <c r="C176" s="522"/>
      <c r="D176" s="1450" t="s">
        <v>548</v>
      </c>
      <c r="E176" s="1451"/>
      <c r="F176" s="1451"/>
      <c r="G176" s="1451"/>
      <c r="H176" s="1451"/>
      <c r="I176" s="1451"/>
      <c r="J176" s="1451"/>
      <c r="K176" s="1451"/>
      <c r="L176" s="1451"/>
      <c r="M176" s="1451"/>
      <c r="N176" s="1451"/>
      <c r="O176" s="1451"/>
      <c r="P176" s="1451"/>
      <c r="Q176" s="1451"/>
      <c r="R176" s="1451"/>
      <c r="S176" s="1451"/>
      <c r="T176" s="1451"/>
      <c r="U176" s="1700" t="e">
        <f>ROUND(U169/U177*1000,0)</f>
        <v>#DIV/0!</v>
      </c>
      <c r="V176" s="1701"/>
      <c r="W176" s="1701"/>
      <c r="X176" s="1701"/>
      <c r="Y176" s="1701"/>
      <c r="Z176" s="1701"/>
      <c r="AA176" s="1702"/>
      <c r="AD176" s="236" t="s">
        <v>918</v>
      </c>
      <c r="AE176" s="236"/>
      <c r="AF176" s="236"/>
      <c r="AG176" s="236"/>
      <c r="AH176" s="236"/>
      <c r="AI176" s="236"/>
      <c r="AJ176" s="236"/>
      <c r="AK176" s="236"/>
      <c r="AL176" s="236"/>
      <c r="AM176" s="236"/>
      <c r="AN176" s="236"/>
    </row>
    <row r="177" spans="2:27" s="253" customFormat="1" ht="19.5" customHeight="1">
      <c r="B177" s="252"/>
      <c r="C177" s="522"/>
      <c r="D177" s="502"/>
      <c r="E177" s="502"/>
      <c r="F177" s="502"/>
      <c r="G177" s="502"/>
      <c r="H177" s="502"/>
      <c r="I177" s="502"/>
      <c r="J177" s="523"/>
      <c r="K177" s="523"/>
      <c r="L177" s="502"/>
      <c r="M177" s="502"/>
      <c r="N177" s="598"/>
      <c r="O177" s="502"/>
      <c r="P177" s="502"/>
      <c r="Q177" s="502"/>
      <c r="R177" s="502"/>
      <c r="S177" s="502"/>
      <c r="T177" s="523" t="s">
        <v>393</v>
      </c>
      <c r="U177" s="1666">
        <f>H40</f>
        <v>0</v>
      </c>
      <c r="V177" s="1667"/>
      <c r="W177" s="1667"/>
      <c r="X177" s="1667"/>
      <c r="Y177" s="1667"/>
      <c r="Z177" s="1667"/>
      <c r="AA177" s="253" t="s">
        <v>331</v>
      </c>
    </row>
    <row r="178" spans="2:20" s="253" customFormat="1" ht="19.5" customHeight="1">
      <c r="B178" s="252"/>
      <c r="C178" s="522"/>
      <c r="D178" s="502"/>
      <c r="E178" s="502" t="s">
        <v>773</v>
      </c>
      <c r="F178" s="502"/>
      <c r="G178" s="502"/>
      <c r="H178" s="502"/>
      <c r="I178" s="502"/>
      <c r="J178" s="523"/>
      <c r="K178" s="523"/>
      <c r="L178" s="502"/>
      <c r="M178" s="502"/>
      <c r="N178" s="598"/>
      <c r="O178" s="502"/>
      <c r="P178" s="502"/>
      <c r="Q178" s="502"/>
      <c r="R178" s="502"/>
      <c r="S178" s="502"/>
      <c r="T178" s="502"/>
    </row>
    <row r="179" spans="2:20" s="253" customFormat="1" ht="19.5" customHeight="1">
      <c r="B179" s="252"/>
      <c r="C179" s="502"/>
      <c r="D179" s="502"/>
      <c r="E179" s="502"/>
      <c r="F179" s="502"/>
      <c r="G179" s="502"/>
      <c r="H179" s="502"/>
      <c r="I179" s="502"/>
      <c r="J179" s="523"/>
      <c r="K179" s="523"/>
      <c r="L179" s="502"/>
      <c r="M179" s="502"/>
      <c r="N179" s="598"/>
      <c r="O179" s="502"/>
      <c r="P179" s="502"/>
      <c r="Q179" s="502"/>
      <c r="R179" s="502"/>
      <c r="S179" s="502"/>
      <c r="T179" s="502"/>
    </row>
    <row r="180" spans="2:20" s="253" customFormat="1" ht="19.5" customHeight="1">
      <c r="B180" s="252"/>
      <c r="C180" s="473" t="s">
        <v>288</v>
      </c>
      <c r="D180" s="502" t="s">
        <v>606</v>
      </c>
      <c r="E180" s="502"/>
      <c r="F180" s="502"/>
      <c r="G180" s="502"/>
      <c r="H180" s="502"/>
      <c r="I180" s="502"/>
      <c r="J180" s="523"/>
      <c r="K180" s="523"/>
      <c r="L180" s="502"/>
      <c r="M180" s="502"/>
      <c r="N180" s="598"/>
      <c r="O180" s="502"/>
      <c r="P180" s="502"/>
      <c r="Q180" s="502"/>
      <c r="R180" s="502"/>
      <c r="S180" s="502"/>
      <c r="T180" s="502"/>
    </row>
    <row r="181" spans="2:27" s="253" customFormat="1" ht="19.5" customHeight="1">
      <c r="B181" s="252"/>
      <c r="D181" s="253" t="s">
        <v>1157</v>
      </c>
      <c r="J181" s="259"/>
      <c r="K181" s="259"/>
      <c r="M181" s="260"/>
      <c r="N181" s="267"/>
      <c r="T181" s="1452" t="s">
        <v>443</v>
      </c>
      <c r="U181" s="1452"/>
      <c r="V181" s="1452"/>
      <c r="W181" s="1452"/>
      <c r="X181" s="1452"/>
      <c r="Y181" s="1452"/>
      <c r="Z181" s="1452"/>
      <c r="AA181" s="1452"/>
    </row>
    <row r="182" spans="2:32" s="253" customFormat="1" ht="22.5" customHeight="1">
      <c r="B182" s="252"/>
      <c r="D182" s="1450" t="s">
        <v>549</v>
      </c>
      <c r="E182" s="1712"/>
      <c r="F182" s="1712"/>
      <c r="G182" s="1712"/>
      <c r="H182" s="1712"/>
      <c r="I182" s="532"/>
      <c r="J182" s="532"/>
      <c r="K182" s="532"/>
      <c r="L182" s="532" t="s">
        <v>556</v>
      </c>
      <c r="M182" s="502"/>
      <c r="N182" s="532"/>
      <c r="O182" s="532"/>
      <c r="P182" s="261" t="s">
        <v>555</v>
      </c>
      <c r="Q182" s="1710"/>
      <c r="R182" s="1710"/>
      <c r="S182" s="1710"/>
      <c r="T182" s="262" t="s">
        <v>554</v>
      </c>
      <c r="U182" s="1709"/>
      <c r="V182" s="1710"/>
      <c r="W182" s="1710"/>
      <c r="X182" s="1710"/>
      <c r="Y182" s="1710"/>
      <c r="Z182" s="1710"/>
      <c r="AA182" s="1711"/>
      <c r="AD182" s="236" t="s">
        <v>875</v>
      </c>
      <c r="AE182" s="236"/>
      <c r="AF182" s="236"/>
    </row>
    <row r="183" spans="2:32" s="253" customFormat="1" ht="22.5" customHeight="1">
      <c r="B183" s="252"/>
      <c r="C183" s="258"/>
      <c r="D183" s="1450" t="s">
        <v>550</v>
      </c>
      <c r="E183" s="1451"/>
      <c r="F183" s="1451"/>
      <c r="G183" s="1451"/>
      <c r="H183" s="1451"/>
      <c r="I183" s="1451"/>
      <c r="J183" s="1451"/>
      <c r="K183" s="1451"/>
      <c r="L183" s="1451"/>
      <c r="M183" s="1451"/>
      <c r="N183" s="1451"/>
      <c r="O183" s="1451"/>
      <c r="P183" s="1451"/>
      <c r="Q183" s="1451"/>
      <c r="R183" s="1451"/>
      <c r="S183" s="1451"/>
      <c r="T183" s="1451"/>
      <c r="U183" s="1709"/>
      <c r="V183" s="1710"/>
      <c r="W183" s="1710"/>
      <c r="X183" s="1710"/>
      <c r="Y183" s="1710"/>
      <c r="Z183" s="1710"/>
      <c r="AA183" s="1711"/>
      <c r="AD183" s="236" t="s">
        <v>875</v>
      </c>
      <c r="AE183" s="236"/>
      <c r="AF183" s="236"/>
    </row>
    <row r="184" spans="2:27" s="253" customFormat="1" ht="22.5" customHeight="1">
      <c r="B184" s="252"/>
      <c r="C184" s="258"/>
      <c r="D184" s="1450" t="s">
        <v>1099</v>
      </c>
      <c r="E184" s="1451"/>
      <c r="F184" s="1451"/>
      <c r="G184" s="1451"/>
      <c r="H184" s="1451"/>
      <c r="I184" s="1451"/>
      <c r="J184" s="1451"/>
      <c r="K184" s="1451"/>
      <c r="L184" s="1451"/>
      <c r="M184" s="1451"/>
      <c r="N184" s="1451"/>
      <c r="O184" s="1451"/>
      <c r="P184" s="1451"/>
      <c r="Q184" s="1451"/>
      <c r="R184" s="1451"/>
      <c r="S184" s="1451"/>
      <c r="T184" s="1451"/>
      <c r="U184" s="1706" t="e">
        <f>(U182-U183)/U182</f>
        <v>#DIV/0!</v>
      </c>
      <c r="V184" s="1707"/>
      <c r="W184" s="1707"/>
      <c r="X184" s="1707"/>
      <c r="Y184" s="1707"/>
      <c r="Z184" s="1707"/>
      <c r="AA184" s="1708"/>
    </row>
    <row r="185" spans="2:27" s="253" customFormat="1" ht="19.5" customHeight="1">
      <c r="B185" s="252"/>
      <c r="C185" s="258"/>
      <c r="D185" s="530"/>
      <c r="E185" s="531" t="s">
        <v>444</v>
      </c>
      <c r="F185" s="502"/>
      <c r="G185" s="531"/>
      <c r="H185" s="531"/>
      <c r="I185" s="531"/>
      <c r="J185" s="531"/>
      <c r="K185" s="531"/>
      <c r="L185" s="531"/>
      <c r="M185" s="531"/>
      <c r="N185" s="531"/>
      <c r="O185" s="531"/>
      <c r="P185" s="531"/>
      <c r="Q185" s="531"/>
      <c r="R185" s="531"/>
      <c r="S185" s="531"/>
      <c r="T185" s="531"/>
      <c r="U185" s="586"/>
      <c r="V185" s="586"/>
      <c r="W185" s="586"/>
      <c r="X185" s="586"/>
      <c r="Y185" s="586"/>
      <c r="Z185" s="586"/>
      <c r="AA185" s="586"/>
    </row>
    <row r="186" spans="2:27" s="253" customFormat="1" ht="11.25" customHeight="1">
      <c r="B186" s="252"/>
      <c r="C186" s="258"/>
      <c r="D186" s="530"/>
      <c r="E186" s="531"/>
      <c r="F186" s="531"/>
      <c r="G186" s="531"/>
      <c r="H186" s="531"/>
      <c r="I186" s="531"/>
      <c r="J186" s="531"/>
      <c r="K186" s="531"/>
      <c r="L186" s="531"/>
      <c r="M186" s="531"/>
      <c r="N186" s="531"/>
      <c r="O186" s="531"/>
      <c r="P186" s="531"/>
      <c r="Q186" s="531"/>
      <c r="R186" s="531"/>
      <c r="S186" s="531"/>
      <c r="T186" s="531"/>
      <c r="U186" s="586"/>
      <c r="V186" s="586"/>
      <c r="W186" s="586"/>
      <c r="X186" s="586"/>
      <c r="Y186" s="586"/>
      <c r="Z186" s="586"/>
      <c r="AA186" s="586"/>
    </row>
    <row r="187" spans="2:27" s="253" customFormat="1" ht="19.5" customHeight="1">
      <c r="B187" s="252"/>
      <c r="C187" s="230"/>
      <c r="D187" s="531" t="s">
        <v>1065</v>
      </c>
      <c r="E187" s="531"/>
      <c r="F187" s="531"/>
      <c r="G187" s="531"/>
      <c r="H187" s="531"/>
      <c r="I187" s="531"/>
      <c r="J187" s="531"/>
      <c r="K187" s="531"/>
      <c r="L187" s="531"/>
      <c r="M187" s="531"/>
      <c r="N187" s="531"/>
      <c r="O187" s="531"/>
      <c r="P187" s="531"/>
      <c r="Q187" s="531"/>
      <c r="R187" s="531"/>
      <c r="S187" s="531"/>
      <c r="T187" s="1452" t="s">
        <v>560</v>
      </c>
      <c r="U187" s="1452"/>
      <c r="V187" s="1452"/>
      <c r="W187" s="1452"/>
      <c r="X187" s="1452"/>
      <c r="Y187" s="1452"/>
      <c r="Z187" s="1452"/>
      <c r="AA187" s="1452"/>
    </row>
    <row r="188" spans="2:30" s="253" customFormat="1" ht="22.5" customHeight="1">
      <c r="B188" s="252"/>
      <c r="D188" s="1450" t="s">
        <v>1126</v>
      </c>
      <c r="E188" s="1451"/>
      <c r="F188" s="1451"/>
      <c r="G188" s="1451"/>
      <c r="H188" s="1451"/>
      <c r="I188" s="1451"/>
      <c r="J188" s="1451"/>
      <c r="K188" s="1451"/>
      <c r="L188" s="1451"/>
      <c r="M188" s="1451"/>
      <c r="N188" s="1451"/>
      <c r="O188" s="1451"/>
      <c r="P188" s="1451"/>
      <c r="Q188" s="1451"/>
      <c r="R188" s="1451"/>
      <c r="S188" s="1451"/>
      <c r="T188" s="1451"/>
      <c r="U188" s="1709"/>
      <c r="V188" s="1710"/>
      <c r="W188" s="1710"/>
      <c r="X188" s="1710"/>
      <c r="Y188" s="1710"/>
      <c r="Z188" s="1710"/>
      <c r="AA188" s="1711"/>
      <c r="AD188" s="236" t="s">
        <v>1118</v>
      </c>
    </row>
    <row r="189" spans="2:30" s="253" customFormat="1" ht="22.5" customHeight="1">
      <c r="B189" s="252"/>
      <c r="C189" s="258"/>
      <c r="D189" s="1450" t="s">
        <v>1127</v>
      </c>
      <c r="E189" s="1451"/>
      <c r="F189" s="1451"/>
      <c r="G189" s="1451"/>
      <c r="H189" s="1451"/>
      <c r="I189" s="1451"/>
      <c r="J189" s="1451"/>
      <c r="K189" s="1451"/>
      <c r="L189" s="1451"/>
      <c r="M189" s="1451"/>
      <c r="N189" s="1451"/>
      <c r="O189" s="1451"/>
      <c r="P189" s="1451"/>
      <c r="Q189" s="1451"/>
      <c r="R189" s="1451"/>
      <c r="S189" s="1451"/>
      <c r="T189" s="1451"/>
      <c r="U189" s="1709"/>
      <c r="V189" s="1710"/>
      <c r="W189" s="1710"/>
      <c r="X189" s="1710"/>
      <c r="Y189" s="1710"/>
      <c r="Z189" s="1710"/>
      <c r="AA189" s="1711"/>
      <c r="AD189" s="236" t="s">
        <v>1118</v>
      </c>
    </row>
    <row r="190" spans="2:27" s="253" customFormat="1" ht="22.5" customHeight="1">
      <c r="B190" s="252"/>
      <c r="C190" s="258"/>
      <c r="D190" s="1697" t="s">
        <v>1140</v>
      </c>
      <c r="E190" s="1698"/>
      <c r="F190" s="1698"/>
      <c r="G190" s="1698"/>
      <c r="H190" s="1698"/>
      <c r="I190" s="1698"/>
      <c r="J190" s="1698"/>
      <c r="K190" s="1698"/>
      <c r="L190" s="1698"/>
      <c r="M190" s="1698"/>
      <c r="N190" s="1698"/>
      <c r="O190" s="1698"/>
      <c r="P190" s="1698"/>
      <c r="Q190" s="1698"/>
      <c r="R190" s="1698"/>
      <c r="S190" s="1698"/>
      <c r="T190" s="1699"/>
      <c r="U190" s="1703" t="e">
        <f>(U188-U189)/U188</f>
        <v>#DIV/0!</v>
      </c>
      <c r="V190" s="1704"/>
      <c r="W190" s="1704"/>
      <c r="X190" s="1704"/>
      <c r="Y190" s="1704"/>
      <c r="Z190" s="1704"/>
      <c r="AA190" s="1705"/>
    </row>
    <row r="191" spans="2:27" s="253" customFormat="1" ht="19.5" customHeight="1">
      <c r="B191" s="252"/>
      <c r="C191" s="258"/>
      <c r="D191" s="530"/>
      <c r="E191" s="531" t="s">
        <v>551</v>
      </c>
      <c r="F191" s="502"/>
      <c r="G191" s="531"/>
      <c r="H191" s="531"/>
      <c r="I191" s="531"/>
      <c r="J191" s="531"/>
      <c r="K191" s="531"/>
      <c r="L191" s="531"/>
      <c r="M191" s="531"/>
      <c r="N191" s="531"/>
      <c r="O191" s="531"/>
      <c r="P191" s="531"/>
      <c r="Q191" s="531"/>
      <c r="R191" s="531"/>
      <c r="S191" s="531"/>
      <c r="T191" s="531"/>
      <c r="U191" s="586"/>
      <c r="V191" s="586"/>
      <c r="W191" s="586"/>
      <c r="X191" s="586"/>
      <c r="Y191" s="586"/>
      <c r="Z191" s="586"/>
      <c r="AA191" s="586"/>
    </row>
    <row r="192" spans="2:27" s="253" customFormat="1" ht="11.25" customHeight="1">
      <c r="B192" s="252"/>
      <c r="C192" s="258"/>
      <c r="D192" s="263"/>
      <c r="E192" s="264"/>
      <c r="G192" s="264"/>
      <c r="H192" s="264"/>
      <c r="I192" s="264"/>
      <c r="J192" s="264"/>
      <c r="K192" s="264"/>
      <c r="L192" s="264"/>
      <c r="M192" s="264"/>
      <c r="N192" s="264"/>
      <c r="O192" s="264"/>
      <c r="P192" s="264"/>
      <c r="Q192" s="264"/>
      <c r="R192" s="264"/>
      <c r="S192" s="264"/>
      <c r="T192" s="264"/>
      <c r="U192" s="586"/>
      <c r="V192" s="586"/>
      <c r="W192" s="586"/>
      <c r="X192" s="586"/>
      <c r="Y192" s="586"/>
      <c r="Z192" s="586"/>
      <c r="AA192" s="586"/>
    </row>
    <row r="193" spans="2:27" s="253" customFormat="1" ht="19.5" customHeight="1">
      <c r="B193" s="252"/>
      <c r="C193" s="258"/>
      <c r="D193" s="531" t="s">
        <v>609</v>
      </c>
      <c r="E193" s="531"/>
      <c r="F193" s="502"/>
      <c r="G193" s="531"/>
      <c r="H193" s="531"/>
      <c r="I193" s="531"/>
      <c r="J193" s="531"/>
      <c r="K193" s="531"/>
      <c r="L193" s="531"/>
      <c r="M193" s="531"/>
      <c r="N193" s="531"/>
      <c r="O193" s="531"/>
      <c r="P193" s="531"/>
      <c r="Q193" s="531"/>
      <c r="R193" s="531"/>
      <c r="S193" s="531"/>
      <c r="T193" s="1452" t="s">
        <v>612</v>
      </c>
      <c r="U193" s="1452"/>
      <c r="V193" s="1452"/>
      <c r="W193" s="1452"/>
      <c r="X193" s="1452"/>
      <c r="Y193" s="1452"/>
      <c r="Z193" s="1452"/>
      <c r="AA193" s="1452"/>
    </row>
    <row r="194" spans="2:30" s="253" customFormat="1" ht="21" customHeight="1">
      <c r="B194" s="252"/>
      <c r="D194" s="1471" t="s">
        <v>611</v>
      </c>
      <c r="E194" s="1472"/>
      <c r="F194" s="1472"/>
      <c r="G194" s="1472"/>
      <c r="H194" s="1473"/>
      <c r="I194" s="1475" t="s">
        <v>610</v>
      </c>
      <c r="J194" s="1476"/>
      <c r="K194" s="1476"/>
      <c r="L194" s="1476"/>
      <c r="M194" s="1477"/>
      <c r="N194" s="1481" t="s">
        <v>614</v>
      </c>
      <c r="O194" s="1476"/>
      <c r="P194" s="1476"/>
      <c r="Q194" s="1476"/>
      <c r="R194" s="1476"/>
      <c r="S194" s="1476"/>
      <c r="T194" s="1477"/>
      <c r="U194" s="1471" t="s">
        <v>615</v>
      </c>
      <c r="V194" s="1476"/>
      <c r="W194" s="1476"/>
      <c r="X194" s="1476"/>
      <c r="Y194" s="1476"/>
      <c r="Z194" s="1476"/>
      <c r="AA194" s="1477"/>
      <c r="AD194" s="236" t="s">
        <v>1119</v>
      </c>
    </row>
    <row r="195" spans="2:27" s="253" customFormat="1" ht="22.5" customHeight="1">
      <c r="B195" s="252"/>
      <c r="C195" s="258"/>
      <c r="D195" s="1478"/>
      <c r="E195" s="1479"/>
      <c r="F195" s="1479"/>
      <c r="G195" s="1479"/>
      <c r="H195" s="1479"/>
      <c r="I195" s="1478"/>
      <c r="J195" s="1479"/>
      <c r="K195" s="1479"/>
      <c r="L195" s="1479"/>
      <c r="M195" s="1480"/>
      <c r="N195" s="1479"/>
      <c r="O195" s="1479"/>
      <c r="P195" s="1479"/>
      <c r="Q195" s="1479"/>
      <c r="R195" s="1479"/>
      <c r="S195" s="1479"/>
      <c r="T195" s="1480"/>
      <c r="U195" s="1478"/>
      <c r="V195" s="1479"/>
      <c r="W195" s="1479"/>
      <c r="X195" s="1479"/>
      <c r="Y195" s="1479"/>
      <c r="Z195" s="1479"/>
      <c r="AA195" s="1480"/>
    </row>
    <row r="196" spans="2:27" s="253" customFormat="1" ht="19.5" customHeight="1">
      <c r="B196" s="252"/>
      <c r="C196" s="522"/>
      <c r="D196" s="531"/>
      <c r="E196" s="531" t="s">
        <v>613</v>
      </c>
      <c r="F196" s="502"/>
      <c r="G196" s="531"/>
      <c r="H196" s="531"/>
      <c r="I196" s="531"/>
      <c r="J196" s="531"/>
      <c r="K196" s="531"/>
      <c r="L196" s="531"/>
      <c r="M196" s="531"/>
      <c r="N196" s="531"/>
      <c r="O196" s="531"/>
      <c r="P196" s="531"/>
      <c r="Q196" s="531"/>
      <c r="R196" s="531"/>
      <c r="S196" s="531"/>
      <c r="T196" s="531"/>
      <c r="U196" s="490"/>
      <c r="V196" s="490"/>
      <c r="W196" s="490"/>
      <c r="X196" s="490"/>
      <c r="Y196" s="490"/>
      <c r="Z196" s="490"/>
      <c r="AA196" s="490"/>
    </row>
    <row r="197" spans="2:27" s="253" customFormat="1" ht="12.75" customHeight="1">
      <c r="B197" s="252"/>
      <c r="C197" s="522"/>
      <c r="D197" s="531"/>
      <c r="E197" s="531" t="s">
        <v>667</v>
      </c>
      <c r="F197" s="502"/>
      <c r="G197" s="531"/>
      <c r="H197" s="531"/>
      <c r="I197" s="531"/>
      <c r="J197" s="531"/>
      <c r="K197" s="531"/>
      <c r="L197" s="531"/>
      <c r="M197" s="531"/>
      <c r="N197" s="531"/>
      <c r="O197" s="531"/>
      <c r="P197" s="531"/>
      <c r="Q197" s="531"/>
      <c r="R197" s="531"/>
      <c r="S197" s="531"/>
      <c r="T197" s="531"/>
      <c r="U197" s="490"/>
      <c r="V197" s="490"/>
      <c r="W197" s="490"/>
      <c r="X197" s="490"/>
      <c r="Y197" s="490"/>
      <c r="Z197" s="490"/>
      <c r="AA197" s="490"/>
    </row>
    <row r="198" spans="2:27" s="253" customFormat="1" ht="12.75" customHeight="1">
      <c r="B198" s="252"/>
      <c r="C198" s="522"/>
      <c r="D198" s="531"/>
      <c r="E198" s="531"/>
      <c r="F198" s="502"/>
      <c r="G198" s="531"/>
      <c r="H198" s="531"/>
      <c r="I198" s="531"/>
      <c r="J198" s="531"/>
      <c r="K198" s="531"/>
      <c r="L198" s="531"/>
      <c r="M198" s="531"/>
      <c r="N198" s="531"/>
      <c r="O198" s="531"/>
      <c r="P198" s="531"/>
      <c r="Q198" s="531"/>
      <c r="R198" s="531"/>
      <c r="S198" s="531"/>
      <c r="T198" s="531"/>
      <c r="U198" s="490"/>
      <c r="V198" s="490"/>
      <c r="W198" s="490"/>
      <c r="X198" s="490"/>
      <c r="Y198" s="490"/>
      <c r="Z198" s="490"/>
      <c r="AA198" s="490"/>
    </row>
    <row r="199" spans="2:27" s="253" customFormat="1" ht="19.5" customHeight="1">
      <c r="B199" s="252"/>
      <c r="C199" s="473" t="s">
        <v>607</v>
      </c>
      <c r="D199" s="502" t="s">
        <v>608</v>
      </c>
      <c r="E199" s="502"/>
      <c r="F199" s="502"/>
      <c r="G199" s="502"/>
      <c r="H199" s="502"/>
      <c r="I199" s="502"/>
      <c r="J199" s="523"/>
      <c r="K199" s="523"/>
      <c r="L199" s="502"/>
      <c r="M199" s="502"/>
      <c r="N199" s="598"/>
      <c r="O199" s="502"/>
      <c r="P199" s="502"/>
      <c r="Q199" s="502"/>
      <c r="R199" s="502"/>
      <c r="S199" s="502"/>
      <c r="T199" s="1452" t="s">
        <v>1117</v>
      </c>
      <c r="U199" s="1452"/>
      <c r="V199" s="1452"/>
      <c r="W199" s="1452"/>
      <c r="X199" s="1452"/>
      <c r="Y199" s="1452"/>
      <c r="Z199" s="1452"/>
      <c r="AA199" s="1452"/>
    </row>
    <row r="200" spans="2:30" s="253" customFormat="1" ht="25.5" customHeight="1">
      <c r="B200" s="252"/>
      <c r="C200" s="258"/>
      <c r="D200" s="1482" t="s">
        <v>540</v>
      </c>
      <c r="E200" s="1451"/>
      <c r="F200" s="1451"/>
      <c r="G200" s="1451"/>
      <c r="H200" s="1451"/>
      <c r="I200" s="1451"/>
      <c r="J200" s="1451"/>
      <c r="K200" s="1451"/>
      <c r="L200" s="1451"/>
      <c r="M200" s="1451"/>
      <c r="N200" s="1451"/>
      <c r="O200" s="1451"/>
      <c r="P200" s="1451"/>
      <c r="Q200" s="1451"/>
      <c r="R200" s="1451"/>
      <c r="S200" s="1451"/>
      <c r="T200" s="1495"/>
      <c r="U200" s="1695" t="e">
        <f>U245/'実施計画書1-7 '!U170</f>
        <v>#DIV/0!</v>
      </c>
      <c r="V200" s="1695"/>
      <c r="W200" s="1695"/>
      <c r="X200" s="1695"/>
      <c r="Y200" s="1695"/>
      <c r="Z200" s="1695"/>
      <c r="AA200" s="1696"/>
      <c r="AD200" s="236" t="s">
        <v>874</v>
      </c>
    </row>
    <row r="201" spans="2:30" s="253" customFormat="1" ht="25.5" customHeight="1">
      <c r="B201" s="252"/>
      <c r="C201" s="258"/>
      <c r="D201" s="1482" t="s">
        <v>541</v>
      </c>
      <c r="E201" s="1451"/>
      <c r="F201" s="1451"/>
      <c r="G201" s="1451"/>
      <c r="H201" s="1451"/>
      <c r="I201" s="1451"/>
      <c r="J201" s="1451"/>
      <c r="K201" s="1451"/>
      <c r="L201" s="1451"/>
      <c r="M201" s="1451"/>
      <c r="N201" s="1451"/>
      <c r="O201" s="1451"/>
      <c r="P201" s="1451"/>
      <c r="Q201" s="1451"/>
      <c r="R201" s="1451"/>
      <c r="S201" s="1451"/>
      <c r="T201" s="1495"/>
      <c r="U201" s="1695" t="e">
        <f>P245/'実施計画書1-7 '!U170</f>
        <v>#DIV/0!</v>
      </c>
      <c r="V201" s="1695"/>
      <c r="W201" s="1695"/>
      <c r="X201" s="1695"/>
      <c r="Y201" s="1695"/>
      <c r="Z201" s="1695"/>
      <c r="AA201" s="1696"/>
      <c r="AD201" s="236" t="s">
        <v>874</v>
      </c>
    </row>
    <row r="202" spans="2:27" s="253" customFormat="1" ht="6.75" customHeight="1">
      <c r="B202" s="252"/>
      <c r="C202" s="258"/>
      <c r="D202" s="264"/>
      <c r="E202" s="264"/>
      <c r="F202" s="264"/>
      <c r="G202" s="264"/>
      <c r="H202" s="264"/>
      <c r="I202" s="264"/>
      <c r="J202" s="264"/>
      <c r="K202" s="264"/>
      <c r="L202" s="264"/>
      <c r="M202" s="264"/>
      <c r="N202" s="264"/>
      <c r="O202" s="264"/>
      <c r="P202" s="264"/>
      <c r="Q202" s="264"/>
      <c r="R202" s="264"/>
      <c r="S202" s="264"/>
      <c r="T202" s="264"/>
      <c r="U202" s="256"/>
      <c r="V202" s="256"/>
      <c r="W202" s="256"/>
      <c r="X202" s="256"/>
      <c r="Y202" s="256"/>
      <c r="Z202" s="256"/>
      <c r="AA202" s="256"/>
    </row>
    <row r="203" spans="2:63" s="253" customFormat="1" ht="19.5" customHeight="1">
      <c r="B203" s="254" t="s">
        <v>721</v>
      </c>
      <c r="C203" s="258" t="s">
        <v>429</v>
      </c>
      <c r="J203" s="259"/>
      <c r="K203" s="259"/>
      <c r="N203" s="605"/>
      <c r="AD203" s="229"/>
      <c r="AE203" s="1467" t="s">
        <v>593</v>
      </c>
      <c r="AF203" s="1467"/>
      <c r="AG203" s="1467"/>
      <c r="AH203" s="1467"/>
      <c r="BG203" s="229"/>
      <c r="BH203" s="229"/>
      <c r="BI203" s="229"/>
      <c r="BK203" s="229"/>
    </row>
    <row r="204" spans="2:29" ht="21" customHeight="1">
      <c r="B204" s="594"/>
      <c r="C204" s="230" t="s">
        <v>287</v>
      </c>
      <c r="D204" s="249" t="s">
        <v>429</v>
      </c>
      <c r="E204" s="595"/>
      <c r="F204" s="595"/>
      <c r="G204" s="250"/>
      <c r="H204" s="250"/>
      <c r="I204" s="250"/>
      <c r="J204" s="249"/>
      <c r="K204" s="246"/>
      <c r="L204" s="246"/>
      <c r="M204" s="596"/>
      <c r="N204" s="596"/>
      <c r="O204" s="594"/>
      <c r="P204" s="594"/>
      <c r="Q204" s="594"/>
      <c r="R204" s="594"/>
      <c r="S204" s="594"/>
      <c r="T204" s="594"/>
      <c r="U204" s="594"/>
      <c r="V204" s="594"/>
      <c r="W204" s="594"/>
      <c r="X204" s="594"/>
      <c r="Y204" s="594"/>
      <c r="Z204" s="594"/>
      <c r="AA204" s="594"/>
      <c r="AB204" s="594"/>
      <c r="AC204" s="594"/>
    </row>
    <row r="205" spans="2:29" ht="21" customHeight="1" thickBot="1">
      <c r="B205" s="594"/>
      <c r="C205" s="230"/>
      <c r="D205" s="1664" t="s">
        <v>437</v>
      </c>
      <c r="E205" s="1664"/>
      <c r="F205" s="1664"/>
      <c r="G205" s="1664"/>
      <c r="H205" s="1664"/>
      <c r="I205" s="1664"/>
      <c r="J205" s="1664"/>
      <c r="K205" s="1664"/>
      <c r="L205" s="1664"/>
      <c r="M205" s="1664"/>
      <c r="N205" s="1664"/>
      <c r="O205" s="1664"/>
      <c r="P205" s="1664"/>
      <c r="Q205" s="1664"/>
      <c r="R205" s="1661" t="s">
        <v>438</v>
      </c>
      <c r="S205" s="1662"/>
      <c r="T205" s="1662"/>
      <c r="U205" s="1662"/>
      <c r="V205" s="1662"/>
      <c r="W205" s="1663"/>
      <c r="X205" s="594"/>
      <c r="Y205" s="594"/>
      <c r="Z205" s="594"/>
      <c r="AA205" s="594"/>
      <c r="AB205" s="594"/>
      <c r="AC205" s="594"/>
    </row>
    <row r="206" spans="2:30" ht="21" customHeight="1" thickTop="1">
      <c r="B206" s="594"/>
      <c r="C206" s="230"/>
      <c r="D206" s="1499" t="s">
        <v>809</v>
      </c>
      <c r="E206" s="1499"/>
      <c r="F206" s="1499"/>
      <c r="G206" s="1499"/>
      <c r="H206" s="1499"/>
      <c r="I206" s="1499"/>
      <c r="J206" s="1499"/>
      <c r="K206" s="1499"/>
      <c r="L206" s="1499"/>
      <c r="M206" s="1499"/>
      <c r="N206" s="1499"/>
      <c r="O206" s="1499"/>
      <c r="P206" s="1499"/>
      <c r="Q206" s="1499"/>
      <c r="R206" s="1668">
        <f>'別紙1'!F10</f>
        <v>0</v>
      </c>
      <c r="S206" s="1669"/>
      <c r="T206" s="1669"/>
      <c r="U206" s="1669"/>
      <c r="V206" s="1669"/>
      <c r="W206" s="1669"/>
      <c r="X206" s="594"/>
      <c r="Y206" s="594"/>
      <c r="Z206" s="594"/>
      <c r="AA206" s="594"/>
      <c r="AB206" s="594"/>
      <c r="AC206" s="594"/>
      <c r="AD206" s="236" t="s">
        <v>874</v>
      </c>
    </row>
    <row r="207" spans="2:29" ht="21" customHeight="1">
      <c r="B207" s="594"/>
      <c r="C207" s="230"/>
      <c r="D207" s="1694" t="s">
        <v>430</v>
      </c>
      <c r="E207" s="1694"/>
      <c r="F207" s="1694"/>
      <c r="G207" s="1694"/>
      <c r="H207" s="1694"/>
      <c r="I207" s="1694"/>
      <c r="J207" s="1694"/>
      <c r="K207" s="1694"/>
      <c r="L207" s="1694"/>
      <c r="M207" s="1694"/>
      <c r="N207" s="1694"/>
      <c r="O207" s="1694"/>
      <c r="P207" s="1694"/>
      <c r="Q207" s="1694"/>
      <c r="R207" s="1693"/>
      <c r="S207" s="1693"/>
      <c r="T207" s="1693"/>
      <c r="U207" s="1693"/>
      <c r="V207" s="1693"/>
      <c r="W207" s="1693"/>
      <c r="X207" s="594"/>
      <c r="Y207" s="594"/>
      <c r="Z207" s="594"/>
      <c r="AA207" s="594"/>
      <c r="AB207" s="594"/>
      <c r="AC207" s="594"/>
    </row>
    <row r="208" spans="2:29" ht="21" customHeight="1">
      <c r="B208" s="594"/>
      <c r="C208" s="230"/>
      <c r="D208" s="1690" t="s">
        <v>431</v>
      </c>
      <c r="E208" s="1691"/>
      <c r="F208" s="1691"/>
      <c r="G208" s="1691"/>
      <c r="H208" s="1691"/>
      <c r="I208" s="1691"/>
      <c r="J208" s="1691"/>
      <c r="K208" s="1691"/>
      <c r="L208" s="1691"/>
      <c r="M208" s="1691"/>
      <c r="N208" s="1691"/>
      <c r="O208" s="1691"/>
      <c r="P208" s="1691"/>
      <c r="Q208" s="1691"/>
      <c r="R208" s="1678"/>
      <c r="S208" s="1679"/>
      <c r="T208" s="1679"/>
      <c r="U208" s="1679"/>
      <c r="V208" s="1679"/>
      <c r="W208" s="1680"/>
      <c r="X208" s="594"/>
      <c r="Y208" s="594"/>
      <c r="Z208" s="594"/>
      <c r="AA208" s="594"/>
      <c r="AB208" s="594"/>
      <c r="AC208" s="594"/>
    </row>
    <row r="209" spans="2:29" ht="21" customHeight="1">
      <c r="B209" s="594"/>
      <c r="C209" s="230"/>
      <c r="D209" s="606"/>
      <c r="E209" s="1692" t="s">
        <v>1108</v>
      </c>
      <c r="F209" s="1692"/>
      <c r="G209" s="1692"/>
      <c r="H209" s="1692"/>
      <c r="I209" s="1692"/>
      <c r="J209" s="1692"/>
      <c r="K209" s="1692"/>
      <c r="L209" s="1692"/>
      <c r="M209" s="1692"/>
      <c r="N209" s="1692"/>
      <c r="O209" s="1692"/>
      <c r="P209" s="1692"/>
      <c r="Q209" s="1692"/>
      <c r="R209" s="1681"/>
      <c r="S209" s="1682"/>
      <c r="T209" s="1682"/>
      <c r="U209" s="1682"/>
      <c r="V209" s="1682"/>
      <c r="W209" s="1683"/>
      <c r="X209" s="594"/>
      <c r="Y209" s="594"/>
      <c r="Z209" s="594"/>
      <c r="AA209" s="594"/>
      <c r="AB209" s="594"/>
      <c r="AC209" s="594"/>
    </row>
    <row r="210" spans="2:30" ht="21" customHeight="1">
      <c r="B210" s="594"/>
      <c r="C210" s="230"/>
      <c r="D210" s="1461" t="s">
        <v>21</v>
      </c>
      <c r="E210" s="1462"/>
      <c r="F210" s="1462"/>
      <c r="G210" s="1462"/>
      <c r="H210" s="1462"/>
      <c r="I210" s="1462"/>
      <c r="J210" s="1462"/>
      <c r="K210" s="1462"/>
      <c r="L210" s="1462"/>
      <c r="M210" s="1462"/>
      <c r="N210" s="1462"/>
      <c r="O210" s="1462"/>
      <c r="P210" s="1462"/>
      <c r="Q210" s="1463"/>
      <c r="R210" s="1464">
        <f>R206+R207+R208</f>
        <v>0</v>
      </c>
      <c r="S210" s="1465"/>
      <c r="T210" s="1465"/>
      <c r="U210" s="1465"/>
      <c r="V210" s="1465"/>
      <c r="W210" s="1466"/>
      <c r="X210" s="594"/>
      <c r="Y210" s="594"/>
      <c r="Z210" s="594"/>
      <c r="AA210" s="594"/>
      <c r="AB210" s="594"/>
      <c r="AC210" s="594"/>
      <c r="AD210" s="236" t="s">
        <v>874</v>
      </c>
    </row>
    <row r="211" spans="2:29" ht="21" customHeight="1">
      <c r="B211" s="594"/>
      <c r="C211" s="230"/>
      <c r="D211" s="249"/>
      <c r="E211" s="595"/>
      <c r="F211" s="595"/>
      <c r="G211" s="250"/>
      <c r="H211" s="250"/>
      <c r="I211" s="250"/>
      <c r="J211" s="249"/>
      <c r="K211" s="246"/>
      <c r="L211" s="246"/>
      <c r="M211" s="596"/>
      <c r="N211" s="596"/>
      <c r="O211" s="594"/>
      <c r="P211" s="594"/>
      <c r="Q211" s="594"/>
      <c r="R211" s="594"/>
      <c r="S211" s="594"/>
      <c r="T211" s="594"/>
      <c r="U211" s="594"/>
      <c r="V211" s="594"/>
      <c r="W211" s="594"/>
      <c r="X211" s="594"/>
      <c r="Y211" s="594"/>
      <c r="Z211" s="594"/>
      <c r="AA211" s="594"/>
      <c r="AB211" s="594"/>
      <c r="AC211" s="594"/>
    </row>
    <row r="212" spans="2:29" ht="21" customHeight="1">
      <c r="B212" s="594"/>
      <c r="C212" s="230" t="s">
        <v>439</v>
      </c>
      <c r="D212" s="249" t="s">
        <v>432</v>
      </c>
      <c r="E212" s="595"/>
      <c r="F212" s="595"/>
      <c r="G212" s="250"/>
      <c r="H212" s="250"/>
      <c r="I212" s="250"/>
      <c r="J212" s="249"/>
      <c r="K212" s="246"/>
      <c r="L212" s="246"/>
      <c r="M212" s="596"/>
      <c r="N212" s="596"/>
      <c r="O212" s="594"/>
      <c r="P212" s="594"/>
      <c r="Q212" s="594"/>
      <c r="R212" s="594"/>
      <c r="S212" s="594"/>
      <c r="T212" s="594"/>
      <c r="U212" s="594"/>
      <c r="V212" s="594"/>
      <c r="W212" s="594"/>
      <c r="X212" s="594"/>
      <c r="Y212" s="594"/>
      <c r="Z212" s="594"/>
      <c r="AA212" s="594"/>
      <c r="AB212" s="594"/>
      <c r="AC212" s="594"/>
    </row>
    <row r="213" spans="2:29" ht="33.75" customHeight="1" thickBot="1">
      <c r="B213" s="594"/>
      <c r="C213" s="230"/>
      <c r="D213" s="1664" t="s">
        <v>437</v>
      </c>
      <c r="E213" s="1664"/>
      <c r="F213" s="1664"/>
      <c r="G213" s="1664"/>
      <c r="H213" s="1664"/>
      <c r="I213" s="1664"/>
      <c r="J213" s="1664"/>
      <c r="K213" s="1664"/>
      <c r="L213" s="1664"/>
      <c r="M213" s="1664"/>
      <c r="N213" s="1664"/>
      <c r="O213" s="1664"/>
      <c r="P213" s="1664"/>
      <c r="Q213" s="1664"/>
      <c r="R213" s="1685" t="s">
        <v>436</v>
      </c>
      <c r="S213" s="1685"/>
      <c r="T213" s="1685"/>
      <c r="U213" s="1685"/>
      <c r="V213" s="1685"/>
      <c r="W213" s="1685"/>
      <c r="X213" s="1684" t="s">
        <v>435</v>
      </c>
      <c r="Y213" s="1685"/>
      <c r="Z213" s="1685"/>
      <c r="AA213" s="1685"/>
      <c r="AB213" s="1685"/>
      <c r="AC213" s="594"/>
    </row>
    <row r="214" spans="2:30" ht="21" customHeight="1" thickTop="1">
      <c r="B214" s="594"/>
      <c r="C214" s="230"/>
      <c r="D214" s="1499" t="s">
        <v>433</v>
      </c>
      <c r="E214" s="1499"/>
      <c r="F214" s="1499"/>
      <c r="G214" s="1499"/>
      <c r="H214" s="1499"/>
      <c r="I214" s="1499"/>
      <c r="J214" s="1499"/>
      <c r="K214" s="1499"/>
      <c r="L214" s="1499"/>
      <c r="M214" s="1499"/>
      <c r="N214" s="1499"/>
      <c r="O214" s="1499"/>
      <c r="P214" s="1499"/>
      <c r="Q214" s="1499"/>
      <c r="R214" s="1686"/>
      <c r="S214" s="1686"/>
      <c r="T214" s="1686"/>
      <c r="U214" s="1686"/>
      <c r="V214" s="1686"/>
      <c r="W214" s="1686"/>
      <c r="X214" s="1687" t="e">
        <f>ROUNDDOWN(R214/H40,0)</f>
        <v>#DIV/0!</v>
      </c>
      <c r="Y214" s="1688"/>
      <c r="Z214" s="1688"/>
      <c r="AA214" s="1688"/>
      <c r="AB214" s="1689"/>
      <c r="AC214" s="594"/>
      <c r="AD214" s="236" t="s">
        <v>1155</v>
      </c>
    </row>
    <row r="215" spans="2:30" ht="21" customHeight="1">
      <c r="B215" s="594"/>
      <c r="C215" s="230"/>
      <c r="D215" s="593"/>
      <c r="E215" s="1676" t="s">
        <v>434</v>
      </c>
      <c r="F215" s="1676"/>
      <c r="G215" s="1676"/>
      <c r="H215" s="1676"/>
      <c r="I215" s="1676"/>
      <c r="J215" s="1676"/>
      <c r="K215" s="1676"/>
      <c r="L215" s="1676"/>
      <c r="M215" s="1676"/>
      <c r="N215" s="1676"/>
      <c r="O215" s="1676"/>
      <c r="P215" s="1676"/>
      <c r="Q215" s="1677"/>
      <c r="R215" s="1670"/>
      <c r="S215" s="1671"/>
      <c r="T215" s="1671"/>
      <c r="U215" s="1671"/>
      <c r="V215" s="1671"/>
      <c r="W215" s="1672"/>
      <c r="X215" s="1673" t="e">
        <f>ROUNDDOWN(R215/H40,0)</f>
        <v>#DIV/0!</v>
      </c>
      <c r="Y215" s="1674"/>
      <c r="Z215" s="1674"/>
      <c r="AA215" s="1674"/>
      <c r="AB215" s="1675"/>
      <c r="AC215" s="594"/>
      <c r="AD215" s="236" t="s">
        <v>1156</v>
      </c>
    </row>
    <row r="216" spans="2:29" ht="21" customHeight="1">
      <c r="B216" s="594"/>
      <c r="C216" s="230"/>
      <c r="D216" s="249"/>
      <c r="E216" s="595"/>
      <c r="F216" s="595"/>
      <c r="G216" s="250"/>
      <c r="H216" s="250"/>
      <c r="I216" s="250"/>
      <c r="J216" s="249"/>
      <c r="K216" s="246"/>
      <c r="L216" s="246"/>
      <c r="M216" s="596"/>
      <c r="N216" s="596"/>
      <c r="O216" s="594"/>
      <c r="P216" s="594"/>
      <c r="Q216" s="594"/>
      <c r="R216" s="594"/>
      <c r="S216" s="594"/>
      <c r="T216" s="594"/>
      <c r="U216" s="594"/>
      <c r="V216" s="594"/>
      <c r="W216" s="594"/>
      <c r="X216" s="594"/>
      <c r="Y216" s="594"/>
      <c r="Z216" s="594"/>
      <c r="AA216" s="594"/>
      <c r="AB216" s="594"/>
      <c r="AC216" s="594"/>
    </row>
    <row r="217" spans="2:34" ht="21" customHeight="1">
      <c r="B217" s="504" t="s">
        <v>722</v>
      </c>
      <c r="C217" s="504" t="s">
        <v>401</v>
      </c>
      <c r="D217" s="494"/>
      <c r="E217" s="492"/>
      <c r="F217" s="492"/>
      <c r="G217" s="476"/>
      <c r="H217" s="476"/>
      <c r="I217" s="476"/>
      <c r="J217" s="494"/>
      <c r="K217" s="495"/>
      <c r="L217" s="495"/>
      <c r="M217" s="493"/>
      <c r="N217" s="493"/>
      <c r="O217" s="498"/>
      <c r="P217" s="498"/>
      <c r="Q217" s="498"/>
      <c r="R217" s="498"/>
      <c r="S217" s="498"/>
      <c r="T217" s="498"/>
      <c r="U217" s="594"/>
      <c r="V217" s="594"/>
      <c r="W217" s="594"/>
      <c r="X217" s="594"/>
      <c r="Y217" s="594"/>
      <c r="Z217" s="594"/>
      <c r="AA217" s="594"/>
      <c r="AB217" s="594"/>
      <c r="AC217" s="594"/>
      <c r="AE217" s="1467" t="s">
        <v>593</v>
      </c>
      <c r="AF217" s="1467"/>
      <c r="AG217" s="1467"/>
      <c r="AH217" s="1467"/>
    </row>
    <row r="218" spans="2:30" ht="21" customHeight="1">
      <c r="B218" s="498"/>
      <c r="C218" s="522" t="s">
        <v>726</v>
      </c>
      <c r="D218" s="494"/>
      <c r="E218" s="492"/>
      <c r="F218" s="492"/>
      <c r="G218" s="476"/>
      <c r="H218" s="476"/>
      <c r="I218" s="476"/>
      <c r="J218" s="494"/>
      <c r="K218" s="495"/>
      <c r="L218" s="495"/>
      <c r="M218" s="493"/>
      <c r="N218" s="493"/>
      <c r="O218" s="498"/>
      <c r="P218" s="498"/>
      <c r="Q218" s="498"/>
      <c r="R218" s="498"/>
      <c r="S218" s="498"/>
      <c r="T218" s="498"/>
      <c r="U218" s="594"/>
      <c r="V218" s="594"/>
      <c r="W218" s="594"/>
      <c r="X218" s="607" t="s">
        <v>402</v>
      </c>
      <c r="Y218" s="608" t="s">
        <v>1104</v>
      </c>
      <c r="Z218" s="594" t="s">
        <v>403</v>
      </c>
      <c r="AA218" s="609"/>
      <c r="AB218" s="594" t="s">
        <v>404</v>
      </c>
      <c r="AC218" s="594"/>
      <c r="AD218" s="236" t="s">
        <v>405</v>
      </c>
    </row>
    <row r="219" spans="2:29" ht="31.5" customHeight="1" thickBot="1">
      <c r="B219" s="498"/>
      <c r="C219" s="1512" t="s">
        <v>406</v>
      </c>
      <c r="D219" s="1513"/>
      <c r="E219" s="1514"/>
      <c r="F219" s="1512" t="s">
        <v>258</v>
      </c>
      <c r="G219" s="1513"/>
      <c r="H219" s="1514"/>
      <c r="I219" s="1512" t="s">
        <v>407</v>
      </c>
      <c r="J219" s="1513"/>
      <c r="K219" s="1513"/>
      <c r="L219" s="1513"/>
      <c r="M219" s="1513"/>
      <c r="N219" s="1513"/>
      <c r="O219" s="1514"/>
      <c r="P219" s="1522" t="s">
        <v>408</v>
      </c>
      <c r="Q219" s="1523"/>
      <c r="R219" s="1523"/>
      <c r="S219" s="1523"/>
      <c r="T219" s="1524"/>
      <c r="U219" s="1512" t="s">
        <v>409</v>
      </c>
      <c r="V219" s="1513"/>
      <c r="W219" s="1513"/>
      <c r="X219" s="1513"/>
      <c r="Y219" s="1514"/>
      <c r="Z219" s="1512" t="s">
        <v>410</v>
      </c>
      <c r="AA219" s="1513"/>
      <c r="AB219" s="1514"/>
      <c r="AC219" s="594"/>
    </row>
    <row r="220" spans="2:58" ht="21" customHeight="1" thickTop="1">
      <c r="B220" s="594"/>
      <c r="C220" s="1564" t="s">
        <v>411</v>
      </c>
      <c r="D220" s="1565"/>
      <c r="E220" s="1566"/>
      <c r="F220" s="1500"/>
      <c r="G220" s="1501"/>
      <c r="H220" s="1502"/>
      <c r="I220" s="1567"/>
      <c r="J220" s="1568"/>
      <c r="K220" s="1568"/>
      <c r="L220" s="1568"/>
      <c r="M220" s="1568"/>
      <c r="N220" s="1568"/>
      <c r="O220" s="1569"/>
      <c r="P220" s="1570"/>
      <c r="Q220" s="1571"/>
      <c r="R220" s="1571"/>
      <c r="S220" s="1571"/>
      <c r="T220" s="1572"/>
      <c r="U220" s="1570"/>
      <c r="V220" s="1571"/>
      <c r="W220" s="1571"/>
      <c r="X220" s="1571"/>
      <c r="Y220" s="1572"/>
      <c r="Z220" s="1515"/>
      <c r="AA220" s="1516"/>
      <c r="AB220" s="1517"/>
      <c r="AC220" s="594"/>
      <c r="BF220" s="229" t="s">
        <v>15</v>
      </c>
    </row>
    <row r="221" spans="2:58" ht="21" customHeight="1">
      <c r="B221" s="594"/>
      <c r="C221" s="1509"/>
      <c r="D221" s="1510"/>
      <c r="E221" s="1511"/>
      <c r="F221" s="1500"/>
      <c r="G221" s="1501"/>
      <c r="H221" s="1502"/>
      <c r="I221" s="1503"/>
      <c r="J221" s="1504"/>
      <c r="K221" s="1504"/>
      <c r="L221" s="1504"/>
      <c r="M221" s="1504"/>
      <c r="N221" s="1504"/>
      <c r="O221" s="1505"/>
      <c r="P221" s="1506"/>
      <c r="Q221" s="1507"/>
      <c r="R221" s="1507"/>
      <c r="S221" s="1507"/>
      <c r="T221" s="1508"/>
      <c r="U221" s="1506"/>
      <c r="V221" s="1507"/>
      <c r="W221" s="1507"/>
      <c r="X221" s="1507"/>
      <c r="Y221" s="1508"/>
      <c r="Z221" s="1500"/>
      <c r="AA221" s="1501"/>
      <c r="AB221" s="1502"/>
      <c r="AC221" s="594"/>
      <c r="BF221" s="229" t="s">
        <v>16</v>
      </c>
    </row>
    <row r="222" spans="2:58" ht="21" customHeight="1">
      <c r="B222" s="594"/>
      <c r="C222" s="1509"/>
      <c r="D222" s="1510"/>
      <c r="E222" s="1511"/>
      <c r="F222" s="1500"/>
      <c r="G222" s="1501"/>
      <c r="H222" s="1502"/>
      <c r="I222" s="1503"/>
      <c r="J222" s="1504"/>
      <c r="K222" s="1504"/>
      <c r="L222" s="1504"/>
      <c r="M222" s="1504"/>
      <c r="N222" s="1504"/>
      <c r="O222" s="1505"/>
      <c r="P222" s="1506"/>
      <c r="Q222" s="1507"/>
      <c r="R222" s="1507"/>
      <c r="S222" s="1507"/>
      <c r="T222" s="1508"/>
      <c r="U222" s="1506"/>
      <c r="V222" s="1507"/>
      <c r="W222" s="1507"/>
      <c r="X222" s="1507"/>
      <c r="Y222" s="1508"/>
      <c r="Z222" s="1500"/>
      <c r="AA222" s="1501"/>
      <c r="AB222" s="1502"/>
      <c r="AC222" s="594"/>
      <c r="BF222" s="229" t="s">
        <v>17</v>
      </c>
    </row>
    <row r="223" spans="2:58" ht="21" customHeight="1">
      <c r="B223" s="594"/>
      <c r="C223" s="1509"/>
      <c r="D223" s="1510"/>
      <c r="E223" s="1511"/>
      <c r="F223" s="1500"/>
      <c r="G223" s="1501"/>
      <c r="H223" s="1502"/>
      <c r="I223" s="1503"/>
      <c r="J223" s="1504"/>
      <c r="K223" s="1504"/>
      <c r="L223" s="1504"/>
      <c r="M223" s="1504"/>
      <c r="N223" s="1504"/>
      <c r="O223" s="1505"/>
      <c r="P223" s="1506"/>
      <c r="Q223" s="1507"/>
      <c r="R223" s="1507"/>
      <c r="S223" s="1507"/>
      <c r="T223" s="1508"/>
      <c r="U223" s="1506"/>
      <c r="V223" s="1507"/>
      <c r="W223" s="1507"/>
      <c r="X223" s="1507"/>
      <c r="Y223" s="1508"/>
      <c r="Z223" s="1500"/>
      <c r="AA223" s="1501"/>
      <c r="AB223" s="1502"/>
      <c r="AC223" s="594"/>
      <c r="BF223" s="229" t="s">
        <v>18</v>
      </c>
    </row>
    <row r="224" spans="2:58" ht="21" customHeight="1">
      <c r="B224" s="594"/>
      <c r="C224" s="1509"/>
      <c r="D224" s="1510"/>
      <c r="E224" s="1511"/>
      <c r="F224" s="1500"/>
      <c r="G224" s="1501"/>
      <c r="H224" s="1502"/>
      <c r="I224" s="1503"/>
      <c r="J224" s="1504"/>
      <c r="K224" s="1504"/>
      <c r="L224" s="1504"/>
      <c r="M224" s="1504"/>
      <c r="N224" s="1504"/>
      <c r="O224" s="1504"/>
      <c r="P224" s="1506"/>
      <c r="Q224" s="1507"/>
      <c r="R224" s="1507"/>
      <c r="S224" s="1507"/>
      <c r="T224" s="1507"/>
      <c r="U224" s="1506"/>
      <c r="V224" s="1507"/>
      <c r="W224" s="1507"/>
      <c r="X224" s="1507"/>
      <c r="Y224" s="1508"/>
      <c r="Z224" s="1501"/>
      <c r="AA224" s="1501"/>
      <c r="AB224" s="1502"/>
      <c r="AC224" s="594"/>
      <c r="BF224" s="229" t="s">
        <v>916</v>
      </c>
    </row>
    <row r="225" spans="2:58" ht="21" customHeight="1">
      <c r="B225" s="594"/>
      <c r="C225" s="1509"/>
      <c r="D225" s="1510"/>
      <c r="E225" s="1511"/>
      <c r="F225" s="1500"/>
      <c r="G225" s="1501"/>
      <c r="H225" s="1502"/>
      <c r="I225" s="1503"/>
      <c r="J225" s="1504"/>
      <c r="K225" s="1504"/>
      <c r="L225" s="1504"/>
      <c r="M225" s="1504"/>
      <c r="N225" s="1504"/>
      <c r="O225" s="1504"/>
      <c r="P225" s="1506"/>
      <c r="Q225" s="1507"/>
      <c r="R225" s="1507"/>
      <c r="S225" s="1507"/>
      <c r="T225" s="1507"/>
      <c r="U225" s="1506"/>
      <c r="V225" s="1507"/>
      <c r="W225" s="1507"/>
      <c r="X225" s="1507"/>
      <c r="Y225" s="1508"/>
      <c r="Z225" s="1500"/>
      <c r="AA225" s="1501"/>
      <c r="AB225" s="1502"/>
      <c r="AC225" s="594"/>
      <c r="BF225" s="229" t="s">
        <v>917</v>
      </c>
    </row>
    <row r="226" spans="2:58" ht="21" customHeight="1">
      <c r="B226" s="594"/>
      <c r="C226" s="1509"/>
      <c r="D226" s="1510"/>
      <c r="E226" s="1511"/>
      <c r="F226" s="1500"/>
      <c r="G226" s="1501"/>
      <c r="H226" s="1502"/>
      <c r="I226" s="1503"/>
      <c r="J226" s="1504"/>
      <c r="K226" s="1504"/>
      <c r="L226" s="1504"/>
      <c r="M226" s="1504"/>
      <c r="N226" s="1504"/>
      <c r="O226" s="1504"/>
      <c r="P226" s="1506"/>
      <c r="Q226" s="1507"/>
      <c r="R226" s="1507"/>
      <c r="S226" s="1507"/>
      <c r="T226" s="1507"/>
      <c r="U226" s="1506"/>
      <c r="V226" s="1507"/>
      <c r="W226" s="1507"/>
      <c r="X226" s="1507"/>
      <c r="Y226" s="1508"/>
      <c r="Z226" s="1501"/>
      <c r="AA226" s="1501"/>
      <c r="AB226" s="1502"/>
      <c r="AC226" s="594"/>
      <c r="BF226" s="617" t="s">
        <v>762</v>
      </c>
    </row>
    <row r="227" spans="2:58" ht="21" customHeight="1">
      <c r="B227" s="594"/>
      <c r="C227" s="1509"/>
      <c r="D227" s="1510"/>
      <c r="E227" s="1511"/>
      <c r="F227" s="1500"/>
      <c r="G227" s="1501"/>
      <c r="H227" s="1502"/>
      <c r="I227" s="1503"/>
      <c r="J227" s="1504"/>
      <c r="K227" s="1504"/>
      <c r="L227" s="1504"/>
      <c r="M227" s="1504"/>
      <c r="N227" s="1504"/>
      <c r="O227" s="1504"/>
      <c r="P227" s="1506"/>
      <c r="Q227" s="1507"/>
      <c r="R227" s="1507"/>
      <c r="S227" s="1507"/>
      <c r="T227" s="1507"/>
      <c r="U227" s="1506"/>
      <c r="V227" s="1507"/>
      <c r="W227" s="1507"/>
      <c r="X227" s="1507"/>
      <c r="Y227" s="1508"/>
      <c r="Z227" s="1501"/>
      <c r="AA227" s="1501"/>
      <c r="AB227" s="1502"/>
      <c r="AC227" s="594"/>
      <c r="BF227" s="229" t="s">
        <v>20</v>
      </c>
    </row>
    <row r="228" spans="2:29" ht="21" customHeight="1">
      <c r="B228" s="594"/>
      <c r="C228" s="1509"/>
      <c r="D228" s="1510"/>
      <c r="E228" s="1511"/>
      <c r="F228" s="1500"/>
      <c r="G228" s="1501"/>
      <c r="H228" s="1502"/>
      <c r="I228" s="1503"/>
      <c r="J228" s="1504"/>
      <c r="K228" s="1504"/>
      <c r="L228" s="1504"/>
      <c r="M228" s="1504"/>
      <c r="N228" s="1504"/>
      <c r="O228" s="1504"/>
      <c r="P228" s="1506"/>
      <c r="Q228" s="1507"/>
      <c r="R228" s="1507"/>
      <c r="S228" s="1507"/>
      <c r="T228" s="1507"/>
      <c r="U228" s="1506"/>
      <c r="V228" s="1507"/>
      <c r="W228" s="1507"/>
      <c r="X228" s="1507"/>
      <c r="Y228" s="1508"/>
      <c r="Z228" s="1501"/>
      <c r="AA228" s="1501"/>
      <c r="AB228" s="1502"/>
      <c r="AC228" s="594"/>
    </row>
    <row r="229" spans="2:30" ht="21" customHeight="1" thickBot="1">
      <c r="B229" s="594"/>
      <c r="C229" s="1573"/>
      <c r="D229" s="1574"/>
      <c r="E229" s="1575"/>
      <c r="F229" s="1576"/>
      <c r="G229" s="1577"/>
      <c r="H229" s="1578"/>
      <c r="I229" s="1579" t="s">
        <v>307</v>
      </c>
      <c r="J229" s="1580"/>
      <c r="K229" s="1580"/>
      <c r="L229" s="1580"/>
      <c r="M229" s="1580"/>
      <c r="N229" s="1580"/>
      <c r="O229" s="1581"/>
      <c r="P229" s="1582">
        <f>SUM(P220:T228)</f>
        <v>0</v>
      </c>
      <c r="Q229" s="1583"/>
      <c r="R229" s="1583"/>
      <c r="S229" s="1583"/>
      <c r="T229" s="1583"/>
      <c r="U229" s="1582">
        <f>SUM(U220:Y228)</f>
        <v>0</v>
      </c>
      <c r="V229" s="1583"/>
      <c r="W229" s="1583"/>
      <c r="X229" s="1583"/>
      <c r="Y229" s="1584"/>
      <c r="Z229" s="1577"/>
      <c r="AA229" s="1577"/>
      <c r="AB229" s="1578"/>
      <c r="AC229" s="594"/>
      <c r="AD229" s="265" t="s">
        <v>412</v>
      </c>
    </row>
    <row r="230" spans="2:29" ht="21" customHeight="1">
      <c r="B230" s="594"/>
      <c r="C230" s="1585" t="s">
        <v>413</v>
      </c>
      <c r="D230" s="1586"/>
      <c r="E230" s="1587"/>
      <c r="F230" s="1588"/>
      <c r="G230" s="1589"/>
      <c r="H230" s="1590"/>
      <c r="I230" s="1591"/>
      <c r="J230" s="1592"/>
      <c r="K230" s="1592"/>
      <c r="L230" s="1592"/>
      <c r="M230" s="1592"/>
      <c r="N230" s="1592"/>
      <c r="O230" s="1592"/>
      <c r="P230" s="1593"/>
      <c r="Q230" s="1594"/>
      <c r="R230" s="1594"/>
      <c r="S230" s="1594"/>
      <c r="T230" s="1594"/>
      <c r="U230" s="1593"/>
      <c r="V230" s="1594"/>
      <c r="W230" s="1594"/>
      <c r="X230" s="1594"/>
      <c r="Y230" s="1595"/>
      <c r="Z230" s="1596"/>
      <c r="AA230" s="1596"/>
      <c r="AB230" s="1597"/>
      <c r="AC230" s="594"/>
    </row>
    <row r="231" spans="2:29" ht="21" customHeight="1">
      <c r="B231" s="594"/>
      <c r="C231" s="1509"/>
      <c r="D231" s="1510"/>
      <c r="E231" s="1511"/>
      <c r="F231" s="1500"/>
      <c r="G231" s="1501"/>
      <c r="H231" s="1502"/>
      <c r="I231" s="1503"/>
      <c r="J231" s="1504"/>
      <c r="K231" s="1504"/>
      <c r="L231" s="1504"/>
      <c r="M231" s="1504"/>
      <c r="N231" s="1504"/>
      <c r="O231" s="1504"/>
      <c r="P231" s="1506"/>
      <c r="Q231" s="1507"/>
      <c r="R231" s="1507"/>
      <c r="S231" s="1507"/>
      <c r="T231" s="1507"/>
      <c r="U231" s="1506"/>
      <c r="V231" s="1507"/>
      <c r="W231" s="1507"/>
      <c r="X231" s="1507"/>
      <c r="Y231" s="1508"/>
      <c r="Z231" s="1501"/>
      <c r="AA231" s="1501"/>
      <c r="AB231" s="1502"/>
      <c r="AC231" s="594"/>
    </row>
    <row r="232" spans="2:29" ht="21" customHeight="1">
      <c r="B232" s="594"/>
      <c r="C232" s="1509"/>
      <c r="D232" s="1510"/>
      <c r="E232" s="1511"/>
      <c r="F232" s="1500"/>
      <c r="G232" s="1501"/>
      <c r="H232" s="1502"/>
      <c r="I232" s="1503"/>
      <c r="J232" s="1504"/>
      <c r="K232" s="1504"/>
      <c r="L232" s="1504"/>
      <c r="M232" s="1504"/>
      <c r="N232" s="1504"/>
      <c r="O232" s="1504"/>
      <c r="P232" s="1506"/>
      <c r="Q232" s="1507"/>
      <c r="R232" s="1507"/>
      <c r="S232" s="1507"/>
      <c r="T232" s="1507"/>
      <c r="U232" s="1506"/>
      <c r="V232" s="1507"/>
      <c r="W232" s="1507"/>
      <c r="X232" s="1507"/>
      <c r="Y232" s="1508"/>
      <c r="Z232" s="1501"/>
      <c r="AA232" s="1501"/>
      <c r="AB232" s="1502"/>
      <c r="AC232" s="594"/>
    </row>
    <row r="233" spans="2:30" ht="21" customHeight="1" thickBot="1">
      <c r="B233" s="594"/>
      <c r="C233" s="1573"/>
      <c r="D233" s="1574"/>
      <c r="E233" s="1575"/>
      <c r="F233" s="1576"/>
      <c r="G233" s="1577"/>
      <c r="H233" s="1578"/>
      <c r="I233" s="1579" t="s">
        <v>307</v>
      </c>
      <c r="J233" s="1580"/>
      <c r="K233" s="1580"/>
      <c r="L233" s="1580"/>
      <c r="M233" s="1580"/>
      <c r="N233" s="1580"/>
      <c r="O233" s="1581"/>
      <c r="P233" s="1582">
        <f>SUM(P230:T232)</f>
        <v>0</v>
      </c>
      <c r="Q233" s="1583"/>
      <c r="R233" s="1583"/>
      <c r="S233" s="1583"/>
      <c r="T233" s="1583"/>
      <c r="U233" s="1582">
        <f>SUM(U230:Y232)</f>
        <v>0</v>
      </c>
      <c r="V233" s="1583"/>
      <c r="W233" s="1583"/>
      <c r="X233" s="1583"/>
      <c r="Y233" s="1584"/>
      <c r="Z233" s="1577"/>
      <c r="AA233" s="1577"/>
      <c r="AB233" s="1578"/>
      <c r="AC233" s="594"/>
      <c r="AD233" s="265" t="s">
        <v>412</v>
      </c>
    </row>
    <row r="234" spans="2:29" ht="21" customHeight="1">
      <c r="B234" s="594"/>
      <c r="C234" s="1598" t="s">
        <v>414</v>
      </c>
      <c r="D234" s="1599"/>
      <c r="E234" s="1600"/>
      <c r="F234" s="1588"/>
      <c r="G234" s="1589"/>
      <c r="H234" s="1590"/>
      <c r="I234" s="1591"/>
      <c r="J234" s="1592"/>
      <c r="K234" s="1592"/>
      <c r="L234" s="1592"/>
      <c r="M234" s="1592"/>
      <c r="N234" s="1592"/>
      <c r="O234" s="1592"/>
      <c r="P234" s="1593"/>
      <c r="Q234" s="1594"/>
      <c r="R234" s="1594"/>
      <c r="S234" s="1594"/>
      <c r="T234" s="1594"/>
      <c r="U234" s="1593"/>
      <c r="V234" s="1594"/>
      <c r="W234" s="1594"/>
      <c r="X234" s="1594"/>
      <c r="Y234" s="1595"/>
      <c r="Z234" s="1596"/>
      <c r="AA234" s="1596"/>
      <c r="AB234" s="1597"/>
      <c r="AC234" s="594"/>
    </row>
    <row r="235" spans="2:29" ht="21" customHeight="1">
      <c r="B235" s="594"/>
      <c r="C235" s="1509"/>
      <c r="D235" s="1510"/>
      <c r="E235" s="1511"/>
      <c r="F235" s="1500"/>
      <c r="G235" s="1501"/>
      <c r="H235" s="1502"/>
      <c r="I235" s="1503"/>
      <c r="J235" s="1504"/>
      <c r="K235" s="1504"/>
      <c r="L235" s="1504"/>
      <c r="M235" s="1504"/>
      <c r="N235" s="1504"/>
      <c r="O235" s="1505"/>
      <c r="P235" s="1506"/>
      <c r="Q235" s="1507"/>
      <c r="R235" s="1507"/>
      <c r="S235" s="1507"/>
      <c r="T235" s="1507"/>
      <c r="U235" s="1506"/>
      <c r="V235" s="1507"/>
      <c r="W235" s="1507"/>
      <c r="X235" s="1507"/>
      <c r="Y235" s="1508"/>
      <c r="Z235" s="1501"/>
      <c r="AA235" s="1501"/>
      <c r="AB235" s="1502"/>
      <c r="AC235" s="594"/>
    </row>
    <row r="236" spans="2:29" ht="21" customHeight="1">
      <c r="B236" s="594"/>
      <c r="C236" s="1509"/>
      <c r="D236" s="1510"/>
      <c r="E236" s="1511"/>
      <c r="F236" s="1500"/>
      <c r="G236" s="1501"/>
      <c r="H236" s="1502"/>
      <c r="I236" s="1503"/>
      <c r="J236" s="1504"/>
      <c r="K236" s="1504"/>
      <c r="L236" s="1504"/>
      <c r="M236" s="1504"/>
      <c r="N236" s="1504"/>
      <c r="O236" s="1505"/>
      <c r="P236" s="1506"/>
      <c r="Q236" s="1507"/>
      <c r="R236" s="1507"/>
      <c r="S236" s="1507"/>
      <c r="T236" s="1507"/>
      <c r="U236" s="1506"/>
      <c r="V236" s="1507"/>
      <c r="W236" s="1507"/>
      <c r="X236" s="1507"/>
      <c r="Y236" s="1508"/>
      <c r="Z236" s="1501"/>
      <c r="AA236" s="1501"/>
      <c r="AB236" s="1502"/>
      <c r="AC236" s="594"/>
    </row>
    <row r="237" spans="2:29" ht="21" customHeight="1">
      <c r="B237" s="594"/>
      <c r="C237" s="1509"/>
      <c r="D237" s="1510"/>
      <c r="E237" s="1511"/>
      <c r="F237" s="1500"/>
      <c r="G237" s="1501"/>
      <c r="H237" s="1502"/>
      <c r="I237" s="1503"/>
      <c r="J237" s="1504"/>
      <c r="K237" s="1504"/>
      <c r="L237" s="1504"/>
      <c r="M237" s="1504"/>
      <c r="N237" s="1504"/>
      <c r="O237" s="1505"/>
      <c r="P237" s="1506"/>
      <c r="Q237" s="1507"/>
      <c r="R237" s="1507"/>
      <c r="S237" s="1507"/>
      <c r="T237" s="1507"/>
      <c r="U237" s="1506"/>
      <c r="V237" s="1507"/>
      <c r="W237" s="1507"/>
      <c r="X237" s="1507"/>
      <c r="Y237" s="1508"/>
      <c r="Z237" s="1501"/>
      <c r="AA237" s="1501"/>
      <c r="AB237" s="1502"/>
      <c r="AC237" s="594"/>
    </row>
    <row r="238" spans="2:29" ht="21" customHeight="1">
      <c r="B238" s="594"/>
      <c r="C238" s="1509"/>
      <c r="D238" s="1510"/>
      <c r="E238" s="1511"/>
      <c r="F238" s="1500"/>
      <c r="G238" s="1501"/>
      <c r="H238" s="1502"/>
      <c r="I238" s="1503"/>
      <c r="J238" s="1504"/>
      <c r="K238" s="1504"/>
      <c r="L238" s="1504"/>
      <c r="M238" s="1504"/>
      <c r="N238" s="1504"/>
      <c r="O238" s="1504"/>
      <c r="P238" s="1506"/>
      <c r="Q238" s="1507"/>
      <c r="R238" s="1507"/>
      <c r="S238" s="1507"/>
      <c r="T238" s="1507"/>
      <c r="U238" s="1506"/>
      <c r="V238" s="1507"/>
      <c r="W238" s="1507"/>
      <c r="X238" s="1507"/>
      <c r="Y238" s="1508"/>
      <c r="Z238" s="1501"/>
      <c r="AA238" s="1501"/>
      <c r="AB238" s="1502"/>
      <c r="AC238" s="594"/>
    </row>
    <row r="239" spans="2:29" ht="21" customHeight="1">
      <c r="B239" s="594"/>
      <c r="C239" s="1509"/>
      <c r="D239" s="1510"/>
      <c r="E239" s="1511"/>
      <c r="F239" s="1500"/>
      <c r="G239" s="1501"/>
      <c r="H239" s="1502"/>
      <c r="I239" s="1601"/>
      <c r="J239" s="1602"/>
      <c r="K239" s="1602"/>
      <c r="L239" s="1602"/>
      <c r="M239" s="1602"/>
      <c r="N239" s="1602"/>
      <c r="O239" s="1602"/>
      <c r="P239" s="1506"/>
      <c r="Q239" s="1507"/>
      <c r="R239" s="1507"/>
      <c r="S239" s="1507"/>
      <c r="T239" s="1507"/>
      <c r="U239" s="1506"/>
      <c r="V239" s="1507"/>
      <c r="W239" s="1507"/>
      <c r="X239" s="1507"/>
      <c r="Y239" s="1508"/>
      <c r="Z239" s="1501"/>
      <c r="AA239" s="1501"/>
      <c r="AB239" s="1502"/>
      <c r="AC239" s="594"/>
    </row>
    <row r="240" spans="2:29" ht="21" customHeight="1">
      <c r="B240" s="594"/>
      <c r="C240" s="1509"/>
      <c r="D240" s="1510"/>
      <c r="E240" s="1511"/>
      <c r="F240" s="1500"/>
      <c r="G240" s="1501"/>
      <c r="H240" s="1502"/>
      <c r="I240" s="1503"/>
      <c r="J240" s="1504"/>
      <c r="K240" s="1504"/>
      <c r="L240" s="1504"/>
      <c r="M240" s="1504"/>
      <c r="N240" s="1504"/>
      <c r="O240" s="1505"/>
      <c r="P240" s="1506"/>
      <c r="Q240" s="1507"/>
      <c r="R240" s="1507"/>
      <c r="S240" s="1507"/>
      <c r="T240" s="1507"/>
      <c r="U240" s="1506"/>
      <c r="V240" s="1507"/>
      <c r="W240" s="1507"/>
      <c r="X240" s="1507"/>
      <c r="Y240" s="1508"/>
      <c r="Z240" s="1500"/>
      <c r="AA240" s="1501"/>
      <c r="AB240" s="1502"/>
      <c r="AC240" s="594"/>
    </row>
    <row r="241" spans="2:29" ht="21" customHeight="1">
      <c r="B241" s="594"/>
      <c r="C241" s="1509"/>
      <c r="D241" s="1510"/>
      <c r="E241" s="1511"/>
      <c r="F241" s="1500"/>
      <c r="G241" s="1501"/>
      <c r="H241" s="1502"/>
      <c r="I241" s="1601"/>
      <c r="J241" s="1602"/>
      <c r="K241" s="1602"/>
      <c r="L241" s="1602"/>
      <c r="M241" s="1602"/>
      <c r="N241" s="1602"/>
      <c r="O241" s="1602"/>
      <c r="P241" s="1506"/>
      <c r="Q241" s="1507"/>
      <c r="R241" s="1507"/>
      <c r="S241" s="1507"/>
      <c r="T241" s="1507"/>
      <c r="U241" s="1506"/>
      <c r="V241" s="1507"/>
      <c r="W241" s="1507"/>
      <c r="X241" s="1507"/>
      <c r="Y241" s="1508"/>
      <c r="Z241" s="1501"/>
      <c r="AA241" s="1501"/>
      <c r="AB241" s="1502"/>
      <c r="AC241" s="594"/>
    </row>
    <row r="242" spans="2:29" ht="21" customHeight="1">
      <c r="B242" s="594"/>
      <c r="C242" s="1509"/>
      <c r="D242" s="1510"/>
      <c r="E242" s="1511"/>
      <c r="F242" s="1500"/>
      <c r="G242" s="1501"/>
      <c r="H242" s="1502"/>
      <c r="I242" s="1503"/>
      <c r="J242" s="1504"/>
      <c r="K242" s="1504"/>
      <c r="L242" s="1504"/>
      <c r="M242" s="1504"/>
      <c r="N242" s="1504"/>
      <c r="O242" s="1504"/>
      <c r="P242" s="1506"/>
      <c r="Q242" s="1507"/>
      <c r="R242" s="1507"/>
      <c r="S242" s="1507"/>
      <c r="T242" s="1507"/>
      <c r="U242" s="1506"/>
      <c r="V242" s="1507"/>
      <c r="W242" s="1507"/>
      <c r="X242" s="1507"/>
      <c r="Y242" s="1508"/>
      <c r="Z242" s="1501"/>
      <c r="AA242" s="1501"/>
      <c r="AB242" s="1502"/>
      <c r="AC242" s="594"/>
    </row>
    <row r="243" spans="2:29" ht="21" customHeight="1">
      <c r="B243" s="594"/>
      <c r="C243" s="1509"/>
      <c r="D243" s="1510"/>
      <c r="E243" s="1511"/>
      <c r="F243" s="1500"/>
      <c r="G243" s="1501"/>
      <c r="H243" s="1502"/>
      <c r="I243" s="1503"/>
      <c r="J243" s="1504"/>
      <c r="K243" s="1504"/>
      <c r="L243" s="1504"/>
      <c r="M243" s="1504"/>
      <c r="N243" s="1504"/>
      <c r="O243" s="1504"/>
      <c r="P243" s="1506"/>
      <c r="Q243" s="1507"/>
      <c r="R243" s="1507"/>
      <c r="S243" s="1507"/>
      <c r="T243" s="1507"/>
      <c r="U243" s="1506"/>
      <c r="V243" s="1507"/>
      <c r="W243" s="1507"/>
      <c r="X243" s="1507"/>
      <c r="Y243" s="1508"/>
      <c r="Z243" s="1501"/>
      <c r="AA243" s="1501"/>
      <c r="AB243" s="1502"/>
      <c r="AC243" s="594"/>
    </row>
    <row r="244" spans="2:63" ht="21" customHeight="1" thickBot="1">
      <c r="B244" s="594"/>
      <c r="C244" s="1573"/>
      <c r="D244" s="1574"/>
      <c r="E244" s="1575"/>
      <c r="F244" s="1500"/>
      <c r="G244" s="1501"/>
      <c r="H244" s="1502"/>
      <c r="I244" s="1579" t="s">
        <v>415</v>
      </c>
      <c r="J244" s="1580"/>
      <c r="K244" s="1580"/>
      <c r="L244" s="1580"/>
      <c r="M244" s="1580"/>
      <c r="N244" s="1580"/>
      <c r="O244" s="1581"/>
      <c r="P244" s="1582">
        <f>SUM(P234:T243)</f>
        <v>0</v>
      </c>
      <c r="Q244" s="1583"/>
      <c r="R244" s="1583"/>
      <c r="S244" s="1583"/>
      <c r="T244" s="1583"/>
      <c r="U244" s="1582">
        <f>SUM(U234:Y243)</f>
        <v>0</v>
      </c>
      <c r="V244" s="1583"/>
      <c r="W244" s="1583"/>
      <c r="X244" s="1583"/>
      <c r="Y244" s="1584"/>
      <c r="Z244" s="1577"/>
      <c r="AA244" s="1577"/>
      <c r="AB244" s="1578"/>
      <c r="AC244" s="594"/>
      <c r="AD244" s="265" t="s">
        <v>412</v>
      </c>
      <c r="BG244" s="266"/>
      <c r="BH244" s="266"/>
      <c r="BI244" s="266"/>
      <c r="BK244" s="266"/>
    </row>
    <row r="245" spans="2:63" s="266" customFormat="1" ht="21" customHeight="1">
      <c r="B245" s="610"/>
      <c r="C245" s="1603" t="s">
        <v>21</v>
      </c>
      <c r="D245" s="1604"/>
      <c r="E245" s="1604"/>
      <c r="F245" s="1604"/>
      <c r="G245" s="1604"/>
      <c r="H245" s="1604"/>
      <c r="I245" s="1604"/>
      <c r="J245" s="1604"/>
      <c r="K245" s="1604"/>
      <c r="L245" s="1604"/>
      <c r="M245" s="1604"/>
      <c r="N245" s="1604"/>
      <c r="O245" s="1605"/>
      <c r="P245" s="1606">
        <f>SUM(P229+P233+P244)</f>
        <v>0</v>
      </c>
      <c r="Q245" s="1607"/>
      <c r="R245" s="1607"/>
      <c r="S245" s="1607"/>
      <c r="T245" s="1607"/>
      <c r="U245" s="1606">
        <f>SUM(U229+U233+U244)</f>
        <v>0</v>
      </c>
      <c r="V245" s="1607"/>
      <c r="W245" s="1607"/>
      <c r="X245" s="1607"/>
      <c r="Y245" s="1607"/>
      <c r="Z245" s="1608"/>
      <c r="AA245" s="1609"/>
      <c r="AB245" s="1610"/>
      <c r="AC245" s="610"/>
      <c r="BG245" s="229"/>
      <c r="BH245" s="229"/>
      <c r="BI245" s="229"/>
      <c r="BK245" s="229"/>
    </row>
    <row r="246" spans="2:29" ht="21" customHeight="1">
      <c r="B246" s="498"/>
      <c r="C246" s="498"/>
      <c r="D246" s="498"/>
      <c r="E246" s="498"/>
      <c r="F246" s="498"/>
      <c r="G246" s="498"/>
      <c r="H246" s="498"/>
      <c r="I246" s="498"/>
      <c r="J246" s="498"/>
      <c r="K246" s="498"/>
      <c r="L246" s="498"/>
      <c r="M246" s="498"/>
      <c r="N246" s="498"/>
      <c r="O246" s="498"/>
      <c r="P246" s="498"/>
      <c r="Q246" s="498"/>
      <c r="R246" s="498"/>
      <c r="S246" s="498"/>
      <c r="T246" s="498"/>
      <c r="U246" s="498"/>
      <c r="V246" s="498"/>
      <c r="W246" s="498"/>
      <c r="X246" s="498"/>
      <c r="Y246" s="498"/>
      <c r="Z246" s="498"/>
      <c r="AA246" s="498"/>
      <c r="AB246" s="498"/>
      <c r="AC246" s="594"/>
    </row>
    <row r="247" spans="2:29" ht="24.75" customHeight="1">
      <c r="B247" s="498"/>
      <c r="C247" s="533" t="s">
        <v>416</v>
      </c>
      <c r="D247" s="611" t="s">
        <v>417</v>
      </c>
      <c r="E247" s="611"/>
      <c r="F247" s="611"/>
      <c r="G247" s="611"/>
      <c r="H247" s="611"/>
      <c r="I247" s="611"/>
      <c r="J247" s="611"/>
      <c r="K247" s="611"/>
      <c r="L247" s="611"/>
      <c r="M247" s="611"/>
      <c r="N247" s="611"/>
      <c r="O247" s="612"/>
      <c r="P247" s="612"/>
      <c r="Q247" s="612"/>
      <c r="R247" s="612"/>
      <c r="S247" s="612"/>
      <c r="T247" s="612"/>
      <c r="U247" s="612"/>
      <c r="V247" s="612"/>
      <c r="W247" s="612"/>
      <c r="X247" s="612"/>
      <c r="Y247" s="612"/>
      <c r="Z247" s="612"/>
      <c r="AA247" s="612"/>
      <c r="AB247" s="612"/>
      <c r="AC247" s="594"/>
    </row>
    <row r="248" spans="2:29" ht="24.75" customHeight="1">
      <c r="B248" s="498"/>
      <c r="C248" s="533" t="s">
        <v>418</v>
      </c>
      <c r="D248" s="1611" t="s">
        <v>419</v>
      </c>
      <c r="E248" s="1611"/>
      <c r="F248" s="1611"/>
      <c r="G248" s="1611"/>
      <c r="H248" s="1611"/>
      <c r="I248" s="1611"/>
      <c r="J248" s="1611"/>
      <c r="K248" s="1611"/>
      <c r="L248" s="1611"/>
      <c r="M248" s="1611"/>
      <c r="N248" s="1611"/>
      <c r="O248" s="1611"/>
      <c r="P248" s="1611"/>
      <c r="Q248" s="1611"/>
      <c r="R248" s="1611"/>
      <c r="S248" s="1611"/>
      <c r="T248" s="1611"/>
      <c r="U248" s="1611"/>
      <c r="V248" s="1611"/>
      <c r="W248" s="1611"/>
      <c r="X248" s="1611"/>
      <c r="Y248" s="1611"/>
      <c r="Z248" s="1611"/>
      <c r="AA248" s="1611"/>
      <c r="AB248" s="1611"/>
      <c r="AC248" s="594"/>
    </row>
    <row r="249" spans="2:29" ht="24.75" customHeight="1">
      <c r="B249" s="498"/>
      <c r="C249" s="533" t="s">
        <v>418</v>
      </c>
      <c r="D249" s="1611" t="s">
        <v>420</v>
      </c>
      <c r="E249" s="1611"/>
      <c r="F249" s="1611"/>
      <c r="G249" s="1611"/>
      <c r="H249" s="1611"/>
      <c r="I249" s="1611"/>
      <c r="J249" s="1611"/>
      <c r="K249" s="1611"/>
      <c r="L249" s="1611"/>
      <c r="M249" s="1611"/>
      <c r="N249" s="1611"/>
      <c r="O249" s="1611"/>
      <c r="P249" s="1611"/>
      <c r="Q249" s="1611"/>
      <c r="R249" s="1611"/>
      <c r="S249" s="1611"/>
      <c r="T249" s="1611"/>
      <c r="U249" s="1611"/>
      <c r="V249" s="1611"/>
      <c r="W249" s="1611"/>
      <c r="X249" s="1611"/>
      <c r="Y249" s="1611"/>
      <c r="Z249" s="1611"/>
      <c r="AA249" s="1611"/>
      <c r="AB249" s="1611"/>
      <c r="AC249" s="594"/>
    </row>
    <row r="250" spans="2:29" ht="24.75" customHeight="1">
      <c r="B250" s="498"/>
      <c r="C250" s="533" t="s">
        <v>418</v>
      </c>
      <c r="D250" s="1611" t="s">
        <v>421</v>
      </c>
      <c r="E250" s="1611"/>
      <c r="F250" s="1611"/>
      <c r="G250" s="1611"/>
      <c r="H250" s="1611"/>
      <c r="I250" s="1611"/>
      <c r="J250" s="1611"/>
      <c r="K250" s="1611"/>
      <c r="L250" s="1611"/>
      <c r="M250" s="1611"/>
      <c r="N250" s="1611"/>
      <c r="O250" s="1611"/>
      <c r="P250" s="1611"/>
      <c r="Q250" s="1611"/>
      <c r="R250" s="1611"/>
      <c r="S250" s="1611"/>
      <c r="T250" s="1611"/>
      <c r="U250" s="1611"/>
      <c r="V250" s="1611"/>
      <c r="W250" s="1611"/>
      <c r="X250" s="1611"/>
      <c r="Y250" s="1611"/>
      <c r="Z250" s="1611"/>
      <c r="AA250" s="1611"/>
      <c r="AB250" s="1611"/>
      <c r="AC250" s="594"/>
    </row>
    <row r="251" spans="2:34" ht="21" customHeight="1">
      <c r="B251" s="594"/>
      <c r="C251" s="522" t="s">
        <v>727</v>
      </c>
      <c r="D251" s="494"/>
      <c r="E251" s="492"/>
      <c r="F251" s="492"/>
      <c r="G251" s="476"/>
      <c r="H251" s="476"/>
      <c r="I251" s="476"/>
      <c r="J251" s="494"/>
      <c r="K251" s="495"/>
      <c r="L251" s="495"/>
      <c r="M251" s="493"/>
      <c r="N251" s="493"/>
      <c r="O251" s="498"/>
      <c r="P251" s="498"/>
      <c r="Q251" s="498"/>
      <c r="R251" s="498"/>
      <c r="S251" s="498"/>
      <c r="T251" s="498"/>
      <c r="U251" s="498"/>
      <c r="V251" s="498"/>
      <c r="W251" s="498"/>
      <c r="X251" s="498"/>
      <c r="Y251" s="498"/>
      <c r="Z251" s="498"/>
      <c r="AA251" s="498"/>
      <c r="AB251" s="498"/>
      <c r="AC251" s="594"/>
      <c r="AE251" s="1467" t="s">
        <v>593</v>
      </c>
      <c r="AF251" s="1467"/>
      <c r="AG251" s="1467"/>
      <c r="AH251" s="1467"/>
    </row>
    <row r="252" spans="2:30" ht="31.5" customHeight="1" thickBot="1">
      <c r="B252" s="594"/>
      <c r="C252" s="1522" t="s">
        <v>406</v>
      </c>
      <c r="D252" s="1523"/>
      <c r="E252" s="1524"/>
      <c r="F252" s="1522" t="s">
        <v>258</v>
      </c>
      <c r="G252" s="1523"/>
      <c r="H252" s="1523"/>
      <c r="I252" s="1522" t="s">
        <v>407</v>
      </c>
      <c r="J252" s="1523"/>
      <c r="K252" s="1523"/>
      <c r="L252" s="1523"/>
      <c r="M252" s="1523"/>
      <c r="N252" s="1523"/>
      <c r="O252" s="1524"/>
      <c r="P252" s="1522" t="s">
        <v>408</v>
      </c>
      <c r="Q252" s="1523"/>
      <c r="R252" s="1523"/>
      <c r="S252" s="1523"/>
      <c r="T252" s="1524"/>
      <c r="U252" s="1522" t="s">
        <v>422</v>
      </c>
      <c r="V252" s="1523"/>
      <c r="W252" s="1523"/>
      <c r="X252" s="1523"/>
      <c r="Y252" s="1524"/>
      <c r="Z252" s="1522" t="s">
        <v>410</v>
      </c>
      <c r="AA252" s="1523"/>
      <c r="AB252" s="1524"/>
      <c r="AC252" s="594"/>
      <c r="AD252" s="265" t="s">
        <v>1035</v>
      </c>
    </row>
    <row r="253" spans="2:29" ht="21" customHeight="1" thickTop="1">
      <c r="B253" s="594"/>
      <c r="C253" s="1612" t="s">
        <v>411</v>
      </c>
      <c r="D253" s="1613"/>
      <c r="E253" s="1614"/>
      <c r="F253" s="1500"/>
      <c r="G253" s="1501"/>
      <c r="H253" s="1502"/>
      <c r="I253" s="1615"/>
      <c r="J253" s="1616"/>
      <c r="K253" s="1616"/>
      <c r="L253" s="1616"/>
      <c r="M253" s="1616"/>
      <c r="N253" s="1616"/>
      <c r="O253" s="1616"/>
      <c r="P253" s="1617"/>
      <c r="Q253" s="1618"/>
      <c r="R253" s="1618"/>
      <c r="S253" s="1618"/>
      <c r="T253" s="1618"/>
      <c r="U253" s="1619"/>
      <c r="V253" s="1620"/>
      <c r="W253" s="1620"/>
      <c r="X253" s="1620"/>
      <c r="Y253" s="1621"/>
      <c r="Z253" s="1622"/>
      <c r="AA253" s="1622"/>
      <c r="AB253" s="1623"/>
      <c r="AC253" s="594"/>
    </row>
    <row r="254" spans="2:29" ht="21" customHeight="1">
      <c r="B254" s="594"/>
      <c r="C254" s="1624"/>
      <c r="D254" s="1625"/>
      <c r="E254" s="1626"/>
      <c r="F254" s="1500"/>
      <c r="G254" s="1501"/>
      <c r="H254" s="1502"/>
      <c r="I254" s="1627"/>
      <c r="J254" s="1628"/>
      <c r="K254" s="1628"/>
      <c r="L254" s="1628"/>
      <c r="M254" s="1628"/>
      <c r="N254" s="1628"/>
      <c r="O254" s="1628"/>
      <c r="P254" s="1629"/>
      <c r="Q254" s="1630"/>
      <c r="R254" s="1630"/>
      <c r="S254" s="1630"/>
      <c r="T254" s="1630"/>
      <c r="U254" s="1506"/>
      <c r="V254" s="1507"/>
      <c r="W254" s="1507"/>
      <c r="X254" s="1507"/>
      <c r="Y254" s="1508"/>
      <c r="Z254" s="1625"/>
      <c r="AA254" s="1625"/>
      <c r="AB254" s="1626"/>
      <c r="AC254" s="594"/>
    </row>
    <row r="255" spans="2:29" ht="21" customHeight="1">
      <c r="B255" s="594"/>
      <c r="C255" s="1624"/>
      <c r="D255" s="1625"/>
      <c r="E255" s="1626"/>
      <c r="F255" s="1500"/>
      <c r="G255" s="1501"/>
      <c r="H255" s="1502"/>
      <c r="I255" s="1627"/>
      <c r="J255" s="1628"/>
      <c r="K255" s="1628"/>
      <c r="L255" s="1628"/>
      <c r="M255" s="1628"/>
      <c r="N255" s="1628"/>
      <c r="O255" s="1628"/>
      <c r="P255" s="1629"/>
      <c r="Q255" s="1630"/>
      <c r="R255" s="1630"/>
      <c r="S255" s="1630"/>
      <c r="T255" s="1630"/>
      <c r="U255" s="1506"/>
      <c r="V255" s="1507"/>
      <c r="W255" s="1507"/>
      <c r="X255" s="1507"/>
      <c r="Y255" s="1508"/>
      <c r="Z255" s="1625"/>
      <c r="AA255" s="1625"/>
      <c r="AB255" s="1626"/>
      <c r="AC255" s="594"/>
    </row>
    <row r="256" spans="2:29" ht="21" customHeight="1">
      <c r="B256" s="594"/>
      <c r="C256" s="1624"/>
      <c r="D256" s="1625"/>
      <c r="E256" s="1626"/>
      <c r="F256" s="1500"/>
      <c r="G256" s="1501"/>
      <c r="H256" s="1502"/>
      <c r="I256" s="1627"/>
      <c r="J256" s="1628"/>
      <c r="K256" s="1628"/>
      <c r="L256" s="1628"/>
      <c r="M256" s="1628"/>
      <c r="N256" s="1628"/>
      <c r="O256" s="1628"/>
      <c r="P256" s="1629"/>
      <c r="Q256" s="1630"/>
      <c r="R256" s="1630"/>
      <c r="S256" s="1630"/>
      <c r="T256" s="1630"/>
      <c r="U256" s="1506"/>
      <c r="V256" s="1507"/>
      <c r="W256" s="1507"/>
      <c r="X256" s="1507"/>
      <c r="Y256" s="1508"/>
      <c r="Z256" s="1625"/>
      <c r="AA256" s="1625"/>
      <c r="AB256" s="1626"/>
      <c r="AC256" s="594"/>
    </row>
    <row r="257" spans="2:29" ht="21" customHeight="1">
      <c r="B257" s="594"/>
      <c r="C257" s="1624"/>
      <c r="D257" s="1625"/>
      <c r="E257" s="1626"/>
      <c r="F257" s="1500"/>
      <c r="G257" s="1501"/>
      <c r="H257" s="1502"/>
      <c r="I257" s="1627"/>
      <c r="J257" s="1628"/>
      <c r="K257" s="1628"/>
      <c r="L257" s="1628"/>
      <c r="M257" s="1628"/>
      <c r="N257" s="1628"/>
      <c r="O257" s="1628"/>
      <c r="P257" s="1629"/>
      <c r="Q257" s="1630"/>
      <c r="R257" s="1630"/>
      <c r="S257" s="1630"/>
      <c r="T257" s="1630"/>
      <c r="U257" s="1506"/>
      <c r="V257" s="1507"/>
      <c r="W257" s="1507"/>
      <c r="X257" s="1507"/>
      <c r="Y257" s="1508"/>
      <c r="Z257" s="1625"/>
      <c r="AA257" s="1625"/>
      <c r="AB257" s="1626"/>
      <c r="AC257" s="594"/>
    </row>
    <row r="258" spans="2:29" ht="21" customHeight="1">
      <c r="B258" s="594"/>
      <c r="C258" s="1624"/>
      <c r="D258" s="1625"/>
      <c r="E258" s="1626"/>
      <c r="F258" s="1500"/>
      <c r="G258" s="1501"/>
      <c r="H258" s="1502"/>
      <c r="I258" s="1627"/>
      <c r="J258" s="1628"/>
      <c r="K258" s="1628"/>
      <c r="L258" s="1628"/>
      <c r="M258" s="1628"/>
      <c r="N258" s="1628"/>
      <c r="O258" s="1628"/>
      <c r="P258" s="1629"/>
      <c r="Q258" s="1630"/>
      <c r="R258" s="1630"/>
      <c r="S258" s="1630"/>
      <c r="T258" s="1630"/>
      <c r="U258" s="1506"/>
      <c r="V258" s="1507"/>
      <c r="W258" s="1507"/>
      <c r="X258" s="1507"/>
      <c r="Y258" s="1508"/>
      <c r="Z258" s="1625"/>
      <c r="AA258" s="1625"/>
      <c r="AB258" s="1626"/>
      <c r="AC258" s="594"/>
    </row>
    <row r="259" spans="2:29" ht="21" customHeight="1">
      <c r="B259" s="594"/>
      <c r="C259" s="1624"/>
      <c r="D259" s="1625"/>
      <c r="E259" s="1626"/>
      <c r="F259" s="1500"/>
      <c r="G259" s="1501"/>
      <c r="H259" s="1502"/>
      <c r="I259" s="1627"/>
      <c r="J259" s="1628"/>
      <c r="K259" s="1628"/>
      <c r="L259" s="1628"/>
      <c r="M259" s="1628"/>
      <c r="N259" s="1628"/>
      <c r="O259" s="1628"/>
      <c r="P259" s="1629"/>
      <c r="Q259" s="1630"/>
      <c r="R259" s="1630"/>
      <c r="S259" s="1630"/>
      <c r="T259" s="1630"/>
      <c r="U259" s="1506"/>
      <c r="V259" s="1507"/>
      <c r="W259" s="1507"/>
      <c r="X259" s="1507"/>
      <c r="Y259" s="1508"/>
      <c r="Z259" s="1625"/>
      <c r="AA259" s="1625"/>
      <c r="AB259" s="1626"/>
      <c r="AC259" s="594"/>
    </row>
    <row r="260" spans="2:29" ht="21" customHeight="1">
      <c r="B260" s="594"/>
      <c r="C260" s="1624"/>
      <c r="D260" s="1625"/>
      <c r="E260" s="1626"/>
      <c r="F260" s="1500"/>
      <c r="G260" s="1501"/>
      <c r="H260" s="1502"/>
      <c r="I260" s="1627"/>
      <c r="J260" s="1628"/>
      <c r="K260" s="1628"/>
      <c r="L260" s="1628"/>
      <c r="M260" s="1628"/>
      <c r="N260" s="1628"/>
      <c r="O260" s="1628"/>
      <c r="P260" s="1629"/>
      <c r="Q260" s="1630"/>
      <c r="R260" s="1630"/>
      <c r="S260" s="1630"/>
      <c r="T260" s="1630"/>
      <c r="U260" s="1506"/>
      <c r="V260" s="1507"/>
      <c r="W260" s="1507"/>
      <c r="X260" s="1507"/>
      <c r="Y260" s="1508"/>
      <c r="Z260" s="1625"/>
      <c r="AA260" s="1625"/>
      <c r="AB260" s="1626"/>
      <c r="AC260" s="594"/>
    </row>
    <row r="261" spans="2:29" ht="21" customHeight="1">
      <c r="B261" s="594"/>
      <c r="C261" s="1624"/>
      <c r="D261" s="1625"/>
      <c r="E261" s="1626"/>
      <c r="F261" s="1500"/>
      <c r="G261" s="1501"/>
      <c r="H261" s="1502"/>
      <c r="I261" s="1627"/>
      <c r="J261" s="1628"/>
      <c r="K261" s="1628"/>
      <c r="L261" s="1628"/>
      <c r="M261" s="1628"/>
      <c r="N261" s="1628"/>
      <c r="O261" s="1628"/>
      <c r="P261" s="1629"/>
      <c r="Q261" s="1630"/>
      <c r="R261" s="1630"/>
      <c r="S261" s="1630"/>
      <c r="T261" s="1630"/>
      <c r="U261" s="1506"/>
      <c r="V261" s="1507"/>
      <c r="W261" s="1507"/>
      <c r="X261" s="1507"/>
      <c r="Y261" s="1508"/>
      <c r="Z261" s="1625"/>
      <c r="AA261" s="1625"/>
      <c r="AB261" s="1626"/>
      <c r="AC261" s="594"/>
    </row>
    <row r="262" spans="2:30" ht="21" customHeight="1" thickBot="1">
      <c r="B262" s="594"/>
      <c r="C262" s="1631"/>
      <c r="D262" s="1632"/>
      <c r="E262" s="1633"/>
      <c r="F262" s="1576"/>
      <c r="G262" s="1577"/>
      <c r="H262" s="1578"/>
      <c r="I262" s="1634" t="s">
        <v>307</v>
      </c>
      <c r="J262" s="1635"/>
      <c r="K262" s="1635"/>
      <c r="L262" s="1635"/>
      <c r="M262" s="1635"/>
      <c r="N262" s="1635"/>
      <c r="O262" s="1636"/>
      <c r="P262" s="1637">
        <f>SUM(P253:T261)</f>
        <v>0</v>
      </c>
      <c r="Q262" s="1638"/>
      <c r="R262" s="1638"/>
      <c r="S262" s="1638"/>
      <c r="T262" s="1638"/>
      <c r="U262" s="1582">
        <f>SUM(U253:Y261)</f>
        <v>0</v>
      </c>
      <c r="V262" s="1583"/>
      <c r="W262" s="1583"/>
      <c r="X262" s="1583"/>
      <c r="Y262" s="1584"/>
      <c r="Z262" s="1632"/>
      <c r="AA262" s="1632"/>
      <c r="AB262" s="1633"/>
      <c r="AC262" s="594"/>
      <c r="AD262" s="265" t="s">
        <v>412</v>
      </c>
    </row>
    <row r="263" spans="2:29" ht="21" customHeight="1">
      <c r="B263" s="594"/>
      <c r="C263" s="1639" t="s">
        <v>413</v>
      </c>
      <c r="D263" s="1640"/>
      <c r="E263" s="1641"/>
      <c r="F263" s="1588"/>
      <c r="G263" s="1589"/>
      <c r="H263" s="1590"/>
      <c r="I263" s="1642"/>
      <c r="J263" s="1643"/>
      <c r="K263" s="1643"/>
      <c r="L263" s="1643"/>
      <c r="M263" s="1643"/>
      <c r="N263" s="1643"/>
      <c r="O263" s="1643"/>
      <c r="P263" s="1644"/>
      <c r="Q263" s="1645"/>
      <c r="R263" s="1645"/>
      <c r="S263" s="1645"/>
      <c r="T263" s="1645"/>
      <c r="U263" s="1593"/>
      <c r="V263" s="1594"/>
      <c r="W263" s="1594"/>
      <c r="X263" s="1594"/>
      <c r="Y263" s="1595"/>
      <c r="Z263" s="1640"/>
      <c r="AA263" s="1640"/>
      <c r="AB263" s="1641"/>
      <c r="AC263" s="594"/>
    </row>
    <row r="264" spans="2:29" ht="21" customHeight="1">
      <c r="B264" s="594"/>
      <c r="C264" s="1624"/>
      <c r="D264" s="1625"/>
      <c r="E264" s="1626"/>
      <c r="F264" s="1500"/>
      <c r="G264" s="1501"/>
      <c r="H264" s="1502"/>
      <c r="I264" s="1627"/>
      <c r="J264" s="1628"/>
      <c r="K264" s="1628"/>
      <c r="L264" s="1628"/>
      <c r="M264" s="1628"/>
      <c r="N264" s="1628"/>
      <c r="O264" s="1628"/>
      <c r="P264" s="1629"/>
      <c r="Q264" s="1630"/>
      <c r="R264" s="1630"/>
      <c r="S264" s="1630"/>
      <c r="T264" s="1630"/>
      <c r="U264" s="1506"/>
      <c r="V264" s="1507"/>
      <c r="W264" s="1507"/>
      <c r="X264" s="1507"/>
      <c r="Y264" s="1508"/>
      <c r="Z264" s="1625"/>
      <c r="AA264" s="1625"/>
      <c r="AB264" s="1626"/>
      <c r="AC264" s="594"/>
    </row>
    <row r="265" spans="2:29" ht="21" customHeight="1">
      <c r="B265" s="594"/>
      <c r="C265" s="1624"/>
      <c r="D265" s="1625"/>
      <c r="E265" s="1626"/>
      <c r="F265" s="1500"/>
      <c r="G265" s="1501"/>
      <c r="H265" s="1502"/>
      <c r="I265" s="1627"/>
      <c r="J265" s="1628"/>
      <c r="K265" s="1628"/>
      <c r="L265" s="1628"/>
      <c r="M265" s="1628"/>
      <c r="N265" s="1628"/>
      <c r="O265" s="1628"/>
      <c r="P265" s="1629"/>
      <c r="Q265" s="1630"/>
      <c r="R265" s="1630"/>
      <c r="S265" s="1630"/>
      <c r="T265" s="1630"/>
      <c r="U265" s="1506"/>
      <c r="V265" s="1507"/>
      <c r="W265" s="1507"/>
      <c r="X265" s="1507"/>
      <c r="Y265" s="1508"/>
      <c r="Z265" s="1625"/>
      <c r="AA265" s="1625"/>
      <c r="AB265" s="1626"/>
      <c r="AC265" s="594"/>
    </row>
    <row r="266" spans="2:30" ht="21" customHeight="1" thickBot="1">
      <c r="B266" s="594"/>
      <c r="C266" s="1631"/>
      <c r="D266" s="1632"/>
      <c r="E266" s="1633"/>
      <c r="F266" s="1576"/>
      <c r="G266" s="1577"/>
      <c r="H266" s="1578"/>
      <c r="I266" s="1634" t="s">
        <v>307</v>
      </c>
      <c r="J266" s="1635"/>
      <c r="K266" s="1635"/>
      <c r="L266" s="1635"/>
      <c r="M266" s="1635"/>
      <c r="N266" s="1635"/>
      <c r="O266" s="1636"/>
      <c r="P266" s="1637">
        <f>SUM(P263:T265)</f>
        <v>0</v>
      </c>
      <c r="Q266" s="1638"/>
      <c r="R266" s="1638"/>
      <c r="S266" s="1638"/>
      <c r="T266" s="1638"/>
      <c r="U266" s="1582">
        <f>SUM(U263:Y265)</f>
        <v>0</v>
      </c>
      <c r="V266" s="1583"/>
      <c r="W266" s="1583"/>
      <c r="X266" s="1583"/>
      <c r="Y266" s="1584"/>
      <c r="Z266" s="1632"/>
      <c r="AA266" s="1632"/>
      <c r="AB266" s="1633"/>
      <c r="AC266" s="594"/>
      <c r="AD266" s="265" t="s">
        <v>412</v>
      </c>
    </row>
    <row r="267" spans="2:29" ht="21" customHeight="1">
      <c r="B267" s="594"/>
      <c r="C267" s="1646" t="s">
        <v>414</v>
      </c>
      <c r="D267" s="1647"/>
      <c r="E267" s="1648"/>
      <c r="F267" s="1588"/>
      <c r="G267" s="1589"/>
      <c r="H267" s="1590"/>
      <c r="I267" s="1642"/>
      <c r="J267" s="1643"/>
      <c r="K267" s="1643"/>
      <c r="L267" s="1643"/>
      <c r="M267" s="1643"/>
      <c r="N267" s="1643"/>
      <c r="O267" s="1643"/>
      <c r="P267" s="1644"/>
      <c r="Q267" s="1645"/>
      <c r="R267" s="1645"/>
      <c r="S267" s="1645"/>
      <c r="T267" s="1645"/>
      <c r="U267" s="1593"/>
      <c r="V267" s="1594"/>
      <c r="W267" s="1594"/>
      <c r="X267" s="1594"/>
      <c r="Y267" s="1595"/>
      <c r="Z267" s="1640"/>
      <c r="AA267" s="1640"/>
      <c r="AB267" s="1641"/>
      <c r="AC267" s="594"/>
    </row>
    <row r="268" spans="2:29" ht="21" customHeight="1">
      <c r="B268" s="594"/>
      <c r="C268" s="1624"/>
      <c r="D268" s="1625"/>
      <c r="E268" s="1626"/>
      <c r="F268" s="1500"/>
      <c r="G268" s="1501"/>
      <c r="H268" s="1502"/>
      <c r="I268" s="1627"/>
      <c r="J268" s="1628"/>
      <c r="K268" s="1628"/>
      <c r="L268" s="1628"/>
      <c r="M268" s="1628"/>
      <c r="N268" s="1628"/>
      <c r="O268" s="1628"/>
      <c r="P268" s="1629"/>
      <c r="Q268" s="1630"/>
      <c r="R268" s="1630"/>
      <c r="S268" s="1630"/>
      <c r="T268" s="1630"/>
      <c r="U268" s="1506"/>
      <c r="V268" s="1507"/>
      <c r="W268" s="1507"/>
      <c r="X268" s="1507"/>
      <c r="Y268" s="1508"/>
      <c r="Z268" s="1625"/>
      <c r="AA268" s="1625"/>
      <c r="AB268" s="1626"/>
      <c r="AC268" s="594"/>
    </row>
    <row r="269" spans="2:29" ht="21" customHeight="1">
      <c r="B269" s="594"/>
      <c r="C269" s="1624"/>
      <c r="D269" s="1625"/>
      <c r="E269" s="1626"/>
      <c r="F269" s="1500"/>
      <c r="G269" s="1501"/>
      <c r="H269" s="1502"/>
      <c r="I269" s="1627"/>
      <c r="J269" s="1628"/>
      <c r="K269" s="1628"/>
      <c r="L269" s="1628"/>
      <c r="M269" s="1628"/>
      <c r="N269" s="1628"/>
      <c r="O269" s="1628"/>
      <c r="P269" s="1629"/>
      <c r="Q269" s="1630"/>
      <c r="R269" s="1630"/>
      <c r="S269" s="1630"/>
      <c r="T269" s="1630"/>
      <c r="U269" s="1506"/>
      <c r="V269" s="1507"/>
      <c r="W269" s="1507"/>
      <c r="X269" s="1507"/>
      <c r="Y269" s="1508"/>
      <c r="Z269" s="1625"/>
      <c r="AA269" s="1625"/>
      <c r="AB269" s="1626"/>
      <c r="AC269" s="594"/>
    </row>
    <row r="270" spans="2:29" ht="21" customHeight="1">
      <c r="B270" s="594"/>
      <c r="C270" s="1624"/>
      <c r="D270" s="1625"/>
      <c r="E270" s="1626"/>
      <c r="F270" s="1500"/>
      <c r="G270" s="1501"/>
      <c r="H270" s="1502"/>
      <c r="I270" s="1627"/>
      <c r="J270" s="1628"/>
      <c r="K270" s="1628"/>
      <c r="L270" s="1628"/>
      <c r="M270" s="1628"/>
      <c r="N270" s="1628"/>
      <c r="O270" s="1628"/>
      <c r="P270" s="1629"/>
      <c r="Q270" s="1630"/>
      <c r="R270" s="1630"/>
      <c r="S270" s="1630"/>
      <c r="T270" s="1630"/>
      <c r="U270" s="1506"/>
      <c r="V270" s="1507"/>
      <c r="W270" s="1507"/>
      <c r="X270" s="1507"/>
      <c r="Y270" s="1508"/>
      <c r="Z270" s="1625"/>
      <c r="AA270" s="1625"/>
      <c r="AB270" s="1626"/>
      <c r="AC270" s="594"/>
    </row>
    <row r="271" spans="2:29" ht="21" customHeight="1">
      <c r="B271" s="594"/>
      <c r="C271" s="1624"/>
      <c r="D271" s="1625"/>
      <c r="E271" s="1626"/>
      <c r="F271" s="1500"/>
      <c r="G271" s="1501"/>
      <c r="H271" s="1502"/>
      <c r="I271" s="1627"/>
      <c r="J271" s="1628"/>
      <c r="K271" s="1628"/>
      <c r="L271" s="1628"/>
      <c r="M271" s="1628"/>
      <c r="N271" s="1628"/>
      <c r="O271" s="1628"/>
      <c r="P271" s="1629"/>
      <c r="Q271" s="1630"/>
      <c r="R271" s="1630"/>
      <c r="S271" s="1630"/>
      <c r="T271" s="1630"/>
      <c r="U271" s="1506"/>
      <c r="V271" s="1507"/>
      <c r="W271" s="1507"/>
      <c r="X271" s="1507"/>
      <c r="Y271" s="1508"/>
      <c r="Z271" s="1625"/>
      <c r="AA271" s="1625"/>
      <c r="AB271" s="1626"/>
      <c r="AC271" s="594"/>
    </row>
    <row r="272" spans="2:29" ht="21" customHeight="1">
      <c r="B272" s="594"/>
      <c r="C272" s="1624"/>
      <c r="D272" s="1625"/>
      <c r="E272" s="1626"/>
      <c r="F272" s="1500"/>
      <c r="G272" s="1501"/>
      <c r="H272" s="1502"/>
      <c r="I272" s="1627"/>
      <c r="J272" s="1628"/>
      <c r="K272" s="1628"/>
      <c r="L272" s="1628"/>
      <c r="M272" s="1628"/>
      <c r="N272" s="1628"/>
      <c r="O272" s="1628"/>
      <c r="P272" s="1629"/>
      <c r="Q272" s="1630"/>
      <c r="R272" s="1630"/>
      <c r="S272" s="1630"/>
      <c r="T272" s="1630"/>
      <c r="U272" s="1506"/>
      <c r="V272" s="1507"/>
      <c r="W272" s="1507"/>
      <c r="X272" s="1507"/>
      <c r="Y272" s="1508"/>
      <c r="Z272" s="1625"/>
      <c r="AA272" s="1625"/>
      <c r="AB272" s="1626"/>
      <c r="AC272" s="594"/>
    </row>
    <row r="273" spans="2:29" ht="21" customHeight="1">
      <c r="B273" s="594"/>
      <c r="C273" s="1624"/>
      <c r="D273" s="1625"/>
      <c r="E273" s="1626"/>
      <c r="F273" s="1500"/>
      <c r="G273" s="1501"/>
      <c r="H273" s="1502"/>
      <c r="I273" s="1627"/>
      <c r="J273" s="1628"/>
      <c r="K273" s="1628"/>
      <c r="L273" s="1628"/>
      <c r="M273" s="1628"/>
      <c r="N273" s="1628"/>
      <c r="O273" s="1649"/>
      <c r="P273" s="1629"/>
      <c r="Q273" s="1630"/>
      <c r="R273" s="1630"/>
      <c r="S273" s="1630"/>
      <c r="T273" s="1630"/>
      <c r="U273" s="1506"/>
      <c r="V273" s="1507"/>
      <c r="W273" s="1507"/>
      <c r="X273" s="1507"/>
      <c r="Y273" s="1508"/>
      <c r="Z273" s="1625"/>
      <c r="AA273" s="1625"/>
      <c r="AB273" s="1626"/>
      <c r="AC273" s="594"/>
    </row>
    <row r="274" spans="2:29" ht="21" customHeight="1">
      <c r="B274" s="594"/>
      <c r="C274" s="1624"/>
      <c r="D274" s="1625"/>
      <c r="E274" s="1626"/>
      <c r="F274" s="1500"/>
      <c r="G274" s="1501"/>
      <c r="H274" s="1502"/>
      <c r="I274" s="1615"/>
      <c r="J274" s="1616"/>
      <c r="K274" s="1616"/>
      <c r="L274" s="1616"/>
      <c r="M274" s="1616"/>
      <c r="N274" s="1616"/>
      <c r="O274" s="1616"/>
      <c r="P274" s="1629"/>
      <c r="Q274" s="1630"/>
      <c r="R274" s="1630"/>
      <c r="S274" s="1630"/>
      <c r="T274" s="1630"/>
      <c r="U274" s="1506"/>
      <c r="V274" s="1507"/>
      <c r="W274" s="1507"/>
      <c r="X274" s="1507"/>
      <c r="Y274" s="1508"/>
      <c r="Z274" s="1625"/>
      <c r="AA274" s="1625"/>
      <c r="AB274" s="1626"/>
      <c r="AC274" s="594"/>
    </row>
    <row r="275" spans="2:29" ht="21" customHeight="1">
      <c r="B275" s="594"/>
      <c r="C275" s="1624"/>
      <c r="D275" s="1625"/>
      <c r="E275" s="1626"/>
      <c r="F275" s="1500"/>
      <c r="G275" s="1501"/>
      <c r="H275" s="1502"/>
      <c r="I275" s="1627"/>
      <c r="J275" s="1628"/>
      <c r="K275" s="1628"/>
      <c r="L275" s="1628"/>
      <c r="M275" s="1628"/>
      <c r="N275" s="1628"/>
      <c r="O275" s="1628"/>
      <c r="P275" s="1629"/>
      <c r="Q275" s="1630"/>
      <c r="R275" s="1630"/>
      <c r="S275" s="1630"/>
      <c r="T275" s="1630"/>
      <c r="U275" s="1506"/>
      <c r="V275" s="1507"/>
      <c r="W275" s="1507"/>
      <c r="X275" s="1507"/>
      <c r="Y275" s="1508"/>
      <c r="Z275" s="1625"/>
      <c r="AA275" s="1625"/>
      <c r="AB275" s="1626"/>
      <c r="AC275" s="594"/>
    </row>
    <row r="276" spans="2:29" ht="21" customHeight="1">
      <c r="B276" s="594"/>
      <c r="C276" s="1624"/>
      <c r="D276" s="1625"/>
      <c r="E276" s="1626"/>
      <c r="F276" s="1500"/>
      <c r="G276" s="1501"/>
      <c r="H276" s="1502"/>
      <c r="I276" s="1627"/>
      <c r="J276" s="1628"/>
      <c r="K276" s="1628"/>
      <c r="L276" s="1628"/>
      <c r="M276" s="1628"/>
      <c r="N276" s="1628"/>
      <c r="O276" s="1628"/>
      <c r="P276" s="1629"/>
      <c r="Q276" s="1630"/>
      <c r="R276" s="1630"/>
      <c r="S276" s="1630"/>
      <c r="T276" s="1630"/>
      <c r="U276" s="1506"/>
      <c r="V276" s="1507"/>
      <c r="W276" s="1507"/>
      <c r="X276" s="1507"/>
      <c r="Y276" s="1508"/>
      <c r="Z276" s="1625"/>
      <c r="AA276" s="1625"/>
      <c r="AB276" s="1626"/>
      <c r="AC276" s="594"/>
    </row>
    <row r="277" spans="2:30" ht="21" customHeight="1" thickBot="1">
      <c r="B277" s="594"/>
      <c r="C277" s="1631"/>
      <c r="D277" s="1632"/>
      <c r="E277" s="1633"/>
      <c r="F277" s="1500"/>
      <c r="G277" s="1501"/>
      <c r="H277" s="1502"/>
      <c r="I277" s="1634" t="s">
        <v>423</v>
      </c>
      <c r="J277" s="1635"/>
      <c r="K277" s="1635"/>
      <c r="L277" s="1635"/>
      <c r="M277" s="1635"/>
      <c r="N277" s="1635"/>
      <c r="O277" s="1636"/>
      <c r="P277" s="1637">
        <f>SUM(P267:T276)</f>
        <v>0</v>
      </c>
      <c r="Q277" s="1638"/>
      <c r="R277" s="1638"/>
      <c r="S277" s="1638"/>
      <c r="T277" s="1638"/>
      <c r="U277" s="1582">
        <f>SUM(U267:Y276)</f>
        <v>0</v>
      </c>
      <c r="V277" s="1583"/>
      <c r="W277" s="1583"/>
      <c r="X277" s="1583"/>
      <c r="Y277" s="1584"/>
      <c r="Z277" s="1632"/>
      <c r="AA277" s="1632"/>
      <c r="AB277" s="1633"/>
      <c r="AC277" s="594"/>
      <c r="AD277" s="265" t="s">
        <v>412</v>
      </c>
    </row>
    <row r="278" spans="2:30" ht="21" customHeight="1">
      <c r="B278" s="610"/>
      <c r="C278" s="1650" t="s">
        <v>21</v>
      </c>
      <c r="D278" s="1651"/>
      <c r="E278" s="1651"/>
      <c r="F278" s="1651"/>
      <c r="G278" s="1651"/>
      <c r="H278" s="1651"/>
      <c r="I278" s="1651"/>
      <c r="J278" s="1651"/>
      <c r="K278" s="1651"/>
      <c r="L278" s="1651"/>
      <c r="M278" s="1651"/>
      <c r="N278" s="1651"/>
      <c r="O278" s="1652"/>
      <c r="P278" s="1653">
        <f>SUM(P262+P266+P277)</f>
        <v>0</v>
      </c>
      <c r="Q278" s="1654"/>
      <c r="R278" s="1654"/>
      <c r="S278" s="1654"/>
      <c r="T278" s="1654"/>
      <c r="U278" s="1653">
        <f>SUM(U262+U266+U277)</f>
        <v>0</v>
      </c>
      <c r="V278" s="1654"/>
      <c r="W278" s="1654"/>
      <c r="X278" s="1654"/>
      <c r="Y278" s="1654"/>
      <c r="Z278" s="1655"/>
      <c r="AA278" s="1656"/>
      <c r="AB278" s="1657"/>
      <c r="AC278" s="610"/>
      <c r="AD278" s="265" t="s">
        <v>412</v>
      </c>
    </row>
    <row r="279" spans="2:29" ht="21" customHeight="1">
      <c r="B279" s="498"/>
      <c r="C279" s="498"/>
      <c r="D279" s="498"/>
      <c r="E279" s="498"/>
      <c r="F279" s="498"/>
      <c r="G279" s="498"/>
      <c r="H279" s="498"/>
      <c r="I279" s="498"/>
      <c r="J279" s="498"/>
      <c r="K279" s="498"/>
      <c r="L279" s="498"/>
      <c r="M279" s="498"/>
      <c r="N279" s="498"/>
      <c r="O279" s="498"/>
      <c r="P279" s="498"/>
      <c r="Q279" s="498"/>
      <c r="R279" s="498"/>
      <c r="S279" s="498"/>
      <c r="T279" s="498"/>
      <c r="U279" s="498"/>
      <c r="V279" s="498"/>
      <c r="W279" s="498"/>
      <c r="X279" s="498"/>
      <c r="Y279" s="498"/>
      <c r="Z279" s="498"/>
      <c r="AA279" s="498"/>
      <c r="AB279" s="498"/>
      <c r="AC279" s="498"/>
    </row>
    <row r="280" spans="2:29" ht="24.75" customHeight="1">
      <c r="B280" s="498"/>
      <c r="C280" s="533" t="s">
        <v>424</v>
      </c>
      <c r="D280" s="611" t="s">
        <v>417</v>
      </c>
      <c r="E280" s="611"/>
      <c r="F280" s="611"/>
      <c r="G280" s="611"/>
      <c r="H280" s="611"/>
      <c r="I280" s="611"/>
      <c r="J280" s="611"/>
      <c r="K280" s="611"/>
      <c r="L280" s="611"/>
      <c r="M280" s="611"/>
      <c r="N280" s="611"/>
      <c r="O280" s="612"/>
      <c r="P280" s="612"/>
      <c r="Q280" s="612"/>
      <c r="R280" s="612"/>
      <c r="S280" s="612"/>
      <c r="T280" s="612"/>
      <c r="U280" s="612"/>
      <c r="V280" s="612"/>
      <c r="W280" s="612"/>
      <c r="X280" s="612"/>
      <c r="Y280" s="612"/>
      <c r="Z280" s="612"/>
      <c r="AA280" s="612"/>
      <c r="AB280" s="612"/>
      <c r="AC280" s="498"/>
    </row>
    <row r="281" spans="2:29" ht="24.75" customHeight="1">
      <c r="B281" s="498"/>
      <c r="C281" s="533" t="s">
        <v>418</v>
      </c>
      <c r="D281" s="1611" t="s">
        <v>419</v>
      </c>
      <c r="E281" s="1611"/>
      <c r="F281" s="1611"/>
      <c r="G281" s="1611"/>
      <c r="H281" s="1611"/>
      <c r="I281" s="1611"/>
      <c r="J281" s="1611"/>
      <c r="K281" s="1611"/>
      <c r="L281" s="1611"/>
      <c r="M281" s="1611"/>
      <c r="N281" s="1611"/>
      <c r="O281" s="1611"/>
      <c r="P281" s="1611"/>
      <c r="Q281" s="1611"/>
      <c r="R281" s="1611"/>
      <c r="S281" s="1611"/>
      <c r="T281" s="1611"/>
      <c r="U281" s="1611"/>
      <c r="V281" s="1611"/>
      <c r="W281" s="1611"/>
      <c r="X281" s="1611"/>
      <c r="Y281" s="1611"/>
      <c r="Z281" s="1611"/>
      <c r="AA281" s="1611"/>
      <c r="AB281" s="1611"/>
      <c r="AC281" s="498"/>
    </row>
    <row r="282" spans="2:29" ht="24.75" customHeight="1">
      <c r="B282" s="498"/>
      <c r="C282" s="533" t="s">
        <v>418</v>
      </c>
      <c r="D282" s="1611" t="s">
        <v>420</v>
      </c>
      <c r="E282" s="1611"/>
      <c r="F282" s="1611"/>
      <c r="G282" s="1611"/>
      <c r="H282" s="1611"/>
      <c r="I282" s="1611"/>
      <c r="J282" s="1611"/>
      <c r="K282" s="1611"/>
      <c r="L282" s="1611"/>
      <c r="M282" s="1611"/>
      <c r="N282" s="1611"/>
      <c r="O282" s="1611"/>
      <c r="P282" s="1611"/>
      <c r="Q282" s="1611"/>
      <c r="R282" s="1611"/>
      <c r="S282" s="1611"/>
      <c r="T282" s="1611"/>
      <c r="U282" s="1611"/>
      <c r="V282" s="1611"/>
      <c r="W282" s="1611"/>
      <c r="X282" s="1611"/>
      <c r="Y282" s="1611"/>
      <c r="Z282" s="1611"/>
      <c r="AA282" s="1611"/>
      <c r="AB282" s="1611"/>
      <c r="AC282" s="498"/>
    </row>
    <row r="283" spans="2:29" ht="24.75" customHeight="1">
      <c r="B283" s="498"/>
      <c r="C283" s="533" t="s">
        <v>418</v>
      </c>
      <c r="D283" s="1611" t="s">
        <v>421</v>
      </c>
      <c r="E283" s="1611"/>
      <c r="F283" s="1611"/>
      <c r="G283" s="1611"/>
      <c r="H283" s="1611"/>
      <c r="I283" s="1611"/>
      <c r="J283" s="1611"/>
      <c r="K283" s="1611"/>
      <c r="L283" s="1611"/>
      <c r="M283" s="1611"/>
      <c r="N283" s="1611"/>
      <c r="O283" s="1611"/>
      <c r="P283" s="1611"/>
      <c r="Q283" s="1611"/>
      <c r="R283" s="1611"/>
      <c r="S283" s="1611"/>
      <c r="T283" s="1611"/>
      <c r="U283" s="1611"/>
      <c r="V283" s="1611"/>
      <c r="W283" s="1611"/>
      <c r="X283" s="1611"/>
      <c r="Y283" s="1611"/>
      <c r="Z283" s="1611"/>
      <c r="AA283" s="1611"/>
      <c r="AB283" s="1611"/>
      <c r="AC283" s="498"/>
    </row>
    <row r="284" spans="2:34" ht="21" customHeight="1">
      <c r="B284" s="613"/>
      <c r="C284" s="258" t="s">
        <v>728</v>
      </c>
      <c r="D284" s="249"/>
      <c r="E284" s="235"/>
      <c r="F284" s="235"/>
      <c r="G284" s="233"/>
      <c r="H284" s="233"/>
      <c r="I284" s="233"/>
      <c r="J284" s="249"/>
      <c r="K284" s="246"/>
      <c r="L284" s="246"/>
      <c r="M284" s="614"/>
      <c r="N284" s="614"/>
      <c r="O284" s="613"/>
      <c r="P284" s="613"/>
      <c r="Q284" s="613"/>
      <c r="R284" s="613"/>
      <c r="S284" s="613"/>
      <c r="T284" s="613"/>
      <c r="U284" s="613"/>
      <c r="V284" s="613"/>
      <c r="W284" s="613"/>
      <c r="X284" s="613"/>
      <c r="Y284" s="613"/>
      <c r="Z284" s="613"/>
      <c r="AA284" s="613"/>
      <c r="AB284" s="613"/>
      <c r="AC284" s="594"/>
      <c r="AE284" s="1467" t="s">
        <v>593</v>
      </c>
      <c r="AF284" s="1467"/>
      <c r="AG284" s="1467"/>
      <c r="AH284" s="1467"/>
    </row>
    <row r="285" spans="2:30" ht="31.5" customHeight="1" thickBot="1">
      <c r="B285" s="613"/>
      <c r="C285" s="1658" t="s">
        <v>406</v>
      </c>
      <c r="D285" s="1659"/>
      <c r="E285" s="1660"/>
      <c r="F285" s="1658" t="s">
        <v>258</v>
      </c>
      <c r="G285" s="1659"/>
      <c r="H285" s="1659"/>
      <c r="I285" s="1658" t="s">
        <v>407</v>
      </c>
      <c r="J285" s="1659"/>
      <c r="K285" s="1659"/>
      <c r="L285" s="1659"/>
      <c r="M285" s="1659"/>
      <c r="N285" s="1659"/>
      <c r="O285" s="1660"/>
      <c r="P285" s="1522" t="s">
        <v>408</v>
      </c>
      <c r="Q285" s="1523"/>
      <c r="R285" s="1523"/>
      <c r="S285" s="1523"/>
      <c r="T285" s="1524"/>
      <c r="U285" s="1658" t="s">
        <v>422</v>
      </c>
      <c r="V285" s="1659"/>
      <c r="W285" s="1659"/>
      <c r="X285" s="1659"/>
      <c r="Y285" s="1660"/>
      <c r="Z285" s="1658" t="s">
        <v>410</v>
      </c>
      <c r="AA285" s="1659"/>
      <c r="AB285" s="1660"/>
      <c r="AC285" s="594"/>
      <c r="AD285" s="265" t="s">
        <v>1036</v>
      </c>
    </row>
    <row r="286" spans="2:29" ht="21" customHeight="1" thickTop="1">
      <c r="B286" s="594"/>
      <c r="C286" s="1612" t="s">
        <v>411</v>
      </c>
      <c r="D286" s="1613"/>
      <c r="E286" s="1614"/>
      <c r="F286" s="1500"/>
      <c r="G286" s="1501"/>
      <c r="H286" s="1502"/>
      <c r="I286" s="1615"/>
      <c r="J286" s="1616"/>
      <c r="K286" s="1616"/>
      <c r="L286" s="1616"/>
      <c r="M286" s="1616"/>
      <c r="N286" s="1616"/>
      <c r="O286" s="1616"/>
      <c r="P286" s="1617"/>
      <c r="Q286" s="1618"/>
      <c r="R286" s="1618"/>
      <c r="S286" s="1618"/>
      <c r="T286" s="1618"/>
      <c r="U286" s="1619"/>
      <c r="V286" s="1620"/>
      <c r="W286" s="1620"/>
      <c r="X286" s="1620"/>
      <c r="Y286" s="1621"/>
      <c r="Z286" s="1622"/>
      <c r="AA286" s="1622"/>
      <c r="AB286" s="1623"/>
      <c r="AC286" s="594"/>
    </row>
    <row r="287" spans="2:29" ht="21" customHeight="1">
      <c r="B287" s="594"/>
      <c r="C287" s="1624"/>
      <c r="D287" s="1625"/>
      <c r="E287" s="1626"/>
      <c r="F287" s="1500"/>
      <c r="G287" s="1501"/>
      <c r="H287" s="1502"/>
      <c r="I287" s="1627"/>
      <c r="J287" s="1628"/>
      <c r="K287" s="1628"/>
      <c r="L287" s="1628"/>
      <c r="M287" s="1628"/>
      <c r="N287" s="1628"/>
      <c r="O287" s="1628"/>
      <c r="P287" s="1629"/>
      <c r="Q287" s="1630"/>
      <c r="R287" s="1630"/>
      <c r="S287" s="1630"/>
      <c r="T287" s="1630"/>
      <c r="U287" s="1506"/>
      <c r="V287" s="1507"/>
      <c r="W287" s="1507"/>
      <c r="X287" s="1507"/>
      <c r="Y287" s="1508"/>
      <c r="Z287" s="1625"/>
      <c r="AA287" s="1625"/>
      <c r="AB287" s="1626"/>
      <c r="AC287" s="594"/>
    </row>
    <row r="288" spans="2:29" ht="21" customHeight="1">
      <c r="B288" s="594"/>
      <c r="C288" s="1624"/>
      <c r="D288" s="1625"/>
      <c r="E288" s="1626"/>
      <c r="F288" s="1500"/>
      <c r="G288" s="1501"/>
      <c r="H288" s="1502"/>
      <c r="I288" s="1627"/>
      <c r="J288" s="1628"/>
      <c r="K288" s="1628"/>
      <c r="L288" s="1628"/>
      <c r="M288" s="1628"/>
      <c r="N288" s="1628"/>
      <c r="O288" s="1628"/>
      <c r="P288" s="1629"/>
      <c r="Q288" s="1630"/>
      <c r="R288" s="1630"/>
      <c r="S288" s="1630"/>
      <c r="T288" s="1630"/>
      <c r="U288" s="1506"/>
      <c r="V288" s="1507"/>
      <c r="W288" s="1507"/>
      <c r="X288" s="1507"/>
      <c r="Y288" s="1508"/>
      <c r="Z288" s="1625"/>
      <c r="AA288" s="1625"/>
      <c r="AB288" s="1626"/>
      <c r="AC288" s="594"/>
    </row>
    <row r="289" spans="2:29" ht="21" customHeight="1">
      <c r="B289" s="594"/>
      <c r="C289" s="1624"/>
      <c r="D289" s="1625"/>
      <c r="E289" s="1626"/>
      <c r="F289" s="1500"/>
      <c r="G289" s="1501"/>
      <c r="H289" s="1502"/>
      <c r="I289" s="1627"/>
      <c r="J289" s="1628"/>
      <c r="K289" s="1628"/>
      <c r="L289" s="1628"/>
      <c r="M289" s="1628"/>
      <c r="N289" s="1628"/>
      <c r="O289" s="1628"/>
      <c r="P289" s="1629"/>
      <c r="Q289" s="1630"/>
      <c r="R289" s="1630"/>
      <c r="S289" s="1630"/>
      <c r="T289" s="1630"/>
      <c r="U289" s="1506"/>
      <c r="V289" s="1507"/>
      <c r="W289" s="1507"/>
      <c r="X289" s="1507"/>
      <c r="Y289" s="1508"/>
      <c r="Z289" s="1625"/>
      <c r="AA289" s="1625"/>
      <c r="AB289" s="1626"/>
      <c r="AC289" s="594"/>
    </row>
    <row r="290" spans="2:29" ht="21" customHeight="1">
      <c r="B290" s="594"/>
      <c r="C290" s="1624"/>
      <c r="D290" s="1625"/>
      <c r="E290" s="1626"/>
      <c r="F290" s="1500"/>
      <c r="G290" s="1501"/>
      <c r="H290" s="1502"/>
      <c r="I290" s="1627"/>
      <c r="J290" s="1628"/>
      <c r="K290" s="1628"/>
      <c r="L290" s="1628"/>
      <c r="M290" s="1628"/>
      <c r="N290" s="1628"/>
      <c r="O290" s="1628"/>
      <c r="P290" s="1629"/>
      <c r="Q290" s="1630"/>
      <c r="R290" s="1630"/>
      <c r="S290" s="1630"/>
      <c r="T290" s="1630"/>
      <c r="U290" s="1506"/>
      <c r="V290" s="1507"/>
      <c r="W290" s="1507"/>
      <c r="X290" s="1507"/>
      <c r="Y290" s="1508"/>
      <c r="Z290" s="1625"/>
      <c r="AA290" s="1625"/>
      <c r="AB290" s="1626"/>
      <c r="AC290" s="594"/>
    </row>
    <row r="291" spans="2:29" ht="21" customHeight="1">
      <c r="B291" s="594"/>
      <c r="C291" s="1624"/>
      <c r="D291" s="1625"/>
      <c r="E291" s="1626"/>
      <c r="F291" s="1500"/>
      <c r="G291" s="1501"/>
      <c r="H291" s="1502"/>
      <c r="I291" s="1627"/>
      <c r="J291" s="1628"/>
      <c r="K291" s="1628"/>
      <c r="L291" s="1628"/>
      <c r="M291" s="1628"/>
      <c r="N291" s="1628"/>
      <c r="O291" s="1628"/>
      <c r="P291" s="1629"/>
      <c r="Q291" s="1630"/>
      <c r="R291" s="1630"/>
      <c r="S291" s="1630"/>
      <c r="T291" s="1630"/>
      <c r="U291" s="1506"/>
      <c r="V291" s="1507"/>
      <c r="W291" s="1507"/>
      <c r="X291" s="1507"/>
      <c r="Y291" s="1508"/>
      <c r="Z291" s="1625"/>
      <c r="AA291" s="1625"/>
      <c r="AB291" s="1626"/>
      <c r="AC291" s="594"/>
    </row>
    <row r="292" spans="2:29" ht="21" customHeight="1">
      <c r="B292" s="594"/>
      <c r="C292" s="1624"/>
      <c r="D292" s="1625"/>
      <c r="E292" s="1626"/>
      <c r="F292" s="1500"/>
      <c r="G292" s="1501"/>
      <c r="H292" s="1502"/>
      <c r="I292" s="1627"/>
      <c r="J292" s="1628"/>
      <c r="K292" s="1628"/>
      <c r="L292" s="1628"/>
      <c r="M292" s="1628"/>
      <c r="N292" s="1628"/>
      <c r="O292" s="1628"/>
      <c r="P292" s="1629"/>
      <c r="Q292" s="1630"/>
      <c r="R292" s="1630"/>
      <c r="S292" s="1630"/>
      <c r="T292" s="1630"/>
      <c r="U292" s="1506"/>
      <c r="V292" s="1507"/>
      <c r="W292" s="1507"/>
      <c r="X292" s="1507"/>
      <c r="Y292" s="1508"/>
      <c r="Z292" s="1625"/>
      <c r="AA292" s="1625"/>
      <c r="AB292" s="1626"/>
      <c r="AC292" s="594"/>
    </row>
    <row r="293" spans="2:29" ht="21" customHeight="1">
      <c r="B293" s="594"/>
      <c r="C293" s="1624"/>
      <c r="D293" s="1625"/>
      <c r="E293" s="1626"/>
      <c r="F293" s="1500"/>
      <c r="G293" s="1501"/>
      <c r="H293" s="1502"/>
      <c r="I293" s="1627"/>
      <c r="J293" s="1628"/>
      <c r="K293" s="1628"/>
      <c r="L293" s="1628"/>
      <c r="M293" s="1628"/>
      <c r="N293" s="1628"/>
      <c r="O293" s="1628"/>
      <c r="P293" s="1629"/>
      <c r="Q293" s="1630"/>
      <c r="R293" s="1630"/>
      <c r="S293" s="1630"/>
      <c r="T293" s="1630"/>
      <c r="U293" s="1506"/>
      <c r="V293" s="1507"/>
      <c r="W293" s="1507"/>
      <c r="X293" s="1507"/>
      <c r="Y293" s="1508"/>
      <c r="Z293" s="1625"/>
      <c r="AA293" s="1625"/>
      <c r="AB293" s="1626"/>
      <c r="AC293" s="594"/>
    </row>
    <row r="294" spans="2:29" ht="21" customHeight="1">
      <c r="B294" s="594"/>
      <c r="C294" s="1624"/>
      <c r="D294" s="1625"/>
      <c r="E294" s="1626"/>
      <c r="F294" s="1500"/>
      <c r="G294" s="1501"/>
      <c r="H294" s="1502"/>
      <c r="I294" s="1627"/>
      <c r="J294" s="1628"/>
      <c r="K294" s="1628"/>
      <c r="L294" s="1628"/>
      <c r="M294" s="1628"/>
      <c r="N294" s="1628"/>
      <c r="O294" s="1628"/>
      <c r="P294" s="1629"/>
      <c r="Q294" s="1630"/>
      <c r="R294" s="1630"/>
      <c r="S294" s="1630"/>
      <c r="T294" s="1630"/>
      <c r="U294" s="1506"/>
      <c r="V294" s="1507"/>
      <c r="W294" s="1507"/>
      <c r="X294" s="1507"/>
      <c r="Y294" s="1508"/>
      <c r="Z294" s="1625"/>
      <c r="AA294" s="1625"/>
      <c r="AB294" s="1626"/>
      <c r="AC294" s="594"/>
    </row>
    <row r="295" spans="2:30" ht="21" customHeight="1" thickBot="1">
      <c r="B295" s="594"/>
      <c r="C295" s="1631"/>
      <c r="D295" s="1632"/>
      <c r="E295" s="1633"/>
      <c r="F295" s="1576"/>
      <c r="G295" s="1577"/>
      <c r="H295" s="1578"/>
      <c r="I295" s="1634" t="s">
        <v>307</v>
      </c>
      <c r="J295" s="1635"/>
      <c r="K295" s="1635"/>
      <c r="L295" s="1635"/>
      <c r="M295" s="1635"/>
      <c r="N295" s="1635"/>
      <c r="O295" s="1636"/>
      <c r="P295" s="1637">
        <f>SUM(P286:T294)</f>
        <v>0</v>
      </c>
      <c r="Q295" s="1638"/>
      <c r="R295" s="1638"/>
      <c r="S295" s="1638"/>
      <c r="T295" s="1638"/>
      <c r="U295" s="1582">
        <f>SUM(U286:Y294)</f>
        <v>0</v>
      </c>
      <c r="V295" s="1583"/>
      <c r="W295" s="1583"/>
      <c r="X295" s="1583"/>
      <c r="Y295" s="1584"/>
      <c r="Z295" s="1632"/>
      <c r="AA295" s="1632"/>
      <c r="AB295" s="1633"/>
      <c r="AC295" s="594"/>
      <c r="AD295" s="265" t="s">
        <v>412</v>
      </c>
    </row>
    <row r="296" spans="2:29" ht="21" customHeight="1">
      <c r="B296" s="594"/>
      <c r="C296" s="1639" t="s">
        <v>413</v>
      </c>
      <c r="D296" s="1640"/>
      <c r="E296" s="1641"/>
      <c r="F296" s="1588"/>
      <c r="G296" s="1589"/>
      <c r="H296" s="1590"/>
      <c r="I296" s="1642"/>
      <c r="J296" s="1643"/>
      <c r="K296" s="1643"/>
      <c r="L296" s="1643"/>
      <c r="M296" s="1643"/>
      <c r="N296" s="1643"/>
      <c r="O296" s="1643"/>
      <c r="P296" s="1644"/>
      <c r="Q296" s="1645"/>
      <c r="R296" s="1645"/>
      <c r="S296" s="1645"/>
      <c r="T296" s="1645"/>
      <c r="U296" s="1593"/>
      <c r="V296" s="1594"/>
      <c r="W296" s="1594"/>
      <c r="X296" s="1594"/>
      <c r="Y296" s="1595"/>
      <c r="Z296" s="1640"/>
      <c r="AA296" s="1640"/>
      <c r="AB296" s="1641"/>
      <c r="AC296" s="594"/>
    </row>
    <row r="297" spans="2:29" ht="21" customHeight="1">
      <c r="B297" s="594"/>
      <c r="C297" s="1624"/>
      <c r="D297" s="1625"/>
      <c r="E297" s="1626"/>
      <c r="F297" s="1500"/>
      <c r="G297" s="1501"/>
      <c r="H297" s="1502"/>
      <c r="I297" s="1627"/>
      <c r="J297" s="1628"/>
      <c r="K297" s="1628"/>
      <c r="L297" s="1628"/>
      <c r="M297" s="1628"/>
      <c r="N297" s="1628"/>
      <c r="O297" s="1628"/>
      <c r="P297" s="1629"/>
      <c r="Q297" s="1630"/>
      <c r="R297" s="1630"/>
      <c r="S297" s="1630"/>
      <c r="T297" s="1630"/>
      <c r="U297" s="1506"/>
      <c r="V297" s="1507"/>
      <c r="W297" s="1507"/>
      <c r="X297" s="1507"/>
      <c r="Y297" s="1508"/>
      <c r="Z297" s="1625"/>
      <c r="AA297" s="1625"/>
      <c r="AB297" s="1626"/>
      <c r="AC297" s="594"/>
    </row>
    <row r="298" spans="2:29" ht="21" customHeight="1">
      <c r="B298" s="594"/>
      <c r="C298" s="1624"/>
      <c r="D298" s="1625"/>
      <c r="E298" s="1626"/>
      <c r="F298" s="1500"/>
      <c r="G298" s="1501"/>
      <c r="H298" s="1502"/>
      <c r="I298" s="1627"/>
      <c r="J298" s="1628"/>
      <c r="K298" s="1628"/>
      <c r="L298" s="1628"/>
      <c r="M298" s="1628"/>
      <c r="N298" s="1628"/>
      <c r="O298" s="1628"/>
      <c r="P298" s="1629"/>
      <c r="Q298" s="1630"/>
      <c r="R298" s="1630"/>
      <c r="S298" s="1630"/>
      <c r="T298" s="1630"/>
      <c r="U298" s="1506"/>
      <c r="V298" s="1507"/>
      <c r="W298" s="1507"/>
      <c r="X298" s="1507"/>
      <c r="Y298" s="1508"/>
      <c r="Z298" s="1625"/>
      <c r="AA298" s="1625"/>
      <c r="AB298" s="1626"/>
      <c r="AC298" s="594"/>
    </row>
    <row r="299" spans="2:30" ht="21" customHeight="1" thickBot="1">
      <c r="B299" s="594"/>
      <c r="C299" s="1631"/>
      <c r="D299" s="1632"/>
      <c r="E299" s="1633"/>
      <c r="F299" s="1576"/>
      <c r="G299" s="1577"/>
      <c r="H299" s="1578"/>
      <c r="I299" s="1634" t="s">
        <v>307</v>
      </c>
      <c r="J299" s="1635"/>
      <c r="K299" s="1635"/>
      <c r="L299" s="1635"/>
      <c r="M299" s="1635"/>
      <c r="N299" s="1635"/>
      <c r="O299" s="1636"/>
      <c r="P299" s="1637">
        <f>SUM(P296:T298)</f>
        <v>0</v>
      </c>
      <c r="Q299" s="1638"/>
      <c r="R299" s="1638"/>
      <c r="S299" s="1638"/>
      <c r="T299" s="1638"/>
      <c r="U299" s="1582">
        <f>SUM(U296:Y298)</f>
        <v>0</v>
      </c>
      <c r="V299" s="1583"/>
      <c r="W299" s="1583"/>
      <c r="X299" s="1583"/>
      <c r="Y299" s="1584"/>
      <c r="Z299" s="1632"/>
      <c r="AA299" s="1632"/>
      <c r="AB299" s="1633"/>
      <c r="AC299" s="594"/>
      <c r="AD299" s="265" t="s">
        <v>412</v>
      </c>
    </row>
    <row r="300" spans="2:29" ht="21" customHeight="1">
      <c r="B300" s="594"/>
      <c r="C300" s="1646" t="s">
        <v>414</v>
      </c>
      <c r="D300" s="1647"/>
      <c r="E300" s="1648"/>
      <c r="F300" s="1588"/>
      <c r="G300" s="1589"/>
      <c r="H300" s="1590"/>
      <c r="I300" s="1642"/>
      <c r="J300" s="1643"/>
      <c r="K300" s="1643"/>
      <c r="L300" s="1643"/>
      <c r="M300" s="1643"/>
      <c r="N300" s="1643"/>
      <c r="O300" s="1643"/>
      <c r="P300" s="1644"/>
      <c r="Q300" s="1645"/>
      <c r="R300" s="1645"/>
      <c r="S300" s="1645"/>
      <c r="T300" s="1645"/>
      <c r="U300" s="1593"/>
      <c r="V300" s="1594"/>
      <c r="W300" s="1594"/>
      <c r="X300" s="1594"/>
      <c r="Y300" s="1595"/>
      <c r="Z300" s="1640"/>
      <c r="AA300" s="1640"/>
      <c r="AB300" s="1641"/>
      <c r="AC300" s="594"/>
    </row>
    <row r="301" spans="2:29" ht="21" customHeight="1">
      <c r="B301" s="594"/>
      <c r="C301" s="1624"/>
      <c r="D301" s="1625"/>
      <c r="E301" s="1626"/>
      <c r="F301" s="1500"/>
      <c r="G301" s="1501"/>
      <c r="H301" s="1502"/>
      <c r="I301" s="1627"/>
      <c r="J301" s="1628"/>
      <c r="K301" s="1628"/>
      <c r="L301" s="1628"/>
      <c r="M301" s="1628"/>
      <c r="N301" s="1628"/>
      <c r="O301" s="1628"/>
      <c r="P301" s="1629"/>
      <c r="Q301" s="1630"/>
      <c r="R301" s="1630"/>
      <c r="S301" s="1630"/>
      <c r="T301" s="1630"/>
      <c r="U301" s="1506"/>
      <c r="V301" s="1507"/>
      <c r="W301" s="1507"/>
      <c r="X301" s="1507"/>
      <c r="Y301" s="1508"/>
      <c r="Z301" s="1625"/>
      <c r="AA301" s="1625"/>
      <c r="AB301" s="1626"/>
      <c r="AC301" s="594"/>
    </row>
    <row r="302" spans="2:29" ht="21" customHeight="1">
      <c r="B302" s="594"/>
      <c r="C302" s="1624"/>
      <c r="D302" s="1625"/>
      <c r="E302" s="1626"/>
      <c r="F302" s="1500"/>
      <c r="G302" s="1501"/>
      <c r="H302" s="1502"/>
      <c r="I302" s="1627"/>
      <c r="J302" s="1628"/>
      <c r="K302" s="1628"/>
      <c r="L302" s="1628"/>
      <c r="M302" s="1628"/>
      <c r="N302" s="1628"/>
      <c r="O302" s="1628"/>
      <c r="P302" s="1629"/>
      <c r="Q302" s="1630"/>
      <c r="R302" s="1630"/>
      <c r="S302" s="1630"/>
      <c r="T302" s="1630"/>
      <c r="U302" s="1506"/>
      <c r="V302" s="1507"/>
      <c r="W302" s="1507"/>
      <c r="X302" s="1507"/>
      <c r="Y302" s="1508"/>
      <c r="Z302" s="1625"/>
      <c r="AA302" s="1625"/>
      <c r="AB302" s="1626"/>
      <c r="AC302" s="594"/>
    </row>
    <row r="303" spans="2:29" ht="21" customHeight="1">
      <c r="B303" s="594"/>
      <c r="C303" s="1624"/>
      <c r="D303" s="1625"/>
      <c r="E303" s="1626"/>
      <c r="F303" s="1500"/>
      <c r="G303" s="1501"/>
      <c r="H303" s="1502"/>
      <c r="I303" s="1627"/>
      <c r="J303" s="1628"/>
      <c r="K303" s="1628"/>
      <c r="L303" s="1628"/>
      <c r="M303" s="1628"/>
      <c r="N303" s="1628"/>
      <c r="O303" s="1628"/>
      <c r="P303" s="1629"/>
      <c r="Q303" s="1630"/>
      <c r="R303" s="1630"/>
      <c r="S303" s="1630"/>
      <c r="T303" s="1630"/>
      <c r="U303" s="1506"/>
      <c r="V303" s="1507"/>
      <c r="W303" s="1507"/>
      <c r="X303" s="1507"/>
      <c r="Y303" s="1508"/>
      <c r="Z303" s="1625"/>
      <c r="AA303" s="1625"/>
      <c r="AB303" s="1626"/>
      <c r="AC303" s="594"/>
    </row>
    <row r="304" spans="2:29" ht="21" customHeight="1">
      <c r="B304" s="594"/>
      <c r="C304" s="1624"/>
      <c r="D304" s="1625"/>
      <c r="E304" s="1626"/>
      <c r="F304" s="1500"/>
      <c r="G304" s="1501"/>
      <c r="H304" s="1502"/>
      <c r="I304" s="1627"/>
      <c r="J304" s="1628"/>
      <c r="K304" s="1628"/>
      <c r="L304" s="1628"/>
      <c r="M304" s="1628"/>
      <c r="N304" s="1628"/>
      <c r="O304" s="1628"/>
      <c r="P304" s="1629"/>
      <c r="Q304" s="1630"/>
      <c r="R304" s="1630"/>
      <c r="S304" s="1630"/>
      <c r="T304" s="1630"/>
      <c r="U304" s="1506"/>
      <c r="V304" s="1507"/>
      <c r="W304" s="1507"/>
      <c r="X304" s="1507"/>
      <c r="Y304" s="1508"/>
      <c r="Z304" s="1625"/>
      <c r="AA304" s="1625"/>
      <c r="AB304" s="1626"/>
      <c r="AC304" s="594"/>
    </row>
    <row r="305" spans="2:29" ht="21" customHeight="1">
      <c r="B305" s="594"/>
      <c r="C305" s="1624"/>
      <c r="D305" s="1625"/>
      <c r="E305" s="1626"/>
      <c r="F305" s="1500"/>
      <c r="G305" s="1501"/>
      <c r="H305" s="1502"/>
      <c r="I305" s="1627"/>
      <c r="J305" s="1628"/>
      <c r="K305" s="1628"/>
      <c r="L305" s="1628"/>
      <c r="M305" s="1628"/>
      <c r="N305" s="1628"/>
      <c r="O305" s="1628"/>
      <c r="P305" s="1629"/>
      <c r="Q305" s="1630"/>
      <c r="R305" s="1630"/>
      <c r="S305" s="1630"/>
      <c r="T305" s="1630"/>
      <c r="U305" s="1506"/>
      <c r="V305" s="1507"/>
      <c r="W305" s="1507"/>
      <c r="X305" s="1507"/>
      <c r="Y305" s="1508"/>
      <c r="Z305" s="1625"/>
      <c r="AA305" s="1625"/>
      <c r="AB305" s="1626"/>
      <c r="AC305" s="594"/>
    </row>
    <row r="306" spans="2:29" ht="21" customHeight="1">
      <c r="B306" s="594"/>
      <c r="C306" s="1624"/>
      <c r="D306" s="1625"/>
      <c r="E306" s="1626"/>
      <c r="F306" s="1500"/>
      <c r="G306" s="1501"/>
      <c r="H306" s="1502"/>
      <c r="I306" s="1627"/>
      <c r="J306" s="1628"/>
      <c r="K306" s="1628"/>
      <c r="L306" s="1628"/>
      <c r="M306" s="1628"/>
      <c r="N306" s="1628"/>
      <c r="O306" s="1649"/>
      <c r="P306" s="1629"/>
      <c r="Q306" s="1630"/>
      <c r="R306" s="1630"/>
      <c r="S306" s="1630"/>
      <c r="T306" s="1630"/>
      <c r="U306" s="1506"/>
      <c r="V306" s="1507"/>
      <c r="W306" s="1507"/>
      <c r="X306" s="1507"/>
      <c r="Y306" s="1508"/>
      <c r="Z306" s="1625"/>
      <c r="AA306" s="1625"/>
      <c r="AB306" s="1626"/>
      <c r="AC306" s="594"/>
    </row>
    <row r="307" spans="2:29" ht="21" customHeight="1">
      <c r="B307" s="594"/>
      <c r="C307" s="1624"/>
      <c r="D307" s="1625"/>
      <c r="E307" s="1626"/>
      <c r="F307" s="1500"/>
      <c r="G307" s="1501"/>
      <c r="H307" s="1502"/>
      <c r="I307" s="1615"/>
      <c r="J307" s="1616"/>
      <c r="K307" s="1616"/>
      <c r="L307" s="1616"/>
      <c r="M307" s="1616"/>
      <c r="N307" s="1616"/>
      <c r="O307" s="1616"/>
      <c r="P307" s="1629"/>
      <c r="Q307" s="1630"/>
      <c r="R307" s="1630"/>
      <c r="S307" s="1630"/>
      <c r="T307" s="1630"/>
      <c r="U307" s="1506"/>
      <c r="V307" s="1507"/>
      <c r="W307" s="1507"/>
      <c r="X307" s="1507"/>
      <c r="Y307" s="1508"/>
      <c r="Z307" s="1625"/>
      <c r="AA307" s="1625"/>
      <c r="AB307" s="1626"/>
      <c r="AC307" s="594"/>
    </row>
    <row r="308" spans="2:29" ht="21" customHeight="1">
      <c r="B308" s="594"/>
      <c r="C308" s="1624"/>
      <c r="D308" s="1625"/>
      <c r="E308" s="1626"/>
      <c r="F308" s="1500"/>
      <c r="G308" s="1501"/>
      <c r="H308" s="1502"/>
      <c r="I308" s="1627"/>
      <c r="J308" s="1628"/>
      <c r="K308" s="1628"/>
      <c r="L308" s="1628"/>
      <c r="M308" s="1628"/>
      <c r="N308" s="1628"/>
      <c r="O308" s="1628"/>
      <c r="P308" s="1629"/>
      <c r="Q308" s="1630"/>
      <c r="R308" s="1630"/>
      <c r="S308" s="1630"/>
      <c r="T308" s="1630"/>
      <c r="U308" s="1506"/>
      <c r="V308" s="1507"/>
      <c r="W308" s="1507"/>
      <c r="X308" s="1507"/>
      <c r="Y308" s="1508"/>
      <c r="Z308" s="1625"/>
      <c r="AA308" s="1625"/>
      <c r="AB308" s="1626"/>
      <c r="AC308" s="594"/>
    </row>
    <row r="309" spans="2:29" ht="21" customHeight="1">
      <c r="B309" s="594"/>
      <c r="C309" s="1624"/>
      <c r="D309" s="1625"/>
      <c r="E309" s="1626"/>
      <c r="F309" s="1500"/>
      <c r="G309" s="1501"/>
      <c r="H309" s="1502"/>
      <c r="I309" s="1627"/>
      <c r="J309" s="1628"/>
      <c r="K309" s="1628"/>
      <c r="L309" s="1628"/>
      <c r="M309" s="1628"/>
      <c r="N309" s="1628"/>
      <c r="O309" s="1628"/>
      <c r="P309" s="1629"/>
      <c r="Q309" s="1630"/>
      <c r="R309" s="1630"/>
      <c r="S309" s="1630"/>
      <c r="T309" s="1630"/>
      <c r="U309" s="1506"/>
      <c r="V309" s="1507"/>
      <c r="W309" s="1507"/>
      <c r="X309" s="1507"/>
      <c r="Y309" s="1508"/>
      <c r="Z309" s="1625"/>
      <c r="AA309" s="1625"/>
      <c r="AB309" s="1626"/>
      <c r="AC309" s="594"/>
    </row>
    <row r="310" spans="2:30" ht="21" customHeight="1" thickBot="1">
      <c r="B310" s="594"/>
      <c r="C310" s="1631"/>
      <c r="D310" s="1632"/>
      <c r="E310" s="1633"/>
      <c r="F310" s="1500"/>
      <c r="G310" s="1501"/>
      <c r="H310" s="1502"/>
      <c r="I310" s="1634" t="s">
        <v>423</v>
      </c>
      <c r="J310" s="1635"/>
      <c r="K310" s="1635"/>
      <c r="L310" s="1635"/>
      <c r="M310" s="1635"/>
      <c r="N310" s="1635"/>
      <c r="O310" s="1636"/>
      <c r="P310" s="1637">
        <f>SUM(P300:T309)</f>
        <v>0</v>
      </c>
      <c r="Q310" s="1638"/>
      <c r="R310" s="1638"/>
      <c r="S310" s="1638"/>
      <c r="T310" s="1638"/>
      <c r="U310" s="1582">
        <f>SUM(U300:Y309)</f>
        <v>0</v>
      </c>
      <c r="V310" s="1583"/>
      <c r="W310" s="1583"/>
      <c r="X310" s="1583"/>
      <c r="Y310" s="1584"/>
      <c r="Z310" s="1632"/>
      <c r="AA310" s="1632"/>
      <c r="AB310" s="1633"/>
      <c r="AC310" s="594"/>
      <c r="AD310" s="265" t="s">
        <v>412</v>
      </c>
    </row>
    <row r="311" spans="2:30" ht="21" customHeight="1">
      <c r="B311" s="610"/>
      <c r="C311" s="1650" t="s">
        <v>21</v>
      </c>
      <c r="D311" s="1651"/>
      <c r="E311" s="1651"/>
      <c r="F311" s="1651"/>
      <c r="G311" s="1651"/>
      <c r="H311" s="1651"/>
      <c r="I311" s="1651"/>
      <c r="J311" s="1651"/>
      <c r="K311" s="1651"/>
      <c r="L311" s="1651"/>
      <c r="M311" s="1651"/>
      <c r="N311" s="1651"/>
      <c r="O311" s="1652"/>
      <c r="P311" s="1653">
        <f>SUM(P295+P299+P310)</f>
        <v>0</v>
      </c>
      <c r="Q311" s="1654"/>
      <c r="R311" s="1654"/>
      <c r="S311" s="1654"/>
      <c r="T311" s="1654"/>
      <c r="U311" s="1653">
        <f>SUM(U295+U299+U310)</f>
        <v>0</v>
      </c>
      <c r="V311" s="1654"/>
      <c r="W311" s="1654"/>
      <c r="X311" s="1654"/>
      <c r="Y311" s="1654"/>
      <c r="Z311" s="1655"/>
      <c r="AA311" s="1656"/>
      <c r="AB311" s="1657"/>
      <c r="AC311" s="610"/>
      <c r="AD311" s="265" t="s">
        <v>412</v>
      </c>
    </row>
    <row r="312" spans="2:29" ht="21" customHeight="1">
      <c r="B312" s="498"/>
      <c r="C312" s="498"/>
      <c r="D312" s="498"/>
      <c r="E312" s="498"/>
      <c r="F312" s="498"/>
      <c r="G312" s="498"/>
      <c r="H312" s="498"/>
      <c r="I312" s="498"/>
      <c r="J312" s="498"/>
      <c r="K312" s="498"/>
      <c r="L312" s="498"/>
      <c r="M312" s="498"/>
      <c r="N312" s="498"/>
      <c r="O312" s="498"/>
      <c r="P312" s="498"/>
      <c r="Q312" s="498"/>
      <c r="R312" s="498"/>
      <c r="S312" s="498"/>
      <c r="T312" s="498"/>
      <c r="U312" s="498"/>
      <c r="V312" s="498"/>
      <c r="W312" s="498"/>
      <c r="X312" s="498"/>
      <c r="Y312" s="498"/>
      <c r="Z312" s="498"/>
      <c r="AA312" s="498"/>
      <c r="AB312" s="498"/>
      <c r="AC312" s="498"/>
    </row>
    <row r="313" spans="2:29" ht="24.75" customHeight="1">
      <c r="B313" s="498"/>
      <c r="C313" s="533" t="s">
        <v>424</v>
      </c>
      <c r="D313" s="611" t="s">
        <v>417</v>
      </c>
      <c r="E313" s="611"/>
      <c r="F313" s="611"/>
      <c r="G313" s="611"/>
      <c r="H313" s="611"/>
      <c r="I313" s="611"/>
      <c r="J313" s="611"/>
      <c r="K313" s="611"/>
      <c r="L313" s="611"/>
      <c r="M313" s="611"/>
      <c r="N313" s="611"/>
      <c r="O313" s="612"/>
      <c r="P313" s="612"/>
      <c r="Q313" s="612"/>
      <c r="R313" s="612"/>
      <c r="S313" s="612"/>
      <c r="T313" s="612"/>
      <c r="U313" s="612"/>
      <c r="V313" s="612"/>
      <c r="W313" s="612"/>
      <c r="X313" s="612"/>
      <c r="Y313" s="612"/>
      <c r="Z313" s="612"/>
      <c r="AA313" s="612"/>
      <c r="AB313" s="612"/>
      <c r="AC313" s="498"/>
    </row>
    <row r="314" spans="2:29" ht="24.75" customHeight="1">
      <c r="B314" s="498"/>
      <c r="C314" s="533" t="s">
        <v>418</v>
      </c>
      <c r="D314" s="1611" t="s">
        <v>419</v>
      </c>
      <c r="E314" s="1611"/>
      <c r="F314" s="1611"/>
      <c r="G314" s="1611"/>
      <c r="H314" s="1611"/>
      <c r="I314" s="1611"/>
      <c r="J314" s="1611"/>
      <c r="K314" s="1611"/>
      <c r="L314" s="1611"/>
      <c r="M314" s="1611"/>
      <c r="N314" s="1611"/>
      <c r="O314" s="1611"/>
      <c r="P314" s="1611"/>
      <c r="Q314" s="1611"/>
      <c r="R314" s="1611"/>
      <c r="S314" s="1611"/>
      <c r="T314" s="1611"/>
      <c r="U314" s="1611"/>
      <c r="V314" s="1611"/>
      <c r="W314" s="1611"/>
      <c r="X314" s="1611"/>
      <c r="Y314" s="1611"/>
      <c r="Z314" s="1611"/>
      <c r="AA314" s="1611"/>
      <c r="AB314" s="1611"/>
      <c r="AC314" s="498"/>
    </row>
    <row r="315" spans="2:29" ht="24.75" customHeight="1">
      <c r="B315" s="498"/>
      <c r="C315" s="533" t="s">
        <v>418</v>
      </c>
      <c r="D315" s="1611" t="s">
        <v>420</v>
      </c>
      <c r="E315" s="1611"/>
      <c r="F315" s="1611"/>
      <c r="G315" s="1611"/>
      <c r="H315" s="1611"/>
      <c r="I315" s="1611"/>
      <c r="J315" s="1611"/>
      <c r="K315" s="1611"/>
      <c r="L315" s="1611"/>
      <c r="M315" s="1611"/>
      <c r="N315" s="1611"/>
      <c r="O315" s="1611"/>
      <c r="P315" s="1611"/>
      <c r="Q315" s="1611"/>
      <c r="R315" s="1611"/>
      <c r="S315" s="1611"/>
      <c r="T315" s="1611"/>
      <c r="U315" s="1611"/>
      <c r="V315" s="1611"/>
      <c r="W315" s="1611"/>
      <c r="X315" s="1611"/>
      <c r="Y315" s="1611"/>
      <c r="Z315" s="1611"/>
      <c r="AA315" s="1611"/>
      <c r="AB315" s="1611"/>
      <c r="AC315" s="498"/>
    </row>
    <row r="316" spans="2:34" ht="24.75" customHeight="1">
      <c r="B316" s="498"/>
      <c r="C316" s="533" t="s">
        <v>418</v>
      </c>
      <c r="D316" s="1611" t="s">
        <v>421</v>
      </c>
      <c r="E316" s="1611"/>
      <c r="F316" s="1611"/>
      <c r="G316" s="1611"/>
      <c r="H316" s="1611"/>
      <c r="I316" s="1611"/>
      <c r="J316" s="1611"/>
      <c r="K316" s="1611"/>
      <c r="L316" s="1611"/>
      <c r="M316" s="1611"/>
      <c r="N316" s="1611"/>
      <c r="O316" s="1611"/>
      <c r="P316" s="1611"/>
      <c r="Q316" s="1611"/>
      <c r="R316" s="1611"/>
      <c r="S316" s="1611"/>
      <c r="T316" s="1611"/>
      <c r="U316" s="1611"/>
      <c r="V316" s="1611"/>
      <c r="W316" s="1611"/>
      <c r="X316" s="1611"/>
      <c r="Y316" s="1611"/>
      <c r="Z316" s="1611"/>
      <c r="AA316" s="1611"/>
      <c r="AB316" s="1611"/>
      <c r="AC316" s="498"/>
      <c r="AE316" s="1460" t="s">
        <v>593</v>
      </c>
      <c r="AF316" s="1460"/>
      <c r="AG316" s="1460"/>
      <c r="AH316" s="1460"/>
    </row>
    <row r="317" spans="2:30" ht="21" customHeight="1" thickBot="1">
      <c r="B317" s="910" t="s">
        <v>723</v>
      </c>
      <c r="C317" s="910" t="s">
        <v>268</v>
      </c>
      <c r="D317" s="616"/>
      <c r="E317" s="616"/>
      <c r="F317" s="616"/>
      <c r="G317" s="616"/>
      <c r="H317" s="616"/>
      <c r="I317" s="616"/>
      <c r="J317" s="616"/>
      <c r="K317" s="616"/>
      <c r="L317" s="616"/>
      <c r="M317" s="616"/>
      <c r="N317" s="616"/>
      <c r="O317" s="616"/>
      <c r="P317" s="616"/>
      <c r="Q317" s="616"/>
      <c r="R317" s="616"/>
      <c r="S317" s="616"/>
      <c r="T317" s="616"/>
      <c r="U317" s="616"/>
      <c r="V317" s="616"/>
      <c r="W317" s="616"/>
      <c r="X317" s="616"/>
      <c r="Y317" s="616"/>
      <c r="Z317" s="616"/>
      <c r="AA317" s="616"/>
      <c r="AB317" s="616"/>
      <c r="AC317" s="616"/>
      <c r="AD317" s="267" t="s">
        <v>259</v>
      </c>
    </row>
    <row r="318" spans="2:30" ht="21" customHeight="1">
      <c r="B318" s="925"/>
      <c r="C318" s="926"/>
      <c r="D318" s="927"/>
      <c r="E318" s="927"/>
      <c r="F318" s="927"/>
      <c r="G318" s="927"/>
      <c r="H318" s="927"/>
      <c r="I318" s="927"/>
      <c r="J318" s="927"/>
      <c r="K318" s="927"/>
      <c r="L318" s="927"/>
      <c r="M318" s="927"/>
      <c r="N318" s="927"/>
      <c r="O318" s="927"/>
      <c r="P318" s="927"/>
      <c r="Q318" s="927"/>
      <c r="R318" s="927"/>
      <c r="S318" s="927"/>
      <c r="T318" s="927"/>
      <c r="U318" s="927"/>
      <c r="V318" s="927"/>
      <c r="W318" s="927"/>
      <c r="X318" s="927"/>
      <c r="Y318" s="927"/>
      <c r="Z318" s="927"/>
      <c r="AA318" s="927"/>
      <c r="AB318" s="927"/>
      <c r="AC318" s="928"/>
      <c r="AD318" s="267" t="s">
        <v>260</v>
      </c>
    </row>
    <row r="319" spans="2:30" ht="21" customHeight="1">
      <c r="B319" s="929"/>
      <c r="C319" s="615"/>
      <c r="D319" s="615"/>
      <c r="E319" s="615"/>
      <c r="F319" s="615"/>
      <c r="G319" s="615"/>
      <c r="H319" s="615"/>
      <c r="I319" s="615"/>
      <c r="J319" s="615"/>
      <c r="K319" s="615"/>
      <c r="L319" s="615"/>
      <c r="M319" s="615"/>
      <c r="N319" s="615"/>
      <c r="O319" s="615"/>
      <c r="P319" s="615"/>
      <c r="Q319" s="615"/>
      <c r="R319" s="615"/>
      <c r="S319" s="615"/>
      <c r="T319" s="615"/>
      <c r="U319" s="615"/>
      <c r="V319" s="615"/>
      <c r="W319" s="615"/>
      <c r="X319" s="615"/>
      <c r="Y319" s="615"/>
      <c r="Z319" s="615"/>
      <c r="AA319" s="615"/>
      <c r="AB319" s="615"/>
      <c r="AC319" s="930"/>
      <c r="AD319" s="270" t="s">
        <v>261</v>
      </c>
    </row>
    <row r="320" spans="2:29" ht="21" customHeight="1">
      <c r="B320" s="929"/>
      <c r="C320" s="615"/>
      <c r="D320" s="615"/>
      <c r="E320" s="615"/>
      <c r="F320" s="615"/>
      <c r="G320" s="615"/>
      <c r="H320" s="615"/>
      <c r="I320" s="615"/>
      <c r="J320" s="615"/>
      <c r="K320" s="1518"/>
      <c r="L320" s="1518"/>
      <c r="M320" s="1518"/>
      <c r="N320" s="1518"/>
      <c r="O320" s="1518"/>
      <c r="P320" s="1518"/>
      <c r="Q320" s="1518"/>
      <c r="R320" s="1518"/>
      <c r="S320" s="1518"/>
      <c r="T320" s="1518"/>
      <c r="U320" s="615"/>
      <c r="V320" s="615"/>
      <c r="W320" s="615"/>
      <c r="X320" s="615"/>
      <c r="Y320" s="615"/>
      <c r="Z320" s="615"/>
      <c r="AA320" s="615"/>
      <c r="AB320" s="615"/>
      <c r="AC320" s="930"/>
    </row>
    <row r="321" spans="2:29" ht="21" customHeight="1">
      <c r="B321" s="929"/>
      <c r="C321" s="615"/>
      <c r="D321" s="615"/>
      <c r="E321" s="615"/>
      <c r="F321" s="615"/>
      <c r="G321" s="615"/>
      <c r="H321" s="615"/>
      <c r="I321" s="615"/>
      <c r="J321" s="615"/>
      <c r="K321" s="1518"/>
      <c r="L321" s="1518"/>
      <c r="M321" s="1518"/>
      <c r="N321" s="1518"/>
      <c r="O321" s="1518"/>
      <c r="P321" s="1518"/>
      <c r="Q321" s="1518"/>
      <c r="R321" s="1518"/>
      <c r="S321" s="1518"/>
      <c r="T321" s="1518"/>
      <c r="U321" s="615"/>
      <c r="V321" s="615"/>
      <c r="W321" s="615"/>
      <c r="X321" s="615"/>
      <c r="Y321" s="615"/>
      <c r="Z321" s="615"/>
      <c r="AA321" s="615"/>
      <c r="AB321" s="615"/>
      <c r="AC321" s="930"/>
    </row>
    <row r="322" spans="2:29" ht="21" customHeight="1">
      <c r="B322" s="929"/>
      <c r="C322" s="615"/>
      <c r="D322" s="615"/>
      <c r="E322" s="615"/>
      <c r="F322" s="615"/>
      <c r="G322" s="615"/>
      <c r="H322" s="615"/>
      <c r="I322" s="615"/>
      <c r="J322" s="615"/>
      <c r="K322" s="615"/>
      <c r="L322" s="615"/>
      <c r="M322" s="615"/>
      <c r="N322" s="615"/>
      <c r="O322" s="615"/>
      <c r="P322" s="615"/>
      <c r="Q322" s="615"/>
      <c r="R322" s="615"/>
      <c r="S322" s="615"/>
      <c r="T322" s="615"/>
      <c r="U322" s="615"/>
      <c r="V322" s="615"/>
      <c r="W322" s="615"/>
      <c r="X322" s="615"/>
      <c r="Y322" s="615"/>
      <c r="Z322" s="615"/>
      <c r="AA322" s="615"/>
      <c r="AB322" s="615"/>
      <c r="AC322" s="930"/>
    </row>
    <row r="323" spans="2:29" ht="21" customHeight="1">
      <c r="B323" s="929"/>
      <c r="C323" s="615"/>
      <c r="D323" s="615"/>
      <c r="E323" s="615"/>
      <c r="F323" s="615"/>
      <c r="G323" s="615"/>
      <c r="H323" s="615"/>
      <c r="I323" s="615"/>
      <c r="J323" s="615"/>
      <c r="K323" s="615"/>
      <c r="L323" s="615"/>
      <c r="M323" s="615"/>
      <c r="N323" s="615"/>
      <c r="O323" s="615"/>
      <c r="P323" s="615"/>
      <c r="Q323" s="615"/>
      <c r="R323" s="615"/>
      <c r="S323" s="615"/>
      <c r="T323" s="615"/>
      <c r="U323" s="615"/>
      <c r="V323" s="615"/>
      <c r="W323" s="615"/>
      <c r="X323" s="615"/>
      <c r="Y323" s="615"/>
      <c r="Z323" s="615"/>
      <c r="AA323" s="615"/>
      <c r="AB323" s="615"/>
      <c r="AC323" s="930"/>
    </row>
    <row r="324" spans="2:29" ht="21" customHeight="1">
      <c r="B324" s="929"/>
      <c r="C324" s="615"/>
      <c r="D324" s="615"/>
      <c r="E324" s="615"/>
      <c r="F324" s="615"/>
      <c r="G324" s="615"/>
      <c r="H324" s="615"/>
      <c r="I324" s="615"/>
      <c r="J324" s="615"/>
      <c r="K324" s="1498"/>
      <c r="L324" s="1498"/>
      <c r="M324" s="1498"/>
      <c r="N324" s="1498"/>
      <c r="O324" s="1498"/>
      <c r="P324" s="1498"/>
      <c r="Q324" s="1498"/>
      <c r="R324" s="1498"/>
      <c r="S324" s="1498"/>
      <c r="T324" s="1498"/>
      <c r="U324" s="615"/>
      <c r="V324" s="615"/>
      <c r="W324" s="615"/>
      <c r="X324" s="615"/>
      <c r="Y324" s="615"/>
      <c r="Z324" s="615"/>
      <c r="AA324" s="615"/>
      <c r="AB324" s="615"/>
      <c r="AC324" s="930"/>
    </row>
    <row r="325" spans="2:29" ht="21" customHeight="1">
      <c r="B325" s="929"/>
      <c r="C325" s="615"/>
      <c r="D325" s="615"/>
      <c r="E325" s="615"/>
      <c r="F325" s="615"/>
      <c r="G325" s="615"/>
      <c r="H325" s="615"/>
      <c r="I325" s="615"/>
      <c r="J325" s="615"/>
      <c r="K325" s="1498"/>
      <c r="L325" s="1498"/>
      <c r="M325" s="1498"/>
      <c r="N325" s="1498"/>
      <c r="O325" s="1498"/>
      <c r="P325" s="1498"/>
      <c r="Q325" s="1498"/>
      <c r="R325" s="1498"/>
      <c r="S325" s="1498"/>
      <c r="T325" s="1498"/>
      <c r="U325" s="615"/>
      <c r="V325" s="615"/>
      <c r="W325" s="615"/>
      <c r="X325" s="615"/>
      <c r="Y325" s="615"/>
      <c r="Z325" s="615"/>
      <c r="AA325" s="615"/>
      <c r="AB325" s="615"/>
      <c r="AC325" s="930"/>
    </row>
    <row r="326" spans="2:29" ht="21" customHeight="1">
      <c r="B326" s="929"/>
      <c r="C326" s="615"/>
      <c r="D326" s="615"/>
      <c r="E326" s="615"/>
      <c r="F326" s="615"/>
      <c r="G326" s="615"/>
      <c r="H326" s="615"/>
      <c r="I326" s="615"/>
      <c r="J326" s="615"/>
      <c r="K326" s="1498"/>
      <c r="L326" s="1498"/>
      <c r="M326" s="1498"/>
      <c r="N326" s="1498"/>
      <c r="O326" s="1498"/>
      <c r="P326" s="1498"/>
      <c r="Q326" s="1498"/>
      <c r="R326" s="1498"/>
      <c r="S326" s="1498"/>
      <c r="T326" s="1498"/>
      <c r="U326" s="615"/>
      <c r="V326" s="615"/>
      <c r="W326" s="615"/>
      <c r="X326" s="615"/>
      <c r="Y326" s="615"/>
      <c r="Z326" s="615"/>
      <c r="AA326" s="615"/>
      <c r="AB326" s="615"/>
      <c r="AC326" s="930"/>
    </row>
    <row r="327" spans="2:29" ht="21" customHeight="1">
      <c r="B327" s="929"/>
      <c r="C327" s="615"/>
      <c r="D327" s="615"/>
      <c r="E327" s="615"/>
      <c r="F327" s="615"/>
      <c r="G327" s="615"/>
      <c r="H327" s="615"/>
      <c r="I327" s="615"/>
      <c r="J327" s="615"/>
      <c r="K327" s="615"/>
      <c r="L327" s="615"/>
      <c r="M327" s="615"/>
      <c r="N327" s="615"/>
      <c r="O327" s="615"/>
      <c r="P327" s="615"/>
      <c r="Q327" s="615"/>
      <c r="R327" s="615"/>
      <c r="S327" s="615"/>
      <c r="T327" s="615"/>
      <c r="U327" s="615"/>
      <c r="V327" s="615"/>
      <c r="W327" s="615"/>
      <c r="X327" s="615"/>
      <c r="Y327" s="615"/>
      <c r="Z327" s="615"/>
      <c r="AA327" s="615"/>
      <c r="AB327" s="615"/>
      <c r="AC327" s="930"/>
    </row>
    <row r="328" spans="2:29" ht="21" customHeight="1">
      <c r="B328" s="929"/>
      <c r="C328" s="615"/>
      <c r="D328" s="615"/>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930"/>
    </row>
    <row r="329" spans="2:29" ht="21" customHeight="1">
      <c r="B329" s="929"/>
      <c r="C329" s="615"/>
      <c r="D329" s="615"/>
      <c r="E329" s="615"/>
      <c r="F329" s="615"/>
      <c r="G329" s="615"/>
      <c r="H329" s="615"/>
      <c r="I329" s="615"/>
      <c r="J329" s="615"/>
      <c r="K329" s="615"/>
      <c r="L329" s="615"/>
      <c r="M329" s="615"/>
      <c r="N329" s="615"/>
      <c r="O329" s="615"/>
      <c r="P329" s="615"/>
      <c r="Q329" s="615"/>
      <c r="R329" s="615"/>
      <c r="S329" s="615"/>
      <c r="T329" s="615"/>
      <c r="U329" s="615"/>
      <c r="V329" s="615"/>
      <c r="W329" s="615"/>
      <c r="X329" s="615"/>
      <c r="Y329" s="615"/>
      <c r="Z329" s="615"/>
      <c r="AA329" s="615"/>
      <c r="AB329" s="615"/>
      <c r="AC329" s="930"/>
    </row>
    <row r="330" spans="2:29" ht="21" customHeight="1">
      <c r="B330" s="929"/>
      <c r="C330" s="615"/>
      <c r="D330" s="909"/>
      <c r="E330" s="909"/>
      <c r="F330" s="909"/>
      <c r="G330" s="909"/>
      <c r="H330" s="909"/>
      <c r="I330" s="909"/>
      <c r="J330" s="909"/>
      <c r="K330" s="909"/>
      <c r="L330" s="909"/>
      <c r="M330" s="909"/>
      <c r="N330" s="615"/>
      <c r="O330" s="615"/>
      <c r="P330" s="615"/>
      <c r="Q330" s="615"/>
      <c r="R330" s="909"/>
      <c r="S330" s="909"/>
      <c r="T330" s="909"/>
      <c r="U330" s="909"/>
      <c r="V330" s="909"/>
      <c r="W330" s="909"/>
      <c r="X330" s="909"/>
      <c r="Y330" s="909"/>
      <c r="Z330" s="909"/>
      <c r="AA330" s="909"/>
      <c r="AB330" s="615"/>
      <c r="AC330" s="930"/>
    </row>
    <row r="331" spans="2:29" ht="21" customHeight="1">
      <c r="B331" s="929"/>
      <c r="C331" s="615"/>
      <c r="D331" s="909"/>
      <c r="E331" s="909"/>
      <c r="F331" s="909"/>
      <c r="G331" s="909"/>
      <c r="H331" s="909"/>
      <c r="I331" s="909"/>
      <c r="J331" s="909"/>
      <c r="K331" s="909"/>
      <c r="L331" s="909"/>
      <c r="M331" s="909"/>
      <c r="N331" s="615"/>
      <c r="O331" s="615"/>
      <c r="P331" s="615"/>
      <c r="Q331" s="615"/>
      <c r="R331" s="909"/>
      <c r="S331" s="909"/>
      <c r="T331" s="909"/>
      <c r="U331" s="909"/>
      <c r="V331" s="909"/>
      <c r="W331" s="909"/>
      <c r="X331" s="909"/>
      <c r="Y331" s="909"/>
      <c r="Z331" s="909"/>
      <c r="AA331" s="909"/>
      <c r="AB331" s="615"/>
      <c r="AC331" s="930"/>
    </row>
    <row r="332" spans="2:29" ht="21" customHeight="1">
      <c r="B332" s="929"/>
      <c r="C332" s="615"/>
      <c r="D332" s="909"/>
      <c r="E332" s="909"/>
      <c r="F332" s="909"/>
      <c r="G332" s="909"/>
      <c r="H332" s="909"/>
      <c r="I332" s="909"/>
      <c r="J332" s="909"/>
      <c r="K332" s="909"/>
      <c r="L332" s="909"/>
      <c r="M332" s="909"/>
      <c r="N332" s="615"/>
      <c r="O332" s="615"/>
      <c r="P332" s="615"/>
      <c r="Q332" s="615"/>
      <c r="R332" s="909"/>
      <c r="S332" s="909"/>
      <c r="T332" s="909"/>
      <c r="U332" s="909"/>
      <c r="V332" s="909"/>
      <c r="W332" s="909"/>
      <c r="X332" s="909"/>
      <c r="Y332" s="909"/>
      <c r="Z332" s="909"/>
      <c r="AA332" s="909"/>
      <c r="AB332" s="615"/>
      <c r="AC332" s="930"/>
    </row>
    <row r="333" spans="2:29" ht="21" customHeight="1">
      <c r="B333" s="929"/>
      <c r="C333" s="615"/>
      <c r="D333" s="909"/>
      <c r="E333" s="909"/>
      <c r="F333" s="909"/>
      <c r="G333" s="909"/>
      <c r="H333" s="909"/>
      <c r="I333" s="909"/>
      <c r="J333" s="909"/>
      <c r="K333" s="909"/>
      <c r="L333" s="909"/>
      <c r="M333" s="909"/>
      <c r="N333" s="615"/>
      <c r="O333" s="615"/>
      <c r="P333" s="615"/>
      <c r="Q333" s="615"/>
      <c r="R333" s="909"/>
      <c r="S333" s="909"/>
      <c r="T333" s="909"/>
      <c r="U333" s="909"/>
      <c r="V333" s="909"/>
      <c r="W333" s="909"/>
      <c r="X333" s="909"/>
      <c r="Y333" s="909"/>
      <c r="Z333" s="909"/>
      <c r="AA333" s="909"/>
      <c r="AB333" s="615"/>
      <c r="AC333" s="930"/>
    </row>
    <row r="334" spans="2:29" ht="21" customHeight="1">
      <c r="B334" s="929"/>
      <c r="C334" s="615"/>
      <c r="D334" s="909"/>
      <c r="E334" s="909"/>
      <c r="F334" s="909"/>
      <c r="G334" s="909"/>
      <c r="H334" s="909"/>
      <c r="I334" s="909"/>
      <c r="J334" s="909"/>
      <c r="K334" s="909"/>
      <c r="L334" s="909"/>
      <c r="M334" s="909"/>
      <c r="N334" s="615"/>
      <c r="O334" s="615"/>
      <c r="P334" s="615"/>
      <c r="Q334" s="615"/>
      <c r="R334" s="909"/>
      <c r="S334" s="909"/>
      <c r="T334" s="909"/>
      <c r="U334" s="909"/>
      <c r="V334" s="909"/>
      <c r="W334" s="909"/>
      <c r="X334" s="909"/>
      <c r="Y334" s="909"/>
      <c r="Z334" s="909"/>
      <c r="AA334" s="909"/>
      <c r="AB334" s="615"/>
      <c r="AC334" s="930"/>
    </row>
    <row r="335" spans="2:29" ht="21" customHeight="1">
      <c r="B335" s="929"/>
      <c r="C335" s="615"/>
      <c r="D335" s="909"/>
      <c r="E335" s="909"/>
      <c r="F335" s="909"/>
      <c r="G335" s="909"/>
      <c r="H335" s="909"/>
      <c r="I335" s="909"/>
      <c r="J335" s="909"/>
      <c r="K335" s="909"/>
      <c r="L335" s="909"/>
      <c r="M335" s="909"/>
      <c r="N335" s="615"/>
      <c r="O335" s="615"/>
      <c r="P335" s="615"/>
      <c r="Q335" s="615"/>
      <c r="R335" s="909"/>
      <c r="S335" s="909"/>
      <c r="T335" s="909"/>
      <c r="U335" s="909"/>
      <c r="V335" s="909"/>
      <c r="W335" s="909"/>
      <c r="X335" s="909"/>
      <c r="Y335" s="909"/>
      <c r="Z335" s="909"/>
      <c r="AA335" s="909"/>
      <c r="AB335" s="615"/>
      <c r="AC335" s="930"/>
    </row>
    <row r="336" spans="2:29" ht="21" customHeight="1">
      <c r="B336" s="929"/>
      <c r="C336" s="615"/>
      <c r="D336" s="615"/>
      <c r="E336" s="615"/>
      <c r="F336" s="615"/>
      <c r="G336" s="615"/>
      <c r="H336" s="615"/>
      <c r="I336" s="615"/>
      <c r="J336" s="615"/>
      <c r="K336" s="615"/>
      <c r="L336" s="615"/>
      <c r="M336" s="615"/>
      <c r="N336" s="615"/>
      <c r="O336" s="615"/>
      <c r="P336" s="615"/>
      <c r="Q336" s="615"/>
      <c r="R336" s="615"/>
      <c r="S336" s="615"/>
      <c r="T336" s="615"/>
      <c r="U336" s="615"/>
      <c r="V336" s="615"/>
      <c r="W336" s="615"/>
      <c r="X336" s="615"/>
      <c r="Y336" s="615"/>
      <c r="Z336" s="615"/>
      <c r="AA336" s="615"/>
      <c r="AB336" s="615"/>
      <c r="AC336" s="930"/>
    </row>
    <row r="337" spans="2:29" ht="21" customHeight="1">
      <c r="B337" s="929"/>
      <c r="C337" s="615"/>
      <c r="D337" s="615"/>
      <c r="E337" s="615"/>
      <c r="F337" s="615"/>
      <c r="G337" s="615"/>
      <c r="H337" s="615"/>
      <c r="I337" s="615"/>
      <c r="J337" s="615"/>
      <c r="K337" s="615"/>
      <c r="L337" s="615"/>
      <c r="M337" s="615"/>
      <c r="N337" s="615"/>
      <c r="O337" s="615"/>
      <c r="P337" s="615"/>
      <c r="Q337" s="615"/>
      <c r="R337" s="615"/>
      <c r="S337" s="615"/>
      <c r="T337" s="615"/>
      <c r="U337" s="615"/>
      <c r="V337" s="615"/>
      <c r="W337" s="615"/>
      <c r="X337" s="615"/>
      <c r="Y337" s="615"/>
      <c r="Z337" s="615"/>
      <c r="AA337" s="615"/>
      <c r="AB337" s="615"/>
      <c r="AC337" s="930"/>
    </row>
    <row r="338" spans="2:29" ht="21" customHeight="1">
      <c r="B338" s="929"/>
      <c r="C338" s="615"/>
      <c r="D338" s="615"/>
      <c r="E338" s="615"/>
      <c r="F338" s="615"/>
      <c r="G338" s="615"/>
      <c r="H338" s="615"/>
      <c r="I338" s="615"/>
      <c r="J338" s="615"/>
      <c r="K338" s="615"/>
      <c r="L338" s="615"/>
      <c r="M338" s="615"/>
      <c r="N338" s="615"/>
      <c r="O338" s="615"/>
      <c r="P338" s="615"/>
      <c r="Q338" s="615"/>
      <c r="R338" s="615"/>
      <c r="S338" s="615"/>
      <c r="T338" s="615"/>
      <c r="U338" s="615"/>
      <c r="V338" s="615"/>
      <c r="W338" s="615"/>
      <c r="X338" s="615"/>
      <c r="Y338" s="615"/>
      <c r="Z338" s="615"/>
      <c r="AA338" s="615"/>
      <c r="AB338" s="615"/>
      <c r="AC338" s="930"/>
    </row>
    <row r="339" spans="2:29" ht="21" customHeight="1">
      <c r="B339" s="929"/>
      <c r="C339" s="615"/>
      <c r="D339" s="615"/>
      <c r="E339" s="615"/>
      <c r="F339" s="615"/>
      <c r="G339" s="615"/>
      <c r="H339" s="615"/>
      <c r="I339" s="615"/>
      <c r="J339" s="615"/>
      <c r="K339" s="615"/>
      <c r="L339" s="615"/>
      <c r="M339" s="615"/>
      <c r="N339" s="615"/>
      <c r="O339" s="615"/>
      <c r="P339" s="615"/>
      <c r="Q339" s="615"/>
      <c r="R339" s="615"/>
      <c r="S339" s="615"/>
      <c r="T339" s="615"/>
      <c r="U339" s="615"/>
      <c r="V339" s="615"/>
      <c r="W339" s="615"/>
      <c r="X339" s="615"/>
      <c r="Y339" s="615"/>
      <c r="Z339" s="615"/>
      <c r="AA339" s="615"/>
      <c r="AB339" s="615"/>
      <c r="AC339" s="930"/>
    </row>
    <row r="340" spans="2:29" ht="21" customHeight="1">
      <c r="B340" s="929"/>
      <c r="C340" s="615"/>
      <c r="D340" s="615"/>
      <c r="E340" s="615"/>
      <c r="F340" s="615"/>
      <c r="G340" s="615"/>
      <c r="H340" s="615"/>
      <c r="I340" s="615"/>
      <c r="J340" s="615"/>
      <c r="K340" s="615"/>
      <c r="L340" s="615"/>
      <c r="M340" s="615"/>
      <c r="N340" s="615"/>
      <c r="O340" s="615"/>
      <c r="P340" s="615"/>
      <c r="Q340" s="615"/>
      <c r="R340" s="615"/>
      <c r="S340" s="615"/>
      <c r="T340" s="615"/>
      <c r="U340" s="615"/>
      <c r="V340" s="615"/>
      <c r="W340" s="615"/>
      <c r="X340" s="615"/>
      <c r="Y340" s="615"/>
      <c r="Z340" s="615"/>
      <c r="AA340" s="615"/>
      <c r="AB340" s="615"/>
      <c r="AC340" s="930"/>
    </row>
    <row r="341" spans="2:29" ht="21" customHeight="1">
      <c r="B341" s="929"/>
      <c r="C341" s="615"/>
      <c r="D341" s="615"/>
      <c r="E341" s="615"/>
      <c r="F341" s="615"/>
      <c r="G341" s="615"/>
      <c r="H341" s="615"/>
      <c r="I341" s="615"/>
      <c r="J341" s="615"/>
      <c r="K341" s="615"/>
      <c r="L341" s="615"/>
      <c r="M341" s="615"/>
      <c r="N341" s="615"/>
      <c r="O341" s="615"/>
      <c r="P341" s="615"/>
      <c r="Q341" s="615"/>
      <c r="R341" s="615"/>
      <c r="S341" s="615"/>
      <c r="T341" s="615"/>
      <c r="U341" s="615"/>
      <c r="V341" s="615"/>
      <c r="W341" s="615"/>
      <c r="X341" s="615"/>
      <c r="Y341" s="615"/>
      <c r="Z341" s="615"/>
      <c r="AA341" s="615"/>
      <c r="AB341" s="615"/>
      <c r="AC341" s="930"/>
    </row>
    <row r="342" spans="2:29" ht="21" customHeight="1">
      <c r="B342" s="929"/>
      <c r="C342" s="615"/>
      <c r="D342" s="615"/>
      <c r="E342" s="615"/>
      <c r="F342" s="615"/>
      <c r="G342" s="615"/>
      <c r="H342" s="615"/>
      <c r="I342" s="615"/>
      <c r="J342" s="615"/>
      <c r="K342" s="615"/>
      <c r="L342" s="615"/>
      <c r="M342" s="615"/>
      <c r="N342" s="615"/>
      <c r="O342" s="615"/>
      <c r="P342" s="615"/>
      <c r="Q342" s="615"/>
      <c r="R342" s="615"/>
      <c r="S342" s="615"/>
      <c r="T342" s="615"/>
      <c r="U342" s="615"/>
      <c r="V342" s="615"/>
      <c r="W342" s="615"/>
      <c r="X342" s="615"/>
      <c r="Y342" s="615"/>
      <c r="Z342" s="615"/>
      <c r="AA342" s="615"/>
      <c r="AB342" s="615"/>
      <c r="AC342" s="930"/>
    </row>
    <row r="343" spans="2:29" ht="21" customHeight="1">
      <c r="B343" s="929"/>
      <c r="C343" s="615"/>
      <c r="D343" s="615"/>
      <c r="E343" s="615"/>
      <c r="F343" s="615"/>
      <c r="G343" s="615"/>
      <c r="H343" s="615"/>
      <c r="I343" s="615"/>
      <c r="J343" s="615"/>
      <c r="K343" s="615"/>
      <c r="L343" s="615"/>
      <c r="M343" s="615"/>
      <c r="N343" s="615"/>
      <c r="O343" s="615"/>
      <c r="P343" s="615"/>
      <c r="Q343" s="615"/>
      <c r="R343" s="615"/>
      <c r="S343" s="615"/>
      <c r="T343" s="615"/>
      <c r="U343" s="615"/>
      <c r="V343" s="615"/>
      <c r="W343" s="615"/>
      <c r="X343" s="615"/>
      <c r="Y343" s="615"/>
      <c r="Z343" s="615"/>
      <c r="AA343" s="615"/>
      <c r="AB343" s="615"/>
      <c r="AC343" s="930"/>
    </row>
    <row r="344" spans="2:29" ht="21" customHeight="1">
      <c r="B344" s="929"/>
      <c r="C344" s="615"/>
      <c r="D344" s="615"/>
      <c r="E344" s="615"/>
      <c r="F344" s="615"/>
      <c r="G344" s="615"/>
      <c r="H344" s="615"/>
      <c r="I344" s="615"/>
      <c r="J344" s="615"/>
      <c r="K344" s="615"/>
      <c r="L344" s="615"/>
      <c r="M344" s="615"/>
      <c r="N344" s="615"/>
      <c r="O344" s="615"/>
      <c r="P344" s="615"/>
      <c r="Q344" s="615"/>
      <c r="R344" s="615"/>
      <c r="S344" s="615"/>
      <c r="T344" s="615"/>
      <c r="U344" s="615"/>
      <c r="V344" s="615"/>
      <c r="W344" s="615"/>
      <c r="X344" s="615"/>
      <c r="Y344" s="615"/>
      <c r="Z344" s="615"/>
      <c r="AA344" s="615"/>
      <c r="AB344" s="615"/>
      <c r="AC344" s="930"/>
    </row>
    <row r="345" spans="2:29" ht="21" customHeight="1">
      <c r="B345" s="929"/>
      <c r="C345" s="615"/>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930"/>
    </row>
    <row r="346" spans="2:29" ht="21" customHeight="1">
      <c r="B346" s="929"/>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930"/>
    </row>
    <row r="347" spans="2:29" ht="21" customHeight="1">
      <c r="B347" s="929"/>
      <c r="C347" s="615"/>
      <c r="D347" s="615"/>
      <c r="E347" s="615"/>
      <c r="F347" s="615"/>
      <c r="G347" s="615"/>
      <c r="H347" s="615"/>
      <c r="I347" s="615"/>
      <c r="J347" s="615"/>
      <c r="K347" s="615"/>
      <c r="L347" s="615"/>
      <c r="M347" s="615"/>
      <c r="N347" s="615"/>
      <c r="O347" s="615"/>
      <c r="P347" s="615"/>
      <c r="Q347" s="615"/>
      <c r="R347" s="615"/>
      <c r="S347" s="615"/>
      <c r="T347" s="615"/>
      <c r="U347" s="615"/>
      <c r="V347" s="615"/>
      <c r="W347" s="615"/>
      <c r="X347" s="615"/>
      <c r="Y347" s="615"/>
      <c r="Z347" s="615"/>
      <c r="AA347" s="615"/>
      <c r="AB347" s="615"/>
      <c r="AC347" s="930"/>
    </row>
    <row r="348" spans="2:29" ht="21" customHeight="1">
      <c r="B348" s="929"/>
      <c r="C348" s="615"/>
      <c r="D348" s="615"/>
      <c r="E348" s="615"/>
      <c r="F348" s="615"/>
      <c r="G348" s="615"/>
      <c r="H348" s="615"/>
      <c r="I348" s="615"/>
      <c r="J348" s="615"/>
      <c r="K348" s="615"/>
      <c r="L348" s="615"/>
      <c r="M348" s="615"/>
      <c r="N348" s="615"/>
      <c r="O348" s="615"/>
      <c r="P348" s="615"/>
      <c r="Q348" s="615"/>
      <c r="R348" s="615"/>
      <c r="S348" s="615"/>
      <c r="T348" s="615"/>
      <c r="U348" s="615"/>
      <c r="V348" s="615"/>
      <c r="W348" s="615"/>
      <c r="X348" s="615"/>
      <c r="Y348" s="615"/>
      <c r="Z348" s="615"/>
      <c r="AA348" s="615"/>
      <c r="AB348" s="615"/>
      <c r="AC348" s="930"/>
    </row>
    <row r="349" spans="2:29" ht="21" customHeight="1" thickBot="1">
      <c r="B349" s="931"/>
      <c r="C349" s="932"/>
      <c r="D349" s="932"/>
      <c r="E349" s="932"/>
      <c r="F349" s="932"/>
      <c r="G349" s="932"/>
      <c r="H349" s="932"/>
      <c r="I349" s="932"/>
      <c r="J349" s="932"/>
      <c r="K349" s="932"/>
      <c r="L349" s="932"/>
      <c r="M349" s="932"/>
      <c r="N349" s="932"/>
      <c r="O349" s="932"/>
      <c r="P349" s="932"/>
      <c r="Q349" s="932"/>
      <c r="R349" s="932"/>
      <c r="S349" s="932"/>
      <c r="T349" s="932"/>
      <c r="U349" s="932"/>
      <c r="V349" s="932"/>
      <c r="W349" s="932"/>
      <c r="X349" s="932"/>
      <c r="Y349" s="932"/>
      <c r="Z349" s="932"/>
      <c r="AA349" s="932"/>
      <c r="AB349" s="932"/>
      <c r="AC349" s="933"/>
    </row>
    <row r="350" spans="2:29" ht="12" customHeight="1">
      <c r="B350" s="616"/>
      <c r="C350" s="616"/>
      <c r="D350" s="616"/>
      <c r="E350" s="616"/>
      <c r="F350" s="616"/>
      <c r="G350" s="616"/>
      <c r="H350" s="616"/>
      <c r="I350" s="616"/>
      <c r="J350" s="616"/>
      <c r="K350" s="616"/>
      <c r="L350" s="616"/>
      <c r="M350" s="616"/>
      <c r="N350" s="616"/>
      <c r="O350" s="616"/>
      <c r="P350" s="616"/>
      <c r="Q350" s="616"/>
      <c r="R350" s="616"/>
      <c r="S350" s="616"/>
      <c r="T350" s="616"/>
      <c r="U350" s="616"/>
      <c r="V350" s="616"/>
      <c r="W350" s="616"/>
      <c r="X350" s="616"/>
      <c r="Y350" s="616"/>
      <c r="Z350" s="616"/>
      <c r="AA350" s="616"/>
      <c r="AB350" s="616"/>
      <c r="AC350" s="616"/>
    </row>
    <row r="351" spans="2:29" ht="21" customHeight="1">
      <c r="B351" s="594"/>
      <c r="C351" s="594"/>
      <c r="D351" s="258" t="s">
        <v>763</v>
      </c>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row>
    <row r="352" spans="2:29" ht="21" customHeight="1">
      <c r="B352" s="594"/>
      <c r="C352" s="594"/>
      <c r="D352" s="258" t="s">
        <v>764</v>
      </c>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row>
    <row r="353" spans="2:29" ht="21" customHeight="1">
      <c r="B353" s="594"/>
      <c r="C353" s="594"/>
      <c r="D353" s="258" t="s">
        <v>765</v>
      </c>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row>
  </sheetData>
  <sheetProtection sheet="1"/>
  <protectedRanges>
    <protectedRange password="CC42" sqref="W12 M12:N12" name="範囲1"/>
  </protectedRanges>
  <mergeCells count="708">
    <mergeCell ref="U175:AA175"/>
    <mergeCell ref="D182:H182"/>
    <mergeCell ref="U183:AA183"/>
    <mergeCell ref="D35:G37"/>
    <mergeCell ref="N80:AB80"/>
    <mergeCell ref="X89:AB89"/>
    <mergeCell ref="Q182:S182"/>
    <mergeCell ref="T181:AA181"/>
    <mergeCell ref="D176:T176"/>
    <mergeCell ref="U176:AA176"/>
    <mergeCell ref="U190:AA190"/>
    <mergeCell ref="T187:AA187"/>
    <mergeCell ref="D184:T184"/>
    <mergeCell ref="U184:AA184"/>
    <mergeCell ref="D188:T188"/>
    <mergeCell ref="U188:AA188"/>
    <mergeCell ref="D189:T189"/>
    <mergeCell ref="U189:AA189"/>
    <mergeCell ref="U182:AA182"/>
    <mergeCell ref="D175:T175"/>
    <mergeCell ref="R207:W207"/>
    <mergeCell ref="D205:Q205"/>
    <mergeCell ref="D206:Q206"/>
    <mergeCell ref="D207:Q207"/>
    <mergeCell ref="U201:AA201"/>
    <mergeCell ref="D200:T200"/>
    <mergeCell ref="D190:T190"/>
    <mergeCell ref="D183:T183"/>
    <mergeCell ref="U200:AA200"/>
    <mergeCell ref="E215:Q215"/>
    <mergeCell ref="R208:W209"/>
    <mergeCell ref="X213:AB213"/>
    <mergeCell ref="R213:W213"/>
    <mergeCell ref="R214:W214"/>
    <mergeCell ref="X214:AB214"/>
    <mergeCell ref="D208:Q208"/>
    <mergeCell ref="E209:Q209"/>
    <mergeCell ref="Z309:AB309"/>
    <mergeCell ref="D86:AB87"/>
    <mergeCell ref="L93:AB93"/>
    <mergeCell ref="D316:AB316"/>
    <mergeCell ref="T199:AA199"/>
    <mergeCell ref="C311:O311"/>
    <mergeCell ref="U177:Z177"/>
    <mergeCell ref="R206:W206"/>
    <mergeCell ref="R215:W215"/>
    <mergeCell ref="X215:AB215"/>
    <mergeCell ref="Z310:AB310"/>
    <mergeCell ref="R205:W205"/>
    <mergeCell ref="D213:Q213"/>
    <mergeCell ref="D201:T201"/>
    <mergeCell ref="P311:T311"/>
    <mergeCell ref="U311:Y311"/>
    <mergeCell ref="Z311:AB311"/>
    <mergeCell ref="C309:E309"/>
    <mergeCell ref="F309:H309"/>
    <mergeCell ref="I309:O309"/>
    <mergeCell ref="P308:T308"/>
    <mergeCell ref="U308:Y308"/>
    <mergeCell ref="Z308:AB308"/>
    <mergeCell ref="D314:AB314"/>
    <mergeCell ref="D315:AB315"/>
    <mergeCell ref="C310:E310"/>
    <mergeCell ref="F310:H310"/>
    <mergeCell ref="I310:O310"/>
    <mergeCell ref="P310:T310"/>
    <mergeCell ref="U310:Y310"/>
    <mergeCell ref="P309:T309"/>
    <mergeCell ref="U309:Y309"/>
    <mergeCell ref="C307:E307"/>
    <mergeCell ref="F307:H307"/>
    <mergeCell ref="I307:O307"/>
    <mergeCell ref="P307:T307"/>
    <mergeCell ref="U307:Y307"/>
    <mergeCell ref="C308:E308"/>
    <mergeCell ref="F308:H308"/>
    <mergeCell ref="I308:O308"/>
    <mergeCell ref="Z307:AB307"/>
    <mergeCell ref="C306:E306"/>
    <mergeCell ref="F306:H306"/>
    <mergeCell ref="I306:O306"/>
    <mergeCell ref="P306:T306"/>
    <mergeCell ref="U306:Y306"/>
    <mergeCell ref="Z306:AB306"/>
    <mergeCell ref="C305:E305"/>
    <mergeCell ref="F305:H305"/>
    <mergeCell ref="I305:O305"/>
    <mergeCell ref="P305:T305"/>
    <mergeCell ref="U305:Y305"/>
    <mergeCell ref="Z305:AB305"/>
    <mergeCell ref="C304:E304"/>
    <mergeCell ref="F304:H304"/>
    <mergeCell ref="I304:O304"/>
    <mergeCell ref="P304:T304"/>
    <mergeCell ref="U304:Y304"/>
    <mergeCell ref="Z304:AB304"/>
    <mergeCell ref="C303:E303"/>
    <mergeCell ref="F303:H303"/>
    <mergeCell ref="I303:O303"/>
    <mergeCell ref="P303:T303"/>
    <mergeCell ref="U303:Y303"/>
    <mergeCell ref="Z303:AB303"/>
    <mergeCell ref="C302:E302"/>
    <mergeCell ref="F302:H302"/>
    <mergeCell ref="I302:O302"/>
    <mergeCell ref="P302:T302"/>
    <mergeCell ref="U302:Y302"/>
    <mergeCell ref="Z302:AB302"/>
    <mergeCell ref="C301:E301"/>
    <mergeCell ref="F301:H301"/>
    <mergeCell ref="I301:O301"/>
    <mergeCell ref="P301:T301"/>
    <mergeCell ref="U301:Y301"/>
    <mergeCell ref="Z301:AB301"/>
    <mergeCell ref="C300:E300"/>
    <mergeCell ref="F300:H300"/>
    <mergeCell ref="I300:O300"/>
    <mergeCell ref="P300:T300"/>
    <mergeCell ref="U300:Y300"/>
    <mergeCell ref="Z300:AB300"/>
    <mergeCell ref="C299:E299"/>
    <mergeCell ref="F299:H299"/>
    <mergeCell ref="I299:O299"/>
    <mergeCell ref="P299:T299"/>
    <mergeCell ref="U299:Y299"/>
    <mergeCell ref="Z299:AB299"/>
    <mergeCell ref="C298:E298"/>
    <mergeCell ref="F298:H298"/>
    <mergeCell ref="I298:O298"/>
    <mergeCell ref="P298:T298"/>
    <mergeCell ref="U298:Y298"/>
    <mergeCell ref="Z298:AB298"/>
    <mergeCell ref="C297:E297"/>
    <mergeCell ref="F297:H297"/>
    <mergeCell ref="I297:O297"/>
    <mergeCell ref="P297:T297"/>
    <mergeCell ref="U297:Y297"/>
    <mergeCell ref="Z297:AB297"/>
    <mergeCell ref="C296:E296"/>
    <mergeCell ref="F296:H296"/>
    <mergeCell ref="I296:O296"/>
    <mergeCell ref="P296:T296"/>
    <mergeCell ref="U296:Y296"/>
    <mergeCell ref="Z296:AB296"/>
    <mergeCell ref="C295:E295"/>
    <mergeCell ref="F295:H295"/>
    <mergeCell ref="I295:O295"/>
    <mergeCell ref="P295:T295"/>
    <mergeCell ref="U295:Y295"/>
    <mergeCell ref="Z295:AB295"/>
    <mergeCell ref="C294:E294"/>
    <mergeCell ref="F294:H294"/>
    <mergeCell ref="I294:O294"/>
    <mergeCell ref="P294:T294"/>
    <mergeCell ref="U294:Y294"/>
    <mergeCell ref="Z294:AB294"/>
    <mergeCell ref="C293:E293"/>
    <mergeCell ref="F293:H293"/>
    <mergeCell ref="I293:O293"/>
    <mergeCell ref="P293:T293"/>
    <mergeCell ref="U293:Y293"/>
    <mergeCell ref="Z293:AB293"/>
    <mergeCell ref="C292:E292"/>
    <mergeCell ref="F292:H292"/>
    <mergeCell ref="I292:O292"/>
    <mergeCell ref="P292:T292"/>
    <mergeCell ref="U292:Y292"/>
    <mergeCell ref="Z292:AB292"/>
    <mergeCell ref="C291:E291"/>
    <mergeCell ref="F291:H291"/>
    <mergeCell ref="I291:O291"/>
    <mergeCell ref="P291:T291"/>
    <mergeCell ref="U291:Y291"/>
    <mergeCell ref="Z291:AB291"/>
    <mergeCell ref="C290:E290"/>
    <mergeCell ref="F290:H290"/>
    <mergeCell ref="I290:O290"/>
    <mergeCell ref="P290:T290"/>
    <mergeCell ref="U290:Y290"/>
    <mergeCell ref="Z290:AB290"/>
    <mergeCell ref="C289:E289"/>
    <mergeCell ref="F289:H289"/>
    <mergeCell ref="I289:O289"/>
    <mergeCell ref="P289:T289"/>
    <mergeCell ref="U289:Y289"/>
    <mergeCell ref="Z289:AB289"/>
    <mergeCell ref="C288:E288"/>
    <mergeCell ref="F288:H288"/>
    <mergeCell ref="I288:O288"/>
    <mergeCell ref="P288:T288"/>
    <mergeCell ref="U288:Y288"/>
    <mergeCell ref="Z288:AB288"/>
    <mergeCell ref="C287:E287"/>
    <mergeCell ref="F287:H287"/>
    <mergeCell ref="I287:O287"/>
    <mergeCell ref="P287:T287"/>
    <mergeCell ref="U287:Y287"/>
    <mergeCell ref="Z287:AB287"/>
    <mergeCell ref="C286:E286"/>
    <mergeCell ref="F286:H286"/>
    <mergeCell ref="I286:O286"/>
    <mergeCell ref="P286:T286"/>
    <mergeCell ref="U286:Y286"/>
    <mergeCell ref="Z286:AB286"/>
    <mergeCell ref="D283:AB283"/>
    <mergeCell ref="C285:E285"/>
    <mergeCell ref="F285:H285"/>
    <mergeCell ref="I285:O285"/>
    <mergeCell ref="P285:T285"/>
    <mergeCell ref="U285:Y285"/>
    <mergeCell ref="Z285:AB285"/>
    <mergeCell ref="C278:O278"/>
    <mergeCell ref="P278:T278"/>
    <mergeCell ref="U278:Y278"/>
    <mergeCell ref="Z278:AB278"/>
    <mergeCell ref="D281:AB281"/>
    <mergeCell ref="D282:AB282"/>
    <mergeCell ref="C277:E277"/>
    <mergeCell ref="F277:H277"/>
    <mergeCell ref="I277:O277"/>
    <mergeCell ref="P277:T277"/>
    <mergeCell ref="U277:Y277"/>
    <mergeCell ref="Z277:AB277"/>
    <mergeCell ref="C276:E276"/>
    <mergeCell ref="F276:H276"/>
    <mergeCell ref="I276:O276"/>
    <mergeCell ref="P276:T276"/>
    <mergeCell ref="U276:Y276"/>
    <mergeCell ref="Z276:AB276"/>
    <mergeCell ref="C275:E275"/>
    <mergeCell ref="F275:H275"/>
    <mergeCell ref="I275:O275"/>
    <mergeCell ref="P275:T275"/>
    <mergeCell ref="U275:Y275"/>
    <mergeCell ref="Z275:AB275"/>
    <mergeCell ref="C274:E274"/>
    <mergeCell ref="F274:H274"/>
    <mergeCell ref="I274:O274"/>
    <mergeCell ref="P274:T274"/>
    <mergeCell ref="U274:Y274"/>
    <mergeCell ref="Z274:AB274"/>
    <mergeCell ref="C273:E273"/>
    <mergeCell ref="F273:H273"/>
    <mergeCell ref="I273:O273"/>
    <mergeCell ref="P273:T273"/>
    <mergeCell ref="U273:Y273"/>
    <mergeCell ref="Z273:AB273"/>
    <mergeCell ref="C272:E272"/>
    <mergeCell ref="F272:H272"/>
    <mergeCell ref="I272:O272"/>
    <mergeCell ref="P272:T272"/>
    <mergeCell ref="U272:Y272"/>
    <mergeCell ref="Z272:AB272"/>
    <mergeCell ref="C271:E271"/>
    <mergeCell ref="F271:H271"/>
    <mergeCell ref="I271:O271"/>
    <mergeCell ref="P271:T271"/>
    <mergeCell ref="U271:Y271"/>
    <mergeCell ref="Z271:AB271"/>
    <mergeCell ref="C270:E270"/>
    <mergeCell ref="F270:H270"/>
    <mergeCell ref="I270:O270"/>
    <mergeCell ref="P270:T270"/>
    <mergeCell ref="U270:Y270"/>
    <mergeCell ref="Z270:AB270"/>
    <mergeCell ref="C269:E269"/>
    <mergeCell ref="F269:H269"/>
    <mergeCell ref="I269:O269"/>
    <mergeCell ref="P269:T269"/>
    <mergeCell ref="U269:Y269"/>
    <mergeCell ref="Z269:AB269"/>
    <mergeCell ref="C268:E268"/>
    <mergeCell ref="F268:H268"/>
    <mergeCell ref="I268:O268"/>
    <mergeCell ref="P268:T268"/>
    <mergeCell ref="U268:Y268"/>
    <mergeCell ref="Z268:AB268"/>
    <mergeCell ref="C267:E267"/>
    <mergeCell ref="F267:H267"/>
    <mergeCell ref="I267:O267"/>
    <mergeCell ref="P267:T267"/>
    <mergeCell ref="U267:Y267"/>
    <mergeCell ref="Z267:AB267"/>
    <mergeCell ref="C266:E266"/>
    <mergeCell ref="F266:H266"/>
    <mergeCell ref="I266:O266"/>
    <mergeCell ref="P266:T266"/>
    <mergeCell ref="U266:Y266"/>
    <mergeCell ref="Z266:AB266"/>
    <mergeCell ref="C265:E265"/>
    <mergeCell ref="F265:H265"/>
    <mergeCell ref="I265:O265"/>
    <mergeCell ref="P265:T265"/>
    <mergeCell ref="U265:Y265"/>
    <mergeCell ref="Z265:AB265"/>
    <mergeCell ref="C264:E264"/>
    <mergeCell ref="F264:H264"/>
    <mergeCell ref="I264:O264"/>
    <mergeCell ref="P264:T264"/>
    <mergeCell ref="U264:Y264"/>
    <mergeCell ref="Z264:AB264"/>
    <mergeCell ref="C263:E263"/>
    <mergeCell ref="F263:H263"/>
    <mergeCell ref="I263:O263"/>
    <mergeCell ref="P263:T263"/>
    <mergeCell ref="U263:Y263"/>
    <mergeCell ref="Z263:AB263"/>
    <mergeCell ref="C262:E262"/>
    <mergeCell ref="F262:H262"/>
    <mergeCell ref="I262:O262"/>
    <mergeCell ref="P262:T262"/>
    <mergeCell ref="U262:Y262"/>
    <mergeCell ref="Z262:AB262"/>
    <mergeCell ref="C261:E261"/>
    <mergeCell ref="F261:H261"/>
    <mergeCell ref="I261:O261"/>
    <mergeCell ref="P261:T261"/>
    <mergeCell ref="U261:Y261"/>
    <mergeCell ref="Z261:AB261"/>
    <mergeCell ref="C260:E260"/>
    <mergeCell ref="F260:H260"/>
    <mergeCell ref="I260:O260"/>
    <mergeCell ref="P260:T260"/>
    <mergeCell ref="U260:Y260"/>
    <mergeCell ref="Z260:AB260"/>
    <mergeCell ref="C259:E259"/>
    <mergeCell ref="F259:H259"/>
    <mergeCell ref="I259:O259"/>
    <mergeCell ref="P259:T259"/>
    <mergeCell ref="U259:Y259"/>
    <mergeCell ref="Z259:AB259"/>
    <mergeCell ref="C258:E258"/>
    <mergeCell ref="F258:H258"/>
    <mergeCell ref="I258:O258"/>
    <mergeCell ref="P258:T258"/>
    <mergeCell ref="U258:Y258"/>
    <mergeCell ref="Z258:AB258"/>
    <mergeCell ref="C257:E257"/>
    <mergeCell ref="F257:H257"/>
    <mergeCell ref="I257:O257"/>
    <mergeCell ref="P257:T257"/>
    <mergeCell ref="U257:Y257"/>
    <mergeCell ref="Z257:AB257"/>
    <mergeCell ref="C256:E256"/>
    <mergeCell ref="F256:H256"/>
    <mergeCell ref="I256:O256"/>
    <mergeCell ref="P256:T256"/>
    <mergeCell ref="U256:Y256"/>
    <mergeCell ref="Z256:AB256"/>
    <mergeCell ref="C255:E255"/>
    <mergeCell ref="F255:H255"/>
    <mergeCell ref="I255:O255"/>
    <mergeCell ref="P255:T255"/>
    <mergeCell ref="U255:Y255"/>
    <mergeCell ref="Z255:AB255"/>
    <mergeCell ref="C254:E254"/>
    <mergeCell ref="F254:H254"/>
    <mergeCell ref="I254:O254"/>
    <mergeCell ref="P254:T254"/>
    <mergeCell ref="U254:Y254"/>
    <mergeCell ref="Z254:AB254"/>
    <mergeCell ref="C253:E253"/>
    <mergeCell ref="F253:H253"/>
    <mergeCell ref="I253:O253"/>
    <mergeCell ref="P253:T253"/>
    <mergeCell ref="U253:Y253"/>
    <mergeCell ref="Z253:AB253"/>
    <mergeCell ref="D250:AB250"/>
    <mergeCell ref="C252:E252"/>
    <mergeCell ref="F252:H252"/>
    <mergeCell ref="I252:O252"/>
    <mergeCell ref="P252:T252"/>
    <mergeCell ref="U252:Y252"/>
    <mergeCell ref="Z252:AB252"/>
    <mergeCell ref="C245:O245"/>
    <mergeCell ref="P245:T245"/>
    <mergeCell ref="U245:Y245"/>
    <mergeCell ref="Z245:AB245"/>
    <mergeCell ref="D248:AB248"/>
    <mergeCell ref="D249:AB249"/>
    <mergeCell ref="C244:E244"/>
    <mergeCell ref="F244:H244"/>
    <mergeCell ref="I244:O244"/>
    <mergeCell ref="P244:T244"/>
    <mergeCell ref="U244:Y244"/>
    <mergeCell ref="Z244:AB244"/>
    <mergeCell ref="C243:E243"/>
    <mergeCell ref="F243:H243"/>
    <mergeCell ref="I243:O243"/>
    <mergeCell ref="P243:T243"/>
    <mergeCell ref="U243:Y243"/>
    <mergeCell ref="Z243:AB243"/>
    <mergeCell ref="C242:E242"/>
    <mergeCell ref="F242:H242"/>
    <mergeCell ref="I242:O242"/>
    <mergeCell ref="P242:T242"/>
    <mergeCell ref="U242:Y242"/>
    <mergeCell ref="Z242:AB242"/>
    <mergeCell ref="C241:E241"/>
    <mergeCell ref="F241:H241"/>
    <mergeCell ref="I241:O241"/>
    <mergeCell ref="P241:T241"/>
    <mergeCell ref="U241:Y241"/>
    <mergeCell ref="Z241:AB241"/>
    <mergeCell ref="C240:E240"/>
    <mergeCell ref="F240:H240"/>
    <mergeCell ref="I240:O240"/>
    <mergeCell ref="P240:T240"/>
    <mergeCell ref="U240:Y240"/>
    <mergeCell ref="Z240:AB240"/>
    <mergeCell ref="C239:E239"/>
    <mergeCell ref="F239:H239"/>
    <mergeCell ref="I239:O239"/>
    <mergeCell ref="P239:T239"/>
    <mergeCell ref="U239:Y239"/>
    <mergeCell ref="Z239:AB239"/>
    <mergeCell ref="C238:E238"/>
    <mergeCell ref="F238:H238"/>
    <mergeCell ref="I238:O238"/>
    <mergeCell ref="P238:T238"/>
    <mergeCell ref="U238:Y238"/>
    <mergeCell ref="Z238:AB238"/>
    <mergeCell ref="C237:E237"/>
    <mergeCell ref="F237:H237"/>
    <mergeCell ref="I237:O237"/>
    <mergeCell ref="P237:T237"/>
    <mergeCell ref="U237:Y237"/>
    <mergeCell ref="Z237:AB237"/>
    <mergeCell ref="C236:E236"/>
    <mergeCell ref="F236:H236"/>
    <mergeCell ref="I236:O236"/>
    <mergeCell ref="P236:T236"/>
    <mergeCell ref="U236:Y236"/>
    <mergeCell ref="Z236:AB236"/>
    <mergeCell ref="C235:E235"/>
    <mergeCell ref="F235:H235"/>
    <mergeCell ref="I235:O235"/>
    <mergeCell ref="P235:T235"/>
    <mergeCell ref="U235:Y235"/>
    <mergeCell ref="Z235:AB235"/>
    <mergeCell ref="C234:E234"/>
    <mergeCell ref="F234:H234"/>
    <mergeCell ref="I234:O234"/>
    <mergeCell ref="P234:T234"/>
    <mergeCell ref="U234:Y234"/>
    <mergeCell ref="Z234:AB234"/>
    <mergeCell ref="C233:E233"/>
    <mergeCell ref="F233:H233"/>
    <mergeCell ref="I233:O233"/>
    <mergeCell ref="P233:T233"/>
    <mergeCell ref="U233:Y233"/>
    <mergeCell ref="Z233:AB233"/>
    <mergeCell ref="C232:E232"/>
    <mergeCell ref="F232:H232"/>
    <mergeCell ref="I232:O232"/>
    <mergeCell ref="P232:T232"/>
    <mergeCell ref="U232:Y232"/>
    <mergeCell ref="Z232:AB232"/>
    <mergeCell ref="C231:E231"/>
    <mergeCell ref="F231:H231"/>
    <mergeCell ref="I231:O231"/>
    <mergeCell ref="P231:T231"/>
    <mergeCell ref="U231:Y231"/>
    <mergeCell ref="Z231:AB231"/>
    <mergeCell ref="C230:E230"/>
    <mergeCell ref="F230:H230"/>
    <mergeCell ref="I230:O230"/>
    <mergeCell ref="P230:T230"/>
    <mergeCell ref="U230:Y230"/>
    <mergeCell ref="Z230:AB230"/>
    <mergeCell ref="C229:E229"/>
    <mergeCell ref="F229:H229"/>
    <mergeCell ref="I229:O229"/>
    <mergeCell ref="P229:T229"/>
    <mergeCell ref="U229:Y229"/>
    <mergeCell ref="Z229:AB229"/>
    <mergeCell ref="C228:E228"/>
    <mergeCell ref="F228:H228"/>
    <mergeCell ref="I228:O228"/>
    <mergeCell ref="P228:T228"/>
    <mergeCell ref="U228:Y228"/>
    <mergeCell ref="Z228:AB228"/>
    <mergeCell ref="C227:E227"/>
    <mergeCell ref="F227:H227"/>
    <mergeCell ref="I227:O227"/>
    <mergeCell ref="P227:T227"/>
    <mergeCell ref="U227:Y227"/>
    <mergeCell ref="Z227:AB227"/>
    <mergeCell ref="C226:E226"/>
    <mergeCell ref="F226:H226"/>
    <mergeCell ref="I226:O226"/>
    <mergeCell ref="P226:T226"/>
    <mergeCell ref="U226:Y226"/>
    <mergeCell ref="Z226:AB226"/>
    <mergeCell ref="C225:E225"/>
    <mergeCell ref="F225:H225"/>
    <mergeCell ref="I225:O225"/>
    <mergeCell ref="P225:T225"/>
    <mergeCell ref="U225:Y225"/>
    <mergeCell ref="Z225:AB225"/>
    <mergeCell ref="I223:O223"/>
    <mergeCell ref="P223:T223"/>
    <mergeCell ref="U223:Y223"/>
    <mergeCell ref="Z223:AB223"/>
    <mergeCell ref="C224:E224"/>
    <mergeCell ref="F224:H224"/>
    <mergeCell ref="I224:O224"/>
    <mergeCell ref="P224:T224"/>
    <mergeCell ref="U224:Y224"/>
    <mergeCell ref="Z224:AB224"/>
    <mergeCell ref="U221:Y221"/>
    <mergeCell ref="Z221:AB221"/>
    <mergeCell ref="C222:E222"/>
    <mergeCell ref="F222:H222"/>
    <mergeCell ref="I222:O222"/>
    <mergeCell ref="P222:T222"/>
    <mergeCell ref="U222:Y222"/>
    <mergeCell ref="Z222:AB222"/>
    <mergeCell ref="C221:E221"/>
    <mergeCell ref="H40:L40"/>
    <mergeCell ref="C220:E220"/>
    <mergeCell ref="F220:H220"/>
    <mergeCell ref="I220:O220"/>
    <mergeCell ref="P220:T220"/>
    <mergeCell ref="U220:Y220"/>
    <mergeCell ref="N75:AB75"/>
    <mergeCell ref="T174:AA174"/>
    <mergeCell ref="N76:AB76"/>
    <mergeCell ref="N77:AB77"/>
    <mergeCell ref="D42:G42"/>
    <mergeCell ref="H34:AB34"/>
    <mergeCell ref="H41:AB41"/>
    <mergeCell ref="D43:G44"/>
    <mergeCell ref="H43:AB44"/>
    <mergeCell ref="H42:AB42"/>
    <mergeCell ref="D34:G34"/>
    <mergeCell ref="D40:G40"/>
    <mergeCell ref="D41:G41"/>
    <mergeCell ref="H38:L38"/>
    <mergeCell ref="B3:AC3"/>
    <mergeCell ref="D7:D10"/>
    <mergeCell ref="E7:I7"/>
    <mergeCell ref="J7:AB7"/>
    <mergeCell ref="E8:I8"/>
    <mergeCell ref="J8:AB8"/>
    <mergeCell ref="E9:I10"/>
    <mergeCell ref="J9:L10"/>
    <mergeCell ref="M9:AB10"/>
    <mergeCell ref="W12:AA12"/>
    <mergeCell ref="E13:I13"/>
    <mergeCell ref="J13:AB13"/>
    <mergeCell ref="E14:I14"/>
    <mergeCell ref="J14:P14"/>
    <mergeCell ref="Q14:U14"/>
    <mergeCell ref="V14:AB14"/>
    <mergeCell ref="E15:I15"/>
    <mergeCell ref="J15:P15"/>
    <mergeCell ref="Q15:U15"/>
    <mergeCell ref="V15:AB15"/>
    <mergeCell ref="E16:I16"/>
    <mergeCell ref="J16:P16"/>
    <mergeCell ref="Q16:U16"/>
    <mergeCell ref="V16:AB16"/>
    <mergeCell ref="V38:AB38"/>
    <mergeCell ref="E19:I19"/>
    <mergeCell ref="J19:AB19"/>
    <mergeCell ref="E20:I20"/>
    <mergeCell ref="J20:AB20"/>
    <mergeCell ref="E21:I21"/>
    <mergeCell ref="J21:AB21"/>
    <mergeCell ref="N38:U38"/>
    <mergeCell ref="H37:AB37"/>
    <mergeCell ref="H36:J36"/>
    <mergeCell ref="D39:G39"/>
    <mergeCell ref="V39:W39"/>
    <mergeCell ref="X39:Z39"/>
    <mergeCell ref="E22:I23"/>
    <mergeCell ref="J22:L23"/>
    <mergeCell ref="M22:AB23"/>
    <mergeCell ref="E24:I24"/>
    <mergeCell ref="J24:AB24"/>
    <mergeCell ref="E25:I25"/>
    <mergeCell ref="J25:AB25"/>
    <mergeCell ref="N70:AB70"/>
    <mergeCell ref="D65:AB65"/>
    <mergeCell ref="X69:AB69"/>
    <mergeCell ref="H39:I39"/>
    <mergeCell ref="O39:P39"/>
    <mergeCell ref="E26:I26"/>
    <mergeCell ref="J26:AB26"/>
    <mergeCell ref="E27:I27"/>
    <mergeCell ref="J27:AB27"/>
    <mergeCell ref="D38:G38"/>
    <mergeCell ref="I219:O219"/>
    <mergeCell ref="P219:T219"/>
    <mergeCell ref="U219:Y219"/>
    <mergeCell ref="Q39:S39"/>
    <mergeCell ref="J39:L39"/>
    <mergeCell ref="D61:AB61"/>
    <mergeCell ref="D63:AB63"/>
    <mergeCell ref="D67:AB67"/>
    <mergeCell ref="C70:G70"/>
    <mergeCell ref="H70:M70"/>
    <mergeCell ref="Z219:AB219"/>
    <mergeCell ref="Z220:AB220"/>
    <mergeCell ref="H74:M74"/>
    <mergeCell ref="H75:M75"/>
    <mergeCell ref="H76:M76"/>
    <mergeCell ref="K320:T321"/>
    <mergeCell ref="L91:M91"/>
    <mergeCell ref="N79:AB79"/>
    <mergeCell ref="L92:AB92"/>
    <mergeCell ref="G172:M172"/>
    <mergeCell ref="H73:M73"/>
    <mergeCell ref="K324:T326"/>
    <mergeCell ref="D214:Q214"/>
    <mergeCell ref="F221:H221"/>
    <mergeCell ref="I221:O221"/>
    <mergeCell ref="P221:T221"/>
    <mergeCell ref="C223:E223"/>
    <mergeCell ref="F223:H223"/>
    <mergeCell ref="C219:E219"/>
    <mergeCell ref="F219:H219"/>
    <mergeCell ref="C78:G78"/>
    <mergeCell ref="C79:G79"/>
    <mergeCell ref="C80:G80"/>
    <mergeCell ref="C71:G71"/>
    <mergeCell ref="N71:AB71"/>
    <mergeCell ref="N72:AB72"/>
    <mergeCell ref="N73:AB73"/>
    <mergeCell ref="N74:AB74"/>
    <mergeCell ref="H71:M71"/>
    <mergeCell ref="H72:M72"/>
    <mergeCell ref="C72:G72"/>
    <mergeCell ref="C73:G73"/>
    <mergeCell ref="C74:G74"/>
    <mergeCell ref="C75:G75"/>
    <mergeCell ref="C76:G76"/>
    <mergeCell ref="C77:G77"/>
    <mergeCell ref="AP99:BD99"/>
    <mergeCell ref="AP103:BD103"/>
    <mergeCell ref="D170:T170"/>
    <mergeCell ref="AE103:AI103"/>
    <mergeCell ref="AJ103:AO103"/>
    <mergeCell ref="AE102:AI102"/>
    <mergeCell ref="AE132:AI132"/>
    <mergeCell ref="AJ132:AO132"/>
    <mergeCell ref="AP132:BD132"/>
    <mergeCell ref="D133:AB134"/>
    <mergeCell ref="H77:M77"/>
    <mergeCell ref="H78:M78"/>
    <mergeCell ref="H79:M79"/>
    <mergeCell ref="AE97:AI97"/>
    <mergeCell ref="H80:M80"/>
    <mergeCell ref="N78:AB78"/>
    <mergeCell ref="L94:AB94"/>
    <mergeCell ref="L95:AB95"/>
    <mergeCell ref="P91:AB91"/>
    <mergeCell ref="AP102:BD102"/>
    <mergeCell ref="AJ97:AO97"/>
    <mergeCell ref="AP97:BD97"/>
    <mergeCell ref="AE98:AI98"/>
    <mergeCell ref="AJ98:AO98"/>
    <mergeCell ref="AE99:AI99"/>
    <mergeCell ref="AE101:AI101"/>
    <mergeCell ref="AJ101:AO101"/>
    <mergeCell ref="AP101:BD101"/>
    <mergeCell ref="AP98:BD98"/>
    <mergeCell ref="E48:AB49"/>
    <mergeCell ref="E54:AB54"/>
    <mergeCell ref="I194:M194"/>
    <mergeCell ref="D195:H195"/>
    <mergeCell ref="U194:AA194"/>
    <mergeCell ref="I195:M195"/>
    <mergeCell ref="N195:T195"/>
    <mergeCell ref="N194:T194"/>
    <mergeCell ref="D169:T169"/>
    <mergeCell ref="U195:AA195"/>
    <mergeCell ref="AE251:AH251"/>
    <mergeCell ref="AE284:AH284"/>
    <mergeCell ref="D194:H194"/>
    <mergeCell ref="B2:AC2"/>
    <mergeCell ref="AE32:AH32"/>
    <mergeCell ref="AE57:AH57"/>
    <mergeCell ref="AE68:AH68"/>
    <mergeCell ref="AE84:AH84"/>
    <mergeCell ref="T193:AA193"/>
    <mergeCell ref="AE3:AH3"/>
    <mergeCell ref="K36:U36"/>
    <mergeCell ref="AE316:AH316"/>
    <mergeCell ref="D210:Q210"/>
    <mergeCell ref="R210:W210"/>
    <mergeCell ref="AE135:AH135"/>
    <mergeCell ref="AE165:AH165"/>
    <mergeCell ref="AE203:AH203"/>
    <mergeCell ref="N171:P172"/>
    <mergeCell ref="N91:O91"/>
    <mergeCell ref="AE217:AH217"/>
    <mergeCell ref="AJ99:AO99"/>
    <mergeCell ref="AD171:AN172"/>
    <mergeCell ref="AJ102:AO102"/>
    <mergeCell ref="G171:M171"/>
    <mergeCell ref="U168:AA168"/>
    <mergeCell ref="U169:AA169"/>
    <mergeCell ref="U170:AA170"/>
    <mergeCell ref="D168:T168"/>
    <mergeCell ref="T167:AA167"/>
    <mergeCell ref="U171:AA172"/>
  </mergeCells>
  <dataValidations count="3">
    <dataValidation type="list" allowBlank="1" showInputMessage="1" showErrorMessage="1" sqref="F220:H244 F286:H310 F253:H277">
      <formula1>$BF$220:$BF$227</formula1>
    </dataValidation>
    <dataValidation type="list" allowBlank="1" showInputMessage="1" showErrorMessage="1" sqref="H36">
      <formula1>$BG$32:$BG$78</formula1>
    </dataValidation>
    <dataValidation type="list" allowBlank="1" showInputMessage="1" showErrorMessage="1" sqref="H38">
      <formula1>$BJ$32:$BJ$57</formula1>
    </dataValidation>
  </dataValidations>
  <hyperlinks>
    <hyperlink ref="AE32:AH32" location="はじめに!A1" display="はじめに戻る"/>
    <hyperlink ref="AE57:AH57" location="はじめに!A1" display="はじめに戻る"/>
    <hyperlink ref="AE68:AH68" location="はじめに!A1" display="はじめに戻る"/>
    <hyperlink ref="AE84:AH84" location="はじめに!A1" display="はじめに戻る"/>
    <hyperlink ref="AE135:AH135" location="はじめに!A1" display="はじめに戻る"/>
    <hyperlink ref="AE165:AH165" location="はじめに!A1" display="はじめに戻る"/>
    <hyperlink ref="AE203:AH203" location="はじめに!A1" display="はじめに戻る"/>
    <hyperlink ref="AE217:AH217" location="はじめに!A1" display="はじめに戻る"/>
    <hyperlink ref="AE251:AH251" location="はじめに!A1" display="はじめに戻る"/>
    <hyperlink ref="AE284:AH284" location="はじめに!A1" display="はじめに戻る"/>
    <hyperlink ref="AE316:AH316" location="はじめに!A1" display="はじめに戻る"/>
    <hyperlink ref="B1:E1" location="はじめに!A1" display="はじめに戻る"/>
  </hyperlinks>
  <printOptions/>
  <pageMargins left="0.7" right="0.7" top="0.75" bottom="0.75" header="0.3" footer="0.3"/>
  <pageSetup horizontalDpi="300" verticalDpi="300" orientation="portrait" paperSize="9" scale="99" r:id="rId3"/>
  <rowBreaks count="11" manualBreakCount="11">
    <brk id="31" min="1" max="28" man="1"/>
    <brk id="56" min="1" max="28" man="1"/>
    <brk id="68" min="1" max="28" man="1"/>
    <brk id="83" min="1" max="28" man="1"/>
    <brk id="134" min="1" max="28" man="1"/>
    <brk id="164" min="1" max="28" man="1"/>
    <brk id="202" min="1" max="28" man="1"/>
    <brk id="216" min="1" max="28" man="1"/>
    <brk id="250" min="1" max="28" man="1"/>
    <brk id="283" min="1" max="28" man="1"/>
    <brk id="316" min="1" max="28" man="1"/>
  </rowBreaks>
  <ignoredErrors>
    <ignoredError sqref="B5 D6 D12 D18 B46 B32 C59 C69 C85 C89 C135 C166 C180 C199 C204 C212 B57 B165 B203 B217 B317" numberStoredAsText="1"/>
    <ignoredError sqref="J16 U170:U171 P244:P245 U244:U245 P233 U233 P229 U229 P262 U262 U266 P266 P277:P278 U277:U278 U177 U190"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環境共創イニシアチブ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平成２４年住宅・建築物のネット・ゼロ・エネルギービル実証事業</dc:title>
  <dc:subject/>
  <dc:creator>環境共創イニシアチブ　審査第２グループ</dc:creator>
  <cp:keywords/>
  <dc:description/>
  <cp:lastModifiedBy/>
  <cp:lastPrinted>2012-05-25T06:42:25Z</cp:lastPrinted>
  <dcterms:created xsi:type="dcterms:W3CDTF">2011-03-30T08:35:51Z</dcterms:created>
  <dcterms:modified xsi:type="dcterms:W3CDTF">2012-09-06T06:47:17Z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