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42963AC5-B33A-460D-8EEF-71937979528B}" xr6:coauthVersionLast="47" xr6:coauthVersionMax="47" xr10:uidLastSave="{00000000-0000-0000-0000-000000000000}"/>
  <workbookProtection workbookAlgorithmName="SHA-512" workbookHashValue="h3bx15leaAZ8PZXkPZISLc0cRnOQ1Hw7khoP/Y0ypLxFnn9P3rFLUkqlzI1HZkPWQ2RVlZvxX0O95u/110k0dA==" workbookSaltValue="2EZHMzMoICWMP5WBwmrDcw==" workbookSpinCount="100000" lockStructure="1"/>
  <bookViews>
    <workbookView xWindow="-28920" yWindow="-120" windowWidth="29040" windowHeight="15720" tabRatio="609" xr2:uid="{00000000-000D-0000-FFFF-FFFF00000000}"/>
  </bookViews>
  <sheets>
    <sheet name="入力例" sheetId="24" r:id="rId1"/>
    <sheet name="新規登録用" sheetId="18" r:id="rId2"/>
    <sheet name="基準値" sheetId="20" r:id="rId3"/>
    <sheet name="登録申請メールテンプレート" sheetId="25" r:id="rId4"/>
    <sheet name="※編集不可※選択項目" sheetId="19" state="hidden" r:id="rId5"/>
  </sheets>
  <externalReferences>
    <externalReference r:id="rId6"/>
    <externalReference r:id="rId7"/>
  </externalReferences>
  <definedNames>
    <definedName name="_" localSheetId="1">新規登録用!#REF!</definedName>
    <definedName name="_" localSheetId="3">#REF!</definedName>
    <definedName name="_" localSheetId="0">入力例!#REF!</definedName>
    <definedName name="_">#REF!</definedName>
    <definedName name="_xlnm._FilterDatabase" localSheetId="1" hidden="1">新規登録用!$A$11:$AF$11</definedName>
    <definedName name="_xlnm._FilterDatabase" localSheetId="0" hidden="1">入力例!$A$11:$AF$11</definedName>
    <definedName name="_xlnm.Print_Area" localSheetId="2">基準値!$A$1:$L$19</definedName>
    <definedName name="_xlnm.Print_Area" localSheetId="1">新規登録用!$A$1:$AF$512</definedName>
    <definedName name="_xlnm.Print_Area" localSheetId="3">登録申請メールテンプレート!$A$1:$B$27</definedName>
    <definedName name="_xlnm.Print_Area" localSheetId="0">入力例!$A$1:$AF$62</definedName>
    <definedName name="_xlnm.Print_Titles" localSheetId="1">新規登録用!$1:$11</definedName>
    <definedName name="_xlnm.Print_Titles" localSheetId="0">入力例!$1:$11</definedName>
    <definedName name="test">#REF!</definedName>
    <definedName name="工業会" localSheetId="3">[1]製品型番リスト管理表!$AY$5:$AY$8</definedName>
    <definedName name="工業会">[1]製品型番リスト管理表!$AY$5:$AY$8</definedName>
    <definedName name="無効化" localSheetId="3">[2]型番リスト!$AQ:$AQ</definedName>
    <definedName name="無効化">[2]型番リスト!$AQ:$AQ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11" i="24" l="1"/>
  <c r="U62" i="24"/>
  <c r="U61" i="24"/>
  <c r="U60" i="24"/>
  <c r="U59" i="24"/>
  <c r="U58" i="24"/>
  <c r="U57" i="24"/>
  <c r="U56" i="24"/>
  <c r="U55" i="24"/>
  <c r="U54" i="24"/>
  <c r="U53" i="24"/>
  <c r="U52" i="24"/>
  <c r="U51" i="24"/>
  <c r="U50" i="24"/>
  <c r="U49" i="24"/>
  <c r="U48" i="24"/>
  <c r="U47" i="24"/>
  <c r="U46" i="24"/>
  <c r="U45" i="24"/>
  <c r="U44" i="24"/>
  <c r="U43" i="24"/>
  <c r="U42" i="24"/>
  <c r="U41" i="24"/>
  <c r="U40" i="24"/>
  <c r="U39" i="24"/>
  <c r="U38" i="24"/>
  <c r="U37" i="24"/>
  <c r="U36" i="24"/>
  <c r="U35" i="24"/>
  <c r="U34" i="24"/>
  <c r="U33" i="24"/>
  <c r="U32" i="24"/>
  <c r="U31" i="24"/>
  <c r="U30" i="24"/>
  <c r="U29" i="24"/>
  <c r="U28" i="24"/>
  <c r="U27" i="24"/>
  <c r="U26" i="24"/>
  <c r="U25" i="24"/>
  <c r="U24" i="24"/>
  <c r="U23" i="24"/>
  <c r="U22" i="24"/>
  <c r="U21" i="24"/>
  <c r="U20" i="24"/>
  <c r="U19" i="24"/>
  <c r="U18" i="24"/>
  <c r="U17" i="24"/>
  <c r="U16" i="24"/>
  <c r="U15" i="24"/>
  <c r="U14" i="24"/>
  <c r="U13" i="24"/>
  <c r="U512" i="18" l="1"/>
  <c r="U511" i="18"/>
  <c r="U510" i="18"/>
  <c r="U509" i="18"/>
  <c r="U508" i="18"/>
  <c r="U507" i="18"/>
  <c r="U506" i="18"/>
  <c r="U505" i="18"/>
  <c r="U504" i="18"/>
  <c r="U503" i="18"/>
  <c r="U502" i="18"/>
  <c r="U501" i="18"/>
  <c r="U500" i="18"/>
  <c r="U499" i="18"/>
  <c r="U498" i="18"/>
  <c r="U497" i="18"/>
  <c r="U496" i="18"/>
  <c r="U495" i="18"/>
  <c r="U494" i="18"/>
  <c r="U493" i="18"/>
  <c r="U492" i="18"/>
  <c r="U491" i="18"/>
  <c r="U490" i="18"/>
  <c r="U489" i="18"/>
  <c r="U488" i="18"/>
  <c r="U487" i="18"/>
  <c r="U486" i="18"/>
  <c r="U485" i="18"/>
  <c r="U484" i="18"/>
  <c r="U483" i="18"/>
  <c r="U482" i="18"/>
  <c r="U481" i="18"/>
  <c r="U480" i="18"/>
  <c r="U479" i="18"/>
  <c r="U478" i="18"/>
  <c r="U477" i="18"/>
  <c r="U476" i="18"/>
  <c r="U475" i="18"/>
  <c r="U474" i="18"/>
  <c r="U473" i="18"/>
  <c r="U472" i="18"/>
  <c r="U471" i="18"/>
  <c r="U470" i="18"/>
  <c r="U469" i="18"/>
  <c r="U468" i="18"/>
  <c r="U467" i="18"/>
  <c r="U466" i="18"/>
  <c r="U465" i="18"/>
  <c r="U464" i="18"/>
  <c r="U463" i="18"/>
  <c r="U462" i="18"/>
  <c r="U461" i="18"/>
  <c r="U460" i="18"/>
  <c r="U459" i="18"/>
  <c r="U458" i="18"/>
  <c r="U457" i="18"/>
  <c r="U456" i="18"/>
  <c r="U455" i="18"/>
  <c r="U454" i="18"/>
  <c r="U453" i="18"/>
  <c r="U452" i="18"/>
  <c r="U451" i="18"/>
  <c r="U450" i="18"/>
  <c r="U449" i="18"/>
  <c r="U448" i="18"/>
  <c r="U447" i="18"/>
  <c r="U446" i="18"/>
  <c r="U445" i="18"/>
  <c r="U444" i="18"/>
  <c r="U443" i="18"/>
  <c r="U442" i="18"/>
  <c r="U441" i="18"/>
  <c r="U440" i="18"/>
  <c r="U439" i="18"/>
  <c r="U438" i="18"/>
  <c r="U437" i="18"/>
  <c r="U436" i="18"/>
  <c r="U435" i="18"/>
  <c r="U434" i="18"/>
  <c r="U433" i="18"/>
  <c r="U432" i="18"/>
  <c r="U431" i="18"/>
  <c r="U430" i="18"/>
  <c r="U429" i="18"/>
  <c r="U428" i="18"/>
  <c r="U427" i="18"/>
  <c r="U426" i="18"/>
  <c r="U425" i="18"/>
  <c r="U424" i="18"/>
  <c r="U423" i="18"/>
  <c r="U422" i="18"/>
  <c r="U421" i="18"/>
  <c r="U420" i="18"/>
  <c r="U419" i="18"/>
  <c r="U418" i="18"/>
  <c r="U417" i="18"/>
  <c r="U416" i="18"/>
  <c r="U415" i="18"/>
  <c r="U414" i="18"/>
  <c r="U413" i="18"/>
  <c r="U412" i="18"/>
  <c r="U411" i="18"/>
  <c r="U410" i="18"/>
  <c r="U409" i="18"/>
  <c r="U408" i="18"/>
  <c r="U407" i="18"/>
  <c r="U406" i="18"/>
  <c r="U405" i="18"/>
  <c r="U404" i="18"/>
  <c r="U403" i="18"/>
  <c r="U402" i="18"/>
  <c r="U401" i="18"/>
  <c r="U400" i="18"/>
  <c r="U399" i="18"/>
  <c r="U398" i="18"/>
  <c r="U397" i="18"/>
  <c r="U396" i="18"/>
  <c r="U395" i="18"/>
  <c r="U394" i="18"/>
  <c r="U393" i="18"/>
  <c r="U392" i="18"/>
  <c r="U391" i="18"/>
  <c r="U390" i="18"/>
  <c r="U389" i="18"/>
  <c r="U388" i="18"/>
  <c r="U387" i="18"/>
  <c r="U386" i="18"/>
  <c r="U385" i="18"/>
  <c r="U384" i="18"/>
  <c r="U383" i="18"/>
  <c r="U382" i="18"/>
  <c r="U381" i="18"/>
  <c r="U380" i="18"/>
  <c r="U379" i="18"/>
  <c r="U378" i="18"/>
  <c r="U377" i="18"/>
  <c r="U376" i="18"/>
  <c r="U375" i="18"/>
  <c r="U374" i="18"/>
  <c r="U373" i="18"/>
  <c r="U372" i="18"/>
  <c r="U371" i="18"/>
  <c r="U370" i="18"/>
  <c r="U369" i="18"/>
  <c r="U368" i="18"/>
  <c r="U367" i="18"/>
  <c r="U366" i="18"/>
  <c r="U365" i="18"/>
  <c r="U364" i="18"/>
  <c r="U363" i="18"/>
  <c r="U362" i="18"/>
  <c r="U361" i="18"/>
  <c r="U360" i="18"/>
  <c r="U359" i="18"/>
  <c r="U358" i="18"/>
  <c r="U357" i="18"/>
  <c r="U356" i="18"/>
  <c r="U355" i="18"/>
  <c r="U354" i="18"/>
  <c r="U353" i="18"/>
  <c r="U352" i="18"/>
  <c r="U351" i="18"/>
  <c r="U350" i="18"/>
  <c r="U349" i="18"/>
  <c r="U348" i="18"/>
  <c r="U347" i="18"/>
  <c r="U346" i="18"/>
  <c r="U345" i="18"/>
  <c r="U344" i="18"/>
  <c r="U343" i="18"/>
  <c r="U342" i="18"/>
  <c r="U341" i="18"/>
  <c r="U340" i="18"/>
  <c r="U339" i="18"/>
  <c r="U338" i="18"/>
  <c r="U337" i="18"/>
  <c r="U336" i="18"/>
  <c r="U335" i="18"/>
  <c r="U334" i="18"/>
  <c r="U333" i="18"/>
  <c r="U332" i="18"/>
  <c r="U331" i="18"/>
  <c r="U330" i="18"/>
  <c r="U329" i="18"/>
  <c r="U328" i="18"/>
  <c r="U327" i="18"/>
  <c r="U326" i="18"/>
  <c r="U325" i="18"/>
  <c r="U324" i="18"/>
  <c r="U323" i="18"/>
  <c r="U322" i="18"/>
  <c r="U321" i="18"/>
  <c r="U320" i="18"/>
  <c r="U319" i="18"/>
  <c r="U318" i="18"/>
  <c r="U317" i="18"/>
  <c r="U316" i="18"/>
  <c r="U315" i="18"/>
  <c r="U314" i="18"/>
  <c r="U313" i="18"/>
  <c r="U312" i="18"/>
  <c r="U311" i="18"/>
  <c r="U310" i="18"/>
  <c r="U309" i="18"/>
  <c r="U308" i="18"/>
  <c r="U307" i="18"/>
  <c r="U306" i="18"/>
  <c r="U305" i="18"/>
  <c r="U304" i="18"/>
  <c r="U303" i="18"/>
  <c r="U302" i="18"/>
  <c r="U301" i="18"/>
  <c r="U300" i="18"/>
  <c r="U299" i="18"/>
  <c r="U298" i="18"/>
  <c r="U297" i="18"/>
  <c r="U296" i="18"/>
  <c r="U295" i="18"/>
  <c r="U294" i="18"/>
  <c r="U293" i="18"/>
  <c r="U292" i="18"/>
  <c r="U291" i="18"/>
  <c r="U290" i="18"/>
  <c r="U289" i="18"/>
  <c r="U288" i="18"/>
  <c r="U287" i="18"/>
  <c r="U286" i="18"/>
  <c r="U285" i="18"/>
  <c r="U284" i="18"/>
  <c r="U283" i="18"/>
  <c r="U282" i="18"/>
  <c r="U281" i="18"/>
  <c r="U280" i="18"/>
  <c r="U279" i="18"/>
  <c r="U278" i="18"/>
  <c r="U277" i="18"/>
  <c r="U276" i="18"/>
  <c r="U275" i="18"/>
  <c r="U274" i="18"/>
  <c r="U273" i="18"/>
  <c r="U272" i="18"/>
  <c r="U271" i="18"/>
  <c r="U270" i="18"/>
  <c r="U269" i="18"/>
  <c r="U268" i="18"/>
  <c r="U267" i="18"/>
  <c r="U266" i="18"/>
  <c r="U265" i="18"/>
  <c r="U264" i="18"/>
  <c r="U263" i="18"/>
  <c r="U262" i="18"/>
  <c r="U261" i="18"/>
  <c r="U260" i="18"/>
  <c r="U259" i="18"/>
  <c r="U258" i="18"/>
  <c r="U257" i="18"/>
  <c r="U256" i="18"/>
  <c r="U255" i="18"/>
  <c r="U254" i="18"/>
  <c r="U253" i="18"/>
  <c r="U252" i="18"/>
  <c r="U251" i="18"/>
  <c r="U250" i="18"/>
  <c r="U249" i="18"/>
  <c r="U248" i="18"/>
  <c r="U247" i="18"/>
  <c r="U246" i="18"/>
  <c r="U245" i="18"/>
  <c r="U244" i="18"/>
  <c r="U243" i="18"/>
  <c r="U242" i="18"/>
  <c r="U241" i="18"/>
  <c r="U240" i="18"/>
  <c r="U239" i="18"/>
  <c r="U238" i="18"/>
  <c r="U237" i="18"/>
  <c r="U236" i="18"/>
  <c r="U235" i="18"/>
  <c r="U234" i="18"/>
  <c r="U233" i="18"/>
  <c r="U232" i="18"/>
  <c r="U231" i="18"/>
  <c r="U230" i="18"/>
  <c r="U229" i="18"/>
  <c r="U228" i="18"/>
  <c r="U227" i="18"/>
  <c r="U226" i="18"/>
  <c r="U225" i="18"/>
  <c r="U224" i="18"/>
  <c r="U223" i="18"/>
  <c r="U222" i="18"/>
  <c r="U221" i="18"/>
  <c r="U220" i="18"/>
  <c r="U219" i="18"/>
  <c r="U218" i="18"/>
  <c r="U217" i="18"/>
  <c r="U216" i="18"/>
  <c r="U215" i="18"/>
  <c r="U214" i="18"/>
  <c r="U213" i="18"/>
  <c r="U212" i="18"/>
  <c r="U211" i="18"/>
  <c r="U210" i="18"/>
  <c r="U209" i="18"/>
  <c r="U208" i="18"/>
  <c r="U207" i="18"/>
  <c r="U206" i="18"/>
  <c r="U205" i="18"/>
  <c r="U204" i="18"/>
  <c r="U203" i="18"/>
  <c r="U202" i="18"/>
  <c r="U201" i="18"/>
  <c r="U200" i="18"/>
  <c r="U199" i="18"/>
  <c r="U198" i="18"/>
  <c r="U197" i="18"/>
  <c r="U196" i="18"/>
  <c r="U195" i="18"/>
  <c r="U194" i="18"/>
  <c r="U193" i="18"/>
  <c r="U192" i="18"/>
  <c r="U191" i="18"/>
  <c r="U190" i="18"/>
  <c r="U189" i="18"/>
  <c r="U188" i="18"/>
  <c r="U187" i="18"/>
  <c r="U186" i="18"/>
  <c r="U185" i="18"/>
  <c r="U184" i="18"/>
  <c r="U183" i="18"/>
  <c r="U182" i="18"/>
  <c r="U181" i="18"/>
  <c r="U180" i="18"/>
  <c r="U179" i="18"/>
  <c r="U178" i="18"/>
  <c r="U177" i="18"/>
  <c r="U176" i="18"/>
  <c r="U175" i="18"/>
  <c r="U174" i="18"/>
  <c r="U173" i="18"/>
  <c r="U172" i="18"/>
  <c r="U171" i="18"/>
  <c r="U170" i="18"/>
  <c r="U169" i="18"/>
  <c r="U168" i="18"/>
  <c r="U167" i="18"/>
  <c r="U166" i="18"/>
  <c r="U165" i="18"/>
  <c r="U164" i="18"/>
  <c r="U163" i="18"/>
  <c r="U162" i="18"/>
  <c r="U161" i="18"/>
  <c r="U160" i="18"/>
  <c r="U159" i="18"/>
  <c r="U158" i="18"/>
  <c r="U157" i="18"/>
  <c r="U156" i="18"/>
  <c r="U155" i="18"/>
  <c r="U154" i="18"/>
  <c r="U153" i="18"/>
  <c r="U152" i="18"/>
  <c r="U151" i="18"/>
  <c r="U150" i="18"/>
  <c r="U149" i="18"/>
  <c r="U148" i="18"/>
  <c r="U147" i="18"/>
  <c r="U146" i="18"/>
  <c r="U145" i="18"/>
  <c r="U144" i="18"/>
  <c r="U143" i="18"/>
  <c r="U142" i="18"/>
  <c r="U141" i="18"/>
  <c r="U140" i="18"/>
  <c r="U139" i="18"/>
  <c r="U138" i="18"/>
  <c r="U137" i="18"/>
  <c r="U136" i="18"/>
  <c r="U135" i="18"/>
  <c r="U134" i="18"/>
  <c r="U133" i="18"/>
  <c r="U132" i="18"/>
  <c r="U131" i="18"/>
  <c r="U130" i="18"/>
  <c r="U129" i="18"/>
  <c r="U128" i="18"/>
  <c r="U127" i="18"/>
  <c r="U126" i="18"/>
  <c r="U125" i="18"/>
  <c r="U124" i="18"/>
  <c r="U123" i="18"/>
  <c r="U122" i="18"/>
  <c r="U121" i="18"/>
  <c r="U120" i="18"/>
  <c r="U119" i="18"/>
  <c r="U118" i="18"/>
  <c r="U117" i="18"/>
  <c r="U116" i="18"/>
  <c r="U115" i="18"/>
  <c r="U114" i="18"/>
  <c r="U113" i="18"/>
  <c r="U112" i="18"/>
  <c r="U111" i="18"/>
  <c r="U110" i="18"/>
  <c r="U109" i="18"/>
  <c r="U108" i="18"/>
  <c r="U107" i="18"/>
  <c r="U106" i="18"/>
  <c r="U105" i="18"/>
  <c r="U104" i="18"/>
  <c r="U103" i="18"/>
  <c r="U102" i="18"/>
  <c r="U101" i="18"/>
  <c r="U100" i="18"/>
  <c r="U99" i="18"/>
  <c r="U98" i="18"/>
  <c r="U97" i="18"/>
  <c r="U96" i="18"/>
  <c r="U95" i="18"/>
  <c r="U94" i="18"/>
  <c r="U93" i="18"/>
  <c r="U92" i="18"/>
  <c r="U91" i="18"/>
  <c r="U90" i="18"/>
  <c r="U89" i="18"/>
  <c r="U88" i="18"/>
  <c r="U87" i="18"/>
  <c r="U86" i="18"/>
  <c r="U85" i="18"/>
  <c r="U84" i="18"/>
  <c r="U83" i="18"/>
  <c r="U82" i="18"/>
  <c r="U81" i="18"/>
  <c r="U80" i="18"/>
  <c r="U79" i="18"/>
  <c r="U78" i="18"/>
  <c r="U77" i="18"/>
  <c r="U76" i="18"/>
  <c r="U75" i="18"/>
  <c r="U74" i="18"/>
  <c r="U73" i="18"/>
  <c r="U72" i="18"/>
  <c r="U71" i="18"/>
  <c r="U70" i="18"/>
  <c r="U69" i="18"/>
  <c r="U68" i="18"/>
  <c r="U67" i="18"/>
  <c r="U66" i="18"/>
  <c r="U65" i="18"/>
  <c r="U64" i="18"/>
  <c r="U63" i="18"/>
  <c r="U62" i="18"/>
  <c r="U61" i="18"/>
  <c r="U60" i="18"/>
  <c r="U59" i="18"/>
  <c r="U58" i="18"/>
  <c r="U57" i="18"/>
  <c r="U56" i="18"/>
  <c r="U55" i="18"/>
  <c r="U54" i="18"/>
  <c r="U53" i="18"/>
  <c r="U52" i="18"/>
  <c r="U51" i="18"/>
  <c r="U50" i="18"/>
  <c r="U49" i="18"/>
  <c r="U48" i="18"/>
  <c r="U47" i="18"/>
  <c r="U46" i="18"/>
  <c r="U45" i="18"/>
  <c r="U44" i="18"/>
  <c r="U43" i="18"/>
  <c r="U42" i="18"/>
  <c r="U41" i="18"/>
  <c r="U40" i="18"/>
  <c r="U39" i="18"/>
  <c r="U38" i="18"/>
  <c r="U37" i="18"/>
  <c r="U36" i="18"/>
  <c r="U35" i="18"/>
  <c r="U34" i="18"/>
  <c r="U33" i="18"/>
  <c r="U32" i="18"/>
  <c r="U31" i="18"/>
  <c r="U30" i="18"/>
  <c r="U29" i="18"/>
  <c r="U28" i="18"/>
  <c r="U27" i="18"/>
  <c r="U26" i="18"/>
  <c r="U25" i="18"/>
  <c r="U24" i="18"/>
  <c r="U23" i="18"/>
  <c r="U22" i="18"/>
  <c r="U21" i="18"/>
  <c r="U20" i="18"/>
  <c r="U19" i="18"/>
  <c r="U18" i="18"/>
  <c r="U17" i="18"/>
  <c r="U16" i="18"/>
  <c r="U15" i="18"/>
  <c r="U14" i="18"/>
  <c r="AF60" i="24" l="1"/>
  <c r="AF53" i="24"/>
  <c r="AF52" i="24"/>
  <c r="AF51" i="24"/>
  <c r="AF41" i="24"/>
  <c r="AF40" i="24"/>
  <c r="AF39" i="24"/>
  <c r="AF29" i="24"/>
  <c r="AF28" i="24"/>
  <c r="AF27" i="24"/>
  <c r="AF17" i="24"/>
  <c r="AF16" i="24"/>
  <c r="AF15" i="24"/>
  <c r="AD512" i="18"/>
  <c r="AE512" i="18" s="1"/>
  <c r="AC512" i="18"/>
  <c r="AA512" i="18"/>
  <c r="Z512" i="18" a="1"/>
  <c r="Z512" i="18" s="1"/>
  <c r="AB512" i="18" s="1"/>
  <c r="AD511" i="18"/>
  <c r="AE511" i="18" s="1"/>
  <c r="AC511" i="18"/>
  <c r="AA511" i="18"/>
  <c r="Z511" i="18"/>
  <c r="AB511" i="18" s="1"/>
  <c r="Z511" i="18" a="1"/>
  <c r="AD510" i="18"/>
  <c r="AE510" i="18" s="1"/>
  <c r="AC510" i="18"/>
  <c r="AA510" i="18"/>
  <c r="Z510" i="18" a="1"/>
  <c r="Z510" i="18" s="1"/>
  <c r="AB510" i="18" s="1"/>
  <c r="AD509" i="18"/>
  <c r="AE509" i="18" s="1"/>
  <c r="AC509" i="18"/>
  <c r="AA509" i="18"/>
  <c r="Z509" i="18" a="1"/>
  <c r="Z509" i="18" s="1"/>
  <c r="AB509" i="18" s="1"/>
  <c r="AD508" i="18"/>
  <c r="AE508" i="18" s="1"/>
  <c r="AC508" i="18"/>
  <c r="AA508" i="18"/>
  <c r="Z508" i="18" a="1"/>
  <c r="Z508" i="18" s="1"/>
  <c r="AB508" i="18" s="1"/>
  <c r="AD507" i="18"/>
  <c r="AE507" i="18"/>
  <c r="AC507" i="18"/>
  <c r="AA507" i="18"/>
  <c r="Z507" i="18" a="1"/>
  <c r="Z507" i="18" s="1"/>
  <c r="AB507" i="18" s="1"/>
  <c r="AD506" i="18"/>
  <c r="AE506" i="18" s="1"/>
  <c r="AC506" i="18"/>
  <c r="AA506" i="18"/>
  <c r="Z506" i="18" a="1"/>
  <c r="Z506" i="18"/>
  <c r="AB506" i="18" s="1"/>
  <c r="AD505" i="18"/>
  <c r="AE505" i="18" s="1"/>
  <c r="AC505" i="18"/>
  <c r="AA505" i="18"/>
  <c r="Z505" i="18" a="1"/>
  <c r="Z505" i="18" s="1"/>
  <c r="AB505" i="18" s="1"/>
  <c r="AD504" i="18"/>
  <c r="AE504" i="18"/>
  <c r="AC504" i="18"/>
  <c r="AA504" i="18"/>
  <c r="Z504" i="18"/>
  <c r="AB504" i="18" s="1"/>
  <c r="Z504" i="18" a="1"/>
  <c r="AD503" i="18"/>
  <c r="AE503" i="18" s="1"/>
  <c r="AC503" i="18"/>
  <c r="AA503" i="18"/>
  <c r="Z503" i="18" a="1"/>
  <c r="Z503" i="18"/>
  <c r="AB503" i="18"/>
  <c r="AD502" i="18"/>
  <c r="AE502" i="18" s="1"/>
  <c r="AC502" i="18"/>
  <c r="AA502" i="18"/>
  <c r="Z502" i="18"/>
  <c r="AB502" i="18" s="1"/>
  <c r="Z502" i="18" a="1"/>
  <c r="AD501" i="18"/>
  <c r="AE501" i="18"/>
  <c r="AC501" i="18"/>
  <c r="AA501" i="18"/>
  <c r="Z501" i="18" a="1"/>
  <c r="Z501" i="18" s="1"/>
  <c r="AB501" i="18" s="1"/>
  <c r="AD500" i="18"/>
  <c r="AE500" i="18" s="1"/>
  <c r="AC500" i="18"/>
  <c r="AA500" i="18"/>
  <c r="Z500" i="18" a="1"/>
  <c r="Z500" i="18" s="1"/>
  <c r="AB500" i="18" s="1"/>
  <c r="AD499" i="18"/>
  <c r="AE499" i="18" s="1"/>
  <c r="AC499" i="18"/>
  <c r="AA499" i="18"/>
  <c r="Z499" i="18" a="1"/>
  <c r="Z499" i="18" s="1"/>
  <c r="AB499" i="18" s="1"/>
  <c r="AD498" i="18"/>
  <c r="AE498" i="18" s="1"/>
  <c r="AC498" i="18"/>
  <c r="AA498" i="18"/>
  <c r="Z498" i="18" a="1"/>
  <c r="Z498" i="18" s="1"/>
  <c r="AB498" i="18"/>
  <c r="AD497" i="18"/>
  <c r="AE497" i="18" s="1"/>
  <c r="AC497" i="18"/>
  <c r="AA497" i="18"/>
  <c r="Z497" i="18" a="1"/>
  <c r="Z497" i="18" s="1"/>
  <c r="AB497" i="18" s="1"/>
  <c r="AD496" i="18"/>
  <c r="AE496" i="18" s="1"/>
  <c r="AC496" i="18"/>
  <c r="AA496" i="18"/>
  <c r="Z496" i="18" a="1"/>
  <c r="Z496" i="18" s="1"/>
  <c r="AB496" i="18"/>
  <c r="AD495" i="18"/>
  <c r="AE495" i="18" s="1"/>
  <c r="AC495" i="18"/>
  <c r="AA495" i="18"/>
  <c r="Z495" i="18" a="1"/>
  <c r="Z495" i="18" s="1"/>
  <c r="AB495" i="18" s="1"/>
  <c r="AD494" i="18"/>
  <c r="AE494" i="18" s="1"/>
  <c r="AC494" i="18"/>
  <c r="AA494" i="18"/>
  <c r="AB494" i="18"/>
  <c r="Z494" i="18" a="1"/>
  <c r="Z494" i="18" s="1"/>
  <c r="AD493" i="18"/>
  <c r="AE493" i="18" s="1"/>
  <c r="AC493" i="18"/>
  <c r="AA493" i="18"/>
  <c r="Z493" i="18" a="1"/>
  <c r="Z493" i="18" s="1"/>
  <c r="AB493" i="18"/>
  <c r="AD492" i="18"/>
  <c r="AE492" i="18"/>
  <c r="AC492" i="18"/>
  <c r="AB492" i="18"/>
  <c r="AA492" i="18"/>
  <c r="Z492" i="18" a="1"/>
  <c r="Z492" i="18"/>
  <c r="AD491" i="18"/>
  <c r="AE491" i="18" s="1"/>
  <c r="AC491" i="18"/>
  <c r="AA491" i="18"/>
  <c r="Z491" i="18" a="1"/>
  <c r="Z491" i="18" s="1"/>
  <c r="AB491" i="18" s="1"/>
  <c r="AD490" i="18"/>
  <c r="AE490" i="18" s="1"/>
  <c r="AC490" i="18"/>
  <c r="AA490" i="18"/>
  <c r="Z490" i="18" a="1"/>
  <c r="Z490" i="18" s="1"/>
  <c r="AB490" i="18" s="1"/>
  <c r="AD489" i="18"/>
  <c r="AE489" i="18"/>
  <c r="AC489" i="18"/>
  <c r="AA489" i="18"/>
  <c r="Z489" i="18" a="1"/>
  <c r="Z489" i="18" s="1"/>
  <c r="AB489" i="18"/>
  <c r="AD488" i="18"/>
  <c r="AE488" i="18" s="1"/>
  <c r="AC488" i="18"/>
  <c r="AA488" i="18"/>
  <c r="Z488" i="18" a="1"/>
  <c r="Z488" i="18" s="1"/>
  <c r="AB488" i="18" s="1"/>
  <c r="AD487" i="18"/>
  <c r="AE487" i="18" s="1"/>
  <c r="AC487" i="18"/>
  <c r="AA487" i="18"/>
  <c r="Z487" i="18" a="1"/>
  <c r="Z487" i="18" s="1"/>
  <c r="AB487" i="18" s="1"/>
  <c r="AD486" i="18"/>
  <c r="AE486" i="18"/>
  <c r="AC486" i="18"/>
  <c r="AA486" i="18"/>
  <c r="Z486" i="18" a="1"/>
  <c r="Z486" i="18" s="1"/>
  <c r="AB486" i="18" s="1"/>
  <c r="AD485" i="18"/>
  <c r="AE485" i="18" s="1"/>
  <c r="AC485" i="18"/>
  <c r="AA485" i="18"/>
  <c r="Z485" i="18" a="1"/>
  <c r="Z485" i="18"/>
  <c r="AB485" i="18"/>
  <c r="AE484" i="18"/>
  <c r="AD484" i="18"/>
  <c r="AC484" i="18"/>
  <c r="AA484" i="18"/>
  <c r="Z484" i="18" a="1"/>
  <c r="Z484" i="18" s="1"/>
  <c r="AB484" i="18" s="1"/>
  <c r="AD483" i="18"/>
  <c r="AE483" i="18" s="1"/>
  <c r="AC483" i="18"/>
  <c r="AA483" i="18"/>
  <c r="Z483" i="18" a="1"/>
  <c r="Z483" i="18" s="1"/>
  <c r="AB483" i="18" s="1"/>
  <c r="AD482" i="18"/>
  <c r="AE482" i="18" s="1"/>
  <c r="AC482" i="18"/>
  <c r="AA482" i="18"/>
  <c r="Z482" i="18" a="1"/>
  <c r="Z482" i="18" s="1"/>
  <c r="AB482" i="18" s="1"/>
  <c r="AD481" i="18"/>
  <c r="AE481" i="18"/>
  <c r="AC481" i="18"/>
  <c r="AA481" i="18"/>
  <c r="Z481" i="18"/>
  <c r="AB481" i="18" s="1"/>
  <c r="Z481" i="18" a="1"/>
  <c r="AD480" i="18"/>
  <c r="AE480" i="18"/>
  <c r="AC480" i="18"/>
  <c r="AA480" i="18"/>
  <c r="Z480" i="18" a="1"/>
  <c r="Z480" i="18"/>
  <c r="AB480" i="18"/>
  <c r="AD479" i="18"/>
  <c r="AE479" i="18" s="1"/>
  <c r="AC479" i="18"/>
  <c r="AB479" i="18"/>
  <c r="AA479" i="18"/>
  <c r="Z479" i="18"/>
  <c r="Z479" i="18" a="1"/>
  <c r="AD478" i="18"/>
  <c r="AE478" i="18"/>
  <c r="AC478" i="18"/>
  <c r="AA478" i="18"/>
  <c r="Z478" i="18" a="1"/>
  <c r="Z478" i="18" s="1"/>
  <c r="AB478" i="18" s="1"/>
  <c r="AD477" i="18"/>
  <c r="AE477" i="18"/>
  <c r="AC477" i="18"/>
  <c r="AA477" i="18"/>
  <c r="Z477" i="18" a="1"/>
  <c r="Z477" i="18"/>
  <c r="AB477" i="18" s="1"/>
  <c r="AD476" i="18"/>
  <c r="AE476" i="18" s="1"/>
  <c r="AC476" i="18"/>
  <c r="AA476" i="18"/>
  <c r="Z476" i="18" a="1"/>
  <c r="Z476" i="18"/>
  <c r="AB476" i="18" s="1"/>
  <c r="AD475" i="18"/>
  <c r="AE475" i="18" s="1"/>
  <c r="AC475" i="18"/>
  <c r="AA475" i="18"/>
  <c r="Z475" i="18" a="1"/>
  <c r="Z475" i="18" s="1"/>
  <c r="AB475" i="18" s="1"/>
  <c r="AD474" i="18"/>
  <c r="AE474" i="18" s="1"/>
  <c r="AC474" i="18"/>
  <c r="AA474" i="18"/>
  <c r="Z474" i="18" a="1"/>
  <c r="Z474" i="18" s="1"/>
  <c r="AB474" i="18" s="1"/>
  <c r="AD473" i="18"/>
  <c r="AE473" i="18" s="1"/>
  <c r="AC473" i="18"/>
  <c r="AA473" i="18"/>
  <c r="Z473" i="18" a="1"/>
  <c r="Z473" i="18"/>
  <c r="AB473" i="18"/>
  <c r="AD472" i="18"/>
  <c r="AE472" i="18" s="1"/>
  <c r="AC472" i="18"/>
  <c r="AA472" i="18"/>
  <c r="Z472" i="18" a="1"/>
  <c r="Z472" i="18" s="1"/>
  <c r="AB472" i="18"/>
  <c r="AD471" i="18"/>
  <c r="AE471" i="18" s="1"/>
  <c r="AC471" i="18"/>
  <c r="AA471" i="18"/>
  <c r="Z471" i="18" a="1"/>
  <c r="Z471" i="18"/>
  <c r="AB471" i="18"/>
  <c r="AD470" i="18"/>
  <c r="AE470" i="18" s="1"/>
  <c r="AC470" i="18"/>
  <c r="AA470" i="18"/>
  <c r="Z470" i="18" a="1"/>
  <c r="Z470" i="18"/>
  <c r="AB470" i="18"/>
  <c r="AD469" i="18"/>
  <c r="AE469" i="18"/>
  <c r="AC469" i="18"/>
  <c r="AA469" i="18"/>
  <c r="Z469" i="18" a="1"/>
  <c r="Z469" i="18" s="1"/>
  <c r="AB469" i="18" s="1"/>
  <c r="AD468" i="18"/>
  <c r="AE468" i="18" s="1"/>
  <c r="AC468" i="18"/>
  <c r="AA468" i="18"/>
  <c r="Z468" i="18" a="1"/>
  <c r="Z468" i="18" s="1"/>
  <c r="AB468" i="18" s="1"/>
  <c r="AD467" i="18"/>
  <c r="AE467" i="18" s="1"/>
  <c r="AC467" i="18"/>
  <c r="AA467" i="18"/>
  <c r="Z467" i="18" a="1"/>
  <c r="Z467" i="18" s="1"/>
  <c r="AB467" i="18" s="1"/>
  <c r="AD466" i="18"/>
  <c r="AE466" i="18" s="1"/>
  <c r="AC466" i="18"/>
  <c r="AA466" i="18"/>
  <c r="Z466" i="18" a="1"/>
  <c r="Z466" i="18" s="1"/>
  <c r="AB466" i="18" s="1"/>
  <c r="AD465" i="18"/>
  <c r="AE465" i="18" s="1"/>
  <c r="AC465" i="18"/>
  <c r="AA465" i="18"/>
  <c r="Z465" i="18" a="1"/>
  <c r="Z465" i="18" s="1"/>
  <c r="AB465" i="18" s="1"/>
  <c r="AD464" i="18"/>
  <c r="AE464" i="18" s="1"/>
  <c r="AC464" i="18"/>
  <c r="AA464" i="18"/>
  <c r="Z464" i="18" a="1"/>
  <c r="Z464" i="18" s="1"/>
  <c r="AB464" i="18" s="1"/>
  <c r="AD463" i="18"/>
  <c r="AE463" i="18" s="1"/>
  <c r="AC463" i="18"/>
  <c r="AA463" i="18"/>
  <c r="Z463" i="18"/>
  <c r="AB463" i="18" s="1"/>
  <c r="Z463" i="18" a="1"/>
  <c r="AD462" i="18"/>
  <c r="AE462" i="18"/>
  <c r="AC462" i="18"/>
  <c r="AA462" i="18"/>
  <c r="Z462" i="18" a="1"/>
  <c r="Z462" i="18" s="1"/>
  <c r="AB462" i="18" s="1"/>
  <c r="AD461" i="18"/>
  <c r="AE461" i="18" s="1"/>
  <c r="AC461" i="18"/>
  <c r="AA461" i="18"/>
  <c r="Z461" i="18" a="1"/>
  <c r="Z461" i="18" s="1"/>
  <c r="AB461" i="18" s="1"/>
  <c r="AD460" i="18"/>
  <c r="AE460" i="18"/>
  <c r="AC460" i="18"/>
  <c r="AA460" i="18"/>
  <c r="Z460" i="18" a="1"/>
  <c r="Z460" i="18" s="1"/>
  <c r="AB460" i="18" s="1"/>
  <c r="AD459" i="18"/>
  <c r="AE459" i="18" s="1"/>
  <c r="AC459" i="18"/>
  <c r="AA459" i="18"/>
  <c r="Z459" i="18" a="1"/>
  <c r="Z459" i="18" s="1"/>
  <c r="AB459" i="18" s="1"/>
  <c r="AD458" i="18"/>
  <c r="AE458" i="18" s="1"/>
  <c r="AC458" i="18"/>
  <c r="AA458" i="18"/>
  <c r="Z458" i="18" a="1"/>
  <c r="Z458" i="18" s="1"/>
  <c r="AB458" i="18" s="1"/>
  <c r="AD457" i="18"/>
  <c r="AE457" i="18"/>
  <c r="AC457" i="18"/>
  <c r="AA457" i="18"/>
  <c r="Z457" i="18"/>
  <c r="AB457" i="18" s="1"/>
  <c r="Z457" i="18" a="1"/>
  <c r="AD456" i="18"/>
  <c r="AE456" i="18" s="1"/>
  <c r="AC456" i="18"/>
  <c r="AA456" i="18"/>
  <c r="Z456" i="18" a="1"/>
  <c r="Z456" i="18" s="1"/>
  <c r="AB456" i="18" s="1"/>
  <c r="AD455" i="18"/>
  <c r="AE455" i="18" s="1"/>
  <c r="AC455" i="18"/>
  <c r="AA455" i="18"/>
  <c r="Z455" i="18" a="1"/>
  <c r="Z455" i="18" s="1"/>
  <c r="AB455" i="18" s="1"/>
  <c r="AD454" i="18"/>
  <c r="AE454" i="18"/>
  <c r="AC454" i="18"/>
  <c r="AA454" i="18"/>
  <c r="Z454" i="18" a="1"/>
  <c r="Z454" i="18" s="1"/>
  <c r="AB454" i="18" s="1"/>
  <c r="AD453" i="18"/>
  <c r="AE453" i="18" s="1"/>
  <c r="AC453" i="18"/>
  <c r="AA453" i="18"/>
  <c r="Z453" i="18" a="1"/>
  <c r="Z453" i="18"/>
  <c r="AB453" i="18"/>
  <c r="AD452" i="18"/>
  <c r="AE452" i="18" s="1"/>
  <c r="AC452" i="18"/>
  <c r="AA452" i="18"/>
  <c r="Z452" i="18" a="1"/>
  <c r="Z452" i="18"/>
  <c r="AB452" i="18" s="1"/>
  <c r="AD451" i="18"/>
  <c r="AE451" i="18" s="1"/>
  <c r="AC451" i="18"/>
  <c r="AA451" i="18"/>
  <c r="Z451" i="18" a="1"/>
  <c r="Z451" i="18" s="1"/>
  <c r="AB451" i="18" s="1"/>
  <c r="AD450" i="18"/>
  <c r="AE450" i="18"/>
  <c r="AC450" i="18"/>
  <c r="AA450" i="18"/>
  <c r="Z450" i="18" a="1"/>
  <c r="Z450" i="18"/>
  <c r="AB450" i="18" s="1"/>
  <c r="AD449" i="18"/>
  <c r="AE449" i="18" s="1"/>
  <c r="AC449" i="18"/>
  <c r="AA449" i="18"/>
  <c r="Z449" i="18" a="1"/>
  <c r="Z449" i="18" s="1"/>
  <c r="AB449" i="18" s="1"/>
  <c r="AD448" i="18"/>
  <c r="AE448" i="18" s="1"/>
  <c r="AC448" i="18"/>
  <c r="AA448" i="18"/>
  <c r="Z448" i="18"/>
  <c r="AB448" i="18" s="1"/>
  <c r="Z448" i="18" a="1"/>
  <c r="AD447" i="18"/>
  <c r="AE447" i="18"/>
  <c r="AC447" i="18"/>
  <c r="AA447" i="18"/>
  <c r="Z447" i="18" a="1"/>
  <c r="Z447" i="18" s="1"/>
  <c r="AB447" i="18" s="1"/>
  <c r="AD446" i="18"/>
  <c r="AE446" i="18" s="1"/>
  <c r="AC446" i="18"/>
  <c r="AB446" i="18"/>
  <c r="AA446" i="18"/>
  <c r="Z446" i="18" a="1"/>
  <c r="Z446" i="18" s="1"/>
  <c r="AD445" i="18"/>
  <c r="AE445" i="18" s="1"/>
  <c r="AC445" i="18"/>
  <c r="AA445" i="18"/>
  <c r="Z445" i="18"/>
  <c r="AB445" i="18" s="1"/>
  <c r="Z445" i="18" a="1"/>
  <c r="AD444" i="18"/>
  <c r="AE444" i="18" s="1"/>
  <c r="AC444" i="18"/>
  <c r="AA444" i="18"/>
  <c r="Z444" i="18" a="1"/>
  <c r="Z444" i="18" s="1"/>
  <c r="AB444" i="18" s="1"/>
  <c r="AD443" i="18"/>
  <c r="AE443" i="18" s="1"/>
  <c r="AC443" i="18"/>
  <c r="AA443" i="18"/>
  <c r="Z443" i="18"/>
  <c r="AB443" i="18" s="1"/>
  <c r="Z443" i="18" a="1"/>
  <c r="AD442" i="18"/>
  <c r="AE442" i="18"/>
  <c r="AC442" i="18"/>
  <c r="AA442" i="18"/>
  <c r="Z442" i="18" a="1"/>
  <c r="Z442" i="18" s="1"/>
  <c r="AB442" i="18"/>
  <c r="AD441" i="18"/>
  <c r="AE441" i="18" s="1"/>
  <c r="AC441" i="18"/>
  <c r="AA441" i="18"/>
  <c r="Z441" i="18" a="1"/>
  <c r="Z441" i="18" s="1"/>
  <c r="AB441" i="18" s="1"/>
  <c r="AD440" i="18"/>
  <c r="AE440" i="18" s="1"/>
  <c r="AC440" i="18"/>
  <c r="AA440" i="18"/>
  <c r="Z440" i="18" a="1"/>
  <c r="Z440" i="18"/>
  <c r="AB440" i="18" s="1"/>
  <c r="AD439" i="18"/>
  <c r="AE439" i="18" s="1"/>
  <c r="AC439" i="18"/>
  <c r="AA439" i="18"/>
  <c r="Z439" i="18" a="1"/>
  <c r="Z439" i="18" s="1"/>
  <c r="AB439" i="18"/>
  <c r="AD438" i="18"/>
  <c r="AE438" i="18"/>
  <c r="AC438" i="18"/>
  <c r="AA438" i="18"/>
  <c r="Z438" i="18" a="1"/>
  <c r="Z438" i="18"/>
  <c r="AB438" i="18" s="1"/>
  <c r="AD437" i="18"/>
  <c r="AE437" i="18" s="1"/>
  <c r="AC437" i="18"/>
  <c r="AA437" i="18"/>
  <c r="Z437" i="18" a="1"/>
  <c r="Z437" i="18"/>
  <c r="AB437" i="18" s="1"/>
  <c r="AD436" i="18"/>
  <c r="AE436" i="18" s="1"/>
  <c r="AC436" i="18"/>
  <c r="AA436" i="18"/>
  <c r="Z436" i="18" a="1"/>
  <c r="Z436" i="18" s="1"/>
  <c r="AB436" i="18" s="1"/>
  <c r="AD435" i="18"/>
  <c r="AE435" i="18"/>
  <c r="AC435" i="18"/>
  <c r="AA435" i="18"/>
  <c r="Z435" i="18" a="1"/>
  <c r="Z435" i="18"/>
  <c r="AB435" i="18" s="1"/>
  <c r="AD434" i="18"/>
  <c r="AE434" i="18" s="1"/>
  <c r="AC434" i="18"/>
  <c r="AA434" i="18"/>
  <c r="Z434" i="18" a="1"/>
  <c r="Z434" i="18" s="1"/>
  <c r="AB434" i="18" s="1"/>
  <c r="AD433" i="18"/>
  <c r="AE433" i="18" s="1"/>
  <c r="AC433" i="18"/>
  <c r="AA433" i="18"/>
  <c r="Z433" i="18" a="1"/>
  <c r="Z433" i="18" s="1"/>
  <c r="AB433" i="18" s="1"/>
  <c r="AD432" i="18"/>
  <c r="AE432" i="18" s="1"/>
  <c r="AC432" i="18"/>
  <c r="AA432" i="18"/>
  <c r="Z432" i="18" a="1"/>
  <c r="Z432" i="18"/>
  <c r="AB432" i="18"/>
  <c r="AD431" i="18"/>
  <c r="AE431" i="18" s="1"/>
  <c r="AC431" i="18"/>
  <c r="AA431" i="18"/>
  <c r="Z431" i="18" a="1"/>
  <c r="Z431" i="18"/>
  <c r="AB431" i="18"/>
  <c r="AE430" i="18"/>
  <c r="AD430" i="18"/>
  <c r="AC430" i="18"/>
  <c r="AA430" i="18"/>
  <c r="Z430" i="18"/>
  <c r="AB430" i="18" s="1"/>
  <c r="Z430" i="18" a="1"/>
  <c r="AD429" i="18"/>
  <c r="AE429" i="18" s="1"/>
  <c r="AC429" i="18"/>
  <c r="AA429" i="18"/>
  <c r="Z429" i="18"/>
  <c r="AB429" i="18" s="1"/>
  <c r="Z429" i="18" a="1"/>
  <c r="AD428" i="18"/>
  <c r="AE428" i="18" s="1"/>
  <c r="AC428" i="18"/>
  <c r="AA428" i="18"/>
  <c r="Z428" i="18" a="1"/>
  <c r="Z428" i="18" s="1"/>
  <c r="AB428" i="18" s="1"/>
  <c r="AD427" i="18"/>
  <c r="AE427" i="18"/>
  <c r="AC427" i="18"/>
  <c r="AA427" i="18"/>
  <c r="Z427" i="18" a="1"/>
  <c r="Z427" i="18" s="1"/>
  <c r="AB427" i="18" s="1"/>
  <c r="AF426" i="18"/>
  <c r="AD426" i="18"/>
  <c r="AE426" i="18" s="1"/>
  <c r="AC426" i="18"/>
  <c r="AA426" i="18"/>
  <c r="Z426" i="18" a="1"/>
  <c r="Z426" i="18"/>
  <c r="AB426" i="18" s="1"/>
  <c r="AE425" i="18"/>
  <c r="AD425" i="18"/>
  <c r="AC425" i="18"/>
  <c r="AA425" i="18"/>
  <c r="Z425" i="18" a="1"/>
  <c r="Z425" i="18"/>
  <c r="AB425" i="18" s="1"/>
  <c r="AD424" i="18"/>
  <c r="AE424" i="18"/>
  <c r="AC424" i="18"/>
  <c r="AA424" i="18"/>
  <c r="Z424" i="18" a="1"/>
  <c r="Z424" i="18" s="1"/>
  <c r="AB424" i="18" s="1"/>
  <c r="AD423" i="18"/>
  <c r="AE423" i="18"/>
  <c r="AC423" i="18"/>
  <c r="AA423" i="18"/>
  <c r="Z423" i="18" a="1"/>
  <c r="Z423" i="18" s="1"/>
  <c r="AB423" i="18" s="1"/>
  <c r="AE422" i="18"/>
  <c r="AD422" i="18"/>
  <c r="AC422" i="18"/>
  <c r="AA422" i="18"/>
  <c r="Z422" i="18" a="1"/>
  <c r="Z422" i="18" s="1"/>
  <c r="AB422" i="18" s="1"/>
  <c r="AD421" i="18"/>
  <c r="AE421" i="18"/>
  <c r="AC421" i="18"/>
  <c r="AA421" i="18"/>
  <c r="Z421" i="18"/>
  <c r="AB421" i="18"/>
  <c r="Z421" i="18" a="1"/>
  <c r="AD420" i="18"/>
  <c r="AE420" i="18" s="1"/>
  <c r="AC420" i="18"/>
  <c r="AA420" i="18"/>
  <c r="Z420" i="18" a="1"/>
  <c r="Z420" i="18" s="1"/>
  <c r="AB420" i="18" s="1"/>
  <c r="AE419" i="18"/>
  <c r="AD419" i="18"/>
  <c r="AC419" i="18"/>
  <c r="AA419" i="18"/>
  <c r="Z419" i="18" a="1"/>
  <c r="Z419" i="18" s="1"/>
  <c r="AB419" i="18" s="1"/>
  <c r="AD418" i="18"/>
  <c r="AE418" i="18" s="1"/>
  <c r="AC418" i="18"/>
  <c r="AA418" i="18"/>
  <c r="Z418" i="18" a="1"/>
  <c r="Z418" i="18"/>
  <c r="AB418" i="18"/>
  <c r="AD417" i="18"/>
  <c r="AE417" i="18"/>
  <c r="AC417" i="18"/>
  <c r="AA417" i="18"/>
  <c r="Z417" i="18"/>
  <c r="AB417" i="18" s="1"/>
  <c r="Z417" i="18" a="1"/>
  <c r="AD416" i="18"/>
  <c r="AE416" i="18"/>
  <c r="AC416" i="18"/>
  <c r="AA416" i="18"/>
  <c r="Z416" i="18" a="1"/>
  <c r="Z416" i="18" s="1"/>
  <c r="AB416" i="18" s="1"/>
  <c r="AD415" i="18"/>
  <c r="AE415" i="18" s="1"/>
  <c r="AC415" i="18"/>
  <c r="AA415" i="18"/>
  <c r="Z415" i="18" a="1"/>
  <c r="Z415" i="18" s="1"/>
  <c r="AB415" i="18" s="1"/>
  <c r="AD414" i="18"/>
  <c r="AE414" i="18" s="1"/>
  <c r="AC414" i="18"/>
  <c r="AA414" i="18"/>
  <c r="Z414" i="18" a="1"/>
  <c r="Z414" i="18" s="1"/>
  <c r="AB414" i="18" s="1"/>
  <c r="AD413" i="18"/>
  <c r="AE413" i="18"/>
  <c r="AC413" i="18"/>
  <c r="AA413" i="18"/>
  <c r="Z413" i="18" a="1"/>
  <c r="Z413" i="18" s="1"/>
  <c r="AB413" i="18" s="1"/>
  <c r="AD412" i="18"/>
  <c r="AE412" i="18" s="1"/>
  <c r="AC412" i="18"/>
  <c r="AA412" i="18"/>
  <c r="Z412" i="18" a="1"/>
  <c r="Z412" i="18" s="1"/>
  <c r="AB412" i="18" s="1"/>
  <c r="AD411" i="18"/>
  <c r="AE411" i="18" s="1"/>
  <c r="AC411" i="18"/>
  <c r="AA411" i="18"/>
  <c r="Z411" i="18"/>
  <c r="AB411" i="18" s="1"/>
  <c r="Z411" i="18" a="1"/>
  <c r="AD410" i="18"/>
  <c r="AE410" i="18"/>
  <c r="AC410" i="18"/>
  <c r="AA410" i="18"/>
  <c r="Z410" i="18"/>
  <c r="AB410" i="18"/>
  <c r="Z410" i="18" a="1"/>
  <c r="AD409" i="18"/>
  <c r="AE409" i="18" s="1"/>
  <c r="AC409" i="18"/>
  <c r="AA409" i="18"/>
  <c r="Z409" i="18" a="1"/>
  <c r="Z409" i="18" s="1"/>
  <c r="AB409" i="18" s="1"/>
  <c r="AF408" i="18"/>
  <c r="AD408" i="18"/>
  <c r="AE408" i="18" s="1"/>
  <c r="AC408" i="18"/>
  <c r="AA408" i="18"/>
  <c r="Z408" i="18"/>
  <c r="AB408" i="18" s="1"/>
  <c r="Z408" i="18" a="1"/>
  <c r="AD407" i="18"/>
  <c r="AE407" i="18" s="1"/>
  <c r="AC407" i="18"/>
  <c r="AA407" i="18"/>
  <c r="Z407" i="18" a="1"/>
  <c r="Z407" i="18" s="1"/>
  <c r="AB407" i="18" s="1"/>
  <c r="AD406" i="18"/>
  <c r="AE406" i="18"/>
  <c r="AC406" i="18"/>
  <c r="AA406" i="18"/>
  <c r="Z406" i="18" a="1"/>
  <c r="Z406" i="18"/>
  <c r="AB406" i="18"/>
  <c r="AD405" i="18"/>
  <c r="AE405" i="18"/>
  <c r="AC405" i="18"/>
  <c r="AA405" i="18"/>
  <c r="Z405" i="18" a="1"/>
  <c r="Z405" i="18"/>
  <c r="AB405" i="18" s="1"/>
  <c r="AD404" i="18"/>
  <c r="AE404" i="18" s="1"/>
  <c r="AC404" i="18"/>
  <c r="AA404" i="18"/>
  <c r="Z404" i="18" a="1"/>
  <c r="Z404" i="18" s="1"/>
  <c r="AB404" i="18" s="1"/>
  <c r="AD403" i="18"/>
  <c r="AE403" i="18" s="1"/>
  <c r="AC403" i="18"/>
  <c r="AA403" i="18"/>
  <c r="Z403" i="18"/>
  <c r="AB403" i="18" s="1"/>
  <c r="Z403" i="18" a="1"/>
  <c r="AF402" i="18"/>
  <c r="AD402" i="18"/>
  <c r="AE402" i="18" s="1"/>
  <c r="AC402" i="18"/>
  <c r="AA402" i="18"/>
  <c r="Z402" i="18" a="1"/>
  <c r="Z402" i="18"/>
  <c r="AB402" i="18" s="1"/>
  <c r="AE401" i="18"/>
  <c r="AD401" i="18"/>
  <c r="AC401" i="18"/>
  <c r="AA401" i="18"/>
  <c r="Z401" i="18" a="1"/>
  <c r="Z401" i="18"/>
  <c r="AB401" i="18" s="1"/>
  <c r="AD400" i="18"/>
  <c r="AE400" i="18"/>
  <c r="AC400" i="18"/>
  <c r="AA400" i="18"/>
  <c r="Z400" i="18" a="1"/>
  <c r="Z400" i="18" s="1"/>
  <c r="AB400" i="18" s="1"/>
  <c r="AD399" i="18"/>
  <c r="AE399" i="18"/>
  <c r="AC399" i="18"/>
  <c r="AA399" i="18"/>
  <c r="AB399" i="18"/>
  <c r="Z399" i="18" a="1"/>
  <c r="Z399" i="18" s="1"/>
  <c r="AD398" i="18"/>
  <c r="AE398" i="18"/>
  <c r="AC398" i="18"/>
  <c r="AA398" i="18"/>
  <c r="Z398" i="18" a="1"/>
  <c r="Z398" i="18" s="1"/>
  <c r="AB398" i="18"/>
  <c r="AD397" i="18"/>
  <c r="AE397" i="18" s="1"/>
  <c r="AC397" i="18"/>
  <c r="AA397" i="18"/>
  <c r="Z397" i="18" a="1"/>
  <c r="Z397" i="18" s="1"/>
  <c r="AB397" i="18" s="1"/>
  <c r="AD396" i="18"/>
  <c r="AE396" i="18"/>
  <c r="AC396" i="18"/>
  <c r="AA396" i="18"/>
  <c r="Z396" i="18" a="1"/>
  <c r="Z396" i="18" s="1"/>
  <c r="AB396" i="18" s="1"/>
  <c r="AE395" i="18"/>
  <c r="AD395" i="18"/>
  <c r="AC395" i="18"/>
  <c r="AA395" i="18"/>
  <c r="Z395" i="18" a="1"/>
  <c r="Z395" i="18" s="1"/>
  <c r="AB395" i="18" s="1"/>
  <c r="AD394" i="18"/>
  <c r="AE394" i="18" s="1"/>
  <c r="AC394" i="18"/>
  <c r="AA394" i="18"/>
  <c r="Z394" i="18" a="1"/>
  <c r="Z394" i="18" s="1"/>
  <c r="AB394" i="18"/>
  <c r="AD393" i="18"/>
  <c r="AE393" i="18" s="1"/>
  <c r="AC393" i="18"/>
  <c r="AA393" i="18"/>
  <c r="Z393" i="18" a="1"/>
  <c r="Z393" i="18"/>
  <c r="AB393" i="18" s="1"/>
  <c r="AD392" i="18"/>
  <c r="AE392" i="18" s="1"/>
  <c r="AC392" i="18"/>
  <c r="AB392" i="18"/>
  <c r="AA392" i="18"/>
  <c r="Z392" i="18"/>
  <c r="Z392" i="18" a="1"/>
  <c r="AE391" i="18"/>
  <c r="AD391" i="18"/>
  <c r="AC391" i="18"/>
  <c r="AA391" i="18"/>
  <c r="Z391" i="18" a="1"/>
  <c r="Z391" i="18"/>
  <c r="AB391" i="18" s="1"/>
  <c r="AD390" i="18"/>
  <c r="AE390" i="18" s="1"/>
  <c r="AC390" i="18"/>
  <c r="AA390" i="18"/>
  <c r="Z390" i="18"/>
  <c r="AB390" i="18"/>
  <c r="Z390" i="18" a="1"/>
  <c r="AD389" i="18"/>
  <c r="AE389" i="18" s="1"/>
  <c r="AC389" i="18"/>
  <c r="AA389" i="18"/>
  <c r="Z389" i="18" a="1"/>
  <c r="Z389" i="18"/>
  <c r="AB389" i="18" s="1"/>
  <c r="AE388" i="18"/>
  <c r="AD388" i="18"/>
  <c r="AC388" i="18"/>
  <c r="AA388" i="18"/>
  <c r="Z388" i="18"/>
  <c r="AB388" i="18" s="1"/>
  <c r="Z388" i="18" a="1"/>
  <c r="AD387" i="18"/>
  <c r="AE387" i="18"/>
  <c r="AC387" i="18"/>
  <c r="AA387" i="18"/>
  <c r="Z387" i="18" a="1"/>
  <c r="Z387" i="18" s="1"/>
  <c r="AB387" i="18" s="1"/>
  <c r="AD386" i="18"/>
  <c r="AE386" i="18" s="1"/>
  <c r="AC386" i="18"/>
  <c r="AA386" i="18"/>
  <c r="Z386" i="18" a="1"/>
  <c r="Z386" i="18" s="1"/>
  <c r="AB386" i="18" s="1"/>
  <c r="AF385" i="18"/>
  <c r="AD385" i="18"/>
  <c r="AE385" i="18" s="1"/>
  <c r="AC385" i="18"/>
  <c r="AA385" i="18"/>
  <c r="Z385" i="18"/>
  <c r="AB385" i="18"/>
  <c r="Z385" i="18" a="1"/>
  <c r="AD384" i="18"/>
  <c r="AE384" i="18" s="1"/>
  <c r="AC384" i="18"/>
  <c r="AA384" i="18"/>
  <c r="Z384" i="18" a="1"/>
  <c r="Z384" i="18"/>
  <c r="AB384" i="18" s="1"/>
  <c r="AE383" i="18"/>
  <c r="AD383" i="18"/>
  <c r="AC383" i="18"/>
  <c r="AA383" i="18"/>
  <c r="Z383" i="18" a="1"/>
  <c r="Z383" i="18"/>
  <c r="AB383" i="18" s="1"/>
  <c r="AD382" i="18"/>
  <c r="AE382" i="18" s="1"/>
  <c r="AC382" i="18"/>
  <c r="AA382" i="18"/>
  <c r="Z382" i="18" a="1"/>
  <c r="Z382" i="18" s="1"/>
  <c r="AB382" i="18" s="1"/>
  <c r="AD381" i="18"/>
  <c r="AE381" i="18" s="1"/>
  <c r="AC381" i="18"/>
  <c r="AA381" i="18"/>
  <c r="Z381" i="18" a="1"/>
  <c r="Z381" i="18" s="1"/>
  <c r="AB381" i="18" s="1"/>
  <c r="AD380" i="18"/>
  <c r="AE380" i="18" s="1"/>
  <c r="AC380" i="18"/>
  <c r="AA380" i="18"/>
  <c r="Z380" i="18" a="1"/>
  <c r="Z380" i="18"/>
  <c r="AB380" i="18" s="1"/>
  <c r="AD379" i="18"/>
  <c r="AE379" i="18" s="1"/>
  <c r="AC379" i="18"/>
  <c r="AA379" i="18"/>
  <c r="Z379" i="18" a="1"/>
  <c r="Z379" i="18"/>
  <c r="AB379" i="18" s="1"/>
  <c r="AD378" i="18"/>
  <c r="AE378" i="18" s="1"/>
  <c r="AC378" i="18"/>
  <c r="AA378" i="18"/>
  <c r="Z378" i="18" a="1"/>
  <c r="Z378" i="18"/>
  <c r="AB378" i="18" s="1"/>
  <c r="AD377" i="18"/>
  <c r="AE377" i="18"/>
  <c r="AC377" i="18"/>
  <c r="AA377" i="18"/>
  <c r="Z377" i="18" a="1"/>
  <c r="Z377" i="18"/>
  <c r="AB377" i="18" s="1"/>
  <c r="AE376" i="18"/>
  <c r="AD376" i="18"/>
  <c r="AC376" i="18"/>
  <c r="AA376" i="18"/>
  <c r="Z376" i="18" a="1"/>
  <c r="Z376" i="18"/>
  <c r="AB376" i="18"/>
  <c r="AF375" i="18"/>
  <c r="AD375" i="18"/>
  <c r="AE375" i="18" s="1"/>
  <c r="AC375" i="18"/>
  <c r="AA375" i="18"/>
  <c r="Z375" i="18"/>
  <c r="AB375" i="18" s="1"/>
  <c r="Z375" i="18" a="1"/>
  <c r="AD374" i="18"/>
  <c r="AE374" i="18" s="1"/>
  <c r="AC374" i="18"/>
  <c r="AA374" i="18"/>
  <c r="Z374" i="18" a="1"/>
  <c r="Z374" i="18"/>
  <c r="AB374" i="18"/>
  <c r="AF373" i="18"/>
  <c r="AD373" i="18"/>
  <c r="AE373" i="18" s="1"/>
  <c r="AC373" i="18"/>
  <c r="AA373" i="18"/>
  <c r="Z373" i="18"/>
  <c r="AB373" i="18" s="1"/>
  <c r="Z373" i="18" a="1"/>
  <c r="AD372" i="18"/>
  <c r="AE372" i="18" s="1"/>
  <c r="AC372" i="18"/>
  <c r="AA372" i="18"/>
  <c r="Z372" i="18"/>
  <c r="AB372" i="18" s="1"/>
  <c r="Z372" i="18" a="1"/>
  <c r="AD371" i="18"/>
  <c r="AE371" i="18" s="1"/>
  <c r="AC371" i="18"/>
  <c r="AA371" i="18"/>
  <c r="Z371" i="18" a="1"/>
  <c r="Z371" i="18"/>
  <c r="AB371" i="18"/>
  <c r="AD370" i="18"/>
  <c r="AE370" i="18" s="1"/>
  <c r="AC370" i="18"/>
  <c r="AA370" i="18"/>
  <c r="Z370" i="18" a="1"/>
  <c r="Z370" i="18"/>
  <c r="AB370" i="18" s="1"/>
  <c r="AD369" i="18"/>
  <c r="AE369" i="18"/>
  <c r="AC369" i="18"/>
  <c r="AA369" i="18"/>
  <c r="Z369" i="18"/>
  <c r="AB369" i="18" s="1"/>
  <c r="Z369" i="18" a="1"/>
  <c r="AD368" i="18"/>
  <c r="AE368" i="18"/>
  <c r="AC368" i="18"/>
  <c r="AA368" i="18"/>
  <c r="Z368" i="18" a="1"/>
  <c r="Z368" i="18"/>
  <c r="AB368" i="18"/>
  <c r="AD367" i="18"/>
  <c r="AE367" i="18" s="1"/>
  <c r="AC367" i="18"/>
  <c r="AA367" i="18"/>
  <c r="Z367" i="18" a="1"/>
  <c r="Z367" i="18" s="1"/>
  <c r="AB367" i="18" s="1"/>
  <c r="AD366" i="18"/>
  <c r="AE366" i="18" s="1"/>
  <c r="AC366" i="18"/>
  <c r="AA366" i="18"/>
  <c r="Z366" i="18" a="1"/>
  <c r="Z366" i="18" s="1"/>
  <c r="AB366" i="18" s="1"/>
  <c r="AE365" i="18"/>
  <c r="AD365" i="18"/>
  <c r="AC365" i="18"/>
  <c r="AA365" i="18"/>
  <c r="Z365" i="18" a="1"/>
  <c r="Z365" i="18" s="1"/>
  <c r="AB365" i="18" s="1"/>
  <c r="AD364" i="18"/>
  <c r="AE364" i="18" s="1"/>
  <c r="AC364" i="18"/>
  <c r="AA364" i="18"/>
  <c r="Z364" i="18" a="1"/>
  <c r="Z364" i="18" s="1"/>
  <c r="AB364" i="18" s="1"/>
  <c r="AD363" i="18"/>
  <c r="AE363" i="18"/>
  <c r="AC363" i="18"/>
  <c r="AA363" i="18"/>
  <c r="Z363" i="18" a="1"/>
  <c r="Z363" i="18" s="1"/>
  <c r="AB363" i="18" s="1"/>
  <c r="AE362" i="18"/>
  <c r="AD362" i="18"/>
  <c r="AC362" i="18"/>
  <c r="AA362" i="18"/>
  <c r="Z362" i="18" a="1"/>
  <c r="Z362" i="18"/>
  <c r="AB362" i="18"/>
  <c r="AD361" i="18"/>
  <c r="AE361" i="18" s="1"/>
  <c r="AC361" i="18"/>
  <c r="AA361" i="18"/>
  <c r="Z361" i="18" a="1"/>
  <c r="Z361" i="18" s="1"/>
  <c r="AB361" i="18" s="1"/>
  <c r="AD360" i="18"/>
  <c r="AE360" i="18" s="1"/>
  <c r="AC360" i="18"/>
  <c r="AA360" i="18"/>
  <c r="Z360" i="18" a="1"/>
  <c r="Z360" i="18" s="1"/>
  <c r="AB360" i="18" s="1"/>
  <c r="AD359" i="18"/>
  <c r="AE359" i="18" s="1"/>
  <c r="AC359" i="18"/>
  <c r="AA359" i="18"/>
  <c r="Z359" i="18" a="1"/>
  <c r="Z359" i="18" s="1"/>
  <c r="AB359" i="18" s="1"/>
  <c r="AD358" i="18"/>
  <c r="AE358" i="18" s="1"/>
  <c r="AC358" i="18"/>
  <c r="AA358" i="18"/>
  <c r="Z358" i="18" a="1"/>
  <c r="Z358" i="18" s="1"/>
  <c r="AB358" i="18" s="1"/>
  <c r="AD357" i="18"/>
  <c r="AE357" i="18" s="1"/>
  <c r="AC357" i="18"/>
  <c r="AA357" i="18"/>
  <c r="Z357" i="18" a="1"/>
  <c r="Z357" i="18" s="1"/>
  <c r="AB357" i="18" s="1"/>
  <c r="AD356" i="18"/>
  <c r="AE356" i="18"/>
  <c r="AC356" i="18"/>
  <c r="AA356" i="18"/>
  <c r="Z356" i="18" a="1"/>
  <c r="Z356" i="18" s="1"/>
  <c r="AB356" i="18" s="1"/>
  <c r="AD355" i="18"/>
  <c r="AE355" i="18" s="1"/>
  <c r="AC355" i="18"/>
  <c r="AA355" i="18"/>
  <c r="Z355" i="18" a="1"/>
  <c r="Z355" i="18" s="1"/>
  <c r="AB355" i="18"/>
  <c r="AD354" i="18"/>
  <c r="AE354" i="18"/>
  <c r="AC354" i="18"/>
  <c r="AA354" i="18"/>
  <c r="Z354" i="18"/>
  <c r="AB354" i="18"/>
  <c r="Z354" i="18" a="1"/>
  <c r="AD353" i="18"/>
  <c r="AE353" i="18" s="1"/>
  <c r="AC353" i="18"/>
  <c r="AA353" i="18"/>
  <c r="Z353" i="18" a="1"/>
  <c r="Z353" i="18" s="1"/>
  <c r="AB353" i="18" s="1"/>
  <c r="AF352" i="18"/>
  <c r="AD352" i="18"/>
  <c r="AE352" i="18"/>
  <c r="AC352" i="18"/>
  <c r="AA352" i="18"/>
  <c r="Z352" i="18"/>
  <c r="AB352" i="18"/>
  <c r="Z352" i="18" a="1"/>
  <c r="AD351" i="18"/>
  <c r="AE351" i="18" s="1"/>
  <c r="AC351" i="18"/>
  <c r="AA351" i="18"/>
  <c r="Z351" i="18" a="1"/>
  <c r="Z351" i="18"/>
  <c r="AB351" i="18" s="1"/>
  <c r="AE350" i="18"/>
  <c r="AD350" i="18"/>
  <c r="AC350" i="18"/>
  <c r="AA350" i="18"/>
  <c r="Z350" i="18"/>
  <c r="AB350" i="18" s="1"/>
  <c r="Z350" i="18" a="1"/>
  <c r="AD349" i="18"/>
  <c r="AE349" i="18" s="1"/>
  <c r="AC349" i="18"/>
  <c r="AA349" i="18"/>
  <c r="Z349" i="18"/>
  <c r="AB349" i="18" s="1"/>
  <c r="Z349" i="18" a="1"/>
  <c r="AD348" i="18"/>
  <c r="AE348" i="18"/>
  <c r="AC348" i="18"/>
  <c r="AA348" i="18"/>
  <c r="Z348" i="18" a="1"/>
  <c r="Z348" i="18" s="1"/>
  <c r="AB348" i="18"/>
  <c r="AD347" i="18"/>
  <c r="AE347" i="18" s="1"/>
  <c r="AC347" i="18"/>
  <c r="AA347" i="18"/>
  <c r="Z347" i="18" a="1"/>
  <c r="Z347" i="18"/>
  <c r="AB347" i="18" s="1"/>
  <c r="AE346" i="18"/>
  <c r="AD346" i="18"/>
  <c r="AC346" i="18"/>
  <c r="AA346" i="18"/>
  <c r="Z346" i="18" a="1"/>
  <c r="Z346" i="18" s="1"/>
  <c r="AB346" i="18" s="1"/>
  <c r="AD345" i="18"/>
  <c r="AE345" i="18"/>
  <c r="AC345" i="18"/>
  <c r="AB345" i="18"/>
  <c r="AA345" i="18"/>
  <c r="Z345" i="18"/>
  <c r="Z345" i="18" a="1"/>
  <c r="AD344" i="18"/>
  <c r="AE344" i="18"/>
  <c r="AC344" i="18"/>
  <c r="AA344" i="18"/>
  <c r="Z344" i="18" a="1"/>
  <c r="Z344" i="18" s="1"/>
  <c r="AB344" i="18" s="1"/>
  <c r="AD343" i="18"/>
  <c r="AE343" i="18" s="1"/>
  <c r="AC343" i="18"/>
  <c r="AA343" i="18"/>
  <c r="Z343" i="18" a="1"/>
  <c r="Z343" i="18" s="1"/>
  <c r="AB343" i="18" s="1"/>
  <c r="AD342" i="18"/>
  <c r="AE342" i="18" s="1"/>
  <c r="AC342" i="18"/>
  <c r="AA342" i="18"/>
  <c r="Z342" i="18" a="1"/>
  <c r="Z342" i="18" s="1"/>
  <c r="AB342" i="18" s="1"/>
  <c r="AD341" i="18"/>
  <c r="AE341" i="18"/>
  <c r="AC341" i="18"/>
  <c r="AA341" i="18"/>
  <c r="Z341" i="18" a="1"/>
  <c r="Z341" i="18" s="1"/>
  <c r="AB341" i="18" s="1"/>
  <c r="AD340" i="18"/>
  <c r="AE340" i="18" s="1"/>
  <c r="AC340" i="18"/>
  <c r="AA340" i="18"/>
  <c r="Z340" i="18" a="1"/>
  <c r="Z340" i="18"/>
  <c r="AB340" i="18" s="1"/>
  <c r="AD339" i="18"/>
  <c r="AE339" i="18" s="1"/>
  <c r="AC339" i="18"/>
  <c r="AA339" i="18"/>
  <c r="AB339" i="18"/>
  <c r="Z339" i="18" a="1"/>
  <c r="Z339" i="18" s="1"/>
  <c r="AD338" i="18"/>
  <c r="AE338" i="18" s="1"/>
  <c r="AC338" i="18"/>
  <c r="AA338" i="18"/>
  <c r="Z338" i="18" a="1"/>
  <c r="Z338" i="18" s="1"/>
  <c r="AB338" i="18" s="1"/>
  <c r="AD337" i="18"/>
  <c r="AE337" i="18"/>
  <c r="AC337" i="18"/>
  <c r="AA337" i="18"/>
  <c r="Z337" i="18" a="1"/>
  <c r="Z337" i="18" s="1"/>
  <c r="AB337" i="18" s="1"/>
  <c r="AD336" i="18"/>
  <c r="AE336" i="18" s="1"/>
  <c r="AC336" i="18"/>
  <c r="AA336" i="18"/>
  <c r="Z336" i="18" a="1"/>
  <c r="Z336" i="18" s="1"/>
  <c r="AB336" i="18" s="1"/>
  <c r="AD335" i="18"/>
  <c r="AE335" i="18" s="1"/>
  <c r="AC335" i="18"/>
  <c r="AA335" i="18"/>
  <c r="Z335" i="18" a="1"/>
  <c r="Z335" i="18"/>
  <c r="AB335" i="18"/>
  <c r="AF334" i="18"/>
  <c r="AE334" i="18"/>
  <c r="AD334" i="18"/>
  <c r="AC334" i="18"/>
  <c r="AA334" i="18"/>
  <c r="Z334" i="18" a="1"/>
  <c r="Z334" i="18"/>
  <c r="AB334" i="18" s="1"/>
  <c r="AD333" i="18"/>
  <c r="AE333" i="18"/>
  <c r="AC333" i="18"/>
  <c r="AA333" i="18"/>
  <c r="Z333" i="18" a="1"/>
  <c r="Z333" i="18"/>
  <c r="AB333" i="18" s="1"/>
  <c r="AD332" i="18"/>
  <c r="AE332" i="18"/>
  <c r="AC332" i="18"/>
  <c r="AA332" i="18"/>
  <c r="Z332" i="18" a="1"/>
  <c r="Z332" i="18" s="1"/>
  <c r="AB332" i="18" s="1"/>
  <c r="AD331" i="18"/>
  <c r="AE331" i="18" s="1"/>
  <c r="AC331" i="18"/>
  <c r="AA331" i="18"/>
  <c r="Z331" i="18"/>
  <c r="AB331" i="18"/>
  <c r="Z331" i="18" a="1"/>
  <c r="AD330" i="18"/>
  <c r="AE330" i="18" s="1"/>
  <c r="AC330" i="18"/>
  <c r="AA330" i="18"/>
  <c r="Z330" i="18" a="1"/>
  <c r="Z330" i="18"/>
  <c r="AB330" i="18" s="1"/>
  <c r="AE329" i="18"/>
  <c r="AD329" i="18"/>
  <c r="AC329" i="18"/>
  <c r="AA329" i="18"/>
  <c r="Z329" i="18" a="1"/>
  <c r="Z329" i="18"/>
  <c r="AB329" i="18" s="1"/>
  <c r="AD328" i="18"/>
  <c r="AE328" i="18"/>
  <c r="AC328" i="18"/>
  <c r="AA328" i="18"/>
  <c r="Z328" i="18" a="1"/>
  <c r="Z328" i="18" s="1"/>
  <c r="AB328" i="18" s="1"/>
  <c r="AD327" i="18"/>
  <c r="AE327" i="18"/>
  <c r="AC327" i="18"/>
  <c r="AA327" i="18"/>
  <c r="Z327" i="18" a="1"/>
  <c r="Z327" i="18"/>
  <c r="AB327" i="18"/>
  <c r="AD326" i="18"/>
  <c r="AE326" i="18"/>
  <c r="AC326" i="18"/>
  <c r="AA326" i="18"/>
  <c r="Z326" i="18" a="1"/>
  <c r="Z326" i="18" s="1"/>
  <c r="AB326" i="18" s="1"/>
  <c r="AE325" i="18"/>
  <c r="AD325" i="18"/>
  <c r="AC325" i="18"/>
  <c r="AA325" i="18"/>
  <c r="Z325" i="18"/>
  <c r="AB325" i="18"/>
  <c r="Z325" i="18" a="1"/>
  <c r="AD324" i="18"/>
  <c r="AE324" i="18" s="1"/>
  <c r="AC324" i="18"/>
  <c r="AA324" i="18"/>
  <c r="Z324" i="18"/>
  <c r="AB324" i="18" s="1"/>
  <c r="Z324" i="18" a="1"/>
  <c r="AD323" i="18"/>
  <c r="AE323" i="18" s="1"/>
  <c r="AC323" i="18"/>
  <c r="AA323" i="18"/>
  <c r="Z323" i="18" a="1"/>
  <c r="Z323" i="18" s="1"/>
  <c r="AB323" i="18" s="1"/>
  <c r="AD322" i="18"/>
  <c r="AE322" i="18" s="1"/>
  <c r="AC322" i="18"/>
  <c r="AA322" i="18"/>
  <c r="Z322" i="18" a="1"/>
  <c r="Z322" i="18" s="1"/>
  <c r="AB322" i="18" s="1"/>
  <c r="AD321" i="18"/>
  <c r="AE321" i="18"/>
  <c r="AC321" i="18"/>
  <c r="AA321" i="18"/>
  <c r="Z321" i="18" a="1"/>
  <c r="Z321" i="18"/>
  <c r="AB321" i="18" s="1"/>
  <c r="AE320" i="18"/>
  <c r="AD320" i="18"/>
  <c r="AC320" i="18"/>
  <c r="AA320" i="18"/>
  <c r="Z320" i="18"/>
  <c r="AB320" i="18"/>
  <c r="Z320" i="18" a="1"/>
  <c r="AD319" i="18"/>
  <c r="AE319" i="18"/>
  <c r="AC319" i="18"/>
  <c r="AA319" i="18"/>
  <c r="Z319" i="18" a="1"/>
  <c r="Z319" i="18" s="1"/>
  <c r="AB319" i="18" s="1"/>
  <c r="AD318" i="18"/>
  <c r="AE318" i="18"/>
  <c r="AC318" i="18"/>
  <c r="AA318" i="18"/>
  <c r="Z318" i="18" a="1"/>
  <c r="Z318" i="18" s="1"/>
  <c r="AB318" i="18" s="1"/>
  <c r="AD317" i="18"/>
  <c r="AE317" i="18"/>
  <c r="AC317" i="18"/>
  <c r="AA317" i="18"/>
  <c r="Z317" i="18" a="1"/>
  <c r="Z317" i="18" s="1"/>
  <c r="AB317" i="18" s="1"/>
  <c r="AD316" i="18"/>
  <c r="AE316" i="18"/>
  <c r="AC316" i="18"/>
  <c r="AA316" i="18"/>
  <c r="Z316" i="18"/>
  <c r="AB316" i="18"/>
  <c r="Z316" i="18" a="1"/>
  <c r="AF315" i="18"/>
  <c r="AD315" i="18"/>
  <c r="AE315" i="18" s="1"/>
  <c r="AC315" i="18"/>
  <c r="AA315" i="18"/>
  <c r="Z315" i="18" a="1"/>
  <c r="Z315" i="18"/>
  <c r="AB315" i="18" s="1"/>
  <c r="AD314" i="18"/>
  <c r="AE314" i="18" s="1"/>
  <c r="AC314" i="18"/>
  <c r="AA314" i="18"/>
  <c r="Z314" i="18"/>
  <c r="AB314" i="18" s="1"/>
  <c r="Z314" i="18" a="1"/>
  <c r="AD313" i="18"/>
  <c r="AE313" i="18"/>
  <c r="AC313" i="18"/>
  <c r="AA313" i="18"/>
  <c r="Z313" i="18" a="1"/>
  <c r="Z313" i="18" s="1"/>
  <c r="AB313" i="18" s="1"/>
  <c r="AD312" i="18"/>
  <c r="AE312" i="18"/>
  <c r="AC312" i="18"/>
  <c r="AA312" i="18"/>
  <c r="Z312" i="18" a="1"/>
  <c r="Z312" i="18"/>
  <c r="AB312" i="18"/>
  <c r="AD311" i="18"/>
  <c r="AE311" i="18"/>
  <c r="AC311" i="18"/>
  <c r="AA311" i="18"/>
  <c r="Z311" i="18" a="1"/>
  <c r="Z311" i="18" s="1"/>
  <c r="AB311" i="18" s="1"/>
  <c r="AD310" i="18"/>
  <c r="AE310" i="18" s="1"/>
  <c r="AC310" i="18"/>
  <c r="AA310" i="18"/>
  <c r="Z310" i="18" a="1"/>
  <c r="Z310" i="18" s="1"/>
  <c r="AB310" i="18" s="1"/>
  <c r="AD309" i="18"/>
  <c r="AE309" i="18"/>
  <c r="AC309" i="18"/>
  <c r="AA309" i="18"/>
  <c r="Z309" i="18"/>
  <c r="AB309" i="18" s="1"/>
  <c r="Z309" i="18" a="1"/>
  <c r="AD308" i="18"/>
  <c r="AE308" i="18" s="1"/>
  <c r="AC308" i="18"/>
  <c r="AA308" i="18"/>
  <c r="Z308" i="18" a="1"/>
  <c r="Z308" i="18" s="1"/>
  <c r="AB308" i="18" s="1"/>
  <c r="AD307" i="18"/>
  <c r="AE307" i="18"/>
  <c r="AC307" i="18"/>
  <c r="AA307" i="18"/>
  <c r="Z307" i="18"/>
  <c r="AB307" i="18"/>
  <c r="Z307" i="18" a="1"/>
  <c r="AD306" i="18"/>
  <c r="AE306" i="18" s="1"/>
  <c r="AC306" i="18"/>
  <c r="AA306" i="18"/>
  <c r="Z306" i="18" a="1"/>
  <c r="Z306" i="18"/>
  <c r="AB306" i="18" s="1"/>
  <c r="AD305" i="18"/>
  <c r="AE305" i="18" s="1"/>
  <c r="AC305" i="18"/>
  <c r="AA305" i="18"/>
  <c r="Z305" i="18" a="1"/>
  <c r="Z305" i="18" s="1"/>
  <c r="AB305" i="18" s="1"/>
  <c r="AE304" i="18"/>
  <c r="AD304" i="18"/>
  <c r="AC304" i="18"/>
  <c r="AA304" i="18"/>
  <c r="Z304" i="18" a="1"/>
  <c r="Z304" i="18" s="1"/>
  <c r="AB304" i="18" s="1"/>
  <c r="AD303" i="18"/>
  <c r="AE303" i="18"/>
  <c r="AC303" i="18"/>
  <c r="AA303" i="18"/>
  <c r="Z303" i="18"/>
  <c r="AB303" i="18"/>
  <c r="Z303" i="18" a="1"/>
  <c r="AD302" i="18"/>
  <c r="AE302" i="18" s="1"/>
  <c r="AC302" i="18"/>
  <c r="AA302" i="18"/>
  <c r="Z302" i="18" a="1"/>
  <c r="Z302" i="18"/>
  <c r="AB302" i="18" s="1"/>
  <c r="AD301" i="18"/>
  <c r="AE301" i="18"/>
  <c r="AC301" i="18"/>
  <c r="AA301" i="18"/>
  <c r="Z301" i="18" a="1"/>
  <c r="Z301" i="18" s="1"/>
  <c r="AB301" i="18" s="1"/>
  <c r="AD300" i="18"/>
  <c r="AE300" i="18"/>
  <c r="AC300" i="18"/>
  <c r="AB300" i="18"/>
  <c r="AA300" i="18"/>
  <c r="Z300" i="18" a="1"/>
  <c r="Z300" i="18"/>
  <c r="AD299" i="18"/>
  <c r="AE299" i="18" s="1"/>
  <c r="AC299" i="18"/>
  <c r="AA299" i="18"/>
  <c r="Z299" i="18" a="1"/>
  <c r="Z299" i="18" s="1"/>
  <c r="AB299" i="18"/>
  <c r="AD298" i="18"/>
  <c r="AE298" i="18"/>
  <c r="AC298" i="18"/>
  <c r="AA298" i="18"/>
  <c r="Z298" i="18" a="1"/>
  <c r="Z298" i="18" s="1"/>
  <c r="AB298" i="18"/>
  <c r="AD297" i="18"/>
  <c r="AE297" i="18" s="1"/>
  <c r="AC297" i="18"/>
  <c r="AA297" i="18"/>
  <c r="Z297" i="18" a="1"/>
  <c r="Z297" i="18" s="1"/>
  <c r="AB297" i="18" s="1"/>
  <c r="AD296" i="18"/>
  <c r="AE296" i="18"/>
  <c r="AC296" i="18"/>
  <c r="AA296" i="18"/>
  <c r="Z296" i="18" a="1"/>
  <c r="Z296" i="18" s="1"/>
  <c r="AB296" i="18" s="1"/>
  <c r="AD295" i="18"/>
  <c r="AE295" i="18" s="1"/>
  <c r="AC295" i="18"/>
  <c r="AA295" i="18"/>
  <c r="Z295" i="18" a="1"/>
  <c r="Z295" i="18" s="1"/>
  <c r="AB295" i="18" s="1"/>
  <c r="AD294" i="18"/>
  <c r="AE294" i="18" s="1"/>
  <c r="AC294" i="18"/>
  <c r="AA294" i="18"/>
  <c r="Z294" i="18" a="1"/>
  <c r="Z294" i="18" s="1"/>
  <c r="AB294" i="18" s="1"/>
  <c r="AF293" i="18"/>
  <c r="AE293" i="18"/>
  <c r="AD293" i="18"/>
  <c r="AC293" i="18"/>
  <c r="AA293" i="18"/>
  <c r="Z293" i="18" a="1"/>
  <c r="Z293" i="18" s="1"/>
  <c r="AB293" i="18"/>
  <c r="AD292" i="18"/>
  <c r="AE292" i="18"/>
  <c r="AC292" i="18"/>
  <c r="AA292" i="18"/>
  <c r="Z292" i="18" a="1"/>
  <c r="Z292" i="18"/>
  <c r="AB292" i="18" s="1"/>
  <c r="AD291" i="18"/>
  <c r="AE291" i="18" s="1"/>
  <c r="AC291" i="18"/>
  <c r="AA291" i="18"/>
  <c r="Z291" i="18" a="1"/>
  <c r="Z291" i="18" s="1"/>
  <c r="AB291" i="18" s="1"/>
  <c r="AE290" i="18"/>
  <c r="AD290" i="18"/>
  <c r="AC290" i="18"/>
  <c r="AA290" i="18"/>
  <c r="Z290" i="18" a="1"/>
  <c r="Z290" i="18" s="1"/>
  <c r="AB290" i="18"/>
  <c r="AD289" i="18"/>
  <c r="AE289" i="18" s="1"/>
  <c r="AC289" i="18"/>
  <c r="AA289" i="18"/>
  <c r="Z289" i="18" a="1"/>
  <c r="Z289" i="18" s="1"/>
  <c r="AB289" i="18" s="1"/>
  <c r="AD288" i="18"/>
  <c r="AE288" i="18" s="1"/>
  <c r="AC288" i="18"/>
  <c r="AA288" i="18"/>
  <c r="Z288" i="18" a="1"/>
  <c r="Z288" i="18"/>
  <c r="AB288" i="18" s="1"/>
  <c r="AD287" i="18"/>
  <c r="AE287" i="18"/>
  <c r="AC287" i="18"/>
  <c r="AA287" i="18"/>
  <c r="Z287" i="18" a="1"/>
  <c r="Z287" i="18" s="1"/>
  <c r="AB287" i="18" s="1"/>
  <c r="AD286" i="18"/>
  <c r="AE286" i="18" s="1"/>
  <c r="AC286" i="18"/>
  <c r="AA286" i="18"/>
  <c r="Z286" i="18" a="1"/>
  <c r="Z286" i="18"/>
  <c r="AB286" i="18"/>
  <c r="AD285" i="18"/>
  <c r="AE285" i="18" s="1"/>
  <c r="AC285" i="18"/>
  <c r="AA285" i="18"/>
  <c r="Z285" i="18" a="1"/>
  <c r="Z285" i="18"/>
  <c r="AB285" i="18" s="1"/>
  <c r="AD284" i="18"/>
  <c r="AE284" i="18" s="1"/>
  <c r="AC284" i="18"/>
  <c r="AA284" i="18"/>
  <c r="Z284" i="18" a="1"/>
  <c r="Z284" i="18" s="1"/>
  <c r="AB284" i="18" s="1"/>
  <c r="AF283" i="18"/>
  <c r="AD283" i="18"/>
  <c r="AE283" i="18" s="1"/>
  <c r="AC283" i="18"/>
  <c r="AA283" i="18"/>
  <c r="Z283" i="18" a="1"/>
  <c r="Z283" i="18" s="1"/>
  <c r="AB283" i="18" s="1"/>
  <c r="AD282" i="18"/>
  <c r="AE282" i="18" s="1"/>
  <c r="AC282" i="18"/>
  <c r="AA282" i="18"/>
  <c r="Z282" i="18"/>
  <c r="AB282" i="18" s="1"/>
  <c r="Z282" i="18" a="1"/>
  <c r="AD281" i="18"/>
  <c r="AE281" i="18"/>
  <c r="AC281" i="18"/>
  <c r="AA281" i="18"/>
  <c r="Z281" i="18" a="1"/>
  <c r="Z281" i="18" s="1"/>
  <c r="AB281" i="18"/>
  <c r="AD280" i="18"/>
  <c r="AE280" i="18" s="1"/>
  <c r="AC280" i="18"/>
  <c r="AA280" i="18"/>
  <c r="Z280" i="18" a="1"/>
  <c r="Z280" i="18" s="1"/>
  <c r="AB280" i="18"/>
  <c r="AD279" i="18"/>
  <c r="AE279" i="18" s="1"/>
  <c r="AC279" i="18"/>
  <c r="AA279" i="18"/>
  <c r="Z279" i="18" a="1"/>
  <c r="Z279" i="18"/>
  <c r="AB279" i="18" s="1"/>
  <c r="AD278" i="18"/>
  <c r="AE278" i="18"/>
  <c r="AC278" i="18"/>
  <c r="AA278" i="18"/>
  <c r="Z278" i="18"/>
  <c r="AB278" i="18" s="1"/>
  <c r="Z278" i="18" a="1"/>
  <c r="AF277" i="18"/>
  <c r="AD277" i="18"/>
  <c r="AE277" i="18" s="1"/>
  <c r="AC277" i="18"/>
  <c r="AA277" i="18"/>
  <c r="Z277" i="18" a="1"/>
  <c r="Z277" i="18" s="1"/>
  <c r="AB277" i="18"/>
  <c r="AD276" i="18"/>
  <c r="AE276" i="18" s="1"/>
  <c r="AC276" i="18"/>
  <c r="AA276" i="18"/>
  <c r="Z276" i="18" a="1"/>
  <c r="Z276" i="18"/>
  <c r="AB276" i="18"/>
  <c r="AF275" i="18"/>
  <c r="AE275" i="18"/>
  <c r="AD275" i="18"/>
  <c r="AC275" i="18"/>
  <c r="AA275" i="18"/>
  <c r="Z275" i="18" a="1"/>
  <c r="Z275" i="18" s="1"/>
  <c r="AB275" i="18"/>
  <c r="AD274" i="18"/>
  <c r="AE274" i="18" s="1"/>
  <c r="AC274" i="18"/>
  <c r="AA274" i="18"/>
  <c r="Z274" i="18" a="1"/>
  <c r="Z274" i="18"/>
  <c r="AB274" i="18" s="1"/>
  <c r="AD273" i="18"/>
  <c r="AE273" i="18" s="1"/>
  <c r="AC273" i="18"/>
  <c r="AA273" i="18"/>
  <c r="Z273" i="18" a="1"/>
  <c r="Z273" i="18" s="1"/>
  <c r="AB273" i="18" s="1"/>
  <c r="AD272" i="18"/>
  <c r="AE272" i="18" s="1"/>
  <c r="AC272" i="18"/>
  <c r="AB272" i="18"/>
  <c r="AA272" i="18"/>
  <c r="Z272" i="18" a="1"/>
  <c r="Z272" i="18"/>
  <c r="AF271" i="18"/>
  <c r="AD271" i="18"/>
  <c r="AE271" i="18" s="1"/>
  <c r="AC271" i="18"/>
  <c r="AA271" i="18"/>
  <c r="Z271" i="18" a="1"/>
  <c r="Z271" i="18"/>
  <c r="AB271" i="18" s="1"/>
  <c r="AD270" i="18"/>
  <c r="AE270" i="18" s="1"/>
  <c r="AC270" i="18"/>
  <c r="AA270" i="18"/>
  <c r="Z270" i="18" a="1"/>
  <c r="Z270" i="18" s="1"/>
  <c r="AB270" i="18" s="1"/>
  <c r="AF269" i="18"/>
  <c r="AD269" i="18"/>
  <c r="AE269" i="18" s="1"/>
  <c r="AC269" i="18"/>
  <c r="AA269" i="18"/>
  <c r="Z269" i="18" a="1"/>
  <c r="Z269" i="18" s="1"/>
  <c r="AB269" i="18"/>
  <c r="AD268" i="18"/>
  <c r="AE268" i="18" s="1"/>
  <c r="AC268" i="18"/>
  <c r="AA268" i="18"/>
  <c r="Z268" i="18" a="1"/>
  <c r="Z268" i="18"/>
  <c r="AB268" i="18"/>
  <c r="AD267" i="18"/>
  <c r="AE267" i="18" s="1"/>
  <c r="AC267" i="18"/>
  <c r="AA267" i="18"/>
  <c r="Z267" i="18"/>
  <c r="AB267" i="18" s="1"/>
  <c r="Z267" i="18" a="1"/>
  <c r="AD266" i="18"/>
  <c r="AE266" i="18"/>
  <c r="AC266" i="18"/>
  <c r="AA266" i="18"/>
  <c r="Z266" i="18" a="1"/>
  <c r="Z266" i="18" s="1"/>
  <c r="AB266" i="18" s="1"/>
  <c r="AD265" i="18"/>
  <c r="AE265" i="18"/>
  <c r="AC265" i="18"/>
  <c r="AA265" i="18"/>
  <c r="Z265" i="18" a="1"/>
  <c r="Z265" i="18" s="1"/>
  <c r="AB265" i="18" s="1"/>
  <c r="AD264" i="18"/>
  <c r="AE264" i="18" s="1"/>
  <c r="AC264" i="18"/>
  <c r="AA264" i="18"/>
  <c r="Z264" i="18" a="1"/>
  <c r="Z264" i="18"/>
  <c r="AB264" i="18"/>
  <c r="AD263" i="18"/>
  <c r="AE263" i="18" s="1"/>
  <c r="AC263" i="18"/>
  <c r="AA263" i="18"/>
  <c r="Z263" i="18"/>
  <c r="AB263" i="18" s="1"/>
  <c r="Z263" i="18" a="1"/>
  <c r="AE262" i="18"/>
  <c r="AD262" i="18"/>
  <c r="AC262" i="18"/>
  <c r="AA262" i="18"/>
  <c r="Z262" i="18" a="1"/>
  <c r="Z262" i="18"/>
  <c r="AB262" i="18"/>
  <c r="AD261" i="18"/>
  <c r="AE261" i="18" s="1"/>
  <c r="AC261" i="18"/>
  <c r="AA261" i="18"/>
  <c r="Z261" i="18" a="1"/>
  <c r="Z261" i="18" s="1"/>
  <c r="AB261" i="18" s="1"/>
  <c r="AD260" i="18"/>
  <c r="AE260" i="18" s="1"/>
  <c r="AC260" i="18"/>
  <c r="AA260" i="18"/>
  <c r="Z260" i="18" a="1"/>
  <c r="Z260" i="18" s="1"/>
  <c r="AB260" i="18"/>
  <c r="AD259" i="18"/>
  <c r="AE259" i="18" s="1"/>
  <c r="AC259" i="18"/>
  <c r="AA259" i="18"/>
  <c r="Z259" i="18"/>
  <c r="AB259" i="18" s="1"/>
  <c r="Z259" i="18" a="1"/>
  <c r="AD258" i="18"/>
  <c r="AE258" i="18" s="1"/>
  <c r="AC258" i="18"/>
  <c r="AA258" i="18"/>
  <c r="Z258" i="18" a="1"/>
  <c r="Z258" i="18"/>
  <c r="AB258" i="18"/>
  <c r="AD257" i="18"/>
  <c r="AE257" i="18" s="1"/>
  <c r="AC257" i="18"/>
  <c r="AA257" i="18"/>
  <c r="Z257" i="18" a="1"/>
  <c r="Z257" i="18" s="1"/>
  <c r="AB257" i="18" s="1"/>
  <c r="AD256" i="18"/>
  <c r="AE256" i="18"/>
  <c r="AC256" i="18"/>
  <c r="AB256" i="18"/>
  <c r="AA256" i="18"/>
  <c r="Z256" i="18" a="1"/>
  <c r="Z256" i="18"/>
  <c r="AF255" i="18"/>
  <c r="AD255" i="18"/>
  <c r="AE255" i="18" s="1"/>
  <c r="AC255" i="18"/>
  <c r="AA255" i="18"/>
  <c r="Z255" i="18" a="1"/>
  <c r="Z255" i="18"/>
  <c r="AB255" i="18"/>
  <c r="AF254" i="18"/>
  <c r="AD254" i="18"/>
  <c r="AE254" i="18" s="1"/>
  <c r="AC254" i="18"/>
  <c r="AA254" i="18"/>
  <c r="Z254" i="18" a="1"/>
  <c r="Z254" i="18" s="1"/>
  <c r="AB254" i="18" s="1"/>
  <c r="AD253" i="18"/>
  <c r="AE253" i="18"/>
  <c r="AC253" i="18"/>
  <c r="AA253" i="18"/>
  <c r="Z253" i="18" a="1"/>
  <c r="Z253" i="18" s="1"/>
  <c r="AB253" i="18" s="1"/>
  <c r="AD252" i="18"/>
  <c r="AE252" i="18" s="1"/>
  <c r="AC252" i="18"/>
  <c r="AA252" i="18"/>
  <c r="Z252" i="18" a="1"/>
  <c r="Z252" i="18" s="1"/>
  <c r="AB252" i="18" s="1"/>
  <c r="AF251" i="18"/>
  <c r="AD251" i="18"/>
  <c r="AE251" i="18" s="1"/>
  <c r="AC251" i="18"/>
  <c r="AA251" i="18"/>
  <c r="Z251" i="18" a="1"/>
  <c r="Z251" i="18" s="1"/>
  <c r="AB251" i="18" s="1"/>
  <c r="AE250" i="18"/>
  <c r="AD250" i="18"/>
  <c r="AC250" i="18"/>
  <c r="AA250" i="18"/>
  <c r="Z250" i="18" a="1"/>
  <c r="Z250" i="18"/>
  <c r="AB250" i="18"/>
  <c r="AD249" i="18"/>
  <c r="AE249" i="18" s="1"/>
  <c r="AC249" i="18"/>
  <c r="AA249" i="18"/>
  <c r="Z249" i="18"/>
  <c r="AB249" i="18" s="1"/>
  <c r="Z249" i="18" a="1"/>
  <c r="AD248" i="18"/>
  <c r="AE248" i="18" s="1"/>
  <c r="AC248" i="18"/>
  <c r="AA248" i="18"/>
  <c r="Z248" i="18" a="1"/>
  <c r="Z248" i="18" s="1"/>
  <c r="AB248" i="18"/>
  <c r="AD247" i="18"/>
  <c r="AE247" i="18" s="1"/>
  <c r="AC247" i="18"/>
  <c r="AA247" i="18"/>
  <c r="Z247" i="18" a="1"/>
  <c r="Z247" i="18" s="1"/>
  <c r="AB247" i="18" s="1"/>
  <c r="AF246" i="18"/>
  <c r="AD246" i="18"/>
  <c r="AE246" i="18" s="1"/>
  <c r="AC246" i="18"/>
  <c r="AA246" i="18"/>
  <c r="Z246" i="18" a="1"/>
  <c r="Z246" i="18" s="1"/>
  <c r="AB246" i="18" s="1"/>
  <c r="AE245" i="18"/>
  <c r="AD245" i="18"/>
  <c r="AC245" i="18"/>
  <c r="AA245" i="18"/>
  <c r="Z245" i="18" a="1"/>
  <c r="Z245" i="18" s="1"/>
  <c r="AB245" i="18"/>
  <c r="AD244" i="18"/>
  <c r="AE244" i="18"/>
  <c r="AC244" i="18"/>
  <c r="AA244" i="18"/>
  <c r="Z244" i="18" a="1"/>
  <c r="Z244" i="18" s="1"/>
  <c r="AB244" i="18" s="1"/>
  <c r="AE243" i="18"/>
  <c r="AD243" i="18"/>
  <c r="AC243" i="18"/>
  <c r="AA243" i="18"/>
  <c r="Z243" i="18" a="1"/>
  <c r="Z243" i="18"/>
  <c r="AB243" i="18" s="1"/>
  <c r="AE242" i="18"/>
  <c r="AD242" i="18"/>
  <c r="AC242" i="18"/>
  <c r="AA242" i="18"/>
  <c r="Z242" i="18" a="1"/>
  <c r="Z242" i="18" s="1"/>
  <c r="AB242" i="18" s="1"/>
  <c r="AF241" i="18"/>
  <c r="AD241" i="18"/>
  <c r="AE241" i="18"/>
  <c r="AC241" i="18"/>
  <c r="AA241" i="18"/>
  <c r="Z241" i="18" a="1"/>
  <c r="Z241" i="18" s="1"/>
  <c r="AB241" i="18" s="1"/>
  <c r="AE240" i="18"/>
  <c r="AD240" i="18"/>
  <c r="AC240" i="18"/>
  <c r="AA240" i="18"/>
  <c r="Z240" i="18" a="1"/>
  <c r="Z240" i="18"/>
  <c r="AB240" i="18"/>
  <c r="AE239" i="18"/>
  <c r="AD239" i="18"/>
  <c r="AC239" i="18"/>
  <c r="AA239" i="18"/>
  <c r="Z239" i="18" a="1"/>
  <c r="Z239" i="18" s="1"/>
  <c r="AB239" i="18" s="1"/>
  <c r="AF238" i="18"/>
  <c r="AD238" i="18"/>
  <c r="AE238" i="18" s="1"/>
  <c r="AC238" i="18"/>
  <c r="AA238" i="18"/>
  <c r="Z238" i="18" a="1"/>
  <c r="Z238" i="18"/>
  <c r="AB238" i="18" s="1"/>
  <c r="AD237" i="18"/>
  <c r="AE237" i="18" s="1"/>
  <c r="AC237" i="18"/>
  <c r="AA237" i="18"/>
  <c r="Z237" i="18" a="1"/>
  <c r="Z237" i="18"/>
  <c r="AB237" i="18" s="1"/>
  <c r="AE236" i="18"/>
  <c r="AD236" i="18"/>
  <c r="AC236" i="18"/>
  <c r="AA236" i="18"/>
  <c r="Z236" i="18" a="1"/>
  <c r="Z236" i="18" s="1"/>
  <c r="AB236" i="18" s="1"/>
  <c r="AD235" i="18"/>
  <c r="AE235" i="18"/>
  <c r="AC235" i="18"/>
  <c r="AA235" i="18"/>
  <c r="Z235" i="18" a="1"/>
  <c r="Z235" i="18" s="1"/>
  <c r="AB235" i="18" s="1"/>
  <c r="AD234" i="18"/>
  <c r="AE234" i="18" s="1"/>
  <c r="AC234" i="18"/>
  <c r="AA234" i="18"/>
  <c r="Z234" i="18" a="1"/>
  <c r="Z234" i="18"/>
  <c r="AB234" i="18"/>
  <c r="AF233" i="18"/>
  <c r="AD233" i="18"/>
  <c r="AE233" i="18" s="1"/>
  <c r="AC233" i="18"/>
  <c r="AA233" i="18"/>
  <c r="Z233" i="18" a="1"/>
  <c r="Z233" i="18" s="1"/>
  <c r="AB233" i="18" s="1"/>
  <c r="AD232" i="18"/>
  <c r="AE232" i="18" s="1"/>
  <c r="AC232" i="18"/>
  <c r="AA232" i="18"/>
  <c r="Z232" i="18" a="1"/>
  <c r="Z232" i="18" s="1"/>
  <c r="AB232" i="18" s="1"/>
  <c r="AF231" i="18"/>
  <c r="AD231" i="18"/>
  <c r="AE231" i="18" s="1"/>
  <c r="AC231" i="18"/>
  <c r="AA231" i="18"/>
  <c r="Z231" i="18" a="1"/>
  <c r="Z231" i="18" s="1"/>
  <c r="AB231" i="18" s="1"/>
  <c r="AF230" i="18"/>
  <c r="AD230" i="18"/>
  <c r="AE230" i="18" s="1"/>
  <c r="AC230" i="18"/>
  <c r="AA230" i="18"/>
  <c r="Z230" i="18" a="1"/>
  <c r="Z230" i="18" s="1"/>
  <c r="AB230" i="18" s="1"/>
  <c r="AE229" i="18"/>
  <c r="AD229" i="18"/>
  <c r="AC229" i="18"/>
  <c r="AA229" i="18"/>
  <c r="Z229" i="18" a="1"/>
  <c r="Z229" i="18"/>
  <c r="AB229" i="18"/>
  <c r="AD228" i="18"/>
  <c r="AE228" i="18" s="1"/>
  <c r="AC228" i="18"/>
  <c r="AA228" i="18"/>
  <c r="Z228" i="18"/>
  <c r="AB228" i="18" s="1"/>
  <c r="Z228" i="18" a="1"/>
  <c r="AD227" i="18"/>
  <c r="AE227" i="18" s="1"/>
  <c r="AC227" i="18"/>
  <c r="AA227" i="18"/>
  <c r="Z227" i="18" a="1"/>
  <c r="Z227" i="18" s="1"/>
  <c r="AB227" i="18"/>
  <c r="AD226" i="18"/>
  <c r="AE226" i="18" s="1"/>
  <c r="AC226" i="18"/>
  <c r="AA226" i="18"/>
  <c r="Z226" i="18" a="1"/>
  <c r="Z226" i="18" s="1"/>
  <c r="AB226" i="18" s="1"/>
  <c r="AD225" i="18"/>
  <c r="AE225" i="18" s="1"/>
  <c r="AC225" i="18"/>
  <c r="AA225" i="18"/>
  <c r="Z225" i="18" a="1"/>
  <c r="Z225" i="18" s="1"/>
  <c r="AB225" i="18" s="1"/>
  <c r="AE224" i="18"/>
  <c r="AD224" i="18"/>
  <c r="AC224" i="18"/>
  <c r="AA224" i="18"/>
  <c r="Z224" i="18" a="1"/>
  <c r="Z224" i="18" s="1"/>
  <c r="AB224" i="18"/>
  <c r="AD223" i="18"/>
  <c r="AE223" i="18" s="1"/>
  <c r="AC223" i="18"/>
  <c r="AA223" i="18"/>
  <c r="Z223" i="18" a="1"/>
  <c r="Z223" i="18" s="1"/>
  <c r="AB223" i="18" s="1"/>
  <c r="AE222" i="18"/>
  <c r="AD222" i="18"/>
  <c r="AC222" i="18"/>
  <c r="AA222" i="18"/>
  <c r="Z222" i="18"/>
  <c r="AB222" i="18"/>
  <c r="Z222" i="18" a="1"/>
  <c r="AE221" i="18"/>
  <c r="AD221" i="18"/>
  <c r="AC221" i="18"/>
  <c r="AA221" i="18"/>
  <c r="Z221" i="18" a="1"/>
  <c r="Z221" i="18" s="1"/>
  <c r="AB221" i="18" s="1"/>
  <c r="AF220" i="18"/>
  <c r="AD220" i="18"/>
  <c r="AE220" i="18"/>
  <c r="AC220" i="18"/>
  <c r="AA220" i="18"/>
  <c r="Z220" i="18" a="1"/>
  <c r="Z220" i="18" s="1"/>
  <c r="AB220" i="18" s="1"/>
  <c r="AD219" i="18"/>
  <c r="AE219" i="18" s="1"/>
  <c r="AC219" i="18"/>
  <c r="AA219" i="18"/>
  <c r="Z219" i="18" a="1"/>
  <c r="Z219" i="18" s="1"/>
  <c r="AB219" i="18" s="1"/>
  <c r="AD218" i="18"/>
  <c r="AE218" i="18" s="1"/>
  <c r="AC218" i="18"/>
  <c r="AA218" i="18"/>
  <c r="Z218" i="18" a="1"/>
  <c r="Z218" i="18" s="1"/>
  <c r="AB218" i="18" s="1"/>
  <c r="AF217" i="18"/>
  <c r="AD217" i="18"/>
  <c r="AE217" i="18" s="1"/>
  <c r="AC217" i="18"/>
  <c r="AA217" i="18"/>
  <c r="Z217" i="18" a="1"/>
  <c r="Z217" i="18" s="1"/>
  <c r="AB217" i="18" s="1"/>
  <c r="AD216" i="18"/>
  <c r="AE216" i="18" s="1"/>
  <c r="AC216" i="18"/>
  <c r="AA216" i="18"/>
  <c r="Z216" i="18" a="1"/>
  <c r="Z216" i="18"/>
  <c r="AB216" i="18"/>
  <c r="AD215" i="18"/>
  <c r="AE215" i="18" s="1"/>
  <c r="AC215" i="18"/>
  <c r="AA215" i="18"/>
  <c r="Z215" i="18" a="1"/>
  <c r="Z215" i="18" s="1"/>
  <c r="AB215" i="18" s="1"/>
  <c r="AD214" i="18"/>
  <c r="AE214" i="18" s="1"/>
  <c r="AC214" i="18"/>
  <c r="AA214" i="18"/>
  <c r="Z214" i="18" a="1"/>
  <c r="Z214" i="18"/>
  <c r="AB214" i="18"/>
  <c r="AD213" i="18"/>
  <c r="AE213" i="18" s="1"/>
  <c r="AC213" i="18"/>
  <c r="AA213" i="18"/>
  <c r="Z213" i="18" a="1"/>
  <c r="Z213" i="18" s="1"/>
  <c r="AB213" i="18" s="1"/>
  <c r="AE212" i="18"/>
  <c r="AD212" i="18"/>
  <c r="AC212" i="18"/>
  <c r="AA212" i="18"/>
  <c r="Z212" i="18" a="1"/>
  <c r="Z212" i="18" s="1"/>
  <c r="AB212" i="18"/>
  <c r="AE211" i="18"/>
  <c r="AD211" i="18"/>
  <c r="AC211" i="18"/>
  <c r="AA211" i="18"/>
  <c r="Z211" i="18" a="1"/>
  <c r="Z211" i="18" s="1"/>
  <c r="AB211" i="18" s="1"/>
  <c r="AD210" i="18"/>
  <c r="AE210" i="18" s="1"/>
  <c r="AC210" i="18"/>
  <c r="AA210" i="18"/>
  <c r="Z210" i="18"/>
  <c r="AB210" i="18" s="1"/>
  <c r="Z210" i="18" a="1"/>
  <c r="AD209" i="18"/>
  <c r="AE209" i="18" s="1"/>
  <c r="AC209" i="18"/>
  <c r="AA209" i="18"/>
  <c r="Z209" i="18" a="1"/>
  <c r="Z209" i="18" s="1"/>
  <c r="AB209" i="18"/>
  <c r="AE208" i="18"/>
  <c r="AD208" i="18"/>
  <c r="AC208" i="18"/>
  <c r="AA208" i="18"/>
  <c r="Z208" i="18" a="1"/>
  <c r="Z208" i="18"/>
  <c r="AB208" i="18"/>
  <c r="AF207" i="18"/>
  <c r="AE207" i="18"/>
  <c r="AD207" i="18"/>
  <c r="AC207" i="18"/>
  <c r="AA207" i="18"/>
  <c r="Z207" i="18" a="1"/>
  <c r="Z207" i="18" s="1"/>
  <c r="AB207" i="18" s="1"/>
  <c r="AD206" i="18"/>
  <c r="AE206" i="18" s="1"/>
  <c r="AC206" i="18"/>
  <c r="AA206" i="18"/>
  <c r="Z206" i="18" a="1"/>
  <c r="Z206" i="18" s="1"/>
  <c r="AB206" i="18" s="1"/>
  <c r="AD205" i="18"/>
  <c r="AE205" i="18"/>
  <c r="AC205" i="18"/>
  <c r="AA205" i="18"/>
  <c r="Z205" i="18" a="1"/>
  <c r="Z205" i="18"/>
  <c r="AB205" i="18" s="1"/>
  <c r="AF204" i="18"/>
  <c r="AE204" i="18"/>
  <c r="AD204" i="18"/>
  <c r="AC204" i="18"/>
  <c r="AA204" i="18"/>
  <c r="Z204" i="18" a="1"/>
  <c r="Z204" i="18"/>
  <c r="AB204" i="18" s="1"/>
  <c r="AE203" i="18"/>
  <c r="AD203" i="18"/>
  <c r="AC203" i="18"/>
  <c r="AA203" i="18"/>
  <c r="Z203" i="18"/>
  <c r="AB203" i="18" s="1"/>
  <c r="Z203" i="18" a="1"/>
  <c r="AD202" i="18"/>
  <c r="AE202" i="18" s="1"/>
  <c r="AC202" i="18"/>
  <c r="AA202" i="18"/>
  <c r="Z202" i="18" a="1"/>
  <c r="Z202" i="18" s="1"/>
  <c r="AB202" i="18" s="1"/>
  <c r="AD201" i="18"/>
  <c r="AE201" i="18" s="1"/>
  <c r="AC201" i="18"/>
  <c r="AA201" i="18"/>
  <c r="Z201" i="18" a="1"/>
  <c r="Z201" i="18"/>
  <c r="AB201" i="18" s="1"/>
  <c r="AE200" i="18"/>
  <c r="AD200" i="18"/>
  <c r="AC200" i="18"/>
  <c r="AA200" i="18"/>
  <c r="Z200" i="18" a="1"/>
  <c r="Z200" i="18" s="1"/>
  <c r="AB200" i="18"/>
  <c r="AD199" i="18"/>
  <c r="AE199" i="18"/>
  <c r="AC199" i="18"/>
  <c r="AA199" i="18"/>
  <c r="Z199" i="18" a="1"/>
  <c r="Z199" i="18" s="1"/>
  <c r="AB199" i="18" s="1"/>
  <c r="AD198" i="18"/>
  <c r="AE198" i="18" s="1"/>
  <c r="AC198" i="18"/>
  <c r="AA198" i="18"/>
  <c r="Z198" i="18" a="1"/>
  <c r="Z198" i="18" s="1"/>
  <c r="AB198" i="18" s="1"/>
  <c r="AD197" i="18"/>
  <c r="AE197" i="18" s="1"/>
  <c r="AC197" i="18"/>
  <c r="AA197" i="18"/>
  <c r="Z197" i="18" a="1"/>
  <c r="Z197" i="18" s="1"/>
  <c r="AB197" i="18" s="1"/>
  <c r="AF196" i="18"/>
  <c r="AD196" i="18"/>
  <c r="AE196" i="18"/>
  <c r="AC196" i="18"/>
  <c r="AA196" i="18"/>
  <c r="Z196" i="18" a="1"/>
  <c r="Z196" i="18" s="1"/>
  <c r="AB196" i="18" s="1"/>
  <c r="AF195" i="18"/>
  <c r="AE195" i="18"/>
  <c r="AD195" i="18"/>
  <c r="AC195" i="18"/>
  <c r="AA195" i="18"/>
  <c r="Z195" i="18"/>
  <c r="AB195" i="18"/>
  <c r="Z195" i="18" a="1"/>
  <c r="AD194" i="18"/>
  <c r="AE194" i="18" s="1"/>
  <c r="AC194" i="18"/>
  <c r="AA194" i="18"/>
  <c r="Z194" i="18" a="1"/>
  <c r="Z194" i="18" s="1"/>
  <c r="AB194" i="18" s="1"/>
  <c r="AD193" i="18"/>
  <c r="AE193" i="18"/>
  <c r="AC193" i="18"/>
  <c r="AA193" i="18"/>
  <c r="Z193" i="18" a="1"/>
  <c r="Z193" i="18"/>
  <c r="AB193" i="18" s="1"/>
  <c r="AE192" i="18"/>
  <c r="AD192" i="18"/>
  <c r="AC192" i="18"/>
  <c r="AA192" i="18"/>
  <c r="Z192" i="18" a="1"/>
  <c r="Z192" i="18"/>
  <c r="AB192" i="18"/>
  <c r="AD191" i="18"/>
  <c r="AE191" i="18"/>
  <c r="AC191" i="18"/>
  <c r="AA191" i="18"/>
  <c r="Z191" i="18" a="1"/>
  <c r="Z191" i="18" s="1"/>
  <c r="AB191" i="18" s="1"/>
  <c r="AD190" i="18"/>
  <c r="AE190" i="18" s="1"/>
  <c r="AC190" i="18"/>
  <c r="AA190" i="18"/>
  <c r="Z190" i="18" a="1"/>
  <c r="Z190" i="18"/>
  <c r="AB190" i="18"/>
  <c r="AD189" i="18"/>
  <c r="AE189" i="18" s="1"/>
  <c r="AC189" i="18"/>
  <c r="AA189" i="18"/>
  <c r="Z189" i="18" a="1"/>
  <c r="Z189" i="18"/>
  <c r="AB189" i="18" s="1"/>
  <c r="AF188" i="18"/>
  <c r="AD188" i="18"/>
  <c r="AE188" i="18" s="1"/>
  <c r="AC188" i="18"/>
  <c r="AA188" i="18"/>
  <c r="Z188" i="18" a="1"/>
  <c r="Z188" i="18" s="1"/>
  <c r="AB188" i="18"/>
  <c r="AD187" i="18"/>
  <c r="AE187" i="18" s="1"/>
  <c r="AC187" i="18"/>
  <c r="AA187" i="18"/>
  <c r="Z187" i="18" a="1"/>
  <c r="Z187" i="18"/>
  <c r="AB187" i="18" s="1"/>
  <c r="AD186" i="18"/>
  <c r="AE186" i="18" s="1"/>
  <c r="AC186" i="18"/>
  <c r="AA186" i="18"/>
  <c r="Z186" i="18"/>
  <c r="AB186" i="18" s="1"/>
  <c r="Z186" i="18" a="1"/>
  <c r="AD185" i="18"/>
  <c r="AE185" i="18" s="1"/>
  <c r="AC185" i="18"/>
  <c r="AA185" i="18"/>
  <c r="Z185" i="18" a="1"/>
  <c r="Z185" i="18" s="1"/>
  <c r="AB185" i="18"/>
  <c r="AD184" i="18"/>
  <c r="AE184" i="18" s="1"/>
  <c r="AC184" i="18"/>
  <c r="AA184" i="18"/>
  <c r="Z184" i="18" a="1"/>
  <c r="Z184" i="18" s="1"/>
  <c r="AB184" i="18" s="1"/>
  <c r="AF183" i="18"/>
  <c r="AD183" i="18"/>
  <c r="AE183" i="18" s="1"/>
  <c r="AC183" i="18"/>
  <c r="AA183" i="18"/>
  <c r="Z183" i="18" a="1"/>
  <c r="Z183" i="18"/>
  <c r="AB183" i="18" s="1"/>
  <c r="AD182" i="18"/>
  <c r="AE182" i="18" s="1"/>
  <c r="AC182" i="18"/>
  <c r="AA182" i="18"/>
  <c r="Z182" i="18" a="1"/>
  <c r="Z182" i="18" s="1"/>
  <c r="AB182" i="18" s="1"/>
  <c r="AD181" i="18"/>
  <c r="AE181" i="18" s="1"/>
  <c r="AC181" i="18"/>
  <c r="AA181" i="18"/>
  <c r="Z181" i="18"/>
  <c r="AB181" i="18" s="1"/>
  <c r="Z181" i="18" a="1"/>
  <c r="AF180" i="18"/>
  <c r="AE180" i="18"/>
  <c r="AD180" i="18"/>
  <c r="AC180" i="18"/>
  <c r="AA180" i="18"/>
  <c r="Z180" i="18" a="1"/>
  <c r="Z180" i="18" s="1"/>
  <c r="AB180" i="18" s="1"/>
  <c r="AD179" i="18"/>
  <c r="AE179" i="18" s="1"/>
  <c r="AC179" i="18"/>
  <c r="AA179" i="18"/>
  <c r="Z179" i="18" a="1"/>
  <c r="Z179" i="18" s="1"/>
  <c r="AB179" i="18" s="1"/>
  <c r="AD178" i="18"/>
  <c r="AE178" i="18"/>
  <c r="AC178" i="18"/>
  <c r="AA178" i="18"/>
  <c r="Z178" i="18" a="1"/>
  <c r="Z178" i="18" s="1"/>
  <c r="AB178" i="18" s="1"/>
  <c r="AD177" i="18"/>
  <c r="AE177" i="18" s="1"/>
  <c r="AC177" i="18"/>
  <c r="AA177" i="18"/>
  <c r="Z177" i="18" a="1"/>
  <c r="Z177" i="18"/>
  <c r="AB177" i="18"/>
  <c r="AE176" i="18"/>
  <c r="AD176" i="18"/>
  <c r="AC176" i="18"/>
  <c r="AA176" i="18"/>
  <c r="Z176" i="18" a="1"/>
  <c r="Z176" i="18" s="1"/>
  <c r="AB176" i="18"/>
  <c r="AF175" i="18"/>
  <c r="AE175" i="18"/>
  <c r="AD175" i="18"/>
  <c r="AC175" i="18"/>
  <c r="AA175" i="18"/>
  <c r="Z175" i="18" a="1"/>
  <c r="Z175" i="18" s="1"/>
  <c r="AB175" i="18" s="1"/>
  <c r="AE174" i="18"/>
  <c r="AD174" i="18"/>
  <c r="AC174" i="18"/>
  <c r="AA174" i="18"/>
  <c r="Z174" i="18" a="1"/>
  <c r="Z174" i="18" s="1"/>
  <c r="AB174" i="18" s="1"/>
  <c r="AD173" i="18"/>
  <c r="AE173" i="18"/>
  <c r="AC173" i="18"/>
  <c r="AA173" i="18"/>
  <c r="Z173" i="18"/>
  <c r="AB173" i="18" s="1"/>
  <c r="Z173" i="18" a="1"/>
  <c r="AF172" i="18"/>
  <c r="AD172" i="18"/>
  <c r="AE172" i="18" s="1"/>
  <c r="AC172" i="18"/>
  <c r="AA172" i="18"/>
  <c r="Z172" i="18" a="1"/>
  <c r="Z172" i="18" s="1"/>
  <c r="AB172" i="18" s="1"/>
  <c r="AF171" i="18"/>
  <c r="AD171" i="18"/>
  <c r="AE171" i="18" s="1"/>
  <c r="AC171" i="18"/>
  <c r="AA171" i="18"/>
  <c r="Z171" i="18" a="1"/>
  <c r="Z171" i="18" s="1"/>
  <c r="AB171" i="18" s="1"/>
  <c r="AD170" i="18"/>
  <c r="AE170" i="18"/>
  <c r="AC170" i="18"/>
  <c r="AA170" i="18"/>
  <c r="Z170" i="18" a="1"/>
  <c r="Z170" i="18" s="1"/>
  <c r="AB170" i="18" s="1"/>
  <c r="AD169" i="18"/>
  <c r="AE169" i="18"/>
  <c r="AC169" i="18"/>
  <c r="AA169" i="18"/>
  <c r="Z169" i="18" a="1"/>
  <c r="Z169" i="18"/>
  <c r="AB169" i="18"/>
  <c r="AD168" i="18"/>
  <c r="AE168" i="18" s="1"/>
  <c r="AC168" i="18"/>
  <c r="AA168" i="18"/>
  <c r="Z168" i="18" a="1"/>
  <c r="Z168" i="18" s="1"/>
  <c r="AB168" i="18" s="1"/>
  <c r="AF167" i="18"/>
  <c r="AE167" i="18"/>
  <c r="AD167" i="18"/>
  <c r="AC167" i="18"/>
  <c r="AA167" i="18"/>
  <c r="Z167" i="18" a="1"/>
  <c r="Z167" i="18" s="1"/>
  <c r="AB167" i="18"/>
  <c r="AD166" i="18"/>
  <c r="AE166" i="18" s="1"/>
  <c r="AC166" i="18"/>
  <c r="AA166" i="18"/>
  <c r="Z166" i="18" a="1"/>
  <c r="Z166" i="18"/>
  <c r="AB166" i="18" s="1"/>
  <c r="AE165" i="18"/>
  <c r="AD165" i="18"/>
  <c r="AC165" i="18"/>
  <c r="AA165" i="18"/>
  <c r="Z165" i="18" a="1"/>
  <c r="Z165" i="18" s="1"/>
  <c r="AB165" i="18" s="1"/>
  <c r="AD164" i="18"/>
  <c r="AE164" i="18"/>
  <c r="AC164" i="18"/>
  <c r="AA164" i="18"/>
  <c r="Z164" i="18"/>
  <c r="AB164" i="18" s="1"/>
  <c r="Z164" i="18" a="1"/>
  <c r="AE163" i="18"/>
  <c r="AD163" i="18"/>
  <c r="AC163" i="18"/>
  <c r="AA163" i="18"/>
  <c r="Z163" i="18" a="1"/>
  <c r="Z163" i="18"/>
  <c r="AB163" i="18"/>
  <c r="AE162" i="18"/>
  <c r="AD162" i="18"/>
  <c r="AC162" i="18"/>
  <c r="AA162" i="18"/>
  <c r="Z162" i="18" a="1"/>
  <c r="Z162" i="18" s="1"/>
  <c r="AB162" i="18" s="1"/>
  <c r="AD161" i="18"/>
  <c r="AE161" i="18"/>
  <c r="AC161" i="18"/>
  <c r="AA161" i="18"/>
  <c r="Z161" i="18" a="1"/>
  <c r="Z161" i="18" s="1"/>
  <c r="AB161" i="18"/>
  <c r="AE160" i="18"/>
  <c r="AD160" i="18"/>
  <c r="AC160" i="18"/>
  <c r="AA160" i="18"/>
  <c r="Z160" i="18" a="1"/>
  <c r="Z160" i="18"/>
  <c r="AB160" i="18"/>
  <c r="AF159" i="18"/>
  <c r="AD159" i="18"/>
  <c r="AE159" i="18" s="1"/>
  <c r="AC159" i="18"/>
  <c r="AA159" i="18"/>
  <c r="Z159" i="18" a="1"/>
  <c r="Z159" i="18" s="1"/>
  <c r="AB159" i="18" s="1"/>
  <c r="AD158" i="18"/>
  <c r="AE158" i="18" s="1"/>
  <c r="AC158" i="18"/>
  <c r="AA158" i="18"/>
  <c r="Z158" i="18" a="1"/>
  <c r="Z158" i="18" s="1"/>
  <c r="AB158" i="18" s="1"/>
  <c r="AD157" i="18"/>
  <c r="AE157" i="18" s="1"/>
  <c r="AC157" i="18"/>
  <c r="AA157" i="18"/>
  <c r="Z157" i="18" a="1"/>
  <c r="Z157" i="18" s="1"/>
  <c r="AB157" i="18" s="1"/>
  <c r="AF156" i="18"/>
  <c r="AD156" i="18"/>
  <c r="AE156" i="18" s="1"/>
  <c r="AC156" i="18"/>
  <c r="AA156" i="18"/>
  <c r="Z156" i="18"/>
  <c r="AB156" i="18"/>
  <c r="Z156" i="18" a="1"/>
  <c r="AD155" i="18"/>
  <c r="AE155" i="18" s="1"/>
  <c r="AC155" i="18"/>
  <c r="AA155" i="18"/>
  <c r="Z155" i="18" a="1"/>
  <c r="Z155" i="18" s="1"/>
  <c r="AB155" i="18"/>
  <c r="AF154" i="18"/>
  <c r="AD154" i="18"/>
  <c r="AE154" i="18" s="1"/>
  <c r="AC154" i="18"/>
  <c r="AA154" i="18"/>
  <c r="Z154" i="18" a="1"/>
  <c r="Z154" i="18" s="1"/>
  <c r="AB154" i="18" s="1"/>
  <c r="AD153" i="18"/>
  <c r="AE153" i="18" s="1"/>
  <c r="AC153" i="18"/>
  <c r="AA153" i="18"/>
  <c r="Z153" i="18"/>
  <c r="AB153" i="18" s="1"/>
  <c r="Z153" i="18" a="1"/>
  <c r="AD152" i="18"/>
  <c r="AE152" i="18"/>
  <c r="AC152" i="18"/>
  <c r="AA152" i="18"/>
  <c r="Z152" i="18" a="1"/>
  <c r="Z152" i="18" s="1"/>
  <c r="AB152" i="18" s="1"/>
  <c r="AD151" i="18"/>
  <c r="AE151" i="18"/>
  <c r="AC151" i="18"/>
  <c r="AA151" i="18"/>
  <c r="Z151" i="18" a="1"/>
  <c r="Z151" i="18" s="1"/>
  <c r="AB151" i="18" s="1"/>
  <c r="AD150" i="18"/>
  <c r="AE150" i="18" s="1"/>
  <c r="AC150" i="18"/>
  <c r="AA150" i="18"/>
  <c r="Z150" i="18" a="1"/>
  <c r="Z150" i="18" s="1"/>
  <c r="AB150" i="18" s="1"/>
  <c r="AD149" i="18"/>
  <c r="AE149" i="18" s="1"/>
  <c r="AC149" i="18"/>
  <c r="AA149" i="18"/>
  <c r="Z149" i="18" a="1"/>
  <c r="Z149" i="18" s="1"/>
  <c r="AB149" i="18" s="1"/>
  <c r="AD148" i="18"/>
  <c r="AE148" i="18"/>
  <c r="AC148" i="18"/>
  <c r="AA148" i="18"/>
  <c r="Z148" i="18" a="1"/>
  <c r="Z148" i="18"/>
  <c r="AB148" i="18"/>
  <c r="AD147" i="18"/>
  <c r="AE147" i="18" s="1"/>
  <c r="AC147" i="18"/>
  <c r="AA147" i="18"/>
  <c r="Z147" i="18" a="1"/>
  <c r="Z147" i="18" s="1"/>
  <c r="AB147" i="18" s="1"/>
  <c r="AF146" i="18"/>
  <c r="AD146" i="18"/>
  <c r="AE146" i="18" s="1"/>
  <c r="AC146" i="18"/>
  <c r="AA146" i="18"/>
  <c r="Z146" i="18" a="1"/>
  <c r="Z146" i="18" s="1"/>
  <c r="AB146" i="18"/>
  <c r="AD145" i="18"/>
  <c r="AE145" i="18" s="1"/>
  <c r="AC145" i="18"/>
  <c r="AA145" i="18"/>
  <c r="Z145" i="18"/>
  <c r="AB145" i="18" s="1"/>
  <c r="Z145" i="18" a="1"/>
  <c r="AD144" i="18"/>
  <c r="AE144" i="18" s="1"/>
  <c r="AC144" i="18"/>
  <c r="AA144" i="18"/>
  <c r="Z144" i="18"/>
  <c r="AB144" i="18" s="1"/>
  <c r="Z144" i="18" a="1"/>
  <c r="AD143" i="18"/>
  <c r="AE143" i="18" s="1"/>
  <c r="AC143" i="18"/>
  <c r="AA143" i="18"/>
  <c r="Z143" i="18" a="1"/>
  <c r="Z143" i="18" s="1"/>
  <c r="AB143" i="18"/>
  <c r="AD142" i="18"/>
  <c r="AE142" i="18" s="1"/>
  <c r="AC142" i="18"/>
  <c r="AA142" i="18"/>
  <c r="Z142" i="18" a="1"/>
  <c r="Z142" i="18"/>
  <c r="AB142" i="18" s="1"/>
  <c r="AD141" i="18"/>
  <c r="AE141" i="18" s="1"/>
  <c r="AC141" i="18"/>
  <c r="AA141" i="18"/>
  <c r="Z141" i="18" a="1"/>
  <c r="Z141" i="18" s="1"/>
  <c r="AB141" i="18" s="1"/>
  <c r="AD140" i="18"/>
  <c r="AE140" i="18" s="1"/>
  <c r="AC140" i="18"/>
  <c r="AA140" i="18"/>
  <c r="Z140" i="18" a="1"/>
  <c r="Z140" i="18" s="1"/>
  <c r="AB140" i="18" s="1"/>
  <c r="AD139" i="18"/>
  <c r="AE139" i="18" s="1"/>
  <c r="AC139" i="18"/>
  <c r="AA139" i="18"/>
  <c r="Z139" i="18"/>
  <c r="AB139" i="18" s="1"/>
  <c r="Z139" i="18" a="1"/>
  <c r="AF138" i="18"/>
  <c r="AD138" i="18"/>
  <c r="AE138" i="18" s="1"/>
  <c r="AC138" i="18"/>
  <c r="AA138" i="18"/>
  <c r="Z138" i="18"/>
  <c r="AB138" i="18"/>
  <c r="Z138" i="18" a="1"/>
  <c r="AD137" i="18"/>
  <c r="AE137" i="18" s="1"/>
  <c r="AC137" i="18"/>
  <c r="AA137" i="18"/>
  <c r="Z137" i="18" a="1"/>
  <c r="Z137" i="18" s="1"/>
  <c r="AB137" i="18"/>
  <c r="AF136" i="18"/>
  <c r="AD136" i="18"/>
  <c r="AE136" i="18"/>
  <c r="AC136" i="18"/>
  <c r="AA136" i="18"/>
  <c r="Z136" i="18" a="1"/>
  <c r="Z136" i="18" s="1"/>
  <c r="AB136" i="18" s="1"/>
  <c r="AF135" i="18"/>
  <c r="AE135" i="18"/>
  <c r="AD135" i="18"/>
  <c r="AC135" i="18"/>
  <c r="AA135" i="18"/>
  <c r="Z135" i="18" a="1"/>
  <c r="Z135" i="18" s="1"/>
  <c r="AB135" i="18" s="1"/>
  <c r="AD134" i="18"/>
  <c r="AE134" i="18" s="1"/>
  <c r="AC134" i="18"/>
  <c r="AA134" i="18"/>
  <c r="Z134" i="18" a="1"/>
  <c r="Z134" i="18" s="1"/>
  <c r="AB134" i="18" s="1"/>
  <c r="AF133" i="18"/>
  <c r="AD133" i="18"/>
  <c r="AE133" i="18" s="1"/>
  <c r="AC133" i="18"/>
  <c r="AA133" i="18"/>
  <c r="Z133" i="18" a="1"/>
  <c r="Z133" i="18"/>
  <c r="AB133" i="18" s="1"/>
  <c r="AD132" i="18"/>
  <c r="AE132" i="18" s="1"/>
  <c r="AC132" i="18"/>
  <c r="AA132" i="18"/>
  <c r="Z132" i="18"/>
  <c r="AB132" i="18"/>
  <c r="Z132" i="18" a="1"/>
  <c r="AD131" i="18"/>
  <c r="AE131" i="18" s="1"/>
  <c r="AC131" i="18"/>
  <c r="AA131" i="18"/>
  <c r="Z131" i="18" a="1"/>
  <c r="Z131" i="18" s="1"/>
  <c r="AB131" i="18" s="1"/>
  <c r="AD130" i="18"/>
  <c r="AE130" i="18"/>
  <c r="AC130" i="18"/>
  <c r="AA130" i="18"/>
  <c r="Z130" i="18" a="1"/>
  <c r="Z130" i="18"/>
  <c r="AB130" i="18" s="1"/>
  <c r="AE129" i="18"/>
  <c r="AD129" i="18"/>
  <c r="AC129" i="18"/>
  <c r="AA129" i="18"/>
  <c r="AB129" i="18"/>
  <c r="Z129" i="18" a="1"/>
  <c r="Z129" i="18" s="1"/>
  <c r="AD128" i="18"/>
  <c r="AE128" i="18"/>
  <c r="AC128" i="18"/>
  <c r="AA128" i="18"/>
  <c r="Z128" i="18"/>
  <c r="AB128" i="18" s="1"/>
  <c r="Z128" i="18" a="1"/>
  <c r="AD127" i="18"/>
  <c r="AE127" i="18"/>
  <c r="AC127" i="18"/>
  <c r="AA127" i="18"/>
  <c r="Z127" i="18" a="1"/>
  <c r="Z127" i="18"/>
  <c r="AB127" i="18"/>
  <c r="AD126" i="18"/>
  <c r="AE126" i="18" s="1"/>
  <c r="AC126" i="18"/>
  <c r="AA126" i="18"/>
  <c r="Z126" i="18" a="1"/>
  <c r="Z126" i="18" s="1"/>
  <c r="AB126" i="18" s="1"/>
  <c r="AF125" i="18"/>
  <c r="AD125" i="18"/>
  <c r="AE125" i="18" s="1"/>
  <c r="AC125" i="18"/>
  <c r="AA125" i="18"/>
  <c r="Z125" i="18" a="1"/>
  <c r="Z125" i="18" s="1"/>
  <c r="AB125" i="18"/>
  <c r="AE124" i="18"/>
  <c r="AD124" i="18"/>
  <c r="AC124" i="18"/>
  <c r="AA124" i="18"/>
  <c r="Z124" i="18" a="1"/>
  <c r="Z124" i="18" s="1"/>
  <c r="AB124" i="18" s="1"/>
  <c r="AF123" i="18"/>
  <c r="AD123" i="18"/>
  <c r="AE123" i="18" s="1"/>
  <c r="AC123" i="18"/>
  <c r="AA123" i="18"/>
  <c r="Z123" i="18"/>
  <c r="AB123" i="18" s="1"/>
  <c r="Z123" i="18" a="1"/>
  <c r="AD122" i="18"/>
  <c r="AE122" i="18"/>
  <c r="AC122" i="18"/>
  <c r="AA122" i="18"/>
  <c r="Z122" i="18" a="1"/>
  <c r="Z122" i="18" s="1"/>
  <c r="AB122" i="18"/>
  <c r="AD121" i="18"/>
  <c r="AE121" i="18" s="1"/>
  <c r="AC121" i="18"/>
  <c r="AA121" i="18"/>
  <c r="Z121" i="18" a="1"/>
  <c r="Z121" i="18"/>
  <c r="AB121" i="18"/>
  <c r="AF120" i="18"/>
  <c r="AD120" i="18"/>
  <c r="AE120" i="18" s="1"/>
  <c r="AC120" i="18"/>
  <c r="AA120" i="18"/>
  <c r="Z120" i="18" a="1"/>
  <c r="Z120" i="18" s="1"/>
  <c r="AB120" i="18" s="1"/>
  <c r="AD119" i="18"/>
  <c r="AE119" i="18" s="1"/>
  <c r="AC119" i="18"/>
  <c r="AA119" i="18"/>
  <c r="Z119" i="18" a="1"/>
  <c r="Z119" i="18" s="1"/>
  <c r="AB119" i="18" s="1"/>
  <c r="AE118" i="18"/>
  <c r="AD118" i="18"/>
  <c r="AC118" i="18"/>
  <c r="AA118" i="18"/>
  <c r="Z118" i="18" a="1"/>
  <c r="Z118" i="18" s="1"/>
  <c r="AB118" i="18" s="1"/>
  <c r="AD117" i="18"/>
  <c r="AE117" i="18" s="1"/>
  <c r="AC117" i="18"/>
  <c r="AA117" i="18"/>
  <c r="Z117" i="18"/>
  <c r="AB117" i="18"/>
  <c r="Z117" i="18" a="1"/>
  <c r="AD116" i="18"/>
  <c r="AE116" i="18" s="1"/>
  <c r="AC116" i="18"/>
  <c r="AA116" i="18"/>
  <c r="Z116" i="18" a="1"/>
  <c r="Z116" i="18" s="1"/>
  <c r="AB116" i="18"/>
  <c r="AD115" i="18"/>
  <c r="AE115" i="18"/>
  <c r="AC115" i="18"/>
  <c r="AA115" i="18"/>
  <c r="Z115" i="18" a="1"/>
  <c r="Z115" i="18" s="1"/>
  <c r="AB115" i="18" s="1"/>
  <c r="AD114" i="18"/>
  <c r="AE114" i="18" s="1"/>
  <c r="AC114" i="18"/>
  <c r="AA114" i="18"/>
  <c r="Z114" i="18"/>
  <c r="AB114" i="18" s="1"/>
  <c r="Z114" i="18" a="1"/>
  <c r="AD113" i="18"/>
  <c r="AE113" i="18" s="1"/>
  <c r="AC113" i="18"/>
  <c r="AA113" i="18"/>
  <c r="Z113" i="18" a="1"/>
  <c r="Z113" i="18" s="1"/>
  <c r="AB113" i="18" s="1"/>
  <c r="AF112" i="18"/>
  <c r="AD112" i="18"/>
  <c r="AE112" i="18" s="1"/>
  <c r="AC112" i="18"/>
  <c r="AA112" i="18"/>
  <c r="Z112" i="18" a="1"/>
  <c r="Z112" i="18" s="1"/>
  <c r="AB112" i="18" s="1"/>
  <c r="AF111" i="18"/>
  <c r="AD111" i="18"/>
  <c r="AE111" i="18" s="1"/>
  <c r="AC111" i="18"/>
  <c r="AA111" i="18"/>
  <c r="Z111" i="18" a="1"/>
  <c r="Z111" i="18" s="1"/>
  <c r="AB111" i="18" s="1"/>
  <c r="AD110" i="18"/>
  <c r="AE110" i="18"/>
  <c r="AC110" i="18"/>
  <c r="AA110" i="18"/>
  <c r="Z110" i="18" a="1"/>
  <c r="Z110" i="18" s="1"/>
  <c r="AB110" i="18" s="1"/>
  <c r="AD109" i="18"/>
  <c r="AE109" i="18"/>
  <c r="AC109" i="18"/>
  <c r="AA109" i="18"/>
  <c r="Z109" i="18" a="1"/>
  <c r="Z109" i="18" s="1"/>
  <c r="AB109" i="18" s="1"/>
  <c r="AD108" i="18"/>
  <c r="AE108" i="18" s="1"/>
  <c r="AC108" i="18"/>
  <c r="AA108" i="18"/>
  <c r="Z108" i="18" a="1"/>
  <c r="Z108" i="18" s="1"/>
  <c r="AB108" i="18" s="1"/>
  <c r="AF107" i="18"/>
  <c r="AE107" i="18"/>
  <c r="AD107" i="18"/>
  <c r="AC107" i="18"/>
  <c r="AA107" i="18"/>
  <c r="Z107" i="18" a="1"/>
  <c r="Z107" i="18" s="1"/>
  <c r="AB107" i="18"/>
  <c r="AD106" i="18"/>
  <c r="AE106" i="18" s="1"/>
  <c r="AC106" i="18"/>
  <c r="AA106" i="18"/>
  <c r="Z106" i="18" a="1"/>
  <c r="Z106" i="18" s="1"/>
  <c r="AB106" i="18" s="1"/>
  <c r="AD105" i="18"/>
  <c r="AE105" i="18" s="1"/>
  <c r="AC105" i="18"/>
  <c r="AA105" i="18"/>
  <c r="Z105" i="18"/>
  <c r="AB105" i="18" s="1"/>
  <c r="Z105" i="18" a="1"/>
  <c r="AD104" i="18"/>
  <c r="AE104" i="18"/>
  <c r="AC104" i="18"/>
  <c r="AA104" i="18"/>
  <c r="Z104" i="18" a="1"/>
  <c r="Z104" i="18" s="1"/>
  <c r="AB104" i="18"/>
  <c r="AD103" i="18"/>
  <c r="AE103" i="18" s="1"/>
  <c r="AC103" i="18"/>
  <c r="AA103" i="18"/>
  <c r="Z103" i="18" a="1"/>
  <c r="Z103" i="18" s="1"/>
  <c r="AB103" i="18" s="1"/>
  <c r="AF102" i="18"/>
  <c r="AD102" i="18"/>
  <c r="AE102" i="18" s="1"/>
  <c r="AC102" i="18"/>
  <c r="AA102" i="18"/>
  <c r="Z102" i="18" a="1"/>
  <c r="Z102" i="18" s="1"/>
  <c r="AB102" i="18" s="1"/>
  <c r="AD101" i="18"/>
  <c r="AE101" i="18" s="1"/>
  <c r="AC101" i="18"/>
  <c r="AA101" i="18"/>
  <c r="Z101" i="18" a="1"/>
  <c r="Z101" i="18" s="1"/>
  <c r="AB101" i="18" s="1"/>
  <c r="AD100" i="18"/>
  <c r="AE100" i="18" s="1"/>
  <c r="AC100" i="18"/>
  <c r="AA100" i="18"/>
  <c r="Z100" i="18" a="1"/>
  <c r="Z100" i="18" s="1"/>
  <c r="AB100" i="18" s="1"/>
  <c r="AF99" i="18"/>
  <c r="AE99" i="18"/>
  <c r="AD99" i="18"/>
  <c r="AC99" i="18"/>
  <c r="AA99" i="18"/>
  <c r="Z99" i="18" a="1"/>
  <c r="Z99" i="18" s="1"/>
  <c r="AB99" i="18" s="1"/>
  <c r="AD98" i="18"/>
  <c r="AE98" i="18" s="1"/>
  <c r="AC98" i="18"/>
  <c r="AA98" i="18"/>
  <c r="Z98" i="18" a="1"/>
  <c r="Z98" i="18" s="1"/>
  <c r="AB98" i="18" s="1"/>
  <c r="AD97" i="18"/>
  <c r="AE97" i="18"/>
  <c r="AC97" i="18"/>
  <c r="AA97" i="18"/>
  <c r="Z97" i="18" a="1"/>
  <c r="Z97" i="18" s="1"/>
  <c r="AB97" i="18" s="1"/>
  <c r="AD96" i="18"/>
  <c r="AE96" i="18" s="1"/>
  <c r="AC96" i="18"/>
  <c r="AA96" i="18"/>
  <c r="Z96" i="18" a="1"/>
  <c r="Z96" i="18" s="1"/>
  <c r="AB96" i="18" s="1"/>
  <c r="AD95" i="18"/>
  <c r="AE95" i="18" s="1"/>
  <c r="AC95" i="18"/>
  <c r="AA95" i="18"/>
  <c r="Z95" i="18" a="1"/>
  <c r="Z95" i="18" s="1"/>
  <c r="AB95" i="18"/>
  <c r="AF94" i="18"/>
  <c r="AD94" i="18"/>
  <c r="AE94" i="18" s="1"/>
  <c r="AC94" i="18"/>
  <c r="AA94" i="18"/>
  <c r="Z94" i="18" a="1"/>
  <c r="Z94" i="18"/>
  <c r="AB94" i="18" s="1"/>
  <c r="AE93" i="18"/>
  <c r="AD93" i="18"/>
  <c r="AC93" i="18"/>
  <c r="AA93" i="18"/>
  <c r="Z93" i="18"/>
  <c r="AB93" i="18" s="1"/>
  <c r="Z93" i="18" a="1"/>
  <c r="AD92" i="18"/>
  <c r="AE92" i="18"/>
  <c r="AC92" i="18"/>
  <c r="AA92" i="18"/>
  <c r="Z92" i="18" a="1"/>
  <c r="Z92" i="18" s="1"/>
  <c r="AB92" i="18" s="1"/>
  <c r="AD91" i="18"/>
  <c r="AE91" i="18"/>
  <c r="AC91" i="18"/>
  <c r="AA91" i="18"/>
  <c r="Z91" i="18" a="1"/>
  <c r="Z91" i="18" s="1"/>
  <c r="AB91" i="18" s="1"/>
  <c r="AD90" i="18"/>
  <c r="AE90" i="18" s="1"/>
  <c r="AC90" i="18"/>
  <c r="AA90" i="18"/>
  <c r="Z90" i="18" a="1"/>
  <c r="Z90" i="18" s="1"/>
  <c r="AB90" i="18" s="1"/>
  <c r="AD89" i="18"/>
  <c r="AE89" i="18"/>
  <c r="AC89" i="18"/>
  <c r="AA89" i="18"/>
  <c r="Z89" i="18" a="1"/>
  <c r="Z89" i="18" s="1"/>
  <c r="AB89" i="18"/>
  <c r="AD88" i="18"/>
  <c r="AE88" i="18" s="1"/>
  <c r="AC88" i="18"/>
  <c r="AA88" i="18"/>
  <c r="Z88" i="18" a="1"/>
  <c r="Z88" i="18"/>
  <c r="AB88" i="18"/>
  <c r="AE87" i="18"/>
  <c r="AD87" i="18"/>
  <c r="AC87" i="18"/>
  <c r="AA87" i="18"/>
  <c r="Z87" i="18" a="1"/>
  <c r="Z87" i="18" s="1"/>
  <c r="AB87" i="18" s="1"/>
  <c r="AF86" i="18"/>
  <c r="AD86" i="18"/>
  <c r="AE86" i="18"/>
  <c r="AC86" i="18"/>
  <c r="AA86" i="18"/>
  <c r="Z86" i="18" a="1"/>
  <c r="Z86" i="18" s="1"/>
  <c r="AB86" i="18" s="1"/>
  <c r="AD85" i="18"/>
  <c r="AE85" i="18" s="1"/>
  <c r="AC85" i="18"/>
  <c r="AA85" i="18"/>
  <c r="Z85" i="18" a="1"/>
  <c r="Z85" i="18" s="1"/>
  <c r="AB85" i="18" s="1"/>
  <c r="AD84" i="18"/>
  <c r="AE84" i="18" s="1"/>
  <c r="AC84" i="18"/>
  <c r="AA84" i="18"/>
  <c r="Z84" i="18"/>
  <c r="AB84" i="18" s="1"/>
  <c r="Z84" i="18" a="1"/>
  <c r="AF83" i="18"/>
  <c r="AD83" i="18"/>
  <c r="AE83" i="18"/>
  <c r="AC83" i="18"/>
  <c r="AA83" i="18"/>
  <c r="Z83" i="18" a="1"/>
  <c r="Z83" i="18" s="1"/>
  <c r="AB83" i="18" s="1"/>
  <c r="AF82" i="18"/>
  <c r="AD82" i="18"/>
  <c r="AE82" i="18" s="1"/>
  <c r="AC82" i="18"/>
  <c r="AA82" i="18"/>
  <c r="Z82" i="18" a="1"/>
  <c r="Z82" i="18" s="1"/>
  <c r="AB82" i="18" s="1"/>
  <c r="AD81" i="18"/>
  <c r="AE81" i="18" s="1"/>
  <c r="AC81" i="18"/>
  <c r="AA81" i="18"/>
  <c r="Z81" i="18"/>
  <c r="AB81" i="18" s="1"/>
  <c r="Z81" i="18" a="1"/>
  <c r="AD80" i="18"/>
  <c r="AE80" i="18"/>
  <c r="AC80" i="18"/>
  <c r="AA80" i="18"/>
  <c r="Z80" i="18" a="1"/>
  <c r="Z80" i="18" s="1"/>
  <c r="AB80" i="18"/>
  <c r="AD79" i="18"/>
  <c r="AE79" i="18"/>
  <c r="AC79" i="18"/>
  <c r="AA79" i="18"/>
  <c r="Z79" i="18" a="1"/>
  <c r="Z79" i="18" s="1"/>
  <c r="AB79" i="18"/>
  <c r="AF78" i="18"/>
  <c r="AD78" i="18"/>
  <c r="AE78" i="18" s="1"/>
  <c r="AC78" i="18"/>
  <c r="AA78" i="18"/>
  <c r="Z78" i="18"/>
  <c r="AB78" i="18" s="1"/>
  <c r="Z78" i="18" a="1"/>
  <c r="AE77" i="18"/>
  <c r="AD77" i="18"/>
  <c r="AC77" i="18"/>
  <c r="AA77" i="18"/>
  <c r="Z77" i="18" a="1"/>
  <c r="Z77" i="18" s="1"/>
  <c r="AB77" i="18"/>
  <c r="AD76" i="18"/>
  <c r="AE76" i="18" s="1"/>
  <c r="AC76" i="18"/>
  <c r="AA76" i="18"/>
  <c r="Z76" i="18" a="1"/>
  <c r="Z76" i="18"/>
  <c r="AB76" i="18" s="1"/>
  <c r="AF75" i="18"/>
  <c r="AD75" i="18"/>
  <c r="AE75" i="18" s="1"/>
  <c r="AC75" i="18"/>
  <c r="AA75" i="18"/>
  <c r="Z75" i="18" a="1"/>
  <c r="Z75" i="18"/>
  <c r="AB75" i="18"/>
  <c r="AD74" i="18"/>
  <c r="AE74" i="18" s="1"/>
  <c r="AC74" i="18"/>
  <c r="AA74" i="18"/>
  <c r="Z74" i="18" a="1"/>
  <c r="Z74" i="18" s="1"/>
  <c r="AB74" i="18"/>
  <c r="AF73" i="18"/>
  <c r="AD73" i="18"/>
  <c r="AE73" i="18" s="1"/>
  <c r="AC73" i="18"/>
  <c r="AB73" i="18"/>
  <c r="AA73" i="18"/>
  <c r="Z73" i="18"/>
  <c r="Z73" i="18" a="1"/>
  <c r="AD72" i="18"/>
  <c r="AE72" i="18" s="1"/>
  <c r="AC72" i="18"/>
  <c r="AA72" i="18"/>
  <c r="Z72" i="18" a="1"/>
  <c r="Z72" i="18" s="1"/>
  <c r="AB72" i="18" s="1"/>
  <c r="AE71" i="18"/>
  <c r="AD71" i="18"/>
  <c r="AC71" i="18"/>
  <c r="AA71" i="18"/>
  <c r="Z71" i="18" a="1"/>
  <c r="Z71" i="18" s="1"/>
  <c r="AB71" i="18" s="1"/>
  <c r="AD70" i="18"/>
  <c r="AE70" i="18"/>
  <c r="AC70" i="18"/>
  <c r="AA70" i="18"/>
  <c r="Z70" i="18" a="1"/>
  <c r="Z70" i="18"/>
  <c r="AB70" i="18" s="1"/>
  <c r="AD69" i="18"/>
  <c r="AE69" i="18" s="1"/>
  <c r="AC69" i="18"/>
  <c r="AA69" i="18"/>
  <c r="Z69" i="18" a="1"/>
  <c r="Z69" i="18"/>
  <c r="AB69" i="18" s="1"/>
  <c r="AD68" i="18"/>
  <c r="AE68" i="18"/>
  <c r="AC68" i="18"/>
  <c r="AA68" i="18"/>
  <c r="Z68" i="18" a="1"/>
  <c r="Z68" i="18" s="1"/>
  <c r="AB68" i="18" s="1"/>
  <c r="AD67" i="18"/>
  <c r="AE67" i="18" s="1"/>
  <c r="AC67" i="18"/>
  <c r="AA67" i="18"/>
  <c r="Z67" i="18" a="1"/>
  <c r="Z67" i="18" s="1"/>
  <c r="AB67" i="18" s="1"/>
  <c r="AF66" i="18"/>
  <c r="AD66" i="18"/>
  <c r="AE66" i="18" s="1"/>
  <c r="AC66" i="18"/>
  <c r="AA66" i="18"/>
  <c r="Z66" i="18" a="1"/>
  <c r="Z66" i="18" s="1"/>
  <c r="AB66" i="18" s="1"/>
  <c r="AF65" i="18"/>
  <c r="AD65" i="18"/>
  <c r="AE65" i="18" s="1"/>
  <c r="AC65" i="18"/>
  <c r="AA65" i="18"/>
  <c r="Z65" i="18" a="1"/>
  <c r="Z65" i="18" s="1"/>
  <c r="AB65" i="18" s="1"/>
  <c r="AD64" i="18"/>
  <c r="AE64" i="18"/>
  <c r="AC64" i="18"/>
  <c r="AA64" i="18"/>
  <c r="Z64" i="18" a="1"/>
  <c r="Z64" i="18"/>
  <c r="AB64" i="18"/>
  <c r="AF63" i="18"/>
  <c r="AE63" i="18"/>
  <c r="AD63" i="18"/>
  <c r="AC63" i="18"/>
  <c r="AA63" i="18"/>
  <c r="Z63" i="18" a="1"/>
  <c r="Z63" i="18"/>
  <c r="AB63" i="18" s="1"/>
  <c r="AD62" i="18"/>
  <c r="AE62" i="18"/>
  <c r="AC62" i="18"/>
  <c r="AA62" i="18"/>
  <c r="Z62" i="18" a="1"/>
  <c r="Z62" i="18" s="1"/>
  <c r="AB62" i="18"/>
  <c r="AD61" i="18"/>
  <c r="AE61" i="18" s="1"/>
  <c r="AC61" i="18"/>
  <c r="AA61" i="18"/>
  <c r="Z61" i="18" a="1"/>
  <c r="Z61" i="18"/>
  <c r="AB61" i="18" s="1"/>
  <c r="AF60" i="18"/>
  <c r="AE60" i="18"/>
  <c r="AD60" i="18"/>
  <c r="AC60" i="18"/>
  <c r="AA60" i="18"/>
  <c r="Z60" i="18" a="1"/>
  <c r="Z60" i="18" s="1"/>
  <c r="AB60" i="18" s="1"/>
  <c r="AD59" i="18"/>
  <c r="AE59" i="18"/>
  <c r="AC59" i="18"/>
  <c r="AA59" i="18"/>
  <c r="Z59" i="18" a="1"/>
  <c r="Z59" i="18" s="1"/>
  <c r="AB59" i="18"/>
  <c r="AF58" i="18"/>
  <c r="AD58" i="18"/>
  <c r="AE58" i="18"/>
  <c r="AC58" i="18"/>
  <c r="AA58" i="18"/>
  <c r="Z58" i="18" a="1"/>
  <c r="Z58" i="18" s="1"/>
  <c r="AB58" i="18" s="1"/>
  <c r="AE57" i="18"/>
  <c r="AD57" i="18"/>
  <c r="AC57" i="18"/>
  <c r="AA57" i="18"/>
  <c r="Z57" i="18" a="1"/>
  <c r="Z57" i="18"/>
  <c r="AB57" i="18" s="1"/>
  <c r="AD56" i="18"/>
  <c r="AE56" i="18" s="1"/>
  <c r="AC56" i="18"/>
  <c r="AA56" i="18"/>
  <c r="Z56" i="18" a="1"/>
  <c r="Z56" i="18" s="1"/>
  <c r="AB56" i="18" s="1"/>
  <c r="AD55" i="18"/>
  <c r="AE55" i="18" s="1"/>
  <c r="AC55" i="18"/>
  <c r="AA55" i="18"/>
  <c r="Z55" i="18" a="1"/>
  <c r="Z55" i="18" s="1"/>
  <c r="AB55" i="18" s="1"/>
  <c r="AF54" i="18"/>
  <c r="AE54" i="18"/>
  <c r="AD54" i="18"/>
  <c r="AC54" i="18"/>
  <c r="AA54" i="18"/>
  <c r="Z54" i="18" a="1"/>
  <c r="Z54" i="18" s="1"/>
  <c r="AB54" i="18" s="1"/>
  <c r="AD53" i="18"/>
  <c r="AE53" i="18" s="1"/>
  <c r="AC53" i="18"/>
  <c r="AA53" i="18"/>
  <c r="Z53" i="18" a="1"/>
  <c r="Z53" i="18" s="1"/>
  <c r="AB53" i="18" s="1"/>
  <c r="AD52" i="18"/>
  <c r="AE52" i="18"/>
  <c r="AC52" i="18"/>
  <c r="AA52" i="18"/>
  <c r="Z52" i="18" a="1"/>
  <c r="Z52" i="18"/>
  <c r="AB52" i="18" s="1"/>
  <c r="AF51" i="18"/>
  <c r="AE51" i="18"/>
  <c r="AD51" i="18"/>
  <c r="AC51" i="18"/>
  <c r="AA51" i="18"/>
  <c r="Z51" i="18" a="1"/>
  <c r="Z51" i="18"/>
  <c r="AB51" i="18" s="1"/>
  <c r="AD50" i="18"/>
  <c r="AE50" i="18"/>
  <c r="AC50" i="18"/>
  <c r="AA50" i="18"/>
  <c r="Z50" i="18" a="1"/>
  <c r="Z50" i="18" s="1"/>
  <c r="AB50" i="18" s="1"/>
  <c r="AF49" i="18"/>
  <c r="AD49" i="18"/>
  <c r="AE49" i="18"/>
  <c r="AC49" i="18"/>
  <c r="AA49" i="18"/>
  <c r="Z49" i="18"/>
  <c r="AB49" i="18" s="1"/>
  <c r="Z49" i="18" a="1"/>
  <c r="AE48" i="18"/>
  <c r="AD48" i="18"/>
  <c r="AC48" i="18"/>
  <c r="AA48" i="18"/>
  <c r="Z48" i="18" a="1"/>
  <c r="Z48" i="18"/>
  <c r="AB48" i="18"/>
  <c r="AD47" i="18"/>
  <c r="AE47" i="18" s="1"/>
  <c r="AC47" i="18"/>
  <c r="AA47" i="18"/>
  <c r="Z47" i="18" a="1"/>
  <c r="Z47" i="18" s="1"/>
  <c r="AB47" i="18"/>
  <c r="AF46" i="18"/>
  <c r="AD46" i="18"/>
  <c r="AE46" i="18" s="1"/>
  <c r="AC46" i="18"/>
  <c r="AA46" i="18"/>
  <c r="Z46" i="18" a="1"/>
  <c r="Z46" i="18"/>
  <c r="AB46" i="18" s="1"/>
  <c r="AE45" i="18"/>
  <c r="AD45" i="18"/>
  <c r="AC45" i="18"/>
  <c r="AA45" i="18"/>
  <c r="Z45" i="18" a="1"/>
  <c r="Z45" i="18" s="1"/>
  <c r="AB45" i="18" s="1"/>
  <c r="AD44" i="18"/>
  <c r="AE44" i="18"/>
  <c r="AC44" i="18"/>
  <c r="AA44" i="18"/>
  <c r="Z44" i="18" a="1"/>
  <c r="Z44" i="18" s="1"/>
  <c r="AB44" i="18" s="1"/>
  <c r="AF43" i="18"/>
  <c r="AD43" i="18"/>
  <c r="AE43" i="18"/>
  <c r="AC43" i="18"/>
  <c r="AA43" i="18"/>
  <c r="Z43" i="18" a="1"/>
  <c r="Z43" i="18" s="1"/>
  <c r="AB43" i="18" s="1"/>
  <c r="AE42" i="18"/>
  <c r="AD42" i="18"/>
  <c r="AC42" i="18"/>
  <c r="AA42" i="18"/>
  <c r="Z42" i="18" a="1"/>
  <c r="Z42" i="18"/>
  <c r="AB42" i="18" s="1"/>
  <c r="AD41" i="18"/>
  <c r="AE41" i="18" s="1"/>
  <c r="AC41" i="18"/>
  <c r="AA41" i="18"/>
  <c r="Z41" i="18" a="1"/>
  <c r="Z41" i="18" s="1"/>
  <c r="AB41" i="18" s="1"/>
  <c r="AD40" i="18"/>
  <c r="AE40" i="18" s="1"/>
  <c r="AC40" i="18"/>
  <c r="AA40" i="18"/>
  <c r="Z40" i="18"/>
  <c r="AB40" i="18"/>
  <c r="Z40" i="18" a="1"/>
  <c r="AF39" i="18"/>
  <c r="AE39" i="18"/>
  <c r="AD39" i="18"/>
  <c r="AC39" i="18"/>
  <c r="AA39" i="18"/>
  <c r="Z39" i="18" a="1"/>
  <c r="Z39" i="18" s="1"/>
  <c r="AB39" i="18" s="1"/>
  <c r="AD38" i="18"/>
  <c r="AE38" i="18"/>
  <c r="AC38" i="18"/>
  <c r="AA38" i="18"/>
  <c r="Z38" i="18" a="1"/>
  <c r="Z38" i="18" s="1"/>
  <c r="AB38" i="18"/>
  <c r="AD37" i="18"/>
  <c r="AE37" i="18"/>
  <c r="AC37" i="18"/>
  <c r="AA37" i="18"/>
  <c r="Z37" i="18" a="1"/>
  <c r="Z37" i="18"/>
  <c r="AB37" i="18"/>
  <c r="AE36" i="18"/>
  <c r="AD36" i="18"/>
  <c r="AC36" i="18"/>
  <c r="AA36" i="18"/>
  <c r="Z36" i="18" a="1"/>
  <c r="Z36" i="18"/>
  <c r="AB36" i="18"/>
  <c r="AF35" i="18"/>
  <c r="AD35" i="18"/>
  <c r="AE35" i="18"/>
  <c r="AC35" i="18"/>
  <c r="AA35" i="18"/>
  <c r="Z35" i="18" a="1"/>
  <c r="Z35" i="18" s="1"/>
  <c r="AB35" i="18" s="1"/>
  <c r="AD34" i="18"/>
  <c r="AE34" i="18" s="1"/>
  <c r="AC34" i="18"/>
  <c r="AA34" i="18"/>
  <c r="Z34" i="18" a="1"/>
  <c r="Z34" i="18" s="1"/>
  <c r="AB34" i="18" s="1"/>
  <c r="AE33" i="18"/>
  <c r="AD33" i="18"/>
  <c r="AC33" i="18"/>
  <c r="AA33" i="18"/>
  <c r="Z33" i="18" a="1"/>
  <c r="Z33" i="18" s="1"/>
  <c r="AB33" i="18"/>
  <c r="AF32" i="18"/>
  <c r="AD32" i="18"/>
  <c r="AE32" i="18" s="1"/>
  <c r="AC32" i="18"/>
  <c r="AA32" i="18"/>
  <c r="Z32" i="18" a="1"/>
  <c r="Z32" i="18" s="1"/>
  <c r="AB32" i="18"/>
  <c r="AD31" i="18"/>
  <c r="AE31" i="18" s="1"/>
  <c r="AC31" i="18"/>
  <c r="AA31" i="18"/>
  <c r="Z31" i="18"/>
  <c r="AB31" i="18" s="1"/>
  <c r="Z31" i="18" a="1"/>
  <c r="AE30" i="18"/>
  <c r="AD30" i="18"/>
  <c r="AC30" i="18"/>
  <c r="AA30" i="18"/>
  <c r="Z30" i="18" a="1"/>
  <c r="Z30" i="18" s="1"/>
  <c r="AB30" i="18" s="1"/>
  <c r="AF29" i="18"/>
  <c r="AD29" i="18"/>
  <c r="AE29" i="18"/>
  <c r="AC29" i="18"/>
  <c r="AA29" i="18"/>
  <c r="Z29" i="18" a="1"/>
  <c r="Z29" i="18" s="1"/>
  <c r="AB29" i="18" s="1"/>
  <c r="AD28" i="18"/>
  <c r="AE28" i="18"/>
  <c r="AC28" i="18"/>
  <c r="AA28" i="18"/>
  <c r="Z28" i="18" a="1"/>
  <c r="Z28" i="18"/>
  <c r="AB28" i="18" s="1"/>
  <c r="AF27" i="18"/>
  <c r="AE27" i="18"/>
  <c r="AD27" i="18"/>
  <c r="AC27" i="18"/>
  <c r="AA27" i="18"/>
  <c r="Z27" i="18" a="1"/>
  <c r="Z27" i="18"/>
  <c r="AB27" i="18" s="1"/>
  <c r="AD26" i="18"/>
  <c r="AE26" i="18" s="1"/>
  <c r="AC26" i="18"/>
  <c r="AA26" i="18"/>
  <c r="Z26" i="18" a="1"/>
  <c r="Z26" i="18" s="1"/>
  <c r="AB26" i="18"/>
  <c r="AD25" i="18"/>
  <c r="AE25" i="18" s="1"/>
  <c r="AC25" i="18"/>
  <c r="AA25" i="18"/>
  <c r="Z25" i="18" a="1"/>
  <c r="Z25" i="18"/>
  <c r="AB25" i="18"/>
  <c r="AF24" i="18"/>
  <c r="AE24" i="18"/>
  <c r="AD24" i="18"/>
  <c r="AC24" i="18"/>
  <c r="AA24" i="18"/>
  <c r="Z24" i="18" a="1"/>
  <c r="Z24" i="18" s="1"/>
  <c r="AB24" i="18" s="1"/>
  <c r="AD23" i="18"/>
  <c r="AE23" i="18"/>
  <c r="AC23" i="18"/>
  <c r="AA23" i="18"/>
  <c r="Z23" i="18" a="1"/>
  <c r="Z23" i="18" s="1"/>
  <c r="AB23" i="18"/>
  <c r="AF22" i="18"/>
  <c r="AD22" i="18"/>
  <c r="AE22" i="18"/>
  <c r="AC22" i="18"/>
  <c r="AA22" i="18"/>
  <c r="Z22" i="18" a="1"/>
  <c r="Z22" i="18" s="1"/>
  <c r="AB22" i="18" s="1"/>
  <c r="AE21" i="18"/>
  <c r="AD21" i="18"/>
  <c r="AC21" i="18"/>
  <c r="AA21" i="18"/>
  <c r="Z21" i="18" a="1"/>
  <c r="Z21" i="18"/>
  <c r="AB21" i="18" s="1"/>
  <c r="AD20" i="18"/>
  <c r="AE20" i="18" s="1"/>
  <c r="AC20" i="18"/>
  <c r="AA20" i="18"/>
  <c r="Z20" i="18" a="1"/>
  <c r="Z20" i="18" s="1"/>
  <c r="AB20" i="18" s="1"/>
  <c r="AD19" i="18"/>
  <c r="AE19" i="18"/>
  <c r="AC19" i="18"/>
  <c r="AA19" i="18"/>
  <c r="Z19" i="18" a="1"/>
  <c r="Z19" i="18" s="1"/>
  <c r="AB19" i="18"/>
  <c r="AF18" i="18"/>
  <c r="AE18" i="18"/>
  <c r="AD18" i="18"/>
  <c r="AC18" i="18"/>
  <c r="AA18" i="18"/>
  <c r="Z18" i="18" a="1"/>
  <c r="Z18" i="18"/>
  <c r="AB18" i="18" s="1"/>
  <c r="AD17" i="18"/>
  <c r="AE17" i="18" s="1"/>
  <c r="AC17" i="18"/>
  <c r="AA17" i="18"/>
  <c r="Z17" i="18" a="1"/>
  <c r="Z17" i="18" s="1"/>
  <c r="AB17" i="18" s="1"/>
  <c r="AD16" i="18"/>
  <c r="AE16" i="18"/>
  <c r="AC16" i="18"/>
  <c r="AA16" i="18"/>
  <c r="Z16" i="18" a="1"/>
  <c r="Z16" i="18" s="1"/>
  <c r="AB16" i="18"/>
  <c r="AF15" i="18"/>
  <c r="AE15" i="18"/>
  <c r="AD15" i="18"/>
  <c r="AC15" i="18"/>
  <c r="AA15" i="18"/>
  <c r="Z15" i="18" a="1"/>
  <c r="Z15" i="18"/>
  <c r="AB15" i="18" s="1"/>
  <c r="AD14" i="18"/>
  <c r="AE14" i="18" s="1"/>
  <c r="AC14" i="18"/>
  <c r="AA14" i="18"/>
  <c r="Z14" i="18" a="1"/>
  <c r="Z14" i="18" s="1"/>
  <c r="AD13" i="18"/>
  <c r="AE13" i="18" s="1"/>
  <c r="AC13" i="18"/>
  <c r="AA13" i="18"/>
  <c r="Z13" i="18" a="1"/>
  <c r="Z13" i="18" s="1"/>
  <c r="AB13" i="18" s="1"/>
  <c r="N13" i="18"/>
  <c r="AF13" i="18" s="1"/>
  <c r="Z13" i="24" a="1"/>
  <c r="Z13" i="24"/>
  <c r="AB13" i="24"/>
  <c r="N13" i="24"/>
  <c r="AF13" i="24" s="1"/>
  <c r="AD13" i="24"/>
  <c r="AE16" i="24" s="1"/>
  <c r="N12" i="18"/>
  <c r="N12" i="24"/>
  <c r="AD62" i="24"/>
  <c r="AE62" i="24" s="1"/>
  <c r="AC62" i="24"/>
  <c r="AA62" i="24"/>
  <c r="Z62" i="24" a="1"/>
  <c r="Z62" i="24"/>
  <c r="AB62" i="24"/>
  <c r="AD61" i="24"/>
  <c r="AE61" i="24"/>
  <c r="AC61" i="24"/>
  <c r="AA61" i="24"/>
  <c r="Z61" i="24" a="1"/>
  <c r="Z61" i="24"/>
  <c r="AB61" i="24" s="1"/>
  <c r="AD60" i="24"/>
  <c r="AE60" i="24"/>
  <c r="AC60" i="24"/>
  <c r="AA60" i="24"/>
  <c r="Z60" i="24" a="1"/>
  <c r="Z60" i="24"/>
  <c r="AB60" i="24"/>
  <c r="AD59" i="24"/>
  <c r="AE59" i="24"/>
  <c r="AC59" i="24"/>
  <c r="AA59" i="24"/>
  <c r="Z59" i="24" a="1"/>
  <c r="Z59" i="24"/>
  <c r="AB59" i="24"/>
  <c r="AD58" i="24"/>
  <c r="AE58" i="24" s="1"/>
  <c r="AC58" i="24"/>
  <c r="AA58" i="24"/>
  <c r="Z58" i="24" a="1"/>
  <c r="Z58" i="24"/>
  <c r="AB58" i="24"/>
  <c r="AD57" i="24"/>
  <c r="AE57" i="24"/>
  <c r="AC57" i="24"/>
  <c r="AA57" i="24"/>
  <c r="Z57" i="24" a="1"/>
  <c r="Z57" i="24" s="1"/>
  <c r="AB57" i="24" s="1"/>
  <c r="AD56" i="24"/>
  <c r="AE56" i="24"/>
  <c r="AC56" i="24"/>
  <c r="AA56" i="24"/>
  <c r="Z56" i="24" a="1"/>
  <c r="Z56" i="24"/>
  <c r="AB56" i="24"/>
  <c r="AD55" i="24"/>
  <c r="AE55" i="24" s="1"/>
  <c r="AC55" i="24"/>
  <c r="AA55" i="24"/>
  <c r="Z55" i="24" a="1"/>
  <c r="Z55" i="24"/>
  <c r="AB55" i="24"/>
  <c r="AD54" i="24"/>
  <c r="AE54" i="24"/>
  <c r="AC54" i="24"/>
  <c r="AA54" i="24"/>
  <c r="Z54" i="24" a="1"/>
  <c r="Z54" i="24"/>
  <c r="AB54" i="24" s="1"/>
  <c r="AD53" i="24"/>
  <c r="AE53" i="24" s="1"/>
  <c r="AC53" i="24"/>
  <c r="AA53" i="24"/>
  <c r="Z53" i="24" a="1"/>
  <c r="Z53" i="24"/>
  <c r="AB53" i="24"/>
  <c r="AD52" i="24"/>
  <c r="AE52" i="24"/>
  <c r="AC52" i="24"/>
  <c r="AA52" i="24"/>
  <c r="Z52" i="24" a="1"/>
  <c r="Z52" i="24"/>
  <c r="AB52" i="24" s="1"/>
  <c r="AD51" i="24"/>
  <c r="AE51" i="24"/>
  <c r="AC51" i="24"/>
  <c r="AA51" i="24"/>
  <c r="Z51" i="24" a="1"/>
  <c r="Z51" i="24"/>
  <c r="AB51" i="24"/>
  <c r="AD50" i="24"/>
  <c r="AE50" i="24"/>
  <c r="AC50" i="24"/>
  <c r="AA50" i="24"/>
  <c r="Z50" i="24" a="1"/>
  <c r="Z50" i="24"/>
  <c r="AB50" i="24"/>
  <c r="AD49" i="24"/>
  <c r="AE49" i="24"/>
  <c r="AC49" i="24"/>
  <c r="AA49" i="24"/>
  <c r="Z49" i="24" a="1"/>
  <c r="Z49" i="24"/>
  <c r="AB49" i="24"/>
  <c r="AD48" i="24"/>
  <c r="AE48" i="24"/>
  <c r="AC48" i="24"/>
  <c r="AA48" i="24"/>
  <c r="Z48" i="24" a="1"/>
  <c r="Z48" i="24"/>
  <c r="AB48" i="24"/>
  <c r="AD47" i="24"/>
  <c r="AE47" i="24"/>
  <c r="AC47" i="24"/>
  <c r="AA47" i="24"/>
  <c r="Z47" i="24" a="1"/>
  <c r="Z47" i="24" s="1"/>
  <c r="AB47" i="24" s="1"/>
  <c r="AD46" i="24"/>
  <c r="AE46" i="24"/>
  <c r="AC46" i="24"/>
  <c r="AA46" i="24"/>
  <c r="Z46" i="24" a="1"/>
  <c r="Z46" i="24"/>
  <c r="AB46" i="24"/>
  <c r="AD45" i="24"/>
  <c r="AE45" i="24"/>
  <c r="AC45" i="24"/>
  <c r="AA45" i="24"/>
  <c r="Z45" i="24" a="1"/>
  <c r="Z45" i="24" s="1"/>
  <c r="AB45" i="24" s="1"/>
  <c r="AD44" i="24"/>
  <c r="AE44" i="24"/>
  <c r="AC44" i="24"/>
  <c r="AA44" i="24"/>
  <c r="Z44" i="24" a="1"/>
  <c r="Z44" i="24"/>
  <c r="AB44" i="24"/>
  <c r="AD43" i="24"/>
  <c r="AE43" i="24" s="1"/>
  <c r="AC43" i="24"/>
  <c r="AA43" i="24"/>
  <c r="Z43" i="24" a="1"/>
  <c r="Z43" i="24"/>
  <c r="AB43" i="24"/>
  <c r="AD42" i="24"/>
  <c r="AE42" i="24"/>
  <c r="AC42" i="24"/>
  <c r="AA42" i="24"/>
  <c r="Z42" i="24" a="1"/>
  <c r="Z42" i="24"/>
  <c r="AB42" i="24" s="1"/>
  <c r="AD41" i="24"/>
  <c r="AE41" i="24" s="1"/>
  <c r="AC41" i="24"/>
  <c r="AA41" i="24"/>
  <c r="Z41" i="24" a="1"/>
  <c r="Z41" i="24"/>
  <c r="AB41" i="24"/>
  <c r="AD40" i="24"/>
  <c r="AE40" i="24"/>
  <c r="AC40" i="24"/>
  <c r="AA40" i="24"/>
  <c r="Z40" i="24" a="1"/>
  <c r="Z40" i="24"/>
  <c r="AB40" i="24" s="1"/>
  <c r="AD39" i="24"/>
  <c r="AE39" i="24"/>
  <c r="AC39" i="24"/>
  <c r="AA39" i="24"/>
  <c r="Z39" i="24" a="1"/>
  <c r="Z39" i="24"/>
  <c r="AB39" i="24"/>
  <c r="AD38" i="24"/>
  <c r="AE38" i="24"/>
  <c r="AC38" i="24"/>
  <c r="AA38" i="24"/>
  <c r="Z38" i="24" a="1"/>
  <c r="Z38" i="24"/>
  <c r="AB38" i="24"/>
  <c r="AD37" i="24"/>
  <c r="AE37" i="24"/>
  <c r="AC37" i="24"/>
  <c r="AA37" i="24"/>
  <c r="Z37" i="24" a="1"/>
  <c r="Z37" i="24"/>
  <c r="AB37" i="24"/>
  <c r="AD36" i="24"/>
  <c r="AE36" i="24"/>
  <c r="AC36" i="24"/>
  <c r="AA36" i="24"/>
  <c r="Z36" i="24" a="1"/>
  <c r="Z36" i="24"/>
  <c r="AB36" i="24"/>
  <c r="AD35" i="24"/>
  <c r="AE35" i="24"/>
  <c r="AC35" i="24"/>
  <c r="AA35" i="24"/>
  <c r="Z35" i="24" a="1"/>
  <c r="Z35" i="24" s="1"/>
  <c r="AB35" i="24" s="1"/>
  <c r="AD34" i="24"/>
  <c r="AE34" i="24"/>
  <c r="AC34" i="24"/>
  <c r="AA34" i="24"/>
  <c r="Z34" i="24" a="1"/>
  <c r="Z34" i="24"/>
  <c r="AB34" i="24"/>
  <c r="AD33" i="24"/>
  <c r="AE33" i="24"/>
  <c r="AC33" i="24"/>
  <c r="AA33" i="24"/>
  <c r="Z33" i="24" a="1"/>
  <c r="Z33" i="24" s="1"/>
  <c r="AB33" i="24" s="1"/>
  <c r="AD32" i="24"/>
  <c r="AE32" i="24"/>
  <c r="AC32" i="24"/>
  <c r="AA32" i="24"/>
  <c r="Z32" i="24" a="1"/>
  <c r="Z32" i="24"/>
  <c r="AB32" i="24"/>
  <c r="AD31" i="24"/>
  <c r="AE31" i="24" s="1"/>
  <c r="AC31" i="24"/>
  <c r="AA31" i="24"/>
  <c r="Z31" i="24" a="1"/>
  <c r="Z31" i="24"/>
  <c r="AB31" i="24"/>
  <c r="AD30" i="24"/>
  <c r="AE30" i="24"/>
  <c r="AC30" i="24"/>
  <c r="AA30" i="24"/>
  <c r="Z30" i="24" a="1"/>
  <c r="Z30" i="24"/>
  <c r="AB30" i="24" s="1"/>
  <c r="AD29" i="24"/>
  <c r="AE29" i="24" s="1"/>
  <c r="AC29" i="24"/>
  <c r="AA29" i="24"/>
  <c r="Z29" i="24" a="1"/>
  <c r="Z29" i="24"/>
  <c r="AB29" i="24"/>
  <c r="AD28" i="24"/>
  <c r="AE28" i="24"/>
  <c r="AC28" i="24"/>
  <c r="AA28" i="24"/>
  <c r="Z28" i="24" a="1"/>
  <c r="Z28" i="24"/>
  <c r="AB28" i="24" s="1"/>
  <c r="AD27" i="24"/>
  <c r="AE27" i="24"/>
  <c r="AC27" i="24"/>
  <c r="AA27" i="24"/>
  <c r="Z27" i="24" a="1"/>
  <c r="Z27" i="24"/>
  <c r="AB27" i="24"/>
  <c r="AD26" i="24"/>
  <c r="AE26" i="24"/>
  <c r="AC26" i="24"/>
  <c r="AA26" i="24"/>
  <c r="Z26" i="24" a="1"/>
  <c r="Z26" i="24"/>
  <c r="AB26" i="24"/>
  <c r="AD25" i="24"/>
  <c r="AE25" i="24"/>
  <c r="AC25" i="24"/>
  <c r="AA25" i="24"/>
  <c r="Z25" i="24" a="1"/>
  <c r="Z25" i="24"/>
  <c r="AB25" i="24"/>
  <c r="AD24" i="24"/>
  <c r="AE24" i="24"/>
  <c r="AC24" i="24"/>
  <c r="AA24" i="24"/>
  <c r="Z24" i="24" a="1"/>
  <c r="Z24" i="24"/>
  <c r="AB24" i="24"/>
  <c r="AD23" i="24"/>
  <c r="AE23" i="24"/>
  <c r="AC23" i="24"/>
  <c r="AA23" i="24"/>
  <c r="Z23" i="24" a="1"/>
  <c r="Z23" i="24" s="1"/>
  <c r="AB23" i="24" s="1"/>
  <c r="AD22" i="24"/>
  <c r="AE22" i="24"/>
  <c r="AC22" i="24"/>
  <c r="AA22" i="24"/>
  <c r="Z22" i="24" a="1"/>
  <c r="Z22" i="24"/>
  <c r="AB22" i="24"/>
  <c r="AD21" i="24"/>
  <c r="AE21" i="24"/>
  <c r="AC21" i="24"/>
  <c r="AA21" i="24"/>
  <c r="Z21" i="24" a="1"/>
  <c r="Z21" i="24" s="1"/>
  <c r="AB21" i="24" s="1"/>
  <c r="AD20" i="24"/>
  <c r="AE20" i="24" s="1"/>
  <c r="AC20" i="24"/>
  <c r="AA20" i="24"/>
  <c r="Z20" i="24" a="1"/>
  <c r="Z20" i="24"/>
  <c r="AB20" i="24"/>
  <c r="AD19" i="24"/>
  <c r="AE19" i="24" s="1"/>
  <c r="AC19" i="24"/>
  <c r="AA19" i="24"/>
  <c r="Z19" i="24" a="1"/>
  <c r="Z19" i="24" s="1"/>
  <c r="AB19" i="24" s="1"/>
  <c r="AD18" i="24"/>
  <c r="AC18" i="24"/>
  <c r="AA18" i="24"/>
  <c r="Z18" i="24" a="1"/>
  <c r="Z18" i="24"/>
  <c r="AB18" i="24"/>
  <c r="AD17" i="24"/>
  <c r="AE17" i="24" s="1"/>
  <c r="AC17" i="24"/>
  <c r="AA17" i="24"/>
  <c r="Z17" i="24" a="1"/>
  <c r="Z17" i="24" s="1"/>
  <c r="AB17" i="24" s="1"/>
  <c r="AD16" i="24"/>
  <c r="AC16" i="24"/>
  <c r="AA16" i="24"/>
  <c r="Z16" i="24" a="1"/>
  <c r="Z16" i="24"/>
  <c r="AB16" i="24"/>
  <c r="AD15" i="24"/>
  <c r="AE15" i="24" s="1"/>
  <c r="AC15" i="24"/>
  <c r="AA15" i="24"/>
  <c r="Z15" i="24" a="1"/>
  <c r="Z15" i="24" s="1"/>
  <c r="AB15" i="24" s="1"/>
  <c r="AD14" i="24"/>
  <c r="AE14" i="24" s="1"/>
  <c r="AC14" i="24"/>
  <c r="AA14" i="24"/>
  <c r="Z14" i="24" a="1"/>
  <c r="Z14" i="24"/>
  <c r="AB14" i="24"/>
  <c r="AB64" i="24" s="1"/>
  <c r="AA13" i="24"/>
  <c r="AE18" i="24"/>
  <c r="N6" i="18"/>
  <c r="O6" i="18"/>
  <c r="P6" i="18"/>
  <c r="Q6" i="18"/>
  <c r="R6" i="18"/>
  <c r="M6" i="18"/>
  <c r="L6" i="18"/>
  <c r="H6" i="18"/>
  <c r="I6" i="18"/>
  <c r="J6" i="18"/>
  <c r="K6" i="18"/>
  <c r="F6" i="18"/>
  <c r="G6" i="18"/>
  <c r="E6" i="18"/>
  <c r="C6" i="18"/>
  <c r="D6" i="18"/>
  <c r="B6" i="18"/>
  <c r="N6" i="24"/>
  <c r="O6" i="24"/>
  <c r="P6" i="24"/>
  <c r="Q6" i="24"/>
  <c r="R6" i="24"/>
  <c r="M6" i="24"/>
  <c r="L6" i="24"/>
  <c r="I6" i="24"/>
  <c r="J6" i="24"/>
  <c r="K6" i="24"/>
  <c r="H6" i="24"/>
  <c r="G6" i="24"/>
  <c r="F6" i="24"/>
  <c r="E6" i="24"/>
  <c r="D6" i="24"/>
  <c r="N62" i="24"/>
  <c r="AF62" i="24" s="1"/>
  <c r="B62" i="24"/>
  <c r="D62" i="24"/>
  <c r="A62" i="24"/>
  <c r="N61" i="24"/>
  <c r="AF61" i="24" s="1"/>
  <c r="B61" i="24"/>
  <c r="D61" i="24" s="1"/>
  <c r="E61" i="24"/>
  <c r="A61" i="24"/>
  <c r="N60" i="24"/>
  <c r="B60" i="24"/>
  <c r="E60" i="24" s="1"/>
  <c r="A60" i="24"/>
  <c r="N59" i="24"/>
  <c r="AF59" i="24" s="1"/>
  <c r="B59" i="24"/>
  <c r="D59" i="24"/>
  <c r="A59" i="24"/>
  <c r="N58" i="24"/>
  <c r="AF58" i="24" s="1"/>
  <c r="B58" i="24"/>
  <c r="E58" i="24" s="1"/>
  <c r="D58" i="24"/>
  <c r="A58" i="24"/>
  <c r="B13" i="18"/>
  <c r="N512" i="18"/>
  <c r="AF512" i="18" s="1"/>
  <c r="N511" i="18"/>
  <c r="AF511" i="18" s="1"/>
  <c r="N510" i="18"/>
  <c r="AF510" i="18" s="1"/>
  <c r="N509" i="18"/>
  <c r="AF509" i="18" s="1"/>
  <c r="N508" i="18"/>
  <c r="AF508" i="18" s="1"/>
  <c r="N507" i="18"/>
  <c r="AF507" i="18" s="1"/>
  <c r="N506" i="18"/>
  <c r="AF506" i="18" s="1"/>
  <c r="N505" i="18"/>
  <c r="AF505" i="18" s="1"/>
  <c r="N504" i="18"/>
  <c r="AF504" i="18" s="1"/>
  <c r="N503" i="18"/>
  <c r="AF503" i="18" s="1"/>
  <c r="N502" i="18"/>
  <c r="AF502" i="18" s="1"/>
  <c r="N501" i="18"/>
  <c r="AF501" i="18" s="1"/>
  <c r="N500" i="18"/>
  <c r="AF500" i="18" s="1"/>
  <c r="N499" i="18"/>
  <c r="AF499" i="18" s="1"/>
  <c r="N498" i="18"/>
  <c r="AF498" i="18" s="1"/>
  <c r="N497" i="18"/>
  <c r="AF497" i="18" s="1"/>
  <c r="N496" i="18"/>
  <c r="AF496" i="18" s="1"/>
  <c r="N495" i="18"/>
  <c r="AF495" i="18" s="1"/>
  <c r="N494" i="18"/>
  <c r="AF494" i="18" s="1"/>
  <c r="N493" i="18"/>
  <c r="AF493" i="18" s="1"/>
  <c r="N492" i="18"/>
  <c r="AF492" i="18" s="1"/>
  <c r="N491" i="18"/>
  <c r="AF491" i="18" s="1"/>
  <c r="N490" i="18"/>
  <c r="AF490" i="18" s="1"/>
  <c r="N489" i="18"/>
  <c r="AF489" i="18" s="1"/>
  <c r="N488" i="18"/>
  <c r="AF488" i="18" s="1"/>
  <c r="N487" i="18"/>
  <c r="AF487" i="18" s="1"/>
  <c r="N486" i="18"/>
  <c r="AF486" i="18" s="1"/>
  <c r="N485" i="18"/>
  <c r="AF485" i="18" s="1"/>
  <c r="N484" i="18"/>
  <c r="AF484" i="18" s="1"/>
  <c r="N483" i="18"/>
  <c r="AF483" i="18" s="1"/>
  <c r="N482" i="18"/>
  <c r="AF482" i="18" s="1"/>
  <c r="N481" i="18"/>
  <c r="AF481" i="18" s="1"/>
  <c r="N480" i="18"/>
  <c r="AF480" i="18" s="1"/>
  <c r="N479" i="18"/>
  <c r="AF479" i="18" s="1"/>
  <c r="N478" i="18"/>
  <c r="AF478" i="18" s="1"/>
  <c r="N477" i="18"/>
  <c r="AF477" i="18" s="1"/>
  <c r="N476" i="18"/>
  <c r="AF476" i="18" s="1"/>
  <c r="N475" i="18"/>
  <c r="AF475" i="18" s="1"/>
  <c r="N474" i="18"/>
  <c r="AF474" i="18" s="1"/>
  <c r="N473" i="18"/>
  <c r="AF473" i="18" s="1"/>
  <c r="N472" i="18"/>
  <c r="AF472" i="18" s="1"/>
  <c r="N471" i="18"/>
  <c r="AF471" i="18" s="1"/>
  <c r="N470" i="18"/>
  <c r="AF470" i="18" s="1"/>
  <c r="N469" i="18"/>
  <c r="AF469" i="18" s="1"/>
  <c r="N468" i="18"/>
  <c r="AF468" i="18" s="1"/>
  <c r="N467" i="18"/>
  <c r="AF467" i="18" s="1"/>
  <c r="N466" i="18"/>
  <c r="AF466" i="18" s="1"/>
  <c r="N465" i="18"/>
  <c r="AF465" i="18" s="1"/>
  <c r="N464" i="18"/>
  <c r="AF464" i="18" s="1"/>
  <c r="N463" i="18"/>
  <c r="AF463" i="18" s="1"/>
  <c r="N462" i="18"/>
  <c r="AF462" i="18" s="1"/>
  <c r="N461" i="18"/>
  <c r="AF461" i="18" s="1"/>
  <c r="N460" i="18"/>
  <c r="AF460" i="18" s="1"/>
  <c r="N459" i="18"/>
  <c r="AF459" i="18" s="1"/>
  <c r="N458" i="18"/>
  <c r="AF458" i="18" s="1"/>
  <c r="N457" i="18"/>
  <c r="AF457" i="18" s="1"/>
  <c r="N456" i="18"/>
  <c r="AF456" i="18" s="1"/>
  <c r="N455" i="18"/>
  <c r="AF455" i="18" s="1"/>
  <c r="N454" i="18"/>
  <c r="AF454" i="18" s="1"/>
  <c r="N453" i="18"/>
  <c r="AF453" i="18" s="1"/>
  <c r="N452" i="18"/>
  <c r="AF452" i="18" s="1"/>
  <c r="N451" i="18"/>
  <c r="AF451" i="18" s="1"/>
  <c r="N450" i="18"/>
  <c r="AF450" i="18" s="1"/>
  <c r="N449" i="18"/>
  <c r="AF449" i="18" s="1"/>
  <c r="N448" i="18"/>
  <c r="AF448" i="18" s="1"/>
  <c r="N447" i="18"/>
  <c r="AF447" i="18" s="1"/>
  <c r="N446" i="18"/>
  <c r="AF446" i="18" s="1"/>
  <c r="N445" i="18"/>
  <c r="AF445" i="18" s="1"/>
  <c r="N444" i="18"/>
  <c r="AF444" i="18" s="1"/>
  <c r="N443" i="18"/>
  <c r="AF443" i="18" s="1"/>
  <c r="N442" i="18"/>
  <c r="AF442" i="18" s="1"/>
  <c r="N441" i="18"/>
  <c r="AF441" i="18" s="1"/>
  <c r="N440" i="18"/>
  <c r="AF440" i="18" s="1"/>
  <c r="N439" i="18"/>
  <c r="AF439" i="18" s="1"/>
  <c r="N438" i="18"/>
  <c r="AF438" i="18" s="1"/>
  <c r="N437" i="18"/>
  <c r="AF437" i="18" s="1"/>
  <c r="N436" i="18"/>
  <c r="AF436" i="18" s="1"/>
  <c r="N435" i="18"/>
  <c r="AF435" i="18" s="1"/>
  <c r="N434" i="18"/>
  <c r="AF434" i="18" s="1"/>
  <c r="N433" i="18"/>
  <c r="AF433" i="18" s="1"/>
  <c r="N432" i="18"/>
  <c r="AF432" i="18" s="1"/>
  <c r="N431" i="18"/>
  <c r="AF431" i="18" s="1"/>
  <c r="N430" i="18"/>
  <c r="AF430" i="18" s="1"/>
  <c r="N429" i="18"/>
  <c r="AF429" i="18" s="1"/>
  <c r="N428" i="18"/>
  <c r="AF428" i="18" s="1"/>
  <c r="N427" i="18"/>
  <c r="AF427" i="18" s="1"/>
  <c r="N426" i="18"/>
  <c r="N425" i="18"/>
  <c r="AF425" i="18" s="1"/>
  <c r="N424" i="18"/>
  <c r="AF424" i="18" s="1"/>
  <c r="N423" i="18"/>
  <c r="AF423" i="18" s="1"/>
  <c r="N422" i="18"/>
  <c r="AF422" i="18" s="1"/>
  <c r="N421" i="18"/>
  <c r="AF421" i="18" s="1"/>
  <c r="N420" i="18"/>
  <c r="AF420" i="18" s="1"/>
  <c r="N419" i="18"/>
  <c r="AF419" i="18" s="1"/>
  <c r="N418" i="18"/>
  <c r="AF418" i="18" s="1"/>
  <c r="N417" i="18"/>
  <c r="AF417" i="18" s="1"/>
  <c r="N416" i="18"/>
  <c r="AF416" i="18" s="1"/>
  <c r="N415" i="18"/>
  <c r="AF415" i="18" s="1"/>
  <c r="N414" i="18"/>
  <c r="AF414" i="18" s="1"/>
  <c r="N413" i="18"/>
  <c r="AF413" i="18" s="1"/>
  <c r="N412" i="18"/>
  <c r="AF412" i="18" s="1"/>
  <c r="N411" i="18"/>
  <c r="AF411" i="18" s="1"/>
  <c r="N410" i="18"/>
  <c r="AF410" i="18" s="1"/>
  <c r="N409" i="18"/>
  <c r="AF409" i="18" s="1"/>
  <c r="N408" i="18"/>
  <c r="N407" i="18"/>
  <c r="AF407" i="18" s="1"/>
  <c r="N406" i="18"/>
  <c r="AF406" i="18" s="1"/>
  <c r="N405" i="18"/>
  <c r="AF405" i="18" s="1"/>
  <c r="N404" i="18"/>
  <c r="AF404" i="18" s="1"/>
  <c r="N403" i="18"/>
  <c r="AF403" i="18" s="1"/>
  <c r="N402" i="18"/>
  <c r="N401" i="18"/>
  <c r="AF401" i="18" s="1"/>
  <c r="N400" i="18"/>
  <c r="AF400" i="18" s="1"/>
  <c r="N399" i="18"/>
  <c r="AF399" i="18" s="1"/>
  <c r="N398" i="18"/>
  <c r="AF398" i="18" s="1"/>
  <c r="N397" i="18"/>
  <c r="AF397" i="18" s="1"/>
  <c r="N396" i="18"/>
  <c r="AF396" i="18" s="1"/>
  <c r="N395" i="18"/>
  <c r="AF395" i="18" s="1"/>
  <c r="N394" i="18"/>
  <c r="AF394" i="18" s="1"/>
  <c r="N393" i="18"/>
  <c r="AF393" i="18" s="1"/>
  <c r="N392" i="18"/>
  <c r="AF392" i="18" s="1"/>
  <c r="N391" i="18"/>
  <c r="AF391" i="18" s="1"/>
  <c r="N390" i="18"/>
  <c r="AF390" i="18" s="1"/>
  <c r="N389" i="18"/>
  <c r="AF389" i="18" s="1"/>
  <c r="N388" i="18"/>
  <c r="AF388" i="18" s="1"/>
  <c r="N387" i="18"/>
  <c r="AF387" i="18" s="1"/>
  <c r="N386" i="18"/>
  <c r="AF386" i="18" s="1"/>
  <c r="N385" i="18"/>
  <c r="N384" i="18"/>
  <c r="AF384" i="18" s="1"/>
  <c r="N383" i="18"/>
  <c r="AF383" i="18" s="1"/>
  <c r="N382" i="18"/>
  <c r="AF382" i="18" s="1"/>
  <c r="N381" i="18"/>
  <c r="AF381" i="18" s="1"/>
  <c r="N380" i="18"/>
  <c r="AF380" i="18" s="1"/>
  <c r="N379" i="18"/>
  <c r="AF379" i="18" s="1"/>
  <c r="N378" i="18"/>
  <c r="AF378" i="18" s="1"/>
  <c r="N377" i="18"/>
  <c r="AF377" i="18" s="1"/>
  <c r="N376" i="18"/>
  <c r="AF376" i="18" s="1"/>
  <c r="N375" i="18"/>
  <c r="N374" i="18"/>
  <c r="AF374" i="18" s="1"/>
  <c r="N373" i="18"/>
  <c r="N372" i="18"/>
  <c r="AF372" i="18" s="1"/>
  <c r="N371" i="18"/>
  <c r="AF371" i="18" s="1"/>
  <c r="N370" i="18"/>
  <c r="AF370" i="18" s="1"/>
  <c r="N369" i="18"/>
  <c r="AF369" i="18" s="1"/>
  <c r="N368" i="18"/>
  <c r="AF368" i="18" s="1"/>
  <c r="N367" i="18"/>
  <c r="AF367" i="18" s="1"/>
  <c r="N366" i="18"/>
  <c r="AF366" i="18" s="1"/>
  <c r="N365" i="18"/>
  <c r="AF365" i="18" s="1"/>
  <c r="N364" i="18"/>
  <c r="AF364" i="18" s="1"/>
  <c r="N363" i="18"/>
  <c r="AF363" i="18" s="1"/>
  <c r="N362" i="18"/>
  <c r="AF362" i="18" s="1"/>
  <c r="N361" i="18"/>
  <c r="AF361" i="18" s="1"/>
  <c r="N360" i="18"/>
  <c r="AF360" i="18" s="1"/>
  <c r="N359" i="18"/>
  <c r="AF359" i="18" s="1"/>
  <c r="N358" i="18"/>
  <c r="AF358" i="18" s="1"/>
  <c r="N357" i="18"/>
  <c r="AF357" i="18" s="1"/>
  <c r="N356" i="18"/>
  <c r="AF356" i="18" s="1"/>
  <c r="N355" i="18"/>
  <c r="AF355" i="18" s="1"/>
  <c r="N354" i="18"/>
  <c r="AF354" i="18" s="1"/>
  <c r="N353" i="18"/>
  <c r="AF353" i="18" s="1"/>
  <c r="N352" i="18"/>
  <c r="N351" i="18"/>
  <c r="AF351" i="18" s="1"/>
  <c r="N350" i="18"/>
  <c r="AF350" i="18" s="1"/>
  <c r="N349" i="18"/>
  <c r="AF349" i="18" s="1"/>
  <c r="N348" i="18"/>
  <c r="AF348" i="18" s="1"/>
  <c r="N347" i="18"/>
  <c r="AF347" i="18" s="1"/>
  <c r="N346" i="18"/>
  <c r="AF346" i="18" s="1"/>
  <c r="N345" i="18"/>
  <c r="AF345" i="18" s="1"/>
  <c r="N344" i="18"/>
  <c r="AF344" i="18" s="1"/>
  <c r="N343" i="18"/>
  <c r="AF343" i="18" s="1"/>
  <c r="N342" i="18"/>
  <c r="AF342" i="18" s="1"/>
  <c r="N341" i="18"/>
  <c r="AF341" i="18" s="1"/>
  <c r="N340" i="18"/>
  <c r="AF340" i="18" s="1"/>
  <c r="N339" i="18"/>
  <c r="AF339" i="18" s="1"/>
  <c r="N338" i="18"/>
  <c r="AF338" i="18" s="1"/>
  <c r="N337" i="18"/>
  <c r="AF337" i="18" s="1"/>
  <c r="N336" i="18"/>
  <c r="AF336" i="18" s="1"/>
  <c r="N335" i="18"/>
  <c r="AF335" i="18" s="1"/>
  <c r="N334" i="18"/>
  <c r="N333" i="18"/>
  <c r="AF333" i="18" s="1"/>
  <c r="N332" i="18"/>
  <c r="AF332" i="18" s="1"/>
  <c r="N331" i="18"/>
  <c r="AF331" i="18" s="1"/>
  <c r="N330" i="18"/>
  <c r="AF330" i="18" s="1"/>
  <c r="N329" i="18"/>
  <c r="AF329" i="18" s="1"/>
  <c r="N328" i="18"/>
  <c r="AF328" i="18" s="1"/>
  <c r="N327" i="18"/>
  <c r="AF327" i="18" s="1"/>
  <c r="N326" i="18"/>
  <c r="AF326" i="18" s="1"/>
  <c r="N325" i="18"/>
  <c r="AF325" i="18" s="1"/>
  <c r="N324" i="18"/>
  <c r="AF324" i="18" s="1"/>
  <c r="N323" i="18"/>
  <c r="AF323" i="18" s="1"/>
  <c r="N322" i="18"/>
  <c r="AF322" i="18" s="1"/>
  <c r="N321" i="18"/>
  <c r="AF321" i="18" s="1"/>
  <c r="N320" i="18"/>
  <c r="AF320" i="18" s="1"/>
  <c r="N319" i="18"/>
  <c r="AF319" i="18" s="1"/>
  <c r="N318" i="18"/>
  <c r="AF318" i="18" s="1"/>
  <c r="N317" i="18"/>
  <c r="AF317" i="18" s="1"/>
  <c r="N316" i="18"/>
  <c r="AF316" i="18" s="1"/>
  <c r="N315" i="18"/>
  <c r="N314" i="18"/>
  <c r="AF314" i="18" s="1"/>
  <c r="N313" i="18"/>
  <c r="AF313" i="18" s="1"/>
  <c r="N312" i="18"/>
  <c r="AF312" i="18" s="1"/>
  <c r="N311" i="18"/>
  <c r="AF311" i="18" s="1"/>
  <c r="N310" i="18"/>
  <c r="AF310" i="18" s="1"/>
  <c r="N309" i="18"/>
  <c r="AF309" i="18" s="1"/>
  <c r="N308" i="18"/>
  <c r="AF308" i="18" s="1"/>
  <c r="N307" i="18"/>
  <c r="AF307" i="18" s="1"/>
  <c r="N306" i="18"/>
  <c r="AF306" i="18" s="1"/>
  <c r="N305" i="18"/>
  <c r="AF305" i="18" s="1"/>
  <c r="N304" i="18"/>
  <c r="AF304" i="18" s="1"/>
  <c r="N303" i="18"/>
  <c r="AF303" i="18" s="1"/>
  <c r="N302" i="18"/>
  <c r="AF302" i="18" s="1"/>
  <c r="N301" i="18"/>
  <c r="AF301" i="18" s="1"/>
  <c r="N300" i="18"/>
  <c r="AF300" i="18" s="1"/>
  <c r="N299" i="18"/>
  <c r="AF299" i="18" s="1"/>
  <c r="N298" i="18"/>
  <c r="AF298" i="18" s="1"/>
  <c r="N297" i="18"/>
  <c r="AF297" i="18" s="1"/>
  <c r="N296" i="18"/>
  <c r="AF296" i="18" s="1"/>
  <c r="N295" i="18"/>
  <c r="AF295" i="18" s="1"/>
  <c r="N294" i="18"/>
  <c r="AF294" i="18" s="1"/>
  <c r="N293" i="18"/>
  <c r="N292" i="18"/>
  <c r="AF292" i="18" s="1"/>
  <c r="N291" i="18"/>
  <c r="AF291" i="18" s="1"/>
  <c r="N290" i="18"/>
  <c r="AF290" i="18" s="1"/>
  <c r="N289" i="18"/>
  <c r="AF289" i="18" s="1"/>
  <c r="N288" i="18"/>
  <c r="AF288" i="18" s="1"/>
  <c r="N287" i="18"/>
  <c r="AF287" i="18" s="1"/>
  <c r="N286" i="18"/>
  <c r="AF286" i="18" s="1"/>
  <c r="N285" i="18"/>
  <c r="AF285" i="18" s="1"/>
  <c r="N284" i="18"/>
  <c r="AF284" i="18" s="1"/>
  <c r="N283" i="18"/>
  <c r="N282" i="18"/>
  <c r="AF282" i="18" s="1"/>
  <c r="N281" i="18"/>
  <c r="AF281" i="18" s="1"/>
  <c r="N280" i="18"/>
  <c r="AF280" i="18" s="1"/>
  <c r="N279" i="18"/>
  <c r="AF279" i="18" s="1"/>
  <c r="N278" i="18"/>
  <c r="AF278" i="18" s="1"/>
  <c r="N277" i="18"/>
  <c r="N276" i="18"/>
  <c r="AF276" i="18" s="1"/>
  <c r="N275" i="18"/>
  <c r="N274" i="18"/>
  <c r="AF274" i="18" s="1"/>
  <c r="N273" i="18"/>
  <c r="AF273" i="18" s="1"/>
  <c r="N272" i="18"/>
  <c r="AF272" i="18" s="1"/>
  <c r="N271" i="18"/>
  <c r="N270" i="18"/>
  <c r="AF270" i="18" s="1"/>
  <c r="N269" i="18"/>
  <c r="N268" i="18"/>
  <c r="AF268" i="18" s="1"/>
  <c r="N267" i="18"/>
  <c r="AF267" i="18" s="1"/>
  <c r="N266" i="18"/>
  <c r="AF266" i="18" s="1"/>
  <c r="N265" i="18"/>
  <c r="AF265" i="18" s="1"/>
  <c r="N264" i="18"/>
  <c r="AF264" i="18" s="1"/>
  <c r="N263" i="18"/>
  <c r="AF263" i="18" s="1"/>
  <c r="N262" i="18"/>
  <c r="AF262" i="18" s="1"/>
  <c r="N261" i="18"/>
  <c r="AF261" i="18" s="1"/>
  <c r="N260" i="18"/>
  <c r="AF260" i="18" s="1"/>
  <c r="N259" i="18"/>
  <c r="AF259" i="18" s="1"/>
  <c r="N258" i="18"/>
  <c r="AF258" i="18" s="1"/>
  <c r="N257" i="18"/>
  <c r="AF257" i="18" s="1"/>
  <c r="N256" i="18"/>
  <c r="AF256" i="18" s="1"/>
  <c r="N255" i="18"/>
  <c r="N254" i="18"/>
  <c r="N253" i="18"/>
  <c r="AF253" i="18" s="1"/>
  <c r="N252" i="18"/>
  <c r="AF252" i="18" s="1"/>
  <c r="N251" i="18"/>
  <c r="N250" i="18"/>
  <c r="AF250" i="18" s="1"/>
  <c r="N249" i="18"/>
  <c r="AF249" i="18" s="1"/>
  <c r="N248" i="18"/>
  <c r="AF248" i="18" s="1"/>
  <c r="N247" i="18"/>
  <c r="AF247" i="18" s="1"/>
  <c r="N246" i="18"/>
  <c r="N245" i="18"/>
  <c r="AF245" i="18" s="1"/>
  <c r="N244" i="18"/>
  <c r="AF244" i="18" s="1"/>
  <c r="N243" i="18"/>
  <c r="AF243" i="18" s="1"/>
  <c r="N242" i="18"/>
  <c r="AF242" i="18" s="1"/>
  <c r="N241" i="18"/>
  <c r="N240" i="18"/>
  <c r="AF240" i="18" s="1"/>
  <c r="N239" i="18"/>
  <c r="AF239" i="18" s="1"/>
  <c r="N238" i="18"/>
  <c r="N237" i="18"/>
  <c r="AF237" i="18" s="1"/>
  <c r="N236" i="18"/>
  <c r="AF236" i="18" s="1"/>
  <c r="N235" i="18"/>
  <c r="AF235" i="18" s="1"/>
  <c r="N234" i="18"/>
  <c r="AF234" i="18" s="1"/>
  <c r="N233" i="18"/>
  <c r="N232" i="18"/>
  <c r="AF232" i="18" s="1"/>
  <c r="N231" i="18"/>
  <c r="N230" i="18"/>
  <c r="N229" i="18"/>
  <c r="AF229" i="18" s="1"/>
  <c r="N228" i="18"/>
  <c r="AF228" i="18" s="1"/>
  <c r="N227" i="18"/>
  <c r="AF227" i="18" s="1"/>
  <c r="N226" i="18"/>
  <c r="AF226" i="18" s="1"/>
  <c r="N225" i="18"/>
  <c r="AF225" i="18" s="1"/>
  <c r="N224" i="18"/>
  <c r="AF224" i="18" s="1"/>
  <c r="N223" i="18"/>
  <c r="AF223" i="18" s="1"/>
  <c r="N222" i="18"/>
  <c r="AF222" i="18" s="1"/>
  <c r="N221" i="18"/>
  <c r="AF221" i="18" s="1"/>
  <c r="N220" i="18"/>
  <c r="N219" i="18"/>
  <c r="AF219" i="18" s="1"/>
  <c r="N218" i="18"/>
  <c r="AF218" i="18" s="1"/>
  <c r="N217" i="18"/>
  <c r="N216" i="18"/>
  <c r="AF216" i="18" s="1"/>
  <c r="N215" i="18"/>
  <c r="AF215" i="18" s="1"/>
  <c r="N214" i="18"/>
  <c r="AF214" i="18" s="1"/>
  <c r="N213" i="18"/>
  <c r="AF213" i="18" s="1"/>
  <c r="N212" i="18"/>
  <c r="AF212" i="18" s="1"/>
  <c r="N211" i="18"/>
  <c r="AF211" i="18" s="1"/>
  <c r="N210" i="18"/>
  <c r="AF210" i="18" s="1"/>
  <c r="N209" i="18"/>
  <c r="AF209" i="18" s="1"/>
  <c r="N208" i="18"/>
  <c r="AF208" i="18" s="1"/>
  <c r="N207" i="18"/>
  <c r="N206" i="18"/>
  <c r="AF206" i="18" s="1"/>
  <c r="N205" i="18"/>
  <c r="AF205" i="18" s="1"/>
  <c r="N204" i="18"/>
  <c r="N203" i="18"/>
  <c r="AF203" i="18" s="1"/>
  <c r="N202" i="18"/>
  <c r="AF202" i="18" s="1"/>
  <c r="N201" i="18"/>
  <c r="AF201" i="18" s="1"/>
  <c r="N200" i="18"/>
  <c r="AF200" i="18" s="1"/>
  <c r="N199" i="18"/>
  <c r="AF199" i="18" s="1"/>
  <c r="N198" i="18"/>
  <c r="AF198" i="18" s="1"/>
  <c r="N197" i="18"/>
  <c r="AF197" i="18" s="1"/>
  <c r="N196" i="18"/>
  <c r="N195" i="18"/>
  <c r="N194" i="18"/>
  <c r="AF194" i="18" s="1"/>
  <c r="N193" i="18"/>
  <c r="AF193" i="18" s="1"/>
  <c r="N192" i="18"/>
  <c r="AF192" i="18" s="1"/>
  <c r="N191" i="18"/>
  <c r="AF191" i="18" s="1"/>
  <c r="N190" i="18"/>
  <c r="AF190" i="18" s="1"/>
  <c r="N189" i="18"/>
  <c r="AF189" i="18" s="1"/>
  <c r="N188" i="18"/>
  <c r="N187" i="18"/>
  <c r="AF187" i="18" s="1"/>
  <c r="N186" i="18"/>
  <c r="AF186" i="18" s="1"/>
  <c r="N185" i="18"/>
  <c r="AF185" i="18" s="1"/>
  <c r="N184" i="18"/>
  <c r="AF184" i="18" s="1"/>
  <c r="N183" i="18"/>
  <c r="N182" i="18"/>
  <c r="AF182" i="18" s="1"/>
  <c r="N181" i="18"/>
  <c r="AF181" i="18" s="1"/>
  <c r="N180" i="18"/>
  <c r="N179" i="18"/>
  <c r="AF179" i="18" s="1"/>
  <c r="N178" i="18"/>
  <c r="AF178" i="18" s="1"/>
  <c r="N177" i="18"/>
  <c r="AF177" i="18" s="1"/>
  <c r="N176" i="18"/>
  <c r="AF176" i="18" s="1"/>
  <c r="N175" i="18"/>
  <c r="N174" i="18"/>
  <c r="AF174" i="18" s="1"/>
  <c r="N173" i="18"/>
  <c r="AF173" i="18" s="1"/>
  <c r="N172" i="18"/>
  <c r="N171" i="18"/>
  <c r="N170" i="18"/>
  <c r="AF170" i="18" s="1"/>
  <c r="N169" i="18"/>
  <c r="AF169" i="18" s="1"/>
  <c r="N168" i="18"/>
  <c r="AF168" i="18" s="1"/>
  <c r="N167" i="18"/>
  <c r="N166" i="18"/>
  <c r="AF166" i="18" s="1"/>
  <c r="N165" i="18"/>
  <c r="AF165" i="18" s="1"/>
  <c r="N164" i="18"/>
  <c r="AF164" i="18" s="1"/>
  <c r="N163" i="18"/>
  <c r="AF163" i="18" s="1"/>
  <c r="N162" i="18"/>
  <c r="AF162" i="18" s="1"/>
  <c r="N161" i="18"/>
  <c r="AF161" i="18" s="1"/>
  <c r="N160" i="18"/>
  <c r="AF160" i="18" s="1"/>
  <c r="N159" i="18"/>
  <c r="N158" i="18"/>
  <c r="AF158" i="18" s="1"/>
  <c r="N157" i="18"/>
  <c r="AF157" i="18" s="1"/>
  <c r="N156" i="18"/>
  <c r="N155" i="18"/>
  <c r="AF155" i="18" s="1"/>
  <c r="N154" i="18"/>
  <c r="N153" i="18"/>
  <c r="AF153" i="18" s="1"/>
  <c r="N152" i="18"/>
  <c r="AF152" i="18" s="1"/>
  <c r="N151" i="18"/>
  <c r="AF151" i="18" s="1"/>
  <c r="N150" i="18"/>
  <c r="AF150" i="18" s="1"/>
  <c r="N149" i="18"/>
  <c r="AF149" i="18" s="1"/>
  <c r="N148" i="18"/>
  <c r="AF148" i="18" s="1"/>
  <c r="N147" i="18"/>
  <c r="AF147" i="18" s="1"/>
  <c r="N146" i="18"/>
  <c r="N145" i="18"/>
  <c r="AF145" i="18" s="1"/>
  <c r="N144" i="18"/>
  <c r="AF144" i="18" s="1"/>
  <c r="N143" i="18"/>
  <c r="AF143" i="18" s="1"/>
  <c r="N142" i="18"/>
  <c r="AF142" i="18" s="1"/>
  <c r="N141" i="18"/>
  <c r="AF141" i="18" s="1"/>
  <c r="N140" i="18"/>
  <c r="AF140" i="18" s="1"/>
  <c r="N139" i="18"/>
  <c r="AF139" i="18" s="1"/>
  <c r="N138" i="18"/>
  <c r="N137" i="18"/>
  <c r="AF137" i="18" s="1"/>
  <c r="N136" i="18"/>
  <c r="N135" i="18"/>
  <c r="N134" i="18"/>
  <c r="AF134" i="18" s="1"/>
  <c r="N133" i="18"/>
  <c r="N132" i="18"/>
  <c r="AF132" i="18" s="1"/>
  <c r="N131" i="18"/>
  <c r="AF131" i="18" s="1"/>
  <c r="N130" i="18"/>
  <c r="AF130" i="18" s="1"/>
  <c r="N129" i="18"/>
  <c r="AF129" i="18" s="1"/>
  <c r="N128" i="18"/>
  <c r="AF128" i="18" s="1"/>
  <c r="N127" i="18"/>
  <c r="AF127" i="18" s="1"/>
  <c r="N126" i="18"/>
  <c r="AF126" i="18" s="1"/>
  <c r="N125" i="18"/>
  <c r="N124" i="18"/>
  <c r="AF124" i="18" s="1"/>
  <c r="N123" i="18"/>
  <c r="N122" i="18"/>
  <c r="AF122" i="18" s="1"/>
  <c r="N121" i="18"/>
  <c r="AF121" i="18" s="1"/>
  <c r="N120" i="18"/>
  <c r="N119" i="18"/>
  <c r="AF119" i="18" s="1"/>
  <c r="N118" i="18"/>
  <c r="AF118" i="18" s="1"/>
  <c r="N117" i="18"/>
  <c r="AF117" i="18" s="1"/>
  <c r="N116" i="18"/>
  <c r="AF116" i="18" s="1"/>
  <c r="N115" i="18"/>
  <c r="AF115" i="18" s="1"/>
  <c r="N114" i="18"/>
  <c r="AF114" i="18" s="1"/>
  <c r="N113" i="18"/>
  <c r="AF113" i="18" s="1"/>
  <c r="N112" i="18"/>
  <c r="N111" i="18"/>
  <c r="N110" i="18"/>
  <c r="AF110" i="18" s="1"/>
  <c r="N109" i="18"/>
  <c r="AF109" i="18" s="1"/>
  <c r="N108" i="18"/>
  <c r="AF108" i="18" s="1"/>
  <c r="N107" i="18"/>
  <c r="N106" i="18"/>
  <c r="AF106" i="18" s="1"/>
  <c r="N105" i="18"/>
  <c r="AF105" i="18" s="1"/>
  <c r="N104" i="18"/>
  <c r="AF104" i="18" s="1"/>
  <c r="N103" i="18"/>
  <c r="AF103" i="18" s="1"/>
  <c r="N102" i="18"/>
  <c r="N101" i="18"/>
  <c r="AF101" i="18" s="1"/>
  <c r="N100" i="18"/>
  <c r="AF100" i="18" s="1"/>
  <c r="N99" i="18"/>
  <c r="N98" i="18"/>
  <c r="AF98" i="18" s="1"/>
  <c r="N97" i="18"/>
  <c r="AF97" i="18" s="1"/>
  <c r="N96" i="18"/>
  <c r="AF96" i="18" s="1"/>
  <c r="N95" i="18"/>
  <c r="AF95" i="18" s="1"/>
  <c r="N94" i="18"/>
  <c r="N93" i="18"/>
  <c r="AF93" i="18" s="1"/>
  <c r="N92" i="18"/>
  <c r="AF92" i="18" s="1"/>
  <c r="N91" i="18"/>
  <c r="AF91" i="18" s="1"/>
  <c r="N90" i="18"/>
  <c r="AF90" i="18" s="1"/>
  <c r="N89" i="18"/>
  <c r="AF89" i="18" s="1"/>
  <c r="N88" i="18"/>
  <c r="AF88" i="18" s="1"/>
  <c r="N87" i="18"/>
  <c r="AF87" i="18" s="1"/>
  <c r="N86" i="18"/>
  <c r="N85" i="18"/>
  <c r="AF85" i="18" s="1"/>
  <c r="N84" i="18"/>
  <c r="AF84" i="18" s="1"/>
  <c r="N83" i="18"/>
  <c r="N82" i="18"/>
  <c r="N81" i="18"/>
  <c r="AF81" i="18" s="1"/>
  <c r="N80" i="18"/>
  <c r="AF80" i="18" s="1"/>
  <c r="N79" i="18"/>
  <c r="AF79" i="18" s="1"/>
  <c r="N78" i="18"/>
  <c r="N77" i="18"/>
  <c r="AF77" i="18" s="1"/>
  <c r="N76" i="18"/>
  <c r="AF76" i="18" s="1"/>
  <c r="N75" i="18"/>
  <c r="N74" i="18"/>
  <c r="AF74" i="18" s="1"/>
  <c r="N73" i="18"/>
  <c r="N72" i="18"/>
  <c r="AF72" i="18" s="1"/>
  <c r="N71" i="18"/>
  <c r="AF71" i="18" s="1"/>
  <c r="N70" i="18"/>
  <c r="AF70" i="18" s="1"/>
  <c r="N69" i="18"/>
  <c r="AF69" i="18" s="1"/>
  <c r="N68" i="18"/>
  <c r="AF68" i="18" s="1"/>
  <c r="N67" i="18"/>
  <c r="AF67" i="18" s="1"/>
  <c r="N66" i="18"/>
  <c r="N65" i="18"/>
  <c r="N64" i="18"/>
  <c r="AF64" i="18" s="1"/>
  <c r="N63" i="18"/>
  <c r="N62" i="18"/>
  <c r="AF62" i="18" s="1"/>
  <c r="N61" i="18"/>
  <c r="AF61" i="18" s="1"/>
  <c r="N60" i="18"/>
  <c r="N59" i="18"/>
  <c r="AF59" i="18" s="1"/>
  <c r="N58" i="18"/>
  <c r="N57" i="18"/>
  <c r="AF57" i="18" s="1"/>
  <c r="N56" i="18"/>
  <c r="AF56" i="18" s="1"/>
  <c r="N55" i="18"/>
  <c r="AF55" i="18" s="1"/>
  <c r="N54" i="18"/>
  <c r="N53" i="18"/>
  <c r="AF53" i="18" s="1"/>
  <c r="N52" i="18"/>
  <c r="AF52" i="18" s="1"/>
  <c r="N51" i="18"/>
  <c r="N50" i="18"/>
  <c r="AF50" i="18" s="1"/>
  <c r="N49" i="18"/>
  <c r="N48" i="18"/>
  <c r="AF48" i="18" s="1"/>
  <c r="N47" i="18"/>
  <c r="AF47" i="18" s="1"/>
  <c r="N46" i="18"/>
  <c r="N45" i="18"/>
  <c r="AF45" i="18" s="1"/>
  <c r="N44" i="18"/>
  <c r="AF44" i="18" s="1"/>
  <c r="N43" i="18"/>
  <c r="N42" i="18"/>
  <c r="AF42" i="18" s="1"/>
  <c r="N41" i="18"/>
  <c r="AF41" i="18" s="1"/>
  <c r="N40" i="18"/>
  <c r="AF40" i="18" s="1"/>
  <c r="N39" i="18"/>
  <c r="N38" i="18"/>
  <c r="AF38" i="18" s="1"/>
  <c r="N37" i="18"/>
  <c r="AF37" i="18" s="1"/>
  <c r="N36" i="18"/>
  <c r="AF36" i="18" s="1"/>
  <c r="N35" i="18"/>
  <c r="N34" i="18"/>
  <c r="AF34" i="18" s="1"/>
  <c r="N33" i="18"/>
  <c r="AF33" i="18" s="1"/>
  <c r="N32" i="18"/>
  <c r="N31" i="18"/>
  <c r="AF31" i="18" s="1"/>
  <c r="N30" i="18"/>
  <c r="AF30" i="18" s="1"/>
  <c r="N29" i="18"/>
  <c r="N28" i="18"/>
  <c r="AF28" i="18" s="1"/>
  <c r="N27" i="18"/>
  <c r="N26" i="18"/>
  <c r="AF26" i="18" s="1"/>
  <c r="N25" i="18"/>
  <c r="AF25" i="18" s="1"/>
  <c r="N24" i="18"/>
  <c r="N23" i="18"/>
  <c r="AF23" i="18" s="1"/>
  <c r="N22" i="18"/>
  <c r="N21" i="18"/>
  <c r="AF21" i="18" s="1"/>
  <c r="N20" i="18"/>
  <c r="AF20" i="18" s="1"/>
  <c r="N19" i="18"/>
  <c r="AF19" i="18" s="1"/>
  <c r="N18" i="18"/>
  <c r="N17" i="18"/>
  <c r="AF17" i="18" s="1"/>
  <c r="N16" i="18"/>
  <c r="AF16" i="18" s="1"/>
  <c r="N15" i="18"/>
  <c r="N14" i="18"/>
  <c r="AF14" i="18" s="1"/>
  <c r="E512" i="18"/>
  <c r="E511" i="18"/>
  <c r="E510" i="18"/>
  <c r="E509" i="18"/>
  <c r="E508" i="18"/>
  <c r="E507" i="18"/>
  <c r="E506" i="18"/>
  <c r="E505" i="18"/>
  <c r="E504" i="18"/>
  <c r="E503" i="18"/>
  <c r="E502" i="18"/>
  <c r="E501" i="18"/>
  <c r="E500" i="18"/>
  <c r="E499" i="18"/>
  <c r="E498" i="18"/>
  <c r="E497" i="18"/>
  <c r="E496" i="18"/>
  <c r="E495" i="18"/>
  <c r="E494" i="18"/>
  <c r="E493" i="18"/>
  <c r="E492" i="18"/>
  <c r="E491" i="18"/>
  <c r="E490" i="18"/>
  <c r="E489" i="18"/>
  <c r="E488" i="18"/>
  <c r="E487" i="18"/>
  <c r="E486" i="18"/>
  <c r="E485" i="18"/>
  <c r="E484" i="18"/>
  <c r="E483" i="18"/>
  <c r="E482" i="18"/>
  <c r="E481" i="18"/>
  <c r="E480" i="18"/>
  <c r="E479" i="18"/>
  <c r="E478" i="18"/>
  <c r="E477" i="18"/>
  <c r="E476" i="18"/>
  <c r="E475" i="18"/>
  <c r="E474" i="18"/>
  <c r="E473" i="18"/>
  <c r="E472" i="18"/>
  <c r="E471" i="18"/>
  <c r="E470" i="18"/>
  <c r="E469" i="18"/>
  <c r="E468" i="18"/>
  <c r="E467" i="18"/>
  <c r="E466" i="18"/>
  <c r="E465" i="18"/>
  <c r="E464" i="18"/>
  <c r="E463" i="18"/>
  <c r="E462" i="18"/>
  <c r="E461" i="18"/>
  <c r="E460" i="18"/>
  <c r="E459" i="18"/>
  <c r="E458" i="18"/>
  <c r="E457" i="18"/>
  <c r="E456" i="18"/>
  <c r="E455" i="18"/>
  <c r="E454" i="18"/>
  <c r="E453" i="18"/>
  <c r="E452" i="18"/>
  <c r="E451" i="18"/>
  <c r="E450" i="18"/>
  <c r="E449" i="18"/>
  <c r="E448" i="18"/>
  <c r="E447" i="18"/>
  <c r="E446" i="18"/>
  <c r="E445" i="18"/>
  <c r="E444" i="18"/>
  <c r="E443" i="18"/>
  <c r="E442" i="18"/>
  <c r="E441" i="18"/>
  <c r="E440" i="18"/>
  <c r="E439" i="18"/>
  <c r="E438" i="18"/>
  <c r="E437" i="18"/>
  <c r="E436" i="18"/>
  <c r="E435" i="18"/>
  <c r="E434" i="18"/>
  <c r="E433" i="18"/>
  <c r="E432" i="18"/>
  <c r="E431" i="18"/>
  <c r="E430" i="18"/>
  <c r="E429" i="18"/>
  <c r="E428" i="18"/>
  <c r="E427" i="18"/>
  <c r="E426" i="18"/>
  <c r="E425" i="18"/>
  <c r="E424" i="18"/>
  <c r="E423" i="18"/>
  <c r="E422" i="18"/>
  <c r="E421" i="18"/>
  <c r="E420" i="18"/>
  <c r="E419" i="18"/>
  <c r="E418" i="18"/>
  <c r="E417" i="18"/>
  <c r="E416" i="18"/>
  <c r="E415" i="18"/>
  <c r="E414" i="18"/>
  <c r="E413" i="18"/>
  <c r="E412" i="18"/>
  <c r="E411" i="18"/>
  <c r="E410" i="18"/>
  <c r="E409" i="18"/>
  <c r="E408" i="18"/>
  <c r="E407" i="18"/>
  <c r="E406" i="18"/>
  <c r="E405" i="18"/>
  <c r="E404" i="18"/>
  <c r="E403" i="18"/>
  <c r="E402" i="18"/>
  <c r="E401" i="18"/>
  <c r="E400" i="18"/>
  <c r="E399" i="18"/>
  <c r="E398" i="18"/>
  <c r="E397" i="18"/>
  <c r="E396" i="18"/>
  <c r="E395" i="18"/>
  <c r="E394" i="18"/>
  <c r="E393" i="18"/>
  <c r="E392" i="18"/>
  <c r="E391" i="18"/>
  <c r="E390" i="18"/>
  <c r="E389" i="18"/>
  <c r="E388" i="18"/>
  <c r="E387" i="18"/>
  <c r="E386" i="18"/>
  <c r="E385" i="18"/>
  <c r="E384" i="18"/>
  <c r="E383" i="18"/>
  <c r="E382" i="18"/>
  <c r="E381" i="18"/>
  <c r="E380" i="18"/>
  <c r="E379" i="18"/>
  <c r="E378" i="18"/>
  <c r="E377" i="18"/>
  <c r="E376" i="18"/>
  <c r="E375" i="18"/>
  <c r="E374" i="18"/>
  <c r="E373" i="18"/>
  <c r="E372" i="18"/>
  <c r="E371" i="18"/>
  <c r="E370" i="18"/>
  <c r="E369" i="18"/>
  <c r="E368" i="18"/>
  <c r="E367" i="18"/>
  <c r="E366" i="18"/>
  <c r="E365" i="18"/>
  <c r="E364" i="18"/>
  <c r="E363" i="18"/>
  <c r="E362" i="18"/>
  <c r="E361" i="18"/>
  <c r="E360" i="18"/>
  <c r="E359" i="18"/>
  <c r="E358" i="18"/>
  <c r="E357" i="18"/>
  <c r="E356" i="18"/>
  <c r="E355" i="18"/>
  <c r="E354" i="18"/>
  <c r="E353" i="18"/>
  <c r="E352" i="18"/>
  <c r="E351" i="18"/>
  <c r="E350" i="18"/>
  <c r="E349" i="18"/>
  <c r="E348" i="18"/>
  <c r="E347" i="18"/>
  <c r="E346" i="18"/>
  <c r="E345" i="18"/>
  <c r="E344" i="18"/>
  <c r="E343" i="18"/>
  <c r="E342" i="18"/>
  <c r="E341" i="18"/>
  <c r="E340" i="18"/>
  <c r="E339" i="18"/>
  <c r="E338" i="18"/>
  <c r="E337" i="18"/>
  <c r="E336" i="18"/>
  <c r="E335" i="18"/>
  <c r="E334" i="18"/>
  <c r="E333" i="18"/>
  <c r="E332" i="18"/>
  <c r="E331" i="18"/>
  <c r="E330" i="18"/>
  <c r="E329" i="18"/>
  <c r="E328" i="18"/>
  <c r="E327" i="18"/>
  <c r="E326" i="18"/>
  <c r="E325" i="18"/>
  <c r="E324" i="18"/>
  <c r="E323" i="18"/>
  <c r="E322" i="18"/>
  <c r="E321" i="18"/>
  <c r="E320" i="18"/>
  <c r="E319" i="18"/>
  <c r="E318" i="18"/>
  <c r="E317" i="18"/>
  <c r="E316" i="18"/>
  <c r="E315" i="18"/>
  <c r="E314" i="18"/>
  <c r="E313" i="18"/>
  <c r="E312" i="18"/>
  <c r="E311" i="18"/>
  <c r="E310" i="18"/>
  <c r="E309" i="18"/>
  <c r="E308" i="18"/>
  <c r="E307" i="18"/>
  <c r="E306" i="18"/>
  <c r="E305" i="18"/>
  <c r="E304" i="18"/>
  <c r="E303" i="18"/>
  <c r="E302" i="18"/>
  <c r="E301" i="18"/>
  <c r="E300" i="18"/>
  <c r="E299" i="18"/>
  <c r="E298" i="18"/>
  <c r="E297" i="18"/>
  <c r="E296" i="18"/>
  <c r="E295" i="18"/>
  <c r="E294" i="18"/>
  <c r="E293" i="18"/>
  <c r="E292" i="18"/>
  <c r="E291" i="18"/>
  <c r="E290" i="18"/>
  <c r="E289" i="18"/>
  <c r="E288" i="18"/>
  <c r="E287" i="18"/>
  <c r="E286" i="18"/>
  <c r="E285" i="18"/>
  <c r="E284" i="18"/>
  <c r="E283" i="18"/>
  <c r="E282" i="18"/>
  <c r="E281" i="18"/>
  <c r="E280" i="18"/>
  <c r="E279" i="18"/>
  <c r="E278" i="18"/>
  <c r="E277" i="18"/>
  <c r="E276" i="18"/>
  <c r="E275" i="18"/>
  <c r="E274" i="18"/>
  <c r="E273" i="18"/>
  <c r="E272" i="18"/>
  <c r="E271" i="18"/>
  <c r="E270" i="18"/>
  <c r="E269" i="18"/>
  <c r="E268" i="18"/>
  <c r="E267" i="18"/>
  <c r="E266" i="18"/>
  <c r="E265" i="18"/>
  <c r="E264" i="18"/>
  <c r="E263" i="18"/>
  <c r="E262" i="18"/>
  <c r="E261" i="18"/>
  <c r="E260" i="18"/>
  <c r="E259" i="18"/>
  <c r="E258" i="18"/>
  <c r="E257" i="18"/>
  <c r="E256" i="18"/>
  <c r="E255" i="18"/>
  <c r="E254" i="18"/>
  <c r="E253" i="18"/>
  <c r="E252" i="18"/>
  <c r="E251" i="18"/>
  <c r="E250" i="18"/>
  <c r="E249" i="18"/>
  <c r="E248" i="18"/>
  <c r="E247" i="18"/>
  <c r="E246" i="18"/>
  <c r="E245" i="18"/>
  <c r="E244" i="18"/>
  <c r="E243" i="18"/>
  <c r="E242" i="18"/>
  <c r="E241" i="18"/>
  <c r="E240" i="18"/>
  <c r="E239" i="18"/>
  <c r="E238" i="18"/>
  <c r="E237" i="18"/>
  <c r="E236" i="18"/>
  <c r="E235" i="18"/>
  <c r="E234" i="18"/>
  <c r="E233" i="18"/>
  <c r="E232" i="18"/>
  <c r="E231" i="18"/>
  <c r="E230" i="18"/>
  <c r="E229" i="18"/>
  <c r="E228" i="18"/>
  <c r="E227" i="18"/>
  <c r="E226" i="18"/>
  <c r="E225" i="18"/>
  <c r="E224" i="18"/>
  <c r="E223" i="18"/>
  <c r="E222" i="18"/>
  <c r="E221" i="18"/>
  <c r="E220" i="18"/>
  <c r="E219" i="18"/>
  <c r="E218" i="18"/>
  <c r="E217" i="18"/>
  <c r="E216" i="18"/>
  <c r="E215" i="18"/>
  <c r="E214" i="18"/>
  <c r="E213" i="18"/>
  <c r="E212" i="18"/>
  <c r="E211" i="18"/>
  <c r="E210" i="18"/>
  <c r="E209" i="18"/>
  <c r="E208" i="18"/>
  <c r="E207" i="18"/>
  <c r="E206" i="18"/>
  <c r="E205" i="18"/>
  <c r="E204" i="18"/>
  <c r="E203" i="18"/>
  <c r="E202" i="18"/>
  <c r="E201" i="18"/>
  <c r="E200" i="18"/>
  <c r="E199" i="18"/>
  <c r="E198" i="18"/>
  <c r="E197" i="18"/>
  <c r="E196" i="18"/>
  <c r="E195" i="18"/>
  <c r="E194" i="18"/>
  <c r="E193" i="18"/>
  <c r="E192" i="18"/>
  <c r="E191" i="18"/>
  <c r="E190" i="18"/>
  <c r="E189" i="18"/>
  <c r="E188" i="18"/>
  <c r="E187" i="18"/>
  <c r="E186" i="18"/>
  <c r="E185" i="18"/>
  <c r="E184" i="18"/>
  <c r="E183" i="18"/>
  <c r="E182" i="18"/>
  <c r="E181" i="18"/>
  <c r="E180" i="18"/>
  <c r="E179" i="18"/>
  <c r="E178" i="18"/>
  <c r="E177" i="18"/>
  <c r="E176" i="18"/>
  <c r="E175" i="18"/>
  <c r="E174" i="18"/>
  <c r="E173" i="18"/>
  <c r="E172" i="18"/>
  <c r="E171" i="18"/>
  <c r="E170" i="18"/>
  <c r="E169" i="18"/>
  <c r="E168" i="18"/>
  <c r="E167" i="18"/>
  <c r="E166" i="18"/>
  <c r="E165" i="18"/>
  <c r="E164" i="18"/>
  <c r="E163" i="18"/>
  <c r="E162" i="18"/>
  <c r="E161" i="18"/>
  <c r="E160" i="18"/>
  <c r="E159" i="18"/>
  <c r="E158" i="18"/>
  <c r="E157" i="18"/>
  <c r="E156" i="18"/>
  <c r="E155" i="18"/>
  <c r="E154" i="18"/>
  <c r="E153" i="18"/>
  <c r="E152" i="18"/>
  <c r="E151" i="18"/>
  <c r="E150" i="18"/>
  <c r="E149" i="18"/>
  <c r="E148" i="18"/>
  <c r="E147" i="18"/>
  <c r="E146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E112" i="18"/>
  <c r="E111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E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E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E15" i="18"/>
  <c r="E13" i="18"/>
  <c r="D13" i="18"/>
  <c r="E59" i="24"/>
  <c r="D60" i="24"/>
  <c r="E62" i="24"/>
  <c r="D512" i="18"/>
  <c r="D511" i="18"/>
  <c r="D510" i="18"/>
  <c r="D509" i="18"/>
  <c r="D508" i="18"/>
  <c r="D507" i="18"/>
  <c r="D506" i="18"/>
  <c r="D505" i="18"/>
  <c r="D504" i="18"/>
  <c r="D503" i="18"/>
  <c r="D502" i="18"/>
  <c r="D501" i="18"/>
  <c r="D500" i="18"/>
  <c r="D499" i="18"/>
  <c r="D498" i="18"/>
  <c r="D497" i="18"/>
  <c r="D496" i="18"/>
  <c r="D495" i="18"/>
  <c r="D494" i="18"/>
  <c r="D493" i="18"/>
  <c r="D492" i="18"/>
  <c r="D491" i="18"/>
  <c r="D490" i="18"/>
  <c r="D489" i="18"/>
  <c r="D488" i="18"/>
  <c r="D487" i="18"/>
  <c r="D486" i="18"/>
  <c r="D485" i="18"/>
  <c r="D484" i="18"/>
  <c r="D483" i="18"/>
  <c r="D482" i="18"/>
  <c r="D481" i="18"/>
  <c r="D480" i="18"/>
  <c r="D479" i="18"/>
  <c r="D478" i="18"/>
  <c r="D477" i="18"/>
  <c r="D476" i="18"/>
  <c r="D475" i="18"/>
  <c r="D474" i="18"/>
  <c r="D473" i="18"/>
  <c r="D472" i="18"/>
  <c r="D471" i="18"/>
  <c r="D470" i="18"/>
  <c r="D469" i="18"/>
  <c r="D468" i="18"/>
  <c r="D467" i="18"/>
  <c r="D466" i="18"/>
  <c r="D465" i="18"/>
  <c r="D464" i="18"/>
  <c r="D463" i="18"/>
  <c r="D462" i="18"/>
  <c r="D461" i="18"/>
  <c r="D460" i="18"/>
  <c r="D459" i="18"/>
  <c r="D458" i="18"/>
  <c r="D457" i="18"/>
  <c r="D456" i="18"/>
  <c r="D455" i="18"/>
  <c r="D454" i="18"/>
  <c r="D453" i="18"/>
  <c r="D452" i="18"/>
  <c r="D451" i="18"/>
  <c r="D450" i="18"/>
  <c r="D449" i="18"/>
  <c r="D448" i="18"/>
  <c r="D447" i="18"/>
  <c r="D446" i="18"/>
  <c r="D445" i="18"/>
  <c r="D444" i="18"/>
  <c r="D443" i="18"/>
  <c r="D442" i="18"/>
  <c r="D441" i="18"/>
  <c r="D440" i="18"/>
  <c r="D439" i="18"/>
  <c r="D438" i="18"/>
  <c r="D437" i="18"/>
  <c r="D436" i="18"/>
  <c r="D435" i="18"/>
  <c r="D434" i="18"/>
  <c r="D433" i="18"/>
  <c r="D432" i="18"/>
  <c r="D431" i="18"/>
  <c r="D430" i="18"/>
  <c r="D429" i="18"/>
  <c r="D428" i="18"/>
  <c r="D427" i="18"/>
  <c r="D426" i="18"/>
  <c r="D425" i="18"/>
  <c r="D424" i="18"/>
  <c r="D423" i="18"/>
  <c r="D422" i="18"/>
  <c r="D421" i="18"/>
  <c r="D420" i="18"/>
  <c r="D419" i="18"/>
  <c r="D418" i="18"/>
  <c r="D417" i="18"/>
  <c r="D416" i="18"/>
  <c r="D415" i="18"/>
  <c r="D414" i="18"/>
  <c r="D413" i="18"/>
  <c r="D412" i="18"/>
  <c r="D411" i="18"/>
  <c r="D410" i="18"/>
  <c r="D409" i="18"/>
  <c r="D408" i="18"/>
  <c r="D407" i="18"/>
  <c r="D406" i="18"/>
  <c r="D405" i="18"/>
  <c r="D404" i="18"/>
  <c r="D403" i="18"/>
  <c r="D402" i="18"/>
  <c r="D401" i="18"/>
  <c r="D400" i="18"/>
  <c r="D399" i="18"/>
  <c r="D398" i="18"/>
  <c r="D397" i="18"/>
  <c r="D396" i="18"/>
  <c r="D395" i="18"/>
  <c r="D394" i="18"/>
  <c r="D393" i="18"/>
  <c r="D392" i="18"/>
  <c r="D391" i="18"/>
  <c r="D390" i="18"/>
  <c r="D389" i="18"/>
  <c r="D388" i="18"/>
  <c r="D387" i="18"/>
  <c r="D386" i="18"/>
  <c r="D385" i="18"/>
  <c r="D384" i="18"/>
  <c r="D383" i="18"/>
  <c r="D382" i="18"/>
  <c r="D381" i="18"/>
  <c r="D380" i="18"/>
  <c r="D379" i="18"/>
  <c r="D378" i="18"/>
  <c r="D377" i="18"/>
  <c r="D376" i="18"/>
  <c r="D375" i="18"/>
  <c r="D374" i="18"/>
  <c r="D373" i="18"/>
  <c r="D372" i="18"/>
  <c r="D371" i="18"/>
  <c r="D370" i="18"/>
  <c r="D369" i="18"/>
  <c r="D368" i="18"/>
  <c r="D367" i="18"/>
  <c r="D366" i="18"/>
  <c r="D365" i="18"/>
  <c r="D364" i="18"/>
  <c r="D363" i="18"/>
  <c r="D362" i="18"/>
  <c r="D361" i="18"/>
  <c r="D360" i="18"/>
  <c r="D359" i="18"/>
  <c r="D358" i="18"/>
  <c r="D357" i="18"/>
  <c r="D356" i="18"/>
  <c r="D355" i="18"/>
  <c r="D354" i="18"/>
  <c r="D353" i="18"/>
  <c r="D352" i="18"/>
  <c r="D351" i="18"/>
  <c r="D350" i="18"/>
  <c r="D349" i="18"/>
  <c r="D348" i="18"/>
  <c r="D347" i="18"/>
  <c r="D346" i="18"/>
  <c r="D345" i="18"/>
  <c r="D344" i="18"/>
  <c r="D343" i="18"/>
  <c r="D342" i="18"/>
  <c r="D341" i="18"/>
  <c r="D340" i="18"/>
  <c r="D339" i="18"/>
  <c r="D338" i="18"/>
  <c r="D337" i="18"/>
  <c r="D336" i="18"/>
  <c r="D335" i="18"/>
  <c r="D334" i="18"/>
  <c r="D333" i="18"/>
  <c r="D332" i="18"/>
  <c r="D331" i="18"/>
  <c r="D330" i="18"/>
  <c r="D329" i="18"/>
  <c r="D328" i="18"/>
  <c r="D327" i="18"/>
  <c r="D326" i="18"/>
  <c r="D325" i="18"/>
  <c r="D324" i="18"/>
  <c r="D323" i="18"/>
  <c r="D322" i="18"/>
  <c r="D321" i="18"/>
  <c r="D320" i="18"/>
  <c r="D319" i="18"/>
  <c r="D318" i="18"/>
  <c r="D317" i="18"/>
  <c r="D316" i="18"/>
  <c r="D315" i="18"/>
  <c r="D314" i="18"/>
  <c r="D313" i="18"/>
  <c r="D312" i="18"/>
  <c r="D311" i="18"/>
  <c r="D310" i="18"/>
  <c r="D309" i="18"/>
  <c r="D308" i="18"/>
  <c r="D307" i="18"/>
  <c r="D306" i="18"/>
  <c r="D305" i="18"/>
  <c r="D304" i="18"/>
  <c r="D303" i="18"/>
  <c r="D302" i="18"/>
  <c r="D301" i="18"/>
  <c r="D300" i="18"/>
  <c r="D299" i="18"/>
  <c r="D298" i="18"/>
  <c r="D297" i="18"/>
  <c r="D296" i="18"/>
  <c r="D295" i="18"/>
  <c r="D294" i="18"/>
  <c r="D293" i="18"/>
  <c r="D292" i="18"/>
  <c r="D291" i="18"/>
  <c r="D290" i="18"/>
  <c r="D289" i="18"/>
  <c r="D288" i="18"/>
  <c r="D287" i="18"/>
  <c r="D286" i="18"/>
  <c r="D285" i="18"/>
  <c r="D284" i="18"/>
  <c r="D283" i="18"/>
  <c r="D282" i="18"/>
  <c r="D281" i="18"/>
  <c r="D280" i="18"/>
  <c r="D279" i="18"/>
  <c r="D278" i="18"/>
  <c r="D277" i="18"/>
  <c r="D276" i="18"/>
  <c r="D275" i="18"/>
  <c r="D274" i="18"/>
  <c r="D273" i="18"/>
  <c r="D272" i="18"/>
  <c r="D271" i="18"/>
  <c r="D270" i="18"/>
  <c r="D269" i="18"/>
  <c r="D268" i="18"/>
  <c r="D267" i="18"/>
  <c r="D266" i="18"/>
  <c r="D265" i="18"/>
  <c r="D264" i="18"/>
  <c r="D263" i="18"/>
  <c r="D262" i="18"/>
  <c r="D261" i="18"/>
  <c r="D260" i="18"/>
  <c r="D259" i="18"/>
  <c r="D258" i="18"/>
  <c r="D257" i="18"/>
  <c r="D256" i="18"/>
  <c r="D255" i="18"/>
  <c r="D254" i="18"/>
  <c r="D253" i="18"/>
  <c r="D252" i="18"/>
  <c r="D251" i="18"/>
  <c r="D250" i="18"/>
  <c r="D249" i="18"/>
  <c r="D248" i="18"/>
  <c r="D247" i="18"/>
  <c r="D246" i="18"/>
  <c r="D245" i="18"/>
  <c r="D244" i="18"/>
  <c r="D243" i="18"/>
  <c r="D242" i="18"/>
  <c r="D241" i="18"/>
  <c r="D240" i="18"/>
  <c r="D239" i="18"/>
  <c r="D238" i="18"/>
  <c r="D237" i="18"/>
  <c r="D236" i="18"/>
  <c r="D235" i="18"/>
  <c r="D234" i="18"/>
  <c r="D233" i="18"/>
  <c r="D232" i="18"/>
  <c r="D231" i="18"/>
  <c r="D230" i="18"/>
  <c r="D229" i="18"/>
  <c r="D228" i="18"/>
  <c r="D227" i="18"/>
  <c r="D226" i="18"/>
  <c r="D225" i="18"/>
  <c r="D224" i="18"/>
  <c r="D223" i="18"/>
  <c r="D222" i="18"/>
  <c r="D221" i="18"/>
  <c r="D220" i="18"/>
  <c r="D219" i="18"/>
  <c r="D218" i="18"/>
  <c r="D217" i="18"/>
  <c r="D216" i="18"/>
  <c r="D215" i="18"/>
  <c r="D214" i="18"/>
  <c r="D213" i="18"/>
  <c r="D212" i="18"/>
  <c r="D211" i="18"/>
  <c r="D210" i="18"/>
  <c r="D209" i="18"/>
  <c r="D208" i="18"/>
  <c r="D207" i="18"/>
  <c r="D206" i="18"/>
  <c r="D205" i="18"/>
  <c r="D204" i="18"/>
  <c r="D203" i="18"/>
  <c r="D202" i="18"/>
  <c r="D201" i="18"/>
  <c r="D200" i="18"/>
  <c r="D199" i="18"/>
  <c r="D198" i="18"/>
  <c r="D197" i="18"/>
  <c r="D196" i="18"/>
  <c r="D195" i="18"/>
  <c r="D194" i="18"/>
  <c r="D193" i="18"/>
  <c r="D192" i="18"/>
  <c r="D191" i="18"/>
  <c r="D190" i="18"/>
  <c r="D189" i="18"/>
  <c r="D188" i="18"/>
  <c r="D187" i="18"/>
  <c r="D186" i="18"/>
  <c r="D185" i="18"/>
  <c r="D184" i="18"/>
  <c r="D183" i="18"/>
  <c r="D182" i="18"/>
  <c r="D181" i="18"/>
  <c r="D180" i="18"/>
  <c r="D179" i="18"/>
  <c r="D178" i="18"/>
  <c r="D177" i="18"/>
  <c r="D176" i="18"/>
  <c r="D175" i="18"/>
  <c r="D174" i="18"/>
  <c r="D173" i="18"/>
  <c r="D172" i="18"/>
  <c r="D171" i="18"/>
  <c r="D170" i="18"/>
  <c r="D169" i="18"/>
  <c r="D168" i="18"/>
  <c r="D167" i="18"/>
  <c r="D166" i="18"/>
  <c r="D165" i="18"/>
  <c r="D164" i="18"/>
  <c r="D163" i="18"/>
  <c r="D162" i="18"/>
  <c r="D161" i="18"/>
  <c r="D160" i="18"/>
  <c r="D159" i="18"/>
  <c r="D158" i="18"/>
  <c r="D157" i="18"/>
  <c r="D156" i="18"/>
  <c r="D155" i="18"/>
  <c r="D154" i="18"/>
  <c r="D153" i="18"/>
  <c r="D152" i="18"/>
  <c r="D151" i="18"/>
  <c r="D150" i="18"/>
  <c r="D149" i="18"/>
  <c r="D148" i="18"/>
  <c r="D147" i="18"/>
  <c r="D146" i="18"/>
  <c r="D145" i="18"/>
  <c r="D144" i="18"/>
  <c r="D143" i="18"/>
  <c r="D142" i="18"/>
  <c r="D141" i="18"/>
  <c r="D140" i="18"/>
  <c r="D139" i="18"/>
  <c r="D138" i="18"/>
  <c r="D137" i="18"/>
  <c r="D136" i="18"/>
  <c r="D135" i="18"/>
  <c r="D134" i="18"/>
  <c r="D133" i="18"/>
  <c r="D132" i="18"/>
  <c r="D131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90" i="18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B512" i="18"/>
  <c r="B511" i="18"/>
  <c r="B510" i="18"/>
  <c r="B509" i="18"/>
  <c r="B508" i="18"/>
  <c r="B507" i="18"/>
  <c r="B506" i="18"/>
  <c r="B505" i="18"/>
  <c r="B504" i="18"/>
  <c r="B503" i="18"/>
  <c r="B502" i="18"/>
  <c r="B501" i="18"/>
  <c r="B500" i="18"/>
  <c r="B499" i="18"/>
  <c r="B498" i="18"/>
  <c r="B497" i="18"/>
  <c r="B496" i="18"/>
  <c r="B495" i="18"/>
  <c r="B494" i="18"/>
  <c r="B493" i="18"/>
  <c r="B492" i="18"/>
  <c r="B491" i="18"/>
  <c r="B490" i="18"/>
  <c r="B489" i="18"/>
  <c r="B488" i="18"/>
  <c r="B487" i="18"/>
  <c r="B486" i="18"/>
  <c r="B485" i="18"/>
  <c r="B484" i="18"/>
  <c r="B483" i="18"/>
  <c r="B482" i="18"/>
  <c r="B481" i="18"/>
  <c r="B480" i="18"/>
  <c r="B479" i="18"/>
  <c r="B478" i="18"/>
  <c r="B477" i="18"/>
  <c r="B476" i="18"/>
  <c r="B475" i="18"/>
  <c r="B474" i="18"/>
  <c r="B473" i="18"/>
  <c r="B472" i="18"/>
  <c r="B471" i="18"/>
  <c r="B470" i="18"/>
  <c r="B469" i="18"/>
  <c r="B468" i="18"/>
  <c r="B467" i="18"/>
  <c r="B466" i="18"/>
  <c r="B465" i="18"/>
  <c r="B464" i="18"/>
  <c r="B463" i="18"/>
  <c r="B462" i="18"/>
  <c r="B461" i="18"/>
  <c r="B460" i="18"/>
  <c r="B459" i="18"/>
  <c r="B458" i="18"/>
  <c r="B457" i="18"/>
  <c r="B456" i="18"/>
  <c r="B455" i="18"/>
  <c r="B454" i="18"/>
  <c r="B453" i="18"/>
  <c r="B452" i="18"/>
  <c r="B451" i="18"/>
  <c r="B450" i="18"/>
  <c r="B449" i="18"/>
  <c r="B448" i="18"/>
  <c r="B447" i="18"/>
  <c r="B446" i="18"/>
  <c r="B445" i="18"/>
  <c r="B444" i="18"/>
  <c r="B443" i="18"/>
  <c r="B442" i="18"/>
  <c r="B441" i="18"/>
  <c r="B440" i="18"/>
  <c r="B439" i="18"/>
  <c r="B438" i="18"/>
  <c r="B437" i="18"/>
  <c r="B436" i="18"/>
  <c r="B435" i="18"/>
  <c r="B434" i="18"/>
  <c r="B433" i="18"/>
  <c r="B432" i="18"/>
  <c r="B431" i="18"/>
  <c r="B430" i="18"/>
  <c r="B429" i="18"/>
  <c r="B428" i="18"/>
  <c r="B427" i="18"/>
  <c r="B426" i="18"/>
  <c r="B425" i="18"/>
  <c r="B424" i="18"/>
  <c r="B423" i="18"/>
  <c r="B422" i="18"/>
  <c r="B421" i="18"/>
  <c r="B420" i="18"/>
  <c r="B419" i="18"/>
  <c r="B418" i="18"/>
  <c r="B417" i="18"/>
  <c r="B416" i="18"/>
  <c r="B415" i="18"/>
  <c r="B414" i="18"/>
  <c r="B413" i="18"/>
  <c r="B412" i="18"/>
  <c r="B411" i="18"/>
  <c r="B410" i="18"/>
  <c r="B409" i="18"/>
  <c r="B408" i="18"/>
  <c r="B407" i="18"/>
  <c r="B406" i="18"/>
  <c r="B405" i="18"/>
  <c r="B404" i="18"/>
  <c r="B403" i="18"/>
  <c r="B402" i="18"/>
  <c r="B401" i="18"/>
  <c r="B400" i="18"/>
  <c r="B399" i="18"/>
  <c r="B398" i="18"/>
  <c r="B397" i="18"/>
  <c r="B396" i="18"/>
  <c r="B395" i="18"/>
  <c r="B394" i="18"/>
  <c r="B393" i="18"/>
  <c r="B392" i="18"/>
  <c r="B391" i="18"/>
  <c r="B390" i="18"/>
  <c r="B389" i="18"/>
  <c r="B388" i="18"/>
  <c r="B387" i="18"/>
  <c r="B386" i="18"/>
  <c r="B385" i="18"/>
  <c r="B384" i="18"/>
  <c r="B383" i="18"/>
  <c r="B382" i="18"/>
  <c r="B381" i="18"/>
  <c r="B380" i="18"/>
  <c r="B379" i="18"/>
  <c r="B378" i="18"/>
  <c r="B377" i="18"/>
  <c r="B376" i="18"/>
  <c r="B375" i="18"/>
  <c r="B374" i="18"/>
  <c r="B373" i="18"/>
  <c r="B372" i="18"/>
  <c r="B371" i="18"/>
  <c r="B370" i="18"/>
  <c r="B369" i="18"/>
  <c r="B368" i="18"/>
  <c r="B367" i="18"/>
  <c r="B366" i="18"/>
  <c r="B365" i="18"/>
  <c r="B364" i="18"/>
  <c r="B363" i="18"/>
  <c r="B362" i="18"/>
  <c r="B361" i="18"/>
  <c r="B360" i="18"/>
  <c r="B359" i="18"/>
  <c r="B358" i="18"/>
  <c r="B357" i="18"/>
  <c r="B356" i="18"/>
  <c r="B355" i="18"/>
  <c r="B354" i="18"/>
  <c r="B353" i="18"/>
  <c r="B352" i="18"/>
  <c r="B351" i="18"/>
  <c r="B350" i="18"/>
  <c r="B349" i="18"/>
  <c r="B348" i="18"/>
  <c r="B347" i="18"/>
  <c r="B346" i="18"/>
  <c r="B345" i="18"/>
  <c r="B344" i="18"/>
  <c r="B343" i="18"/>
  <c r="B342" i="18"/>
  <c r="B341" i="18"/>
  <c r="B340" i="18"/>
  <c r="B339" i="18"/>
  <c r="B338" i="18"/>
  <c r="B337" i="18"/>
  <c r="B336" i="18"/>
  <c r="B335" i="18"/>
  <c r="B334" i="18"/>
  <c r="B333" i="18"/>
  <c r="B332" i="18"/>
  <c r="B331" i="18"/>
  <c r="B330" i="18"/>
  <c r="B329" i="18"/>
  <c r="B328" i="18"/>
  <c r="B327" i="18"/>
  <c r="B326" i="18"/>
  <c r="B325" i="18"/>
  <c r="B324" i="18"/>
  <c r="B323" i="18"/>
  <c r="B322" i="18"/>
  <c r="B321" i="18"/>
  <c r="B320" i="18"/>
  <c r="B319" i="18"/>
  <c r="B318" i="18"/>
  <c r="B317" i="18"/>
  <c r="B316" i="18"/>
  <c r="B315" i="18"/>
  <c r="B314" i="18"/>
  <c r="B313" i="18"/>
  <c r="B312" i="18"/>
  <c r="B311" i="18"/>
  <c r="B310" i="18"/>
  <c r="B309" i="18"/>
  <c r="B308" i="18"/>
  <c r="B307" i="18"/>
  <c r="B306" i="18"/>
  <c r="B305" i="18"/>
  <c r="B304" i="18"/>
  <c r="B303" i="18"/>
  <c r="B302" i="18"/>
  <c r="B301" i="18"/>
  <c r="B300" i="18"/>
  <c r="B299" i="18"/>
  <c r="B298" i="18"/>
  <c r="B297" i="18"/>
  <c r="B296" i="18"/>
  <c r="B295" i="18"/>
  <c r="B294" i="18"/>
  <c r="B293" i="18"/>
  <c r="B292" i="18"/>
  <c r="B291" i="18"/>
  <c r="B290" i="18"/>
  <c r="B289" i="18"/>
  <c r="B288" i="18"/>
  <c r="B287" i="18"/>
  <c r="B286" i="18"/>
  <c r="B285" i="18"/>
  <c r="B284" i="18"/>
  <c r="B283" i="18"/>
  <c r="B282" i="18"/>
  <c r="B281" i="18"/>
  <c r="B280" i="18"/>
  <c r="B279" i="18"/>
  <c r="B278" i="18"/>
  <c r="B277" i="18"/>
  <c r="B276" i="18"/>
  <c r="B275" i="18"/>
  <c r="B274" i="18"/>
  <c r="B273" i="18"/>
  <c r="B272" i="18"/>
  <c r="B271" i="18"/>
  <c r="B270" i="18"/>
  <c r="B269" i="18"/>
  <c r="B268" i="18"/>
  <c r="B267" i="18"/>
  <c r="B266" i="18"/>
  <c r="B265" i="18"/>
  <c r="B264" i="18"/>
  <c r="B263" i="18"/>
  <c r="B262" i="18"/>
  <c r="B261" i="18"/>
  <c r="B260" i="18"/>
  <c r="B259" i="18"/>
  <c r="B258" i="18"/>
  <c r="B257" i="18"/>
  <c r="B256" i="18"/>
  <c r="B255" i="18"/>
  <c r="B254" i="18"/>
  <c r="B253" i="18"/>
  <c r="B252" i="18"/>
  <c r="B251" i="18"/>
  <c r="B250" i="18"/>
  <c r="B249" i="18"/>
  <c r="B248" i="18"/>
  <c r="B247" i="18"/>
  <c r="B246" i="18"/>
  <c r="B245" i="18"/>
  <c r="B244" i="18"/>
  <c r="B243" i="18"/>
  <c r="B242" i="18"/>
  <c r="B241" i="18"/>
  <c r="B240" i="18"/>
  <c r="B239" i="18"/>
  <c r="B238" i="18"/>
  <c r="B237" i="18"/>
  <c r="B236" i="18"/>
  <c r="B235" i="18"/>
  <c r="B234" i="18"/>
  <c r="B233" i="18"/>
  <c r="B232" i="18"/>
  <c r="B231" i="18"/>
  <c r="B230" i="18"/>
  <c r="B229" i="18"/>
  <c r="B228" i="18"/>
  <c r="B227" i="18"/>
  <c r="B226" i="18"/>
  <c r="B225" i="18"/>
  <c r="B224" i="18"/>
  <c r="B223" i="18"/>
  <c r="B222" i="18"/>
  <c r="B221" i="18"/>
  <c r="B220" i="18"/>
  <c r="B219" i="18"/>
  <c r="B218" i="18"/>
  <c r="B217" i="18"/>
  <c r="B216" i="18"/>
  <c r="B215" i="18"/>
  <c r="B214" i="18"/>
  <c r="B213" i="18"/>
  <c r="B212" i="18"/>
  <c r="B211" i="18"/>
  <c r="B210" i="18"/>
  <c r="B209" i="18"/>
  <c r="B208" i="18"/>
  <c r="B207" i="18"/>
  <c r="B206" i="18"/>
  <c r="B205" i="18"/>
  <c r="B204" i="18"/>
  <c r="B203" i="18"/>
  <c r="B202" i="18"/>
  <c r="B201" i="18"/>
  <c r="B200" i="18"/>
  <c r="B199" i="18"/>
  <c r="B198" i="18"/>
  <c r="B197" i="18"/>
  <c r="B196" i="18"/>
  <c r="B195" i="18"/>
  <c r="B194" i="18"/>
  <c r="B193" i="18"/>
  <c r="B192" i="18"/>
  <c r="B191" i="18"/>
  <c r="B190" i="18"/>
  <c r="B189" i="18"/>
  <c r="B188" i="18"/>
  <c r="B187" i="18"/>
  <c r="B186" i="18"/>
  <c r="B185" i="18"/>
  <c r="B184" i="18"/>
  <c r="B183" i="18"/>
  <c r="B182" i="18"/>
  <c r="B181" i="18"/>
  <c r="B180" i="18"/>
  <c r="B179" i="18"/>
  <c r="B178" i="18"/>
  <c r="B177" i="18"/>
  <c r="B176" i="18"/>
  <c r="B175" i="18"/>
  <c r="B174" i="18"/>
  <c r="B173" i="18"/>
  <c r="B172" i="18"/>
  <c r="B171" i="18"/>
  <c r="B170" i="18"/>
  <c r="B169" i="18"/>
  <c r="B168" i="18"/>
  <c r="B167" i="18"/>
  <c r="B166" i="18"/>
  <c r="B165" i="18"/>
  <c r="B164" i="18"/>
  <c r="B163" i="18"/>
  <c r="B162" i="18"/>
  <c r="B161" i="18"/>
  <c r="B160" i="18"/>
  <c r="B159" i="18"/>
  <c r="B158" i="18"/>
  <c r="B157" i="18"/>
  <c r="B156" i="18"/>
  <c r="B155" i="18"/>
  <c r="B154" i="18"/>
  <c r="B153" i="18"/>
  <c r="B152" i="18"/>
  <c r="B151" i="18"/>
  <c r="B150" i="18"/>
  <c r="B149" i="18"/>
  <c r="B148" i="18"/>
  <c r="B147" i="18"/>
  <c r="B146" i="18"/>
  <c r="B145" i="18"/>
  <c r="B144" i="18"/>
  <c r="B143" i="18"/>
  <c r="B142" i="18"/>
  <c r="B141" i="18"/>
  <c r="B140" i="18"/>
  <c r="B139" i="18"/>
  <c r="B138" i="18"/>
  <c r="B137" i="18"/>
  <c r="B136" i="18"/>
  <c r="B135" i="18"/>
  <c r="B134" i="18"/>
  <c r="B133" i="18"/>
  <c r="B132" i="18"/>
  <c r="B131" i="18"/>
  <c r="B130" i="18"/>
  <c r="B129" i="18"/>
  <c r="B128" i="18"/>
  <c r="B127" i="18"/>
  <c r="B126" i="18"/>
  <c r="B125" i="18"/>
  <c r="B124" i="18"/>
  <c r="B123" i="18"/>
  <c r="B122" i="18"/>
  <c r="B121" i="18"/>
  <c r="B120" i="18"/>
  <c r="B119" i="18"/>
  <c r="B118" i="18"/>
  <c r="B117" i="18"/>
  <c r="B116" i="18"/>
  <c r="B115" i="18"/>
  <c r="B114" i="18"/>
  <c r="B113" i="18"/>
  <c r="B112" i="18"/>
  <c r="B111" i="18"/>
  <c r="B110" i="18"/>
  <c r="B109" i="18"/>
  <c r="B108" i="18"/>
  <c r="B107" i="18"/>
  <c r="B106" i="18"/>
  <c r="B105" i="18"/>
  <c r="B104" i="18"/>
  <c r="B103" i="18"/>
  <c r="B102" i="18"/>
  <c r="B101" i="18"/>
  <c r="B100" i="18"/>
  <c r="B99" i="18"/>
  <c r="B98" i="18"/>
  <c r="B97" i="18"/>
  <c r="B96" i="18"/>
  <c r="B95" i="18"/>
  <c r="B94" i="18"/>
  <c r="B93" i="18"/>
  <c r="B92" i="18"/>
  <c r="B91" i="18"/>
  <c r="B90" i="18"/>
  <c r="B89" i="18"/>
  <c r="B88" i="18"/>
  <c r="B87" i="18"/>
  <c r="B86" i="18"/>
  <c r="B85" i="18"/>
  <c r="B84" i="18"/>
  <c r="B83" i="18"/>
  <c r="B82" i="18"/>
  <c r="B81" i="18"/>
  <c r="B80" i="18"/>
  <c r="B79" i="18"/>
  <c r="B78" i="18"/>
  <c r="B77" i="18"/>
  <c r="B76" i="18"/>
  <c r="B75" i="18"/>
  <c r="B74" i="18"/>
  <c r="B73" i="18"/>
  <c r="B72" i="18"/>
  <c r="B71" i="18"/>
  <c r="B70" i="18"/>
  <c r="B69" i="18"/>
  <c r="B68" i="18"/>
  <c r="B67" i="18"/>
  <c r="B66" i="18"/>
  <c r="B65" i="18"/>
  <c r="B64" i="18"/>
  <c r="B63" i="18"/>
  <c r="B62" i="18"/>
  <c r="B61" i="18"/>
  <c r="B60" i="18"/>
  <c r="B59" i="18"/>
  <c r="B58" i="18"/>
  <c r="B57" i="18"/>
  <c r="B56" i="18"/>
  <c r="B55" i="18"/>
  <c r="B54" i="18"/>
  <c r="B53" i="18"/>
  <c r="B52" i="18"/>
  <c r="B51" i="18"/>
  <c r="B50" i="18"/>
  <c r="B49" i="18"/>
  <c r="B48" i="18"/>
  <c r="B47" i="18"/>
  <c r="B46" i="18"/>
  <c r="B45" i="18"/>
  <c r="B44" i="18"/>
  <c r="B43" i="18"/>
  <c r="B42" i="18"/>
  <c r="B41" i="18"/>
  <c r="B40" i="18"/>
  <c r="B39" i="18"/>
  <c r="B38" i="18"/>
  <c r="B37" i="18"/>
  <c r="B36" i="18"/>
  <c r="B35" i="18"/>
  <c r="B34" i="18"/>
  <c r="B33" i="18"/>
  <c r="B32" i="18"/>
  <c r="B31" i="18"/>
  <c r="B30" i="18"/>
  <c r="B29" i="18"/>
  <c r="B28" i="18"/>
  <c r="B27" i="18"/>
  <c r="B26" i="18"/>
  <c r="B25" i="18"/>
  <c r="B24" i="18"/>
  <c r="B23" i="18"/>
  <c r="B22" i="18"/>
  <c r="B21" i="18"/>
  <c r="B20" i="18"/>
  <c r="B19" i="18"/>
  <c r="B18" i="18"/>
  <c r="B17" i="18"/>
  <c r="B16" i="18"/>
  <c r="B15" i="18"/>
  <c r="B14" i="18"/>
  <c r="E14" i="18"/>
  <c r="D14" i="18"/>
  <c r="A51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502" i="18"/>
  <c r="A503" i="18"/>
  <c r="A504" i="18"/>
  <c r="A505" i="18"/>
  <c r="A506" i="18"/>
  <c r="A507" i="18"/>
  <c r="A508" i="18"/>
  <c r="A509" i="18"/>
  <c r="A511" i="18"/>
  <c r="A512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22" i="18"/>
  <c r="A23" i="18"/>
  <c r="A24" i="18"/>
  <c r="A25" i="18"/>
  <c r="B14" i="24"/>
  <c r="G4" i="24" s="1"/>
  <c r="AA64" i="24" s="1"/>
  <c r="AC65" i="24" s="1"/>
  <c r="B15" i="24"/>
  <c r="B16" i="24"/>
  <c r="D16" i="24" s="1"/>
  <c r="B17" i="24"/>
  <c r="B18" i="24"/>
  <c r="B19" i="24"/>
  <c r="B20" i="24"/>
  <c r="B21" i="24"/>
  <c r="B22" i="24"/>
  <c r="E22" i="24" s="1"/>
  <c r="B23" i="24"/>
  <c r="B24" i="24"/>
  <c r="E24" i="24" s="1"/>
  <c r="B25" i="24"/>
  <c r="E25" i="24" s="1"/>
  <c r="B26" i="24"/>
  <c r="E26" i="24" s="1"/>
  <c r="B27" i="24"/>
  <c r="E27" i="24" s="1"/>
  <c r="B28" i="24"/>
  <c r="B29" i="24"/>
  <c r="B30" i="24"/>
  <c r="B31" i="24"/>
  <c r="B32" i="24"/>
  <c r="E32" i="24" s="1"/>
  <c r="B33" i="24"/>
  <c r="B34" i="24"/>
  <c r="B35" i="24"/>
  <c r="B36" i="24"/>
  <c r="D36" i="24" s="1"/>
  <c r="B37" i="24"/>
  <c r="D37" i="24" s="1"/>
  <c r="B38" i="24"/>
  <c r="D38" i="24" s="1"/>
  <c r="B39" i="24"/>
  <c r="B40" i="24"/>
  <c r="E40" i="24" s="1"/>
  <c r="B41" i="24"/>
  <c r="B42" i="24"/>
  <c r="B43" i="24"/>
  <c r="E43" i="24" s="1"/>
  <c r="B44" i="24"/>
  <c r="E44" i="24" s="1"/>
  <c r="B45" i="24"/>
  <c r="E45" i="24" s="1"/>
  <c r="B46" i="24"/>
  <c r="E46" i="24" s="1"/>
  <c r="B47" i="24"/>
  <c r="E47" i="24" s="1"/>
  <c r="B48" i="24"/>
  <c r="D48" i="24" s="1"/>
  <c r="B49" i="24"/>
  <c r="D49" i="24" s="1"/>
  <c r="B50" i="24"/>
  <c r="D50" i="24" s="1"/>
  <c r="B51" i="24"/>
  <c r="E51" i="24" s="1"/>
  <c r="B52" i="24"/>
  <c r="D52" i="24" s="1"/>
  <c r="B53" i="24"/>
  <c r="B54" i="24"/>
  <c r="B55" i="24"/>
  <c r="D55" i="24" s="1"/>
  <c r="B56" i="24"/>
  <c r="E56" i="24" s="1"/>
  <c r="B57" i="24"/>
  <c r="E57" i="24" s="1"/>
  <c r="B13" i="24"/>
  <c r="D43" i="24"/>
  <c r="D47" i="24"/>
  <c r="D23" i="24"/>
  <c r="E23" i="24"/>
  <c r="D46" i="24"/>
  <c r="D30" i="24"/>
  <c r="E30" i="24"/>
  <c r="E13" i="24"/>
  <c r="D13" i="24"/>
  <c r="E48" i="24"/>
  <c r="E55" i="24"/>
  <c r="D39" i="24"/>
  <c r="E39" i="24"/>
  <c r="D31" i="24"/>
  <c r="E31" i="24"/>
  <c r="D54" i="24"/>
  <c r="E54" i="24"/>
  <c r="E53" i="24"/>
  <c r="D53" i="24"/>
  <c r="E29" i="24"/>
  <c r="D29" i="24"/>
  <c r="E21" i="24"/>
  <c r="D21" i="24"/>
  <c r="E35" i="24"/>
  <c r="D35" i="24"/>
  <c r="E52" i="24"/>
  <c r="E28" i="24"/>
  <c r="D28" i="24"/>
  <c r="E20" i="24"/>
  <c r="D20" i="24"/>
  <c r="E19" i="24"/>
  <c r="D19" i="24"/>
  <c r="D18" i="24"/>
  <c r="E18" i="24"/>
  <c r="D51" i="24"/>
  <c r="D27" i="24"/>
  <c r="D42" i="24"/>
  <c r="E42" i="24"/>
  <c r="D34" i="24"/>
  <c r="E34" i="24"/>
  <c r="E41" i="24"/>
  <c r="D41" i="24"/>
  <c r="E33" i="24"/>
  <c r="D33" i="24"/>
  <c r="D25" i="24"/>
  <c r="E17" i="24"/>
  <c r="D17" i="24"/>
  <c r="E16" i="24"/>
  <c r="D15" i="24"/>
  <c r="E15" i="24"/>
  <c r="N57" i="24"/>
  <c r="AF57" i="24" s="1"/>
  <c r="A57" i="24"/>
  <c r="N56" i="24"/>
  <c r="AF56" i="24" s="1"/>
  <c r="A56" i="24"/>
  <c r="N55" i="24"/>
  <c r="AF55" i="24" s="1"/>
  <c r="A55" i="24"/>
  <c r="N54" i="24"/>
  <c r="AF54" i="24" s="1"/>
  <c r="A54" i="24"/>
  <c r="N53" i="24"/>
  <c r="A53" i="24"/>
  <c r="N52" i="24"/>
  <c r="A52" i="24"/>
  <c r="N51" i="24"/>
  <c r="A51" i="24"/>
  <c r="N50" i="24"/>
  <c r="AF50" i="24" s="1"/>
  <c r="A50" i="24"/>
  <c r="N49" i="24"/>
  <c r="AF49" i="24" s="1"/>
  <c r="A49" i="24"/>
  <c r="N48" i="24"/>
  <c r="AF48" i="24" s="1"/>
  <c r="A48" i="24"/>
  <c r="N47" i="24"/>
  <c r="AF47" i="24" s="1"/>
  <c r="A47" i="24"/>
  <c r="N46" i="24"/>
  <c r="AF46" i="24" s="1"/>
  <c r="A46" i="24"/>
  <c r="N45" i="24"/>
  <c r="AF45" i="24" s="1"/>
  <c r="A45" i="24"/>
  <c r="N44" i="24"/>
  <c r="AF44" i="24" s="1"/>
  <c r="A44" i="24"/>
  <c r="N43" i="24"/>
  <c r="AF43" i="24" s="1"/>
  <c r="A43" i="24"/>
  <c r="N42" i="24"/>
  <c r="AF42" i="24" s="1"/>
  <c r="A42" i="24"/>
  <c r="N41" i="24"/>
  <c r="A41" i="24"/>
  <c r="N40" i="24"/>
  <c r="A40" i="24"/>
  <c r="N39" i="24"/>
  <c r="A39" i="24"/>
  <c r="N38" i="24"/>
  <c r="AF38" i="24" s="1"/>
  <c r="A38" i="24"/>
  <c r="N37" i="24"/>
  <c r="AF37" i="24" s="1"/>
  <c r="A37" i="24"/>
  <c r="N36" i="24"/>
  <c r="AF36" i="24" s="1"/>
  <c r="A36" i="24"/>
  <c r="N35" i="24"/>
  <c r="AF35" i="24" s="1"/>
  <c r="A35" i="24"/>
  <c r="N34" i="24"/>
  <c r="AF34" i="24" s="1"/>
  <c r="A34" i="24"/>
  <c r="N33" i="24"/>
  <c r="AF33" i="24" s="1"/>
  <c r="A33" i="24"/>
  <c r="N32" i="24"/>
  <c r="AF32" i="24" s="1"/>
  <c r="A32" i="24"/>
  <c r="N31" i="24"/>
  <c r="AF31" i="24" s="1"/>
  <c r="A31" i="24"/>
  <c r="N30" i="24"/>
  <c r="AF30" i="24" s="1"/>
  <c r="A30" i="24"/>
  <c r="N29" i="24"/>
  <c r="A29" i="24"/>
  <c r="N28" i="24"/>
  <c r="A28" i="24"/>
  <c r="N27" i="24"/>
  <c r="A27" i="24"/>
  <c r="N26" i="24"/>
  <c r="AF26" i="24" s="1"/>
  <c r="A26" i="24"/>
  <c r="N25" i="24"/>
  <c r="AF25" i="24" s="1"/>
  <c r="A25" i="24"/>
  <c r="N24" i="24"/>
  <c r="AF24" i="24" s="1"/>
  <c r="A24" i="24"/>
  <c r="N23" i="24"/>
  <c r="AF23" i="24" s="1"/>
  <c r="A23" i="24"/>
  <c r="N22" i="24"/>
  <c r="AF22" i="24" s="1"/>
  <c r="A22" i="24"/>
  <c r="N21" i="24"/>
  <c r="AF21" i="24" s="1"/>
  <c r="A21" i="24"/>
  <c r="N20" i="24"/>
  <c r="AF20" i="24" s="1"/>
  <c r="A20" i="24"/>
  <c r="N19" i="24"/>
  <c r="AF19" i="24" s="1"/>
  <c r="A19" i="24"/>
  <c r="N18" i="24"/>
  <c r="AF18" i="24" s="1"/>
  <c r="A18" i="24"/>
  <c r="N17" i="24"/>
  <c r="A17" i="24"/>
  <c r="N16" i="24"/>
  <c r="A16" i="24"/>
  <c r="N15" i="24"/>
  <c r="A15" i="24"/>
  <c r="N14" i="24"/>
  <c r="AF14" i="24" s="1"/>
  <c r="A14" i="24"/>
  <c r="AC13" i="24"/>
  <c r="AC64" i="24" s="1"/>
  <c r="A13" i="24"/>
  <c r="C6" i="24"/>
  <c r="B6" i="24"/>
  <c r="V4" i="18"/>
  <c r="A14" i="18"/>
  <c r="A15" i="18"/>
  <c r="A16" i="18"/>
  <c r="A17" i="18"/>
  <c r="A18" i="18"/>
  <c r="A19" i="18"/>
  <c r="A20" i="18"/>
  <c r="A21" i="18"/>
  <c r="A13" i="18"/>
  <c r="G4" i="18" l="1"/>
  <c r="U13" i="18"/>
  <c r="Z65" i="24"/>
  <c r="AF64" i="24"/>
  <c r="Z64" i="24"/>
  <c r="E14" i="24"/>
  <c r="D14" i="24"/>
  <c r="E50" i="24"/>
  <c r="D24" i="24"/>
  <c r="D22" i="24"/>
  <c r="D40" i="24"/>
  <c r="AE13" i="24"/>
  <c r="AE64" i="24" s="1"/>
  <c r="E49" i="24"/>
  <c r="E36" i="24"/>
  <c r="E37" i="24"/>
  <c r="D26" i="24"/>
  <c r="D57" i="24"/>
  <c r="D44" i="24"/>
  <c r="D45" i="24"/>
  <c r="D32" i="24"/>
  <c r="E38" i="24"/>
  <c r="D56" i="24"/>
  <c r="AE514" i="18"/>
  <c r="AB14" i="18"/>
  <c r="AB514" i="18" s="1"/>
  <c r="Z514" i="18"/>
  <c r="AC514" i="18"/>
  <c r="AF514" i="18"/>
  <c r="AA11" i="18" l="1"/>
  <c r="AA514" i="18" s="1"/>
  <c r="AC515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<sst xmlns="http://schemas.openxmlformats.org/spreadsheetml/2006/main" count="270" uniqueCount="112">
  <si>
    <t>製品名</t>
    <rPh sb="0" eb="3">
      <t>セイヒンメイ</t>
    </rPh>
    <phoneticPr fontId="18"/>
  </si>
  <si>
    <t>備考</t>
    <rPh sb="0" eb="2">
      <t>ビコウ</t>
    </rPh>
    <phoneticPr fontId="18"/>
  </si>
  <si>
    <t>数値</t>
    <rPh sb="0" eb="2">
      <t>スウチ</t>
    </rPh>
    <phoneticPr fontId="18"/>
  </si>
  <si>
    <t>(例)</t>
    <phoneticPr fontId="18"/>
  </si>
  <si>
    <t>SII HP
公表項目</t>
    <rPh sb="7" eb="9">
      <t>コウヒョウ</t>
    </rPh>
    <rPh sb="9" eb="11">
      <t>コウモク</t>
    </rPh>
    <phoneticPr fontId="18"/>
  </si>
  <si>
    <t>公表</t>
    <rPh sb="0" eb="2">
      <t>コウヒョウ</t>
    </rPh>
    <phoneticPr fontId="18"/>
  </si>
  <si>
    <t>非公表</t>
    <rPh sb="0" eb="1">
      <t>ヒ</t>
    </rPh>
    <rPh sb="1" eb="3">
      <t>コウヒョウ</t>
    </rPh>
    <phoneticPr fontId="18"/>
  </si>
  <si>
    <t>No.</t>
    <phoneticPr fontId="18"/>
  </si>
  <si>
    <t>必須</t>
    <rPh sb="0" eb="2">
      <t>ヒッス</t>
    </rPh>
    <phoneticPr fontId="18"/>
  </si>
  <si>
    <t>任意</t>
    <rPh sb="0" eb="2">
      <t>ニンイ</t>
    </rPh>
    <phoneticPr fontId="18"/>
  </si>
  <si>
    <t>未入力：</t>
    <rPh sb="0" eb="3">
      <t>ミニュウリョク</t>
    </rPh>
    <phoneticPr fontId="18"/>
  </si>
  <si>
    <t>重複：</t>
    <rPh sb="0" eb="2">
      <t>チョウフク</t>
    </rPh>
    <phoneticPr fontId="18"/>
  </si>
  <si>
    <t>エラー表示欄</t>
    <rPh sb="3" eb="5">
      <t>ヒョウジ</t>
    </rPh>
    <rPh sb="5" eb="6">
      <t>ラン</t>
    </rPh>
    <phoneticPr fontId="18"/>
  </si>
  <si>
    <t>重複
判定</t>
    <rPh sb="0" eb="2">
      <t>チョウフク</t>
    </rPh>
    <rPh sb="3" eb="5">
      <t>ハンテイ</t>
    </rPh>
    <phoneticPr fontId="18"/>
  </si>
  <si>
    <t>項番</t>
    <rPh sb="0" eb="2">
      <t>コウバン</t>
    </rPh>
    <phoneticPr fontId="18"/>
  </si>
  <si>
    <t>自動表示</t>
    <rPh sb="0" eb="2">
      <t>ジドウ</t>
    </rPh>
    <rPh sb="2" eb="4">
      <t>ヒョウジ</t>
    </rPh>
    <phoneticPr fontId="18"/>
  </si>
  <si>
    <t>製造事業者名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</si>
  <si>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種別</t>
    <phoneticPr fontId="18"/>
  </si>
  <si>
    <t>業務用ヒートポンプ給湯器</t>
    <rPh sb="0" eb="3">
      <t>ギョウムヨウ</t>
    </rPh>
    <rPh sb="9" eb="12">
      <t>キュウトウキ</t>
    </rPh>
    <phoneticPr fontId="18"/>
  </si>
  <si>
    <t>設備区分</t>
    <rPh sb="0" eb="2">
      <t>セツビ</t>
    </rPh>
    <rPh sb="2" eb="4">
      <t>クブン</t>
    </rPh>
    <phoneticPr fontId="18"/>
  </si>
  <si>
    <t>XYZヒートポンプ</t>
    <phoneticPr fontId="18"/>
  </si>
  <si>
    <t>数値</t>
    <phoneticPr fontId="18"/>
  </si>
  <si>
    <t>入力要否</t>
    <rPh sb="0" eb="2">
      <t>ニュウリョク</t>
    </rPh>
    <rPh sb="2" eb="4">
      <t>ヨウヒ</t>
    </rPh>
    <phoneticPr fontId="18"/>
  </si>
  <si>
    <t>申請年月日</t>
    <phoneticPr fontId="18"/>
  </si>
  <si>
    <t>申請製品数</t>
    <phoneticPr fontId="18"/>
  </si>
  <si>
    <r>
      <t xml:space="preserve">製造事業者名
(フリガナ)
</t>
    </r>
    <r>
      <rPr>
        <b/>
        <sz val="14"/>
        <color rgb="FFFF0000"/>
        <rFont val="Meiryo UI"/>
        <family val="3"/>
        <charset val="128"/>
      </rPr>
      <t>※法人格は不要です</t>
    </r>
    <rPh sb="0" eb="2">
      <t>セイゾウ</t>
    </rPh>
    <rPh sb="2" eb="4">
      <t>ジギョウ</t>
    </rPh>
    <rPh sb="4" eb="5">
      <t>シャ</t>
    </rPh>
    <rPh sb="5" eb="6">
      <t>メイ</t>
    </rPh>
    <rPh sb="15" eb="17">
      <t>ホウジン</t>
    </rPh>
    <rPh sb="17" eb="18">
      <t>カク</t>
    </rPh>
    <rPh sb="19" eb="21">
      <t>フヨウ</t>
    </rPh>
    <phoneticPr fontId="18"/>
  </si>
  <si>
    <t>型番が重複しています。
ご確認のうえ、型番が重複しないよう修正してください。</t>
    <rPh sb="0" eb="2">
      <t>カタバン</t>
    </rPh>
    <rPh sb="3" eb="5">
      <t>ジュウフク</t>
    </rPh>
    <rPh sb="13" eb="15">
      <t>カクニン</t>
    </rPh>
    <rPh sb="19" eb="21">
      <t>カタバン</t>
    </rPh>
    <rPh sb="22" eb="24">
      <t>チョウフク</t>
    </rPh>
    <rPh sb="29" eb="31">
      <t>シュウセイ</t>
    </rPh>
    <phoneticPr fontId="18"/>
  </si>
  <si>
    <t>性能値</t>
    <rPh sb="0" eb="3">
      <t>セイノウチ</t>
    </rPh>
    <phoneticPr fontId="18"/>
  </si>
  <si>
    <t>業務用ヒートポンプ</t>
    <rPh sb="0" eb="3">
      <t>ギョウムヨウ</t>
    </rPh>
    <phoneticPr fontId="18"/>
  </si>
  <si>
    <t>性能値が基準値を満たしていません。
基準値を満たしていない製品型番は申請できませんので、
性能値が基準値を満たしているかご確認ください。</t>
    <rPh sb="0" eb="3">
      <t>セイノウチ</t>
    </rPh>
    <rPh sb="4" eb="7">
      <t>キジュンチ</t>
    </rPh>
    <rPh sb="8" eb="9">
      <t>ミ</t>
    </rPh>
    <rPh sb="18" eb="21">
      <t>キジュンチ</t>
    </rPh>
    <rPh sb="22" eb="23">
      <t>ミ</t>
    </rPh>
    <rPh sb="29" eb="31">
      <t>セイヒン</t>
    </rPh>
    <rPh sb="31" eb="33">
      <t>カタバン</t>
    </rPh>
    <rPh sb="45" eb="48">
      <t>セイノウチ</t>
    </rPh>
    <rPh sb="49" eb="52">
      <t>キジュンチ</t>
    </rPh>
    <rPh sb="53" eb="54">
      <t>ミ</t>
    </rPh>
    <phoneticPr fontId="18"/>
  </si>
  <si>
    <t>タンク有無</t>
    <rPh sb="3" eb="5">
      <t>ウム</t>
    </rPh>
    <phoneticPr fontId="18"/>
  </si>
  <si>
    <t>有り</t>
    <rPh sb="0" eb="1">
      <t>ア</t>
    </rPh>
    <phoneticPr fontId="18"/>
  </si>
  <si>
    <t>無し</t>
    <rPh sb="0" eb="1">
      <t>ナ</t>
    </rPh>
    <phoneticPr fontId="18"/>
  </si>
  <si>
    <t>●●万円／kW</t>
    <rPh sb="2" eb="4">
      <t>マンエン</t>
    </rPh>
    <phoneticPr fontId="18"/>
  </si>
  <si>
    <t>製造事業者名
(フリガナ)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</si>
  <si>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掛かり増し経費
（設計費・工事費）
※タンク無し</t>
    <phoneticPr fontId="18"/>
  </si>
  <si>
    <t>掛かり増し経費
（設備費）</t>
    <phoneticPr fontId="18"/>
  </si>
  <si>
    <t>掛かり増し経費
（設計費・工事費）</t>
    <phoneticPr fontId="18"/>
  </si>
  <si>
    <t>非公表</t>
    <phoneticPr fontId="18"/>
  </si>
  <si>
    <t>最終更新日</t>
    <rPh sb="0" eb="2">
      <t>サイシュウ</t>
    </rPh>
    <rPh sb="2" eb="5">
      <t>コウシンビ</t>
    </rPh>
    <phoneticPr fontId="18"/>
  </si>
  <si>
    <t>本体</t>
    <rPh sb="0" eb="2">
      <t>ホンタイ</t>
    </rPh>
    <phoneticPr fontId="18"/>
  </si>
  <si>
    <t>貯湯タンク</t>
    <rPh sb="0" eb="2">
      <t>チョトウ</t>
    </rPh>
    <phoneticPr fontId="18"/>
  </si>
  <si>
    <r>
      <t xml:space="preserve">型番
</t>
    </r>
    <r>
      <rPr>
        <sz val="14"/>
        <color rgb="FFFF0000"/>
        <rFont val="Meiryo UI"/>
        <family val="3"/>
        <charset val="128"/>
      </rPr>
      <t>※構成品に対するセット型番がある場合は
セット型番を入力</t>
    </r>
    <rPh sb="0" eb="2">
      <t>カタバン</t>
    </rPh>
    <rPh sb="4" eb="7">
      <t>コウセイヒン</t>
    </rPh>
    <rPh sb="8" eb="9">
      <t>タイ</t>
    </rPh>
    <rPh sb="14" eb="16">
      <t>カタバン</t>
    </rPh>
    <rPh sb="19" eb="21">
      <t>バアイ</t>
    </rPh>
    <rPh sb="26" eb="28">
      <t>カタバン</t>
    </rPh>
    <rPh sb="29" eb="31">
      <t>ニュウリョク</t>
    </rPh>
    <phoneticPr fontId="18"/>
  </si>
  <si>
    <t>cccc-dddd</t>
    <phoneticPr fontId="18"/>
  </si>
  <si>
    <t>dddd-eeee</t>
    <phoneticPr fontId="18"/>
  </si>
  <si>
    <r>
      <t xml:space="preserve">構成機器型番
</t>
    </r>
    <r>
      <rPr>
        <sz val="14"/>
        <color rgb="FFFF0000"/>
        <rFont val="Meiryo UI"/>
        <family val="3"/>
        <charset val="128"/>
      </rPr>
      <t>※貯湯タンクが「無し」の場合は入力不要</t>
    </r>
    <rPh sb="0" eb="2">
      <t>コウセイ</t>
    </rPh>
    <rPh sb="2" eb="4">
      <t>キキ</t>
    </rPh>
    <rPh sb="4" eb="6">
      <t>カタバン</t>
    </rPh>
    <rPh sb="8" eb="10">
      <t>チョトウ</t>
    </rPh>
    <rPh sb="15" eb="16">
      <t>ナ</t>
    </rPh>
    <rPh sb="19" eb="21">
      <t>バアイ</t>
    </rPh>
    <rPh sb="22" eb="24">
      <t>ニュウリョク</t>
    </rPh>
    <rPh sb="24" eb="26">
      <t>フヨウ</t>
    </rPh>
    <phoneticPr fontId="18"/>
  </si>
  <si>
    <t>宛先</t>
    <rPh sb="0" eb="2">
      <t>アテサキ</t>
    </rPh>
    <phoneticPr fontId="18"/>
  </si>
  <si>
    <t>■製品型番登録申請メールテンプレート</t>
    <rPh sb="1" eb="3">
      <t>セイヒン</t>
    </rPh>
    <rPh sb="3" eb="5">
      <t>カタバン</t>
    </rPh>
    <rPh sb="5" eb="7">
      <t>トウロク</t>
    </rPh>
    <rPh sb="7" eb="9">
      <t>シンセイ</t>
    </rPh>
    <phoneticPr fontId="18"/>
  </si>
  <si>
    <t>○○○株式会社</t>
    <rPh sb="3" eb="7">
      <t>カブシキカイシャ</t>
    </rPh>
    <phoneticPr fontId="18"/>
  </si>
  <si>
    <t>マルマルマル</t>
    <phoneticPr fontId="18"/>
  </si>
  <si>
    <t>非公表</t>
    <rPh sb="0" eb="3">
      <t>ヒコウヒョウ</t>
    </rPh>
    <phoneticPr fontId="18"/>
  </si>
  <si>
    <t>ワイルドカードの内訳一覧</t>
    <phoneticPr fontId="18"/>
  </si>
  <si>
    <t>非公表</t>
    <phoneticPr fontId="18"/>
  </si>
  <si>
    <t>XYZヒートポンプ</t>
  </si>
  <si>
    <t>ABCヒートポンプ</t>
    <phoneticPr fontId="18"/>
  </si>
  <si>
    <t>AAA-BBB</t>
    <phoneticPr fontId="18"/>
  </si>
  <si>
    <t>AAA-1A</t>
    <phoneticPr fontId="18"/>
  </si>
  <si>
    <t>AAA-2A</t>
    <phoneticPr fontId="18"/>
  </si>
  <si>
    <t>AAA-3A</t>
    <phoneticPr fontId="18"/>
  </si>
  <si>
    <t>ABC-555</t>
    <phoneticPr fontId="18"/>
  </si>
  <si>
    <t>BBB-DDD■</t>
    <phoneticPr fontId="18"/>
  </si>
  <si>
    <t>AAA-CCC■</t>
    <phoneticPr fontId="18"/>
  </si>
  <si>
    <t>eee-bbb</t>
    <phoneticPr fontId="18"/>
  </si>
  <si>
    <t>型番審査</t>
    <rPh sb="0" eb="2">
      <t>カタバン</t>
    </rPh>
    <rPh sb="2" eb="4">
      <t>シンサ</t>
    </rPh>
    <phoneticPr fontId="18"/>
  </si>
  <si>
    <t>サンプル対象</t>
    <rPh sb="4" eb="6">
      <t>タイショウ</t>
    </rPh>
    <phoneticPr fontId="18"/>
  </si>
  <si>
    <t>審査結果</t>
    <rPh sb="0" eb="2">
      <t>シンサ</t>
    </rPh>
    <rPh sb="2" eb="4">
      <t>ケッカ</t>
    </rPh>
    <phoneticPr fontId="18"/>
  </si>
  <si>
    <t>未入力項目があります。
ご確認のうえ未入力の項目に入力してください。</t>
    <rPh sb="0" eb="3">
      <t>ミニュウリョク</t>
    </rPh>
    <rPh sb="3" eb="5">
      <t>コウモク</t>
    </rPh>
    <rPh sb="13" eb="15">
      <t>カクニン</t>
    </rPh>
    <rPh sb="18" eb="19">
      <t>ミ</t>
    </rPh>
    <rPh sb="19" eb="21">
      <t>ニュウリョク</t>
    </rPh>
    <rPh sb="22" eb="24">
      <t>コウモク</t>
    </rPh>
    <rPh sb="25" eb="27">
      <t>ニュウリョク</t>
    </rPh>
    <phoneticPr fontId="18"/>
  </si>
  <si>
    <t>業務用給湯器</t>
    <rPh sb="0" eb="2">
      <t>ギョウム</t>
    </rPh>
    <rPh sb="2" eb="3">
      <t>ヨウ</t>
    </rPh>
    <rPh sb="3" eb="6">
      <t>キュウトウキ</t>
    </rPh>
    <phoneticPr fontId="18"/>
  </si>
  <si>
    <t>種別</t>
    <rPh sb="0" eb="2">
      <t>シュベツ</t>
    </rPh>
    <phoneticPr fontId="18"/>
  </si>
  <si>
    <t>貯湯タンク有無</t>
    <rPh sb="0" eb="2">
      <t>チョトウ</t>
    </rPh>
    <rPh sb="5" eb="7">
      <t>ウム</t>
    </rPh>
    <phoneticPr fontId="18"/>
  </si>
  <si>
    <t>XYZヒートポンプ</t>
    <phoneticPr fontId="18"/>
  </si>
  <si>
    <t>○○○株式会社</t>
  </si>
  <si>
    <t>○○○株式会社</t>
    <rPh sb="3" eb="7">
      <t>カブシキガイシャ</t>
    </rPh>
    <phoneticPr fontId="18"/>
  </si>
  <si>
    <t>マルマルマル</t>
  </si>
  <si>
    <t>Ver.</t>
    <phoneticPr fontId="18"/>
  </si>
  <si>
    <t>業務用給湯器(業務用ヒートポンプ給湯器)</t>
    <rPh sb="0" eb="2">
      <t>ギョウム</t>
    </rPh>
    <rPh sb="2" eb="3">
      <t>ヨウ</t>
    </rPh>
    <rPh sb="3" eb="6">
      <t>キュウトウキ</t>
    </rPh>
    <rPh sb="7" eb="10">
      <t>ギョウムヨウ</t>
    </rPh>
    <rPh sb="16" eb="19">
      <t>キュウトウキ</t>
    </rPh>
    <phoneticPr fontId="18"/>
  </si>
  <si>
    <t>性能値
(年間加熱効率)：</t>
    <rPh sb="0" eb="2">
      <t>セイノウ</t>
    </rPh>
    <rPh sb="2" eb="3">
      <t>チ</t>
    </rPh>
    <rPh sb="5" eb="7">
      <t>ネンカン</t>
    </rPh>
    <rPh sb="7" eb="9">
      <t>カネツ</t>
    </rPh>
    <rPh sb="9" eb="11">
      <t>コウリツ</t>
    </rPh>
    <phoneticPr fontId="18"/>
  </si>
  <si>
    <t>必須(条件有)</t>
    <rPh sb="0" eb="2">
      <t>ヒッス</t>
    </rPh>
    <rPh sb="3" eb="5">
      <t>ジョウケン</t>
    </rPh>
    <rPh sb="5" eb="6">
      <t>アリ</t>
    </rPh>
    <phoneticPr fontId="18"/>
  </si>
  <si>
    <t>基準値
(年間加熱効率)</t>
  </si>
  <si>
    <t>希望小売価格
(千円)</t>
    <rPh sb="0" eb="6">
      <t>キボウコウリカカク</t>
    </rPh>
    <rPh sb="8" eb="9">
      <t>セン</t>
    </rPh>
    <rPh sb="9" eb="10">
      <t>エン</t>
    </rPh>
    <phoneticPr fontId="18"/>
  </si>
  <si>
    <r>
      <t xml:space="preserve">加熱能力(kW)
※中間期
</t>
    </r>
    <r>
      <rPr>
        <sz val="14"/>
        <color rgb="FFFF0000"/>
        <rFont val="Meiryo UI"/>
        <family val="3"/>
        <charset val="128"/>
      </rPr>
      <t>※小数点第二位まで
入力</t>
    </r>
    <rPh sb="0" eb="2">
      <t>カネツ</t>
    </rPh>
    <rPh sb="2" eb="4">
      <t>ノウリョク</t>
    </rPh>
    <rPh sb="10" eb="13">
      <t>チュウカンキ</t>
    </rPh>
    <phoneticPr fontId="18"/>
  </si>
  <si>
    <r>
      <t xml:space="preserve">消費電力(kW)
※中間期
</t>
    </r>
    <r>
      <rPr>
        <sz val="14"/>
        <color rgb="FFFF0000"/>
        <rFont val="Meiryo UI"/>
        <family val="3"/>
        <charset val="128"/>
      </rPr>
      <t>※小数点第二位まで
入力</t>
    </r>
    <phoneticPr fontId="18"/>
  </si>
  <si>
    <r>
      <t xml:space="preserve">性能値
(年間加熱効率)
</t>
    </r>
    <r>
      <rPr>
        <sz val="14"/>
        <color rgb="FFFF0000"/>
        <rFont val="Meiryo UI"/>
        <family val="3"/>
        <charset val="128"/>
      </rPr>
      <t>※小数点第一位まで入力</t>
    </r>
    <rPh sb="0" eb="2">
      <t>セイノウ</t>
    </rPh>
    <rPh sb="2" eb="3">
      <t>チ</t>
    </rPh>
    <rPh sb="5" eb="7">
      <t>ネンカン</t>
    </rPh>
    <rPh sb="7" eb="9">
      <t>カネツ</t>
    </rPh>
    <rPh sb="9" eb="11">
      <t>コウリツ</t>
    </rPh>
    <phoneticPr fontId="18"/>
  </si>
  <si>
    <t>1.0</t>
    <phoneticPr fontId="18"/>
  </si>
  <si>
    <r>
      <t xml:space="preserve">最高出口温度(℃)
</t>
    </r>
    <r>
      <rPr>
        <sz val="14"/>
        <color rgb="FFFF0000"/>
        <rFont val="Meiryo UI"/>
        <family val="3"/>
        <charset val="128"/>
      </rPr>
      <t>※65(℃)以上、
4桁以内の数値を入力</t>
    </r>
    <rPh sb="0" eb="6">
      <t>サイコウデグチオンド</t>
    </rPh>
    <phoneticPr fontId="18"/>
  </si>
  <si>
    <t>yyyy/mm/dd</t>
  </si>
  <si>
    <t>aaaa-bbbb■</t>
    <phoneticPr fontId="18"/>
  </si>
  <si>
    <t>備考
振り分け</t>
    <rPh sb="0" eb="2">
      <t>ビコウ</t>
    </rPh>
    <rPh sb="3" eb="4">
      <t>フ</t>
    </rPh>
    <rPh sb="5" eb="6">
      <t>ワ</t>
    </rPh>
    <phoneticPr fontId="18"/>
  </si>
  <si>
    <t>備考
(自由記入)</t>
    <rPh sb="0" eb="2">
      <t>ビコウ</t>
    </rPh>
    <rPh sb="4" eb="8">
      <t>ジユウキニュウ</t>
    </rPh>
    <phoneticPr fontId="18"/>
  </si>
  <si>
    <t>ワイルドカード
未入力判定</t>
    <rPh sb="8" eb="11">
      <t>ミニュウリョク</t>
    </rPh>
    <rPh sb="11" eb="13">
      <t>ハンテイ</t>
    </rPh>
    <phoneticPr fontId="18"/>
  </si>
  <si>
    <t>重複判定用</t>
    <rPh sb="0" eb="5">
      <t>チョウフクハンテイヨウ</t>
    </rPh>
    <phoneticPr fontId="8"/>
  </si>
  <si>
    <t>基本情報
未入力判定</t>
    <rPh sb="0" eb="4">
      <t>キホンジョウホウ</t>
    </rPh>
    <rPh sb="5" eb="8">
      <t>ミニュウリョク</t>
    </rPh>
    <rPh sb="8" eb="10">
      <t>ハンテイ</t>
    </rPh>
    <phoneticPr fontId="18"/>
  </si>
  <si>
    <t>構成機器型番
未入力判定</t>
    <rPh sb="0" eb="4">
      <t>コウセイキキ</t>
    </rPh>
    <rPh sb="4" eb="6">
      <t>カタバン</t>
    </rPh>
    <rPh sb="7" eb="10">
      <t>ミニュウリョク</t>
    </rPh>
    <rPh sb="10" eb="12">
      <t>ハンテイ</t>
    </rPh>
    <phoneticPr fontId="18"/>
  </si>
  <si>
    <t>必須
未入力判定</t>
    <rPh sb="0" eb="2">
      <t>ヒッス</t>
    </rPh>
    <rPh sb="3" eb="6">
      <t>ミニュウリョク</t>
    </rPh>
    <rPh sb="6" eb="8">
      <t>ハンテイ</t>
    </rPh>
    <phoneticPr fontId="18"/>
  </si>
  <si>
    <t>重複判定用</t>
    <rPh sb="0" eb="5">
      <t>チョウフクハンテイヨウ</t>
    </rPh>
    <phoneticPr fontId="18"/>
  </si>
  <si>
    <t>件名</t>
    <rPh sb="0" eb="2">
      <t>ケンメイ</t>
    </rPh>
    <phoneticPr fontId="18"/>
  </si>
  <si>
    <t xml:space="preserve">
メール本文</t>
    <rPh sb="4" eb="6">
      <t>ホンブン</t>
    </rPh>
    <phoneticPr fontId="18"/>
  </si>
  <si>
    <t>-FL(●●仕様),-GK(○○タイプ)</t>
  </si>
  <si>
    <t>cccc-ddd2</t>
    <phoneticPr fontId="18"/>
  </si>
  <si>
    <t>cccc-ddd1</t>
    <phoneticPr fontId="18"/>
  </si>
  <si>
    <t>dddd-eee1</t>
    <phoneticPr fontId="18"/>
  </si>
  <si>
    <t>dddd-eee2</t>
    <phoneticPr fontId="18"/>
  </si>
  <si>
    <t>型番</t>
    <rPh sb="0" eb="2">
      <t>カタバン</t>
    </rPh>
    <phoneticPr fontId="18"/>
  </si>
  <si>
    <t>st-kataban@sii.or.jp</t>
    <phoneticPr fontId="18"/>
  </si>
  <si>
    <t>【製品型番登録】令和7年度補正 省エネ事業 申請書類の提出 (製造事業者名)</t>
    <phoneticPr fontId="18"/>
  </si>
  <si>
    <r>
      <rPr>
        <sz val="12"/>
        <color rgb="FF000000"/>
        <rFont val="游ゴシック Medium"/>
        <family val="3"/>
        <charset val="128"/>
      </rPr>
      <t>一般社団法人環境共創イニシアチブ
事業第１部</t>
    </r>
    <r>
      <rPr>
        <sz val="12"/>
        <color rgb="FF000000"/>
        <rFont val="Calibri"/>
        <family val="2"/>
      </rPr>
      <t xml:space="preserve"> </t>
    </r>
    <r>
      <rPr>
        <sz val="12"/>
        <color rgb="FF000000"/>
        <rFont val="游ゴシック Medium"/>
        <family val="3"/>
        <charset val="128"/>
      </rPr>
      <t>製品型番登録担当</t>
    </r>
    <r>
      <rPr>
        <sz val="12"/>
        <color rgb="FF000000"/>
        <rFont val="Calibri"/>
        <family val="2"/>
      </rPr>
      <t xml:space="preserve">  </t>
    </r>
    <r>
      <rPr>
        <sz val="12"/>
        <color rgb="FF000000"/>
        <rFont val="游ゴシック Medium"/>
        <family val="3"/>
        <charset val="128"/>
      </rPr>
      <t>宛
令和7年度補正予算 省エネルギー投資促進・需要構造転換支援事業および、
省エネルギー投資促進支援事業での、指定設備に係る製品型番登録を申請いたします。
以下のファイルを送付いたします。
・補助対象設備登録申請書
・製品型番リスト
・製品カタログ</t>
    </r>
    <r>
      <rPr>
        <sz val="12"/>
        <color rgb="FF000000"/>
        <rFont val="Calibri"/>
        <family val="2"/>
      </rPr>
      <t>(</t>
    </r>
    <r>
      <rPr>
        <sz val="12"/>
        <color rgb="FF000000"/>
        <rFont val="游ゴシック Medium"/>
        <family val="3"/>
        <charset val="128"/>
      </rPr>
      <t>仕様書等</t>
    </r>
    <r>
      <rPr>
        <sz val="12"/>
        <color rgb="FF000000"/>
        <rFont val="Calibri"/>
        <family val="2"/>
      </rPr>
      <t xml:space="preserve">)
</t>
    </r>
    <r>
      <rPr>
        <sz val="12"/>
        <color rgb="FF000000"/>
        <rFont val="游ゴシック Medium"/>
        <family val="3"/>
        <charset val="128"/>
      </rPr>
      <t xml:space="preserve">・商業登記簿謄本
</t>
    </r>
    <r>
      <rPr>
        <sz val="12"/>
        <color rgb="FF000000"/>
        <rFont val="Calibri"/>
        <family val="2"/>
      </rPr>
      <t xml:space="preserve">----------------------------------------------------------------------------------------------------------------
</t>
    </r>
    <r>
      <rPr>
        <sz val="12"/>
        <color rgb="FF000000"/>
        <rFont val="游ゴシック Medium"/>
        <family val="3"/>
        <charset val="128"/>
      </rPr>
      <t xml:space="preserve">製造事業者名：
担当者：
電話番号：
メールアドレス：
</t>
    </r>
    <r>
      <rPr>
        <sz val="12"/>
        <color rgb="FF000000"/>
        <rFont val="Calibri"/>
        <family val="2"/>
      </rPr>
      <t>----------------------------------------------------------------------------------------------------------------</t>
    </r>
    <phoneticPr fontId="18"/>
  </si>
  <si>
    <t>令和7年度補正</t>
    <phoneticPr fontId="18"/>
  </si>
  <si>
    <t>令和7年度補正</t>
    <phoneticPr fontId="18"/>
  </si>
  <si>
    <r>
      <t xml:space="preserve">【製品型番登録申請についてのお願い】
・製品型番登録要領をよくご確認いただいたうえで、製品型番登録申請を行ってください。
・エラー表示欄の各項目でエラー表示がないことをご確認のうえ、本リストを提出してください。
・本ファイル内「基準値」シートを参照いただき、基準値を満たす型番の入力をお願いいたします。
※基準値を満たしていない場合は行が赤く表示されます。
</t>
    </r>
    <r>
      <rPr>
        <b/>
        <sz val="18"/>
        <color rgb="FFFF0000"/>
        <rFont val="Meiryo UI"/>
        <family val="3"/>
        <charset val="128"/>
      </rPr>
      <t>・型番リストに入力した全ての事項が確認できるカタログ(仕様書等)を必ず提出してください。</t>
    </r>
    <r>
      <rPr>
        <b/>
        <sz val="14"/>
        <color theme="1"/>
        <rFont val="Meiryo UI"/>
        <family val="3"/>
        <charset val="128"/>
      </rPr>
      <t xml:space="preserve">
　あわせて、製品名、型番、数値が、カタログ(仕様書等)の記載と一致していることを確認してください。</t>
    </r>
    <rPh sb="1" eb="3">
      <t>セイヒン</t>
    </rPh>
    <rPh sb="3" eb="5">
      <t>カタバン</t>
    </rPh>
    <rPh sb="5" eb="7">
      <t>トウロク</t>
    </rPh>
    <rPh sb="7" eb="9">
      <t>シンセイ</t>
    </rPh>
    <rPh sb="20" eb="22">
      <t>セイヒン</t>
    </rPh>
    <rPh sb="32" eb="34">
      <t>カクニン</t>
    </rPh>
    <rPh sb="43" eb="45">
      <t>セイヒン</t>
    </rPh>
    <rPh sb="65" eb="67">
      <t>ヒョウジ</t>
    </rPh>
    <rPh sb="67" eb="68">
      <t>ラン</t>
    </rPh>
    <rPh sb="69" eb="70">
      <t>カク</t>
    </rPh>
    <rPh sb="70" eb="72">
      <t>コウモク</t>
    </rPh>
    <rPh sb="76" eb="78">
      <t>ヒョウジ</t>
    </rPh>
    <rPh sb="85" eb="87">
      <t>カクニン</t>
    </rPh>
    <rPh sb="91" eb="92">
      <t>ホン</t>
    </rPh>
    <rPh sb="96" eb="98">
      <t>テイシュツ</t>
    </rPh>
    <rPh sb="209" eb="210">
      <t>トウ</t>
    </rPh>
    <rPh sb="249" eb="250">
      <t>トウ</t>
    </rPh>
    <rPh sb="264" eb="266">
      <t>カクニン</t>
    </rPh>
    <phoneticPr fontId="18"/>
  </si>
  <si>
    <t>GX要件にかかわる書類の提出</t>
    <rPh sb="2" eb="4">
      <t>ヨウケン</t>
    </rPh>
    <rPh sb="9" eb="11">
      <t>ショルイ</t>
    </rPh>
    <rPh sb="12" eb="14">
      <t>テイシュツ</t>
    </rPh>
    <phoneticPr fontId="18"/>
  </si>
  <si>
    <t>あり</t>
  </si>
  <si>
    <t>メーカー強化枠
フラグ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</si>
</sst>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0.0_);[Red]\(0.0\)"/>
    <numFmt numFmtId="177" formatCode="0;\-0;;@"/>
  </numFmts>
  <fonts count="7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u/>
      <sz val="9"/>
      <color indexed="12"/>
      <name val="ＭＳ Ｐゴシック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rgb="FF006100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20"/>
      <name val="Meiryo UI"/>
      <family val="3"/>
      <charset val="128"/>
    </font>
    <font>
      <b/>
      <sz val="20"/>
      <color theme="0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4"/>
      <color theme="0"/>
      <name val="Meiryo UI"/>
      <family val="3"/>
      <charset val="128"/>
    </font>
    <font>
      <sz val="14"/>
      <color rgb="FFFF0000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sz val="12"/>
      <color rgb="FF000000"/>
      <name val="Calibri"/>
      <family val="2"/>
    </font>
    <font>
      <u/>
      <sz val="11"/>
      <color theme="10"/>
      <name val="ＭＳ Ｐゴシック"/>
      <family val="2"/>
      <charset val="128"/>
      <scheme val="minor"/>
    </font>
    <font>
      <b/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2"/>
      <color theme="1"/>
      <name val="游ゴシック Medium"/>
      <family val="3"/>
      <charset val="128"/>
    </font>
    <font>
      <sz val="12"/>
      <color rgb="FF000000"/>
      <name val="游ゴシック Medium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ajor"/>
    </font>
    <font>
      <sz val="12"/>
      <color rgb="FF000000"/>
      <name val="Calibri"/>
      <family val="3"/>
      <charset val="128"/>
    </font>
    <font>
      <b/>
      <sz val="18"/>
      <color rgb="FFFF0000"/>
      <name val="Meiryo UI"/>
      <family val="3"/>
      <charset val="128"/>
    </font>
    <font>
      <b/>
      <sz val="24"/>
      <color theme="1"/>
      <name val="Meiryo UI"/>
      <family val="3"/>
      <charset val="128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80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38" fontId="3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6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6" fontId="19" fillId="0" borderId="0" applyFont="0" applyFill="0" applyBorder="0" applyAlignment="0" applyProtection="0"/>
    <xf numFmtId="0" fontId="39" fillId="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</cellStyleXfs>
  <cellXfs count="217">
    <xf numFmtId="0" fontId="0" fillId="0" borderId="0" xfId="0">
      <alignment vertical="center"/>
    </xf>
    <xf numFmtId="0" fontId="42" fillId="0" borderId="0" xfId="169" applyFont="1">
      <alignment vertical="center"/>
    </xf>
    <xf numFmtId="0" fontId="44" fillId="0" borderId="0" xfId="169" applyFont="1" applyAlignment="1">
      <alignment horizontal="center" vertical="center"/>
    </xf>
    <xf numFmtId="0" fontId="45" fillId="0" borderId="0" xfId="169" applyFont="1">
      <alignment vertical="center"/>
    </xf>
    <xf numFmtId="0" fontId="45" fillId="39" borderId="0" xfId="0" applyFont="1" applyFill="1" applyAlignment="1">
      <alignment horizontal="center" vertical="center" wrapText="1"/>
    </xf>
    <xf numFmtId="0" fontId="45" fillId="39" borderId="0" xfId="169" applyFont="1" applyFill="1" applyAlignment="1">
      <alignment horizontal="center" vertical="center" wrapText="1"/>
    </xf>
    <xf numFmtId="0" fontId="45" fillId="0" borderId="0" xfId="169" applyFont="1" applyAlignment="1">
      <alignment horizontal="center" vertical="center"/>
    </xf>
    <xf numFmtId="0" fontId="51" fillId="42" borderId="19" xfId="169" applyFont="1" applyFill="1" applyBorder="1" applyAlignment="1">
      <alignment horizontal="center" vertical="center"/>
    </xf>
    <xf numFmtId="0" fontId="51" fillId="42" borderId="21" xfId="169" applyFont="1" applyFill="1" applyBorder="1" applyAlignment="1">
      <alignment horizontal="center" vertical="center" wrapText="1"/>
    </xf>
    <xf numFmtId="0" fontId="51" fillId="41" borderId="21" xfId="169" applyFont="1" applyFill="1" applyBorder="1" applyAlignment="1">
      <alignment horizontal="center" vertical="center" shrinkToFit="1"/>
    </xf>
    <xf numFmtId="0" fontId="51" fillId="41" borderId="10" xfId="169" applyFont="1" applyFill="1" applyBorder="1" applyAlignment="1">
      <alignment horizontal="center" vertical="center" shrinkToFit="1"/>
    </xf>
    <xf numFmtId="49" fontId="51" fillId="41" borderId="10" xfId="102" applyNumberFormat="1" applyFont="1" applyFill="1" applyBorder="1" applyAlignment="1" applyProtection="1">
      <alignment horizontal="center" vertical="center" shrinkToFit="1"/>
    </xf>
    <xf numFmtId="177" fontId="52" fillId="33" borderId="10" xfId="102" applyNumberFormat="1" applyFont="1" applyFill="1" applyBorder="1" applyAlignment="1" applyProtection="1">
      <alignment horizontal="center" vertical="center" shrinkToFit="1"/>
    </xf>
    <xf numFmtId="49" fontId="52" fillId="0" borderId="10" xfId="102" applyNumberFormat="1" applyFont="1" applyFill="1" applyBorder="1" applyAlignment="1" applyProtection="1">
      <alignment horizontal="center" vertical="center" shrinkToFit="1"/>
      <protection locked="0"/>
    </xf>
    <xf numFmtId="177" fontId="52" fillId="33" borderId="25" xfId="102" applyNumberFormat="1" applyFont="1" applyFill="1" applyBorder="1" applyAlignment="1" applyProtection="1">
      <alignment horizontal="center" vertical="center" shrinkToFit="1"/>
    </xf>
    <xf numFmtId="49" fontId="52" fillId="0" borderId="25" xfId="102" applyNumberFormat="1" applyFont="1" applyFill="1" applyBorder="1" applyAlignment="1" applyProtection="1">
      <alignment horizontal="center" vertical="center" shrinkToFit="1"/>
      <protection locked="0"/>
    </xf>
    <xf numFmtId="0" fontId="53" fillId="44" borderId="0" xfId="169" applyFont="1" applyFill="1" applyAlignment="1">
      <alignment horizontal="center" vertical="center"/>
    </xf>
    <xf numFmtId="0" fontId="53" fillId="0" borderId="0" xfId="169" applyFont="1" applyAlignment="1">
      <alignment horizontal="center" vertical="center"/>
    </xf>
    <xf numFmtId="176" fontId="51" fillId="41" borderId="10" xfId="102" applyNumberFormat="1" applyFont="1" applyFill="1" applyBorder="1" applyAlignment="1" applyProtection="1">
      <alignment horizontal="center" vertical="center" shrinkToFit="1"/>
    </xf>
    <xf numFmtId="0" fontId="51" fillId="42" borderId="34" xfId="169" applyFont="1" applyFill="1" applyBorder="1" applyAlignment="1">
      <alignment horizontal="center" vertical="center"/>
    </xf>
    <xf numFmtId="0" fontId="52" fillId="34" borderId="25" xfId="169" applyFont="1" applyFill="1" applyBorder="1" applyAlignment="1">
      <alignment horizontal="center" vertical="center"/>
    </xf>
    <xf numFmtId="0" fontId="52" fillId="33" borderId="25" xfId="169" applyFont="1" applyFill="1" applyBorder="1" applyAlignment="1">
      <alignment horizontal="center" vertical="center"/>
    </xf>
    <xf numFmtId="0" fontId="50" fillId="38" borderId="21" xfId="169" applyFont="1" applyFill="1" applyBorder="1" applyAlignment="1">
      <alignment horizontal="center" vertical="center"/>
    </xf>
    <xf numFmtId="0" fontId="50" fillId="38" borderId="23" xfId="169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53" fillId="44" borderId="0" xfId="169" applyFont="1" applyFill="1" applyAlignment="1">
      <alignment horizontal="center" vertical="center" wrapText="1"/>
    </xf>
    <xf numFmtId="0" fontId="51" fillId="37" borderId="20" xfId="169" applyFont="1" applyFill="1" applyBorder="1" applyAlignment="1">
      <alignment horizontal="center" vertical="center"/>
    </xf>
    <xf numFmtId="0" fontId="51" fillId="36" borderId="20" xfId="169" applyFont="1" applyFill="1" applyBorder="1" applyAlignment="1">
      <alignment horizontal="center" vertical="center"/>
    </xf>
    <xf numFmtId="0" fontId="51" fillId="36" borderId="10" xfId="169" applyFont="1" applyFill="1" applyBorder="1" applyAlignment="1">
      <alignment horizontal="center" vertical="center"/>
    </xf>
    <xf numFmtId="0" fontId="51" fillId="37" borderId="10" xfId="169" applyFont="1" applyFill="1" applyBorder="1" applyAlignment="1">
      <alignment horizontal="center" vertical="center"/>
    </xf>
    <xf numFmtId="0" fontId="50" fillId="0" borderId="0" xfId="169" applyFont="1" applyAlignment="1">
      <alignment horizontal="center" vertical="center"/>
    </xf>
    <xf numFmtId="0" fontId="50" fillId="0" borderId="0" xfId="169" applyFont="1" applyAlignment="1">
      <alignment horizontal="center" vertical="center" wrapText="1"/>
    </xf>
    <xf numFmtId="0" fontId="45" fillId="45" borderId="0" xfId="0" applyFont="1" applyFill="1" applyAlignment="1">
      <alignment horizontal="right" vertical="center"/>
    </xf>
    <xf numFmtId="0" fontId="45" fillId="0" borderId="0" xfId="0" applyFont="1" applyAlignment="1">
      <alignment horizontal="right" vertical="center"/>
    </xf>
    <xf numFmtId="176" fontId="51" fillId="33" borderId="10" xfId="102" applyNumberFormat="1" applyFont="1" applyFill="1" applyBorder="1" applyAlignment="1" applyProtection="1">
      <alignment horizontal="center" vertical="center" shrinkToFit="1"/>
    </xf>
    <xf numFmtId="0" fontId="52" fillId="0" borderId="21" xfId="169" applyFont="1" applyBorder="1" applyAlignment="1">
      <alignment horizontal="center" vertical="center" shrinkToFit="1"/>
    </xf>
    <xf numFmtId="0" fontId="52" fillId="33" borderId="10" xfId="169" applyFont="1" applyFill="1" applyBorder="1" applyAlignment="1">
      <alignment horizontal="center" vertical="center" shrinkToFit="1"/>
    </xf>
    <xf numFmtId="0" fontId="52" fillId="0" borderId="23" xfId="169" applyFont="1" applyBorder="1" applyAlignment="1">
      <alignment horizontal="center" vertical="center" shrinkToFit="1"/>
    </xf>
    <xf numFmtId="49" fontId="51" fillId="0" borderId="10" xfId="102" applyNumberFormat="1" applyFont="1" applyFill="1" applyBorder="1" applyAlignment="1" applyProtection="1">
      <alignment horizontal="center" vertical="center" shrinkToFit="1"/>
      <protection locked="0"/>
    </xf>
    <xf numFmtId="0" fontId="51" fillId="33" borderId="10" xfId="102" applyNumberFormat="1" applyFont="1" applyFill="1" applyBorder="1" applyAlignment="1" applyProtection="1">
      <alignment horizontal="center" vertical="center" shrinkToFit="1"/>
    </xf>
    <xf numFmtId="0" fontId="51" fillId="33" borderId="10" xfId="169" applyFont="1" applyFill="1" applyBorder="1" applyAlignment="1">
      <alignment horizontal="center" vertical="center" shrinkToFit="1"/>
    </xf>
    <xf numFmtId="0" fontId="51" fillId="0" borderId="10" xfId="102" applyNumberFormat="1" applyFont="1" applyFill="1" applyBorder="1" applyAlignment="1" applyProtection="1">
      <alignment horizontal="center" vertical="center" shrinkToFit="1"/>
      <protection locked="0"/>
    </xf>
    <xf numFmtId="0" fontId="51" fillId="0" borderId="25" xfId="102" applyNumberFormat="1" applyFont="1" applyFill="1" applyBorder="1" applyAlignment="1" applyProtection="1">
      <alignment horizontal="center" vertical="center" shrinkToFit="1"/>
      <protection locked="0"/>
    </xf>
    <xf numFmtId="49" fontId="52" fillId="0" borderId="10" xfId="102" applyNumberFormat="1" applyFont="1" applyBorder="1" applyAlignment="1" applyProtection="1">
      <alignment horizontal="center" vertical="center" shrinkToFit="1"/>
      <protection locked="0"/>
    </xf>
    <xf numFmtId="49" fontId="52" fillId="0" borderId="25" xfId="102" applyNumberFormat="1" applyFont="1" applyBorder="1" applyAlignment="1" applyProtection="1">
      <alignment horizontal="center" vertical="center" shrinkToFit="1"/>
      <protection locked="0"/>
    </xf>
    <xf numFmtId="0" fontId="51" fillId="36" borderId="11" xfId="169" applyFont="1" applyFill="1" applyBorder="1" applyAlignment="1">
      <alignment horizontal="center" vertical="center"/>
    </xf>
    <xf numFmtId="0" fontId="46" fillId="0" borderId="0" xfId="169" applyFont="1" applyAlignment="1">
      <alignment horizontal="center" vertical="center"/>
    </xf>
    <xf numFmtId="0" fontId="1" fillId="0" borderId="0" xfId="177">
      <alignment vertical="center"/>
    </xf>
    <xf numFmtId="0" fontId="52" fillId="37" borderId="10" xfId="0" applyFont="1" applyFill="1" applyBorder="1" applyAlignment="1">
      <alignment horizontal="center" vertical="center" wrapText="1"/>
    </xf>
    <xf numFmtId="0" fontId="53" fillId="0" borderId="0" xfId="0" applyFont="1">
      <alignment vertical="center"/>
    </xf>
    <xf numFmtId="0" fontId="49" fillId="0" borderId="0" xfId="169" applyFont="1" applyAlignment="1">
      <alignment horizontal="center" vertical="center"/>
    </xf>
    <xf numFmtId="14" fontId="49" fillId="0" borderId="0" xfId="169" applyNumberFormat="1" applyFont="1" applyAlignment="1">
      <alignment horizontal="center" vertical="center"/>
    </xf>
    <xf numFmtId="0" fontId="54" fillId="0" borderId="11" xfId="169" applyFont="1" applyBorder="1" applyAlignment="1">
      <alignment horizontal="center" vertical="center" wrapText="1" shrinkToFit="1"/>
    </xf>
    <xf numFmtId="0" fontId="58" fillId="0" borderId="0" xfId="169" applyFont="1">
      <alignment vertical="center"/>
    </xf>
    <xf numFmtId="0" fontId="43" fillId="0" borderId="0" xfId="169" applyFont="1" applyAlignment="1">
      <alignment vertical="top"/>
    </xf>
    <xf numFmtId="0" fontId="48" fillId="35" borderId="10" xfId="169" applyFont="1" applyFill="1" applyBorder="1" applyAlignment="1">
      <alignment horizontal="center" vertical="center"/>
    </xf>
    <xf numFmtId="0" fontId="48" fillId="37" borderId="10" xfId="169" applyFont="1" applyFill="1" applyBorder="1" applyAlignment="1">
      <alignment horizontal="center" vertical="center"/>
    </xf>
    <xf numFmtId="0" fontId="61" fillId="0" borderId="0" xfId="169" applyFont="1" applyAlignment="1">
      <alignment vertical="center" wrapText="1"/>
    </xf>
    <xf numFmtId="0" fontId="44" fillId="0" borderId="35" xfId="169" applyFont="1" applyBorder="1">
      <alignment vertical="center"/>
    </xf>
    <xf numFmtId="0" fontId="44" fillId="0" borderId="0" xfId="169" applyFont="1">
      <alignment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1" fillId="37" borderId="10" xfId="0" applyFont="1" applyFill="1" applyBorder="1" applyAlignment="1">
      <alignment horizontal="center" vertical="center"/>
    </xf>
    <xf numFmtId="0" fontId="51" fillId="37" borderId="22" xfId="0" applyFont="1" applyFill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2" fillId="35" borderId="25" xfId="0" applyFont="1" applyFill="1" applyBorder="1" applyAlignment="1">
      <alignment horizontal="center" vertical="center"/>
    </xf>
    <xf numFmtId="0" fontId="52" fillId="35" borderId="24" xfId="0" applyFont="1" applyFill="1" applyBorder="1" applyAlignment="1">
      <alignment horizontal="center" vertical="center"/>
    </xf>
    <xf numFmtId="0" fontId="52" fillId="0" borderId="0" xfId="0" applyFont="1" applyAlignment="1">
      <alignment horizontal="center" vertical="center" wrapText="1"/>
    </xf>
    <xf numFmtId="0" fontId="62" fillId="46" borderId="12" xfId="171" applyFont="1" applyFill="1" applyBorder="1" applyAlignment="1">
      <alignment horizontal="center" vertical="center"/>
    </xf>
    <xf numFmtId="0" fontId="62" fillId="46" borderId="10" xfId="171" applyFont="1" applyFill="1" applyBorder="1" applyAlignment="1">
      <alignment horizontal="center" vertical="center"/>
    </xf>
    <xf numFmtId="0" fontId="53" fillId="46" borderId="11" xfId="171" applyFont="1" applyFill="1" applyBorder="1" applyAlignment="1">
      <alignment horizontal="center" vertical="center" wrapText="1"/>
    </xf>
    <xf numFmtId="0" fontId="51" fillId="41" borderId="22" xfId="102" applyNumberFormat="1" applyFont="1" applyFill="1" applyBorder="1" applyAlignment="1" applyProtection="1">
      <alignment horizontal="center" vertical="center"/>
    </xf>
    <xf numFmtId="0" fontId="53" fillId="0" borderId="12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 wrapText="1"/>
    </xf>
    <xf numFmtId="0" fontId="42" fillId="0" borderId="0" xfId="169" applyFont="1" applyAlignment="1">
      <alignment horizontal="center" vertical="center"/>
    </xf>
    <xf numFmtId="0" fontId="54" fillId="0" borderId="0" xfId="170" applyFont="1" applyAlignment="1">
      <alignment horizontal="left" vertical="center" shrinkToFit="1"/>
    </xf>
    <xf numFmtId="14" fontId="48" fillId="0" borderId="0" xfId="170" applyNumberFormat="1" applyFont="1" applyAlignment="1">
      <alignment horizontal="center" vertical="center"/>
    </xf>
    <xf numFmtId="0" fontId="48" fillId="0" borderId="0" xfId="169" applyFont="1" applyAlignment="1">
      <alignment horizontal="center" vertical="center"/>
    </xf>
    <xf numFmtId="0" fontId="52" fillId="0" borderId="10" xfId="169" applyFont="1" applyBorder="1" applyAlignment="1">
      <alignment horizontal="center" vertical="center" shrinkToFit="1"/>
    </xf>
    <xf numFmtId="49" fontId="51" fillId="0" borderId="10" xfId="102" applyNumberFormat="1" applyFont="1" applyFill="1" applyBorder="1" applyAlignment="1" applyProtection="1">
      <alignment horizontal="center" vertical="center" shrinkToFit="1"/>
    </xf>
    <xf numFmtId="0" fontId="51" fillId="0" borderId="10" xfId="102" applyNumberFormat="1" applyFont="1" applyFill="1" applyBorder="1" applyAlignment="1" applyProtection="1">
      <alignment horizontal="center" vertical="center" shrinkToFit="1"/>
    </xf>
    <xf numFmtId="0" fontId="51" fillId="0" borderId="22" xfId="102" applyNumberFormat="1" applyFont="1" applyFill="1" applyBorder="1" applyAlignment="1" applyProtection="1">
      <alignment horizontal="center" vertical="center"/>
    </xf>
    <xf numFmtId="49" fontId="52" fillId="0" borderId="10" xfId="102" applyNumberFormat="1" applyFont="1" applyFill="1" applyBorder="1" applyAlignment="1" applyProtection="1">
      <alignment horizontal="center" vertical="center" shrinkToFit="1"/>
    </xf>
    <xf numFmtId="49" fontId="52" fillId="0" borderId="10" xfId="102" applyNumberFormat="1" applyFont="1" applyBorder="1" applyAlignment="1" applyProtection="1">
      <alignment horizontal="center" vertical="center" shrinkToFit="1"/>
    </xf>
    <xf numFmtId="0" fontId="45" fillId="0" borderId="0" xfId="169" applyFont="1" applyAlignment="1">
      <alignment horizontal="right" vertical="center"/>
    </xf>
    <xf numFmtId="14" fontId="49" fillId="0" borderId="0" xfId="169" applyNumberFormat="1" applyFont="1" applyAlignment="1">
      <alignment horizontal="right" vertical="center"/>
    </xf>
    <xf numFmtId="49" fontId="49" fillId="0" borderId="0" xfId="169" applyNumberFormat="1" applyFont="1" applyAlignment="1">
      <alignment horizontal="left" vertical="center"/>
    </xf>
    <xf numFmtId="0" fontId="45" fillId="45" borderId="0" xfId="0" applyFont="1" applyFill="1" applyAlignment="1">
      <alignment horizontal="center" vertical="center"/>
    </xf>
    <xf numFmtId="0" fontId="52" fillId="33" borderId="25" xfId="169" applyFont="1" applyFill="1" applyBorder="1" applyAlignment="1">
      <alignment horizontal="center" vertical="center" shrinkToFit="1"/>
    </xf>
    <xf numFmtId="0" fontId="51" fillId="0" borderId="10" xfId="169" applyFont="1" applyBorder="1" applyAlignment="1" applyProtection="1">
      <alignment horizontal="center" vertical="center" shrinkToFit="1"/>
      <protection locked="0"/>
    </xf>
    <xf numFmtId="0" fontId="51" fillId="0" borderId="25" xfId="169" applyFont="1" applyBorder="1" applyAlignment="1" applyProtection="1">
      <alignment horizontal="center" vertical="center" shrinkToFit="1"/>
      <protection locked="0"/>
    </xf>
    <xf numFmtId="49" fontId="53" fillId="0" borderId="0" xfId="0" applyNumberFormat="1" applyFont="1">
      <alignment vertical="center"/>
    </xf>
    <xf numFmtId="49" fontId="53" fillId="0" borderId="0" xfId="0" applyNumberFormat="1" applyFont="1" applyAlignment="1">
      <alignment horizontal="center" vertical="center"/>
    </xf>
    <xf numFmtId="49" fontId="51" fillId="37" borderId="10" xfId="169" applyNumberFormat="1" applyFont="1" applyFill="1" applyBorder="1" applyAlignment="1">
      <alignment horizontal="center" vertical="center"/>
    </xf>
    <xf numFmtId="49" fontId="52" fillId="34" borderId="25" xfId="169" applyNumberFormat="1" applyFont="1" applyFill="1" applyBorder="1" applyAlignment="1">
      <alignment horizontal="center" vertical="center"/>
    </xf>
    <xf numFmtId="49" fontId="42" fillId="0" borderId="0" xfId="169" applyNumberFormat="1" applyFont="1">
      <alignment vertical="center"/>
    </xf>
    <xf numFmtId="49" fontId="44" fillId="0" borderId="0" xfId="169" applyNumberFormat="1" applyFont="1">
      <alignment vertical="center"/>
    </xf>
    <xf numFmtId="49" fontId="51" fillId="37" borderId="22" xfId="0" applyNumberFormat="1" applyFont="1" applyFill="1" applyBorder="1" applyAlignment="1">
      <alignment horizontal="center" vertical="center"/>
    </xf>
    <xf numFmtId="49" fontId="52" fillId="35" borderId="24" xfId="0" applyNumberFormat="1" applyFont="1" applyFill="1" applyBorder="1" applyAlignment="1">
      <alignment horizontal="center" vertical="center"/>
    </xf>
    <xf numFmtId="0" fontId="51" fillId="41" borderId="10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Border="1" applyAlignment="1" applyProtection="1">
      <alignment horizontal="center" vertical="center" shrinkToFit="1"/>
    </xf>
    <xf numFmtId="0" fontId="51" fillId="41" borderId="11" xfId="102" applyNumberFormat="1" applyFont="1" applyFill="1" applyBorder="1" applyAlignment="1" applyProtection="1">
      <alignment horizontal="center" vertical="center"/>
    </xf>
    <xf numFmtId="0" fontId="51" fillId="0" borderId="11" xfId="102" applyNumberFormat="1" applyFont="1" applyFill="1" applyBorder="1" applyAlignment="1" applyProtection="1">
      <alignment horizontal="center" vertical="center"/>
    </xf>
    <xf numFmtId="0" fontId="52" fillId="0" borderId="10" xfId="102" applyNumberFormat="1" applyFont="1" applyBorder="1" applyAlignment="1" applyProtection="1">
      <alignment horizontal="center" vertical="center" shrinkToFit="1"/>
      <protection locked="0"/>
    </xf>
    <xf numFmtId="0" fontId="52" fillId="0" borderId="25" xfId="102" applyNumberFormat="1" applyFont="1" applyBorder="1" applyAlignment="1" applyProtection="1">
      <alignment horizontal="center" vertical="center" shrinkToFit="1"/>
      <protection locked="0"/>
    </xf>
    <xf numFmtId="0" fontId="51" fillId="0" borderId="11" xfId="102" applyNumberFormat="1" applyFont="1" applyFill="1" applyBorder="1" applyAlignment="1" applyProtection="1">
      <alignment horizontal="center" vertical="center"/>
      <protection locked="0"/>
    </xf>
    <xf numFmtId="0" fontId="51" fillId="0" borderId="39" xfId="102" applyNumberFormat="1" applyFont="1" applyFill="1" applyBorder="1" applyAlignment="1" applyProtection="1">
      <alignment horizontal="center" vertical="center"/>
      <protection locked="0"/>
    </xf>
    <xf numFmtId="0" fontId="63" fillId="0" borderId="0" xfId="177" applyFont="1">
      <alignment vertical="center"/>
    </xf>
    <xf numFmtId="14" fontId="48" fillId="0" borderId="10" xfId="170" applyNumberFormat="1" applyFont="1" applyBorder="1" applyAlignment="1">
      <alignment horizontal="center" vertical="center"/>
    </xf>
    <xf numFmtId="0" fontId="66" fillId="0" borderId="10" xfId="177" applyFont="1" applyBorder="1" applyAlignment="1">
      <alignment horizontal="center" vertical="center"/>
    </xf>
    <xf numFmtId="14" fontId="48" fillId="0" borderId="10" xfId="169" applyNumberFormat="1" applyFont="1" applyBorder="1" applyAlignment="1" applyProtection="1">
      <alignment horizontal="center" vertical="center"/>
      <protection locked="0"/>
    </xf>
    <xf numFmtId="0" fontId="51" fillId="37" borderId="27" xfId="169" applyFont="1" applyFill="1" applyBorder="1" applyAlignment="1">
      <alignment horizontal="center" vertical="center"/>
    </xf>
    <xf numFmtId="0" fontId="51" fillId="0" borderId="41" xfId="169" applyFont="1" applyBorder="1" applyAlignment="1">
      <alignment horizontal="center" vertical="center"/>
    </xf>
    <xf numFmtId="0" fontId="51" fillId="0" borderId="0" xfId="169" applyFont="1" applyAlignment="1">
      <alignment horizontal="center" vertical="center"/>
    </xf>
    <xf numFmtId="0" fontId="51" fillId="0" borderId="41" xfId="0" applyFont="1" applyBorder="1" applyAlignment="1">
      <alignment horizontal="center" vertical="center"/>
    </xf>
    <xf numFmtId="176" fontId="51" fillId="33" borderId="25" xfId="102" applyNumberFormat="1" applyFont="1" applyFill="1" applyBorder="1" applyAlignment="1" applyProtection="1">
      <alignment horizontal="center" vertical="center" shrinkToFit="1"/>
    </xf>
    <xf numFmtId="0" fontId="51" fillId="0" borderId="21" xfId="102" applyNumberFormat="1" applyFont="1" applyFill="1" applyBorder="1" applyAlignment="1" applyProtection="1">
      <alignment horizontal="center" vertical="center"/>
    </xf>
    <xf numFmtId="0" fontId="51" fillId="0" borderId="23" xfId="102" applyNumberFormat="1" applyFont="1" applyFill="1" applyBorder="1" applyAlignment="1" applyProtection="1">
      <alignment horizontal="center" vertical="center"/>
    </xf>
    <xf numFmtId="0" fontId="51" fillId="0" borderId="24" xfId="102" applyNumberFormat="1" applyFont="1" applyFill="1" applyBorder="1" applyAlignment="1" applyProtection="1">
      <alignment horizontal="center" vertical="center"/>
    </xf>
    <xf numFmtId="0" fontId="51" fillId="41" borderId="21" xfId="102" applyNumberFormat="1" applyFont="1" applyFill="1" applyBorder="1" applyAlignment="1" applyProtection="1">
      <alignment horizontal="center" vertical="center"/>
    </xf>
    <xf numFmtId="0" fontId="53" fillId="41" borderId="12" xfId="171" applyFont="1" applyFill="1" applyBorder="1" applyAlignment="1">
      <alignment horizontal="center" vertical="center"/>
    </xf>
    <xf numFmtId="0" fontId="53" fillId="41" borderId="10" xfId="171" applyFont="1" applyFill="1" applyBorder="1" applyAlignment="1">
      <alignment horizontal="center" vertical="center"/>
    </xf>
    <xf numFmtId="0" fontId="53" fillId="41" borderId="10" xfId="171" applyFont="1" applyFill="1" applyBorder="1" applyAlignment="1">
      <alignment horizontal="center" vertical="center" wrapText="1"/>
    </xf>
    <xf numFmtId="0" fontId="52" fillId="0" borderId="41" xfId="0" applyFont="1" applyBorder="1" applyAlignment="1">
      <alignment horizontal="center" vertical="center"/>
    </xf>
    <xf numFmtId="0" fontId="45" fillId="0" borderId="43" xfId="169" applyFont="1" applyBorder="1">
      <alignment vertical="center"/>
    </xf>
    <xf numFmtId="0" fontId="45" fillId="0" borderId="35" xfId="169" applyFont="1" applyBorder="1">
      <alignment vertical="center"/>
    </xf>
    <xf numFmtId="0" fontId="45" fillId="34" borderId="0" xfId="0" applyFont="1" applyFill="1" applyAlignment="1">
      <alignment horizontal="center" vertical="center"/>
    </xf>
    <xf numFmtId="0" fontId="45" fillId="34" borderId="0" xfId="169" applyFont="1" applyFill="1" applyAlignment="1">
      <alignment horizontal="center" vertical="center"/>
    </xf>
    <xf numFmtId="0" fontId="53" fillId="34" borderId="0" xfId="0" applyFont="1" applyFill="1" applyAlignment="1">
      <alignment horizontal="center" vertical="center"/>
    </xf>
    <xf numFmtId="0" fontId="45" fillId="34" borderId="0" xfId="0" applyFont="1" applyFill="1" applyAlignment="1">
      <alignment horizontal="right" vertical="center"/>
    </xf>
    <xf numFmtId="0" fontId="45" fillId="34" borderId="0" xfId="169" applyFont="1" applyFill="1" applyAlignment="1">
      <alignment horizontal="right" vertical="center"/>
    </xf>
    <xf numFmtId="0" fontId="45" fillId="34" borderId="0" xfId="169" applyFont="1" applyFill="1">
      <alignment vertical="center"/>
    </xf>
    <xf numFmtId="0" fontId="67" fillId="0" borderId="10" xfId="177" applyFont="1" applyBorder="1" applyAlignment="1">
      <alignment horizontal="center" vertical="center"/>
    </xf>
    <xf numFmtId="0" fontId="53" fillId="0" borderId="10" xfId="169" applyFont="1" applyBorder="1" applyAlignment="1">
      <alignment horizontal="center" vertical="center"/>
    </xf>
    <xf numFmtId="49" fontId="51" fillId="0" borderId="25" xfId="102" applyNumberFormat="1" applyFont="1" applyFill="1" applyBorder="1" applyAlignment="1" applyProtection="1">
      <alignment horizontal="center" vertical="center" shrinkToFit="1"/>
      <protection locked="0"/>
    </xf>
    <xf numFmtId="0" fontId="51" fillId="0" borderId="22" xfId="102" applyNumberFormat="1" applyFont="1" applyFill="1" applyBorder="1" applyAlignment="1" applyProtection="1">
      <alignment horizontal="center" vertical="center" shrinkToFit="1"/>
    </xf>
    <xf numFmtId="49" fontId="51" fillId="0" borderId="22" xfId="102" applyNumberFormat="1" applyFont="1" applyFill="1" applyBorder="1" applyAlignment="1" applyProtection="1">
      <alignment horizontal="center" vertical="center" shrinkToFit="1"/>
      <protection locked="0"/>
    </xf>
    <xf numFmtId="49" fontId="51" fillId="0" borderId="24" xfId="102" applyNumberFormat="1" applyFont="1" applyFill="1" applyBorder="1" applyAlignment="1" applyProtection="1">
      <alignment horizontal="center" vertical="center" shrinkToFit="1"/>
      <protection locked="0"/>
    </xf>
    <xf numFmtId="49" fontId="51" fillId="41" borderId="22" xfId="102" applyNumberFormat="1" applyFont="1" applyFill="1" applyBorder="1" applyAlignment="1" applyProtection="1">
      <alignment horizontal="center" vertical="center" shrinkToFit="1"/>
    </xf>
    <xf numFmtId="0" fontId="51" fillId="41" borderId="22" xfId="102" applyNumberFormat="1" applyFont="1" applyFill="1" applyBorder="1" applyAlignment="1" applyProtection="1">
      <alignment horizontal="center" vertical="center" shrinkToFit="1"/>
    </xf>
    <xf numFmtId="0" fontId="64" fillId="0" borderId="10" xfId="177" applyFont="1" applyBorder="1" applyAlignment="1">
      <alignment horizontal="left" vertical="center"/>
    </xf>
    <xf numFmtId="0" fontId="27" fillId="0" borderId="10" xfId="179" applyFont="1" applyFill="1" applyBorder="1" applyAlignment="1" applyProtection="1">
      <alignment horizontal="left" vertical="center" wrapText="1"/>
    </xf>
    <xf numFmtId="0" fontId="45" fillId="0" borderId="0" xfId="169" applyFont="1" applyBorder="1">
      <alignment vertical="center"/>
    </xf>
    <xf numFmtId="0" fontId="51" fillId="41" borderId="46" xfId="102" applyNumberFormat="1" applyFont="1" applyFill="1" applyBorder="1" applyAlignment="1" applyProtection="1">
      <alignment horizontal="center" vertical="center"/>
    </xf>
    <xf numFmtId="0" fontId="51" fillId="0" borderId="46" xfId="102" applyNumberFormat="1" applyFont="1" applyFill="1" applyBorder="1" applyAlignment="1" applyProtection="1">
      <alignment horizontal="center" vertical="center"/>
    </xf>
    <xf numFmtId="0" fontId="51" fillId="0" borderId="47" xfId="102" applyNumberFormat="1" applyFont="1" applyFill="1" applyBorder="1" applyAlignment="1" applyProtection="1">
      <alignment horizontal="center" vertical="center"/>
    </xf>
    <xf numFmtId="0" fontId="52" fillId="37" borderId="16" xfId="0" applyFont="1" applyFill="1" applyBorder="1" applyAlignment="1">
      <alignment horizontal="center" vertical="center" wrapText="1"/>
    </xf>
    <xf numFmtId="0" fontId="52" fillId="37" borderId="14" xfId="0" applyFont="1" applyFill="1" applyBorder="1" applyAlignment="1">
      <alignment horizontal="center" vertical="center" wrapText="1"/>
    </xf>
    <xf numFmtId="0" fontId="62" fillId="46" borderId="13" xfId="171" applyFont="1" applyFill="1" applyBorder="1" applyAlignment="1">
      <alignment horizontal="center" vertical="center"/>
    </xf>
    <xf numFmtId="0" fontId="52" fillId="37" borderId="42" xfId="0" applyFont="1" applyFill="1" applyBorder="1" applyAlignment="1">
      <alignment horizontal="center" vertical="center" wrapText="1"/>
    </xf>
    <xf numFmtId="0" fontId="52" fillId="37" borderId="29" xfId="0" applyFont="1" applyFill="1" applyBorder="1" applyAlignment="1">
      <alignment horizontal="center" vertical="center" wrapText="1"/>
    </xf>
    <xf numFmtId="0" fontId="52" fillId="37" borderId="40" xfId="0" applyFont="1" applyFill="1" applyBorder="1" applyAlignment="1">
      <alignment horizontal="center" vertical="center" wrapText="1"/>
    </xf>
    <xf numFmtId="0" fontId="52" fillId="37" borderId="38" xfId="0" applyFont="1" applyFill="1" applyBorder="1" applyAlignment="1">
      <alignment horizontal="center" vertical="center" wrapText="1"/>
    </xf>
    <xf numFmtId="0" fontId="52" fillId="37" borderId="30" xfId="0" applyFont="1" applyFill="1" applyBorder="1" applyAlignment="1">
      <alignment horizontal="center" vertical="center" wrapText="1"/>
    </xf>
    <xf numFmtId="0" fontId="52" fillId="37" borderId="40" xfId="0" applyFont="1" applyFill="1" applyBorder="1" applyAlignment="1">
      <alignment horizontal="center" vertical="center"/>
    </xf>
    <xf numFmtId="0" fontId="52" fillId="37" borderId="37" xfId="0" applyFont="1" applyFill="1" applyBorder="1" applyAlignment="1">
      <alignment horizontal="center" vertical="center"/>
    </xf>
    <xf numFmtId="0" fontId="52" fillId="37" borderId="38" xfId="0" applyFont="1" applyFill="1" applyBorder="1" applyAlignment="1">
      <alignment horizontal="center" vertical="center"/>
    </xf>
    <xf numFmtId="0" fontId="52" fillId="37" borderId="36" xfId="0" applyFont="1" applyFill="1" applyBorder="1" applyAlignment="1">
      <alignment horizontal="center" vertical="center" wrapText="1"/>
    </xf>
    <xf numFmtId="0" fontId="52" fillId="37" borderId="44" xfId="0" applyFont="1" applyFill="1" applyBorder="1" applyAlignment="1">
      <alignment horizontal="center" vertical="center" wrapText="1"/>
    </xf>
    <xf numFmtId="0" fontId="52" fillId="37" borderId="45" xfId="0" applyFont="1" applyFill="1" applyBorder="1" applyAlignment="1">
      <alignment horizontal="center" vertical="center" wrapText="1"/>
    </xf>
    <xf numFmtId="0" fontId="47" fillId="40" borderId="31" xfId="169" applyFont="1" applyFill="1" applyBorder="1" applyAlignment="1">
      <alignment horizontal="center" vertical="center"/>
    </xf>
    <xf numFmtId="0" fontId="47" fillId="40" borderId="32" xfId="169" applyFont="1" applyFill="1" applyBorder="1" applyAlignment="1">
      <alignment horizontal="center" vertical="center"/>
    </xf>
    <xf numFmtId="0" fontId="47" fillId="40" borderId="33" xfId="169" applyFont="1" applyFill="1" applyBorder="1" applyAlignment="1">
      <alignment horizontal="center" vertical="center"/>
    </xf>
    <xf numFmtId="0" fontId="47" fillId="0" borderId="0" xfId="169" applyFont="1" applyAlignment="1">
      <alignment horizontal="center" vertical="center"/>
    </xf>
    <xf numFmtId="0" fontId="54" fillId="0" borderId="11" xfId="169" applyFont="1" applyBorder="1" applyAlignment="1">
      <alignment horizontal="center" vertical="center"/>
    </xf>
    <xf numFmtId="0" fontId="54" fillId="0" borderId="26" xfId="169" applyFont="1" applyBorder="1" applyAlignment="1">
      <alignment horizontal="center" vertical="center"/>
    </xf>
    <xf numFmtId="0" fontId="54" fillId="0" borderId="18" xfId="170" applyFont="1" applyBorder="1" applyAlignment="1">
      <alignment horizontal="left" vertical="center" wrapText="1" shrinkToFit="1"/>
    </xf>
    <xf numFmtId="0" fontId="54" fillId="0" borderId="15" xfId="170" applyFont="1" applyBorder="1" applyAlignment="1">
      <alignment horizontal="left" vertical="center" wrapText="1" shrinkToFit="1"/>
    </xf>
    <xf numFmtId="0" fontId="54" fillId="0" borderId="17" xfId="170" applyFont="1" applyBorder="1" applyAlignment="1">
      <alignment horizontal="left" vertical="center" wrapText="1" shrinkToFit="1"/>
    </xf>
    <xf numFmtId="0" fontId="54" fillId="0" borderId="12" xfId="170" applyFont="1" applyBorder="1" applyAlignment="1">
      <alignment horizontal="left" vertical="center" wrapText="1" shrinkToFit="1"/>
    </xf>
    <xf numFmtId="0" fontId="56" fillId="0" borderId="10" xfId="169" applyFont="1" applyBorder="1" applyAlignment="1">
      <alignment horizontal="center" vertical="center" wrapText="1"/>
    </xf>
    <xf numFmtId="0" fontId="56" fillId="0" borderId="22" xfId="169" applyFont="1" applyBorder="1" applyAlignment="1">
      <alignment horizontal="center" vertical="center" wrapText="1"/>
    </xf>
    <xf numFmtId="0" fontId="56" fillId="0" borderId="0" xfId="169" applyFont="1" applyAlignment="1">
      <alignment horizontal="left" vertical="center" wrapText="1"/>
    </xf>
    <xf numFmtId="0" fontId="46" fillId="43" borderId="13" xfId="169" applyFont="1" applyFill="1" applyBorder="1" applyAlignment="1">
      <alignment horizontal="center" vertical="center"/>
    </xf>
    <xf numFmtId="0" fontId="46" fillId="43" borderId="12" xfId="169" applyFont="1" applyFill="1" applyBorder="1" applyAlignment="1">
      <alignment horizontal="center" vertical="center"/>
    </xf>
    <xf numFmtId="0" fontId="46" fillId="43" borderId="11" xfId="169" applyFont="1" applyFill="1" applyBorder="1" applyAlignment="1">
      <alignment horizontal="center" vertical="center"/>
    </xf>
    <xf numFmtId="0" fontId="56" fillId="0" borderId="25" xfId="169" applyFont="1" applyBorder="1" applyAlignment="1">
      <alignment horizontal="center" vertical="center" wrapText="1"/>
    </xf>
    <xf numFmtId="0" fontId="56" fillId="0" borderId="24" xfId="169" applyFont="1" applyBorder="1" applyAlignment="1">
      <alignment horizontal="center" vertical="center" wrapText="1"/>
    </xf>
    <xf numFmtId="0" fontId="48" fillId="34" borderId="13" xfId="0" applyFont="1" applyFill="1" applyBorder="1" applyAlignment="1">
      <alignment horizontal="center" vertical="center"/>
    </xf>
    <xf numFmtId="0" fontId="48" fillId="34" borderId="12" xfId="0" applyFont="1" applyFill="1" applyBorder="1" applyAlignment="1">
      <alignment horizontal="center" vertical="center"/>
    </xf>
    <xf numFmtId="0" fontId="70" fillId="0" borderId="11" xfId="170" applyFont="1" applyBorder="1" applyAlignment="1">
      <alignment horizontal="center" vertical="center" wrapText="1"/>
    </xf>
    <xf numFmtId="0" fontId="70" fillId="0" borderId="13" xfId="170" applyFont="1" applyBorder="1" applyAlignment="1">
      <alignment horizontal="center" vertical="center" wrapText="1"/>
    </xf>
    <xf numFmtId="0" fontId="70" fillId="0" borderId="12" xfId="170" applyFont="1" applyBorder="1" applyAlignment="1">
      <alignment horizontal="center" vertical="center" wrapText="1"/>
    </xf>
    <xf numFmtId="0" fontId="50" fillId="0" borderId="11" xfId="170" applyFont="1" applyBorder="1" applyAlignment="1">
      <alignment horizontal="left" vertical="center" wrapText="1"/>
    </xf>
    <xf numFmtId="0" fontId="50" fillId="0" borderId="13" xfId="170" applyFont="1" applyBorder="1" applyAlignment="1">
      <alignment horizontal="left" vertical="center" wrapText="1"/>
    </xf>
    <xf numFmtId="0" fontId="50" fillId="0" borderId="12" xfId="170" applyFont="1" applyBorder="1" applyAlignment="1">
      <alignment horizontal="left" vertical="center" wrapText="1"/>
    </xf>
    <xf numFmtId="0" fontId="51" fillId="36" borderId="30" xfId="169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52" fillId="0" borderId="28" xfId="169" applyFont="1" applyBorder="1" applyAlignment="1">
      <alignment horizontal="center" vertical="center"/>
    </xf>
    <xf numFmtId="0" fontId="52" fillId="0" borderId="29" xfId="169" applyFont="1" applyBorder="1" applyAlignment="1">
      <alignment horizontal="center" vertical="center"/>
    </xf>
    <xf numFmtId="0" fontId="52" fillId="36" borderId="16" xfId="169" applyFont="1" applyFill="1" applyBorder="1" applyAlignment="1">
      <alignment horizontal="center" vertical="center" wrapText="1"/>
    </xf>
    <xf numFmtId="0" fontId="52" fillId="36" borderId="16" xfId="169" applyFont="1" applyFill="1" applyBorder="1" applyAlignment="1">
      <alignment horizontal="center" vertical="center"/>
    </xf>
    <xf numFmtId="0" fontId="52" fillId="36" borderId="14" xfId="169" applyFont="1" applyFill="1" applyBorder="1" applyAlignment="1">
      <alignment horizontal="center" vertical="center"/>
    </xf>
    <xf numFmtId="0" fontId="52" fillId="37" borderId="16" xfId="169" applyFont="1" applyFill="1" applyBorder="1" applyAlignment="1">
      <alignment horizontal="center" vertical="center" wrapText="1"/>
    </xf>
    <xf numFmtId="0" fontId="52" fillId="37" borderId="16" xfId="169" applyFont="1" applyFill="1" applyBorder="1" applyAlignment="1">
      <alignment horizontal="center" vertical="center"/>
    </xf>
    <xf numFmtId="0" fontId="52" fillId="37" borderId="14" xfId="169" applyFont="1" applyFill="1" applyBorder="1" applyAlignment="1">
      <alignment horizontal="center" vertical="center"/>
    </xf>
    <xf numFmtId="0" fontId="52" fillId="37" borderId="10" xfId="0" applyFont="1" applyFill="1" applyBorder="1" applyAlignment="1">
      <alignment horizontal="center" vertical="center" wrapText="1"/>
    </xf>
    <xf numFmtId="49" fontId="52" fillId="37" borderId="40" xfId="0" applyNumberFormat="1" applyFont="1" applyFill="1" applyBorder="1" applyAlignment="1">
      <alignment horizontal="center" vertical="center"/>
    </xf>
    <xf numFmtId="49" fontId="52" fillId="37" borderId="37" xfId="0" applyNumberFormat="1" applyFont="1" applyFill="1" applyBorder="1" applyAlignment="1">
      <alignment horizontal="center" vertical="center"/>
    </xf>
    <xf numFmtId="49" fontId="52" fillId="37" borderId="38" xfId="0" applyNumberFormat="1" applyFont="1" applyFill="1" applyBorder="1" applyAlignment="1">
      <alignment horizontal="center" vertical="center"/>
    </xf>
    <xf numFmtId="0" fontId="54" fillId="0" borderId="18" xfId="169" applyFont="1" applyBorder="1" applyAlignment="1" applyProtection="1">
      <alignment horizontal="left" vertical="center" wrapText="1" shrinkToFit="1"/>
      <protection locked="0"/>
    </xf>
    <xf numFmtId="0" fontId="54" fillId="0" borderId="15" xfId="169" applyFont="1" applyBorder="1" applyAlignment="1" applyProtection="1">
      <alignment horizontal="left" vertical="center" wrapText="1" shrinkToFit="1"/>
      <protection locked="0"/>
    </xf>
    <xf numFmtId="0" fontId="54" fillId="0" borderId="17" xfId="169" applyFont="1" applyBorder="1" applyAlignment="1" applyProtection="1">
      <alignment horizontal="left" vertical="center" wrapText="1" shrinkToFit="1"/>
      <protection locked="0"/>
    </xf>
    <xf numFmtId="0" fontId="54" fillId="0" borderId="12" xfId="169" applyFont="1" applyBorder="1" applyAlignment="1" applyProtection="1">
      <alignment horizontal="left" vertical="center" wrapText="1" shrinkToFit="1"/>
      <protection locked="0"/>
    </xf>
    <xf numFmtId="49" fontId="52" fillId="37" borderId="36" xfId="0" applyNumberFormat="1" applyFont="1" applyFill="1" applyBorder="1" applyAlignment="1">
      <alignment horizontal="center" vertical="center" wrapText="1"/>
    </xf>
    <xf numFmtId="49" fontId="52" fillId="37" borderId="16" xfId="0" applyNumberFormat="1" applyFont="1" applyFill="1" applyBorder="1" applyAlignment="1">
      <alignment horizontal="center" vertical="center" wrapText="1"/>
    </xf>
    <xf numFmtId="49" fontId="52" fillId="37" borderId="14" xfId="0" applyNumberFormat="1" applyFont="1" applyFill="1" applyBorder="1" applyAlignment="1">
      <alignment horizontal="center" vertical="center" wrapText="1"/>
    </xf>
    <xf numFmtId="0" fontId="67" fillId="0" borderId="36" xfId="177" applyFont="1" applyBorder="1" applyAlignment="1">
      <alignment horizontal="center" vertical="top" wrapText="1"/>
    </xf>
    <xf numFmtId="0" fontId="67" fillId="0" borderId="16" xfId="177" applyFont="1" applyBorder="1" applyAlignment="1">
      <alignment horizontal="center" vertical="top" wrapText="1"/>
    </xf>
    <xf numFmtId="0" fontId="67" fillId="0" borderId="14" xfId="177" applyFont="1" applyBorder="1" applyAlignment="1">
      <alignment horizontal="center" vertical="top" wrapText="1"/>
    </xf>
    <xf numFmtId="0" fontId="68" fillId="0" borderId="36" xfId="177" applyFont="1" applyBorder="1" applyAlignment="1">
      <alignment horizontal="left" vertical="center" wrapText="1"/>
    </xf>
    <xf numFmtId="0" fontId="59" fillId="0" borderId="16" xfId="177" applyFont="1" applyBorder="1" applyAlignment="1">
      <alignment horizontal="left" vertical="center" wrapText="1"/>
    </xf>
    <xf numFmtId="0" fontId="59" fillId="0" borderId="14" xfId="177" applyFont="1" applyBorder="1" applyAlignment="1">
      <alignment horizontal="left" vertical="center" wrapText="1"/>
    </xf>
    <xf numFmtId="0" fontId="70" fillId="0" borderId="11" xfId="170" applyFont="1" applyBorder="1" applyAlignment="1" applyProtection="1">
      <alignment horizontal="center" vertical="center" wrapText="1"/>
      <protection locked="0"/>
    </xf>
    <xf numFmtId="0" fontId="70" fillId="0" borderId="13" xfId="170" applyFont="1" applyBorder="1" applyAlignment="1" applyProtection="1">
      <alignment horizontal="center" vertical="center" wrapText="1"/>
      <protection locked="0"/>
    </xf>
    <xf numFmtId="0" fontId="70" fillId="0" borderId="12" xfId="170" applyFont="1" applyBorder="1" applyAlignment="1" applyProtection="1">
      <alignment horizontal="center" vertical="center" wrapText="1"/>
      <protection locked="0"/>
    </xf>
  </cellXfs>
  <cellStyles count="180">
    <cellStyle name="20% - アクセント 1" xfId="19" builtinId="30" customBuiltin="1"/>
    <cellStyle name="20% - アクセント 1 2" xfId="44" xr:uid="{00000000-0005-0000-0000-000001000000}"/>
    <cellStyle name="20% - アクセント 2" xfId="23" builtinId="34" customBuiltin="1"/>
    <cellStyle name="20% - アクセント 2 2" xfId="45" xr:uid="{00000000-0005-0000-0000-000003000000}"/>
    <cellStyle name="20% - アクセント 3" xfId="27" builtinId="38" customBuiltin="1"/>
    <cellStyle name="20% - アクセント 3 2" xfId="46" xr:uid="{00000000-0005-0000-0000-000005000000}"/>
    <cellStyle name="20% - アクセント 4" xfId="31" builtinId="42" customBuiltin="1"/>
    <cellStyle name="20% - アクセント 4 2" xfId="47" xr:uid="{00000000-0005-0000-0000-000007000000}"/>
    <cellStyle name="20% - アクセント 5" xfId="35" builtinId="46" customBuiltin="1"/>
    <cellStyle name="20% - アクセント 5 2" xfId="48" xr:uid="{00000000-0005-0000-0000-000009000000}"/>
    <cellStyle name="20% - アクセント 6" xfId="39" builtinId="50" customBuiltin="1"/>
    <cellStyle name="20% - アクセント 6 2" xfId="49" xr:uid="{00000000-0005-0000-0000-00000B000000}"/>
    <cellStyle name="40% - アクセント 1" xfId="20" builtinId="31" customBuiltin="1"/>
    <cellStyle name="40% - アクセント 1 2" xfId="50" xr:uid="{00000000-0005-0000-0000-00000D000000}"/>
    <cellStyle name="40% - アクセント 2" xfId="24" builtinId="35" customBuiltin="1"/>
    <cellStyle name="40% - アクセント 2 2" xfId="51" xr:uid="{00000000-0005-0000-0000-00000F000000}"/>
    <cellStyle name="40% - アクセント 3" xfId="28" builtinId="39" customBuiltin="1"/>
    <cellStyle name="40% - アクセント 3 2" xfId="52" xr:uid="{00000000-0005-0000-0000-000011000000}"/>
    <cellStyle name="40% - アクセント 4" xfId="32" builtinId="43" customBuiltin="1"/>
    <cellStyle name="40% - アクセント 4 2" xfId="53" xr:uid="{00000000-0005-0000-0000-000013000000}"/>
    <cellStyle name="40% - アクセント 5" xfId="36" builtinId="47" customBuiltin="1"/>
    <cellStyle name="40% - アクセント 5 2" xfId="54" xr:uid="{00000000-0005-0000-0000-000015000000}"/>
    <cellStyle name="40% - アクセント 6" xfId="40" builtinId="51" customBuiltin="1"/>
    <cellStyle name="40% - アクセント 6 2" xfId="55" xr:uid="{00000000-0005-0000-0000-000017000000}"/>
    <cellStyle name="60% - アクセント 1" xfId="21" builtinId="32" customBuiltin="1"/>
    <cellStyle name="60% - アクセント 1 2" xfId="56" xr:uid="{00000000-0005-0000-0000-000019000000}"/>
    <cellStyle name="60% - アクセント 2" xfId="25" builtinId="36" customBuiltin="1"/>
    <cellStyle name="60% - アクセント 2 2" xfId="57" xr:uid="{00000000-0005-0000-0000-00001B000000}"/>
    <cellStyle name="60% - アクセント 3" xfId="29" builtinId="40" customBuiltin="1"/>
    <cellStyle name="60% - アクセント 3 2" xfId="58" xr:uid="{00000000-0005-0000-0000-00001D000000}"/>
    <cellStyle name="60% - アクセント 4" xfId="33" builtinId="44" customBuiltin="1"/>
    <cellStyle name="60% - アクセント 4 2" xfId="59" xr:uid="{00000000-0005-0000-0000-00001F000000}"/>
    <cellStyle name="60% - アクセント 5" xfId="37" builtinId="48" customBuiltin="1"/>
    <cellStyle name="60% - アクセント 5 2" xfId="60" xr:uid="{00000000-0005-0000-0000-000021000000}"/>
    <cellStyle name="60% - アクセント 6" xfId="41" builtinId="52" customBuiltin="1"/>
    <cellStyle name="60% - アクセント 6 2" xfId="61" xr:uid="{00000000-0005-0000-0000-000023000000}"/>
    <cellStyle name="アクセント 1" xfId="18" builtinId="29" customBuiltin="1"/>
    <cellStyle name="アクセント 1 2" xfId="62" xr:uid="{00000000-0005-0000-0000-000025000000}"/>
    <cellStyle name="アクセント 2" xfId="22" builtinId="33" customBuiltin="1"/>
    <cellStyle name="アクセント 2 2" xfId="63" xr:uid="{00000000-0005-0000-0000-000027000000}"/>
    <cellStyle name="アクセント 3" xfId="26" builtinId="37" customBuiltin="1"/>
    <cellStyle name="アクセント 3 2" xfId="64" xr:uid="{00000000-0005-0000-0000-000029000000}"/>
    <cellStyle name="アクセント 4" xfId="30" builtinId="41" customBuiltin="1"/>
    <cellStyle name="アクセント 4 2" xfId="65" xr:uid="{00000000-0005-0000-0000-00002B000000}"/>
    <cellStyle name="アクセント 5" xfId="34" builtinId="45" customBuiltin="1"/>
    <cellStyle name="アクセント 5 2" xfId="66" xr:uid="{00000000-0005-0000-0000-00002D000000}"/>
    <cellStyle name="アクセント 6" xfId="38" builtinId="49" customBuiltin="1"/>
    <cellStyle name="アクセント 6 2" xfId="67" xr:uid="{00000000-0005-0000-0000-00002F000000}"/>
    <cellStyle name="タイトル" xfId="1" builtinId="15" customBuiltin="1"/>
    <cellStyle name="タイトル 2" xfId="68" xr:uid="{00000000-0005-0000-0000-000031000000}"/>
    <cellStyle name="チェック セル" xfId="13" builtinId="23" customBuiltin="1"/>
    <cellStyle name="チェック セル 2" xfId="69" xr:uid="{00000000-0005-0000-0000-000033000000}"/>
    <cellStyle name="どちらでもない" xfId="8" builtinId="28" customBuiltin="1"/>
    <cellStyle name="どちらでもない 2" xfId="70" xr:uid="{00000000-0005-0000-0000-000035000000}"/>
    <cellStyle name="パーセント 2" xfId="71" xr:uid="{00000000-0005-0000-0000-000036000000}"/>
    <cellStyle name="パーセント 2 2" xfId="72" xr:uid="{00000000-0005-0000-0000-000037000000}"/>
    <cellStyle name="パーセント 2 2 2" xfId="73" xr:uid="{00000000-0005-0000-0000-000038000000}"/>
    <cellStyle name="パーセント 2 2 2 2" xfId="74" xr:uid="{00000000-0005-0000-0000-000039000000}"/>
    <cellStyle name="パーセント 2 2 2 3" xfId="75" xr:uid="{00000000-0005-0000-0000-00003A000000}"/>
    <cellStyle name="パーセント 2 2 3" xfId="76" xr:uid="{00000000-0005-0000-0000-00003B000000}"/>
    <cellStyle name="パーセント 2 2 3 2" xfId="77" xr:uid="{00000000-0005-0000-0000-00003C000000}"/>
    <cellStyle name="パーセント 2 2 3 3" xfId="78" xr:uid="{00000000-0005-0000-0000-00003D000000}"/>
    <cellStyle name="パーセント 2 2 4" xfId="79" xr:uid="{00000000-0005-0000-0000-00003E000000}"/>
    <cellStyle name="パーセント 2 2 4 2" xfId="80" xr:uid="{00000000-0005-0000-0000-00003F000000}"/>
    <cellStyle name="パーセント 2 2 4 3" xfId="81" xr:uid="{00000000-0005-0000-0000-000040000000}"/>
    <cellStyle name="パーセント 2 2 5" xfId="82" xr:uid="{00000000-0005-0000-0000-000041000000}"/>
    <cellStyle name="パーセント 2 2 6" xfId="83" xr:uid="{00000000-0005-0000-0000-000042000000}"/>
    <cellStyle name="パーセント 2 3" xfId="84" xr:uid="{00000000-0005-0000-0000-000043000000}"/>
    <cellStyle name="パーセント 2 3 2" xfId="85" xr:uid="{00000000-0005-0000-0000-000044000000}"/>
    <cellStyle name="パーセント 2 3 3" xfId="86" xr:uid="{00000000-0005-0000-0000-000045000000}"/>
    <cellStyle name="パーセント 2 4" xfId="87" xr:uid="{00000000-0005-0000-0000-000046000000}"/>
    <cellStyle name="パーセント 2 4 2" xfId="88" xr:uid="{00000000-0005-0000-0000-000047000000}"/>
    <cellStyle name="パーセント 2 4 3" xfId="89" xr:uid="{00000000-0005-0000-0000-000048000000}"/>
    <cellStyle name="パーセント 2 5" xfId="90" xr:uid="{00000000-0005-0000-0000-000049000000}"/>
    <cellStyle name="パーセント 2 5 2" xfId="91" xr:uid="{00000000-0005-0000-0000-00004A000000}"/>
    <cellStyle name="パーセント 2 5 3" xfId="92" xr:uid="{00000000-0005-0000-0000-00004B000000}"/>
    <cellStyle name="パーセント 2 6" xfId="93" xr:uid="{00000000-0005-0000-0000-00004C000000}"/>
    <cellStyle name="パーセント 2 7" xfId="94" xr:uid="{00000000-0005-0000-0000-00004D000000}"/>
    <cellStyle name="ハイパーリンク" xfId="179" builtinId="8"/>
    <cellStyle name="ハイパーリンク 2" xfId="95" xr:uid="{00000000-0005-0000-0000-00004F000000}"/>
    <cellStyle name="ハイパーリンク 3" xfId="96" xr:uid="{00000000-0005-0000-0000-000050000000}"/>
    <cellStyle name="ハイパーリンク 3 2" xfId="178" xr:uid="{B0BC8669-F747-41C2-914B-F73D95788841}"/>
    <cellStyle name="メモ" xfId="15" builtinId="10" customBuiltin="1"/>
    <cellStyle name="メモ 2" xfId="97" xr:uid="{00000000-0005-0000-0000-000052000000}"/>
    <cellStyle name="リンク セル" xfId="12" builtinId="24" customBuiltin="1"/>
    <cellStyle name="リンク セル 2" xfId="98" xr:uid="{00000000-0005-0000-0000-000054000000}"/>
    <cellStyle name="悪い" xfId="7" builtinId="27" customBuiltin="1"/>
    <cellStyle name="悪い 2" xfId="99" xr:uid="{00000000-0005-0000-0000-000056000000}"/>
    <cellStyle name="計算" xfId="11" builtinId="22" customBuiltin="1"/>
    <cellStyle name="計算 2" xfId="100" xr:uid="{00000000-0005-0000-0000-000058000000}"/>
    <cellStyle name="警告文" xfId="14" builtinId="11" customBuiltin="1"/>
    <cellStyle name="警告文 2" xfId="101" xr:uid="{00000000-0005-0000-0000-00005A000000}"/>
    <cellStyle name="桁区切り 2" xfId="102" xr:uid="{00000000-0005-0000-0000-00005C000000}"/>
    <cellStyle name="桁区切り 2 2" xfId="103" xr:uid="{00000000-0005-0000-0000-00005D000000}"/>
    <cellStyle name="桁区切り 3" xfId="104" xr:uid="{00000000-0005-0000-0000-00005E000000}"/>
    <cellStyle name="桁区切り 4" xfId="105" xr:uid="{00000000-0005-0000-0000-00005F000000}"/>
    <cellStyle name="桁区切り 5" xfId="106" xr:uid="{00000000-0005-0000-0000-000060000000}"/>
    <cellStyle name="桁区切り 5 2" xfId="107" xr:uid="{00000000-0005-0000-0000-000061000000}"/>
    <cellStyle name="桁区切り 6" xfId="108" xr:uid="{00000000-0005-0000-0000-000062000000}"/>
    <cellStyle name="桁区切り 6 2" xfId="109" xr:uid="{00000000-0005-0000-0000-000063000000}"/>
    <cellStyle name="見出し 1" xfId="2" builtinId="16" customBuiltin="1"/>
    <cellStyle name="見出し 1 2" xfId="110" xr:uid="{00000000-0005-0000-0000-000065000000}"/>
    <cellStyle name="見出し 2" xfId="3" builtinId="17" customBuiltin="1"/>
    <cellStyle name="見出し 2 2" xfId="111" xr:uid="{00000000-0005-0000-0000-000067000000}"/>
    <cellStyle name="見出し 3" xfId="4" builtinId="18" customBuiltin="1"/>
    <cellStyle name="見出し 3 2" xfId="112" xr:uid="{00000000-0005-0000-0000-000069000000}"/>
    <cellStyle name="見出し 4" xfId="5" builtinId="19" customBuiltin="1"/>
    <cellStyle name="見出し 4 2" xfId="113" xr:uid="{00000000-0005-0000-0000-00006B000000}"/>
    <cellStyle name="集計" xfId="17" builtinId="25" customBuiltin="1"/>
    <cellStyle name="集計 2" xfId="114" xr:uid="{00000000-0005-0000-0000-00006D000000}"/>
    <cellStyle name="出力" xfId="10" builtinId="21" customBuiltin="1"/>
    <cellStyle name="出力 2" xfId="115" xr:uid="{00000000-0005-0000-0000-00006F000000}"/>
    <cellStyle name="説明文" xfId="16" builtinId="53" customBuiltin="1"/>
    <cellStyle name="説明文 2" xfId="116" xr:uid="{00000000-0005-0000-0000-000071000000}"/>
    <cellStyle name="通貨 2" xfId="117" xr:uid="{00000000-0005-0000-0000-000072000000}"/>
    <cellStyle name="入力" xfId="9" builtinId="20" customBuiltin="1"/>
    <cellStyle name="入力 2" xfId="118" xr:uid="{00000000-0005-0000-0000-000074000000}"/>
    <cellStyle name="標準" xfId="0" builtinId="0"/>
    <cellStyle name="標準 2" xfId="43" xr:uid="{00000000-0005-0000-0000-000076000000}"/>
    <cellStyle name="標準 2 2" xfId="42" xr:uid="{00000000-0005-0000-0000-000077000000}"/>
    <cellStyle name="標準 2 2 2" xfId="119" xr:uid="{00000000-0005-0000-0000-000078000000}"/>
    <cellStyle name="標準 2 2 2 2" xfId="120" xr:uid="{00000000-0005-0000-0000-000079000000}"/>
    <cellStyle name="標準 2 2 2 2 2" xfId="121" xr:uid="{00000000-0005-0000-0000-00007A000000}"/>
    <cellStyle name="標準 2 2 2 2 3" xfId="122" xr:uid="{00000000-0005-0000-0000-00007B000000}"/>
    <cellStyle name="標準 2 2 2 3" xfId="123" xr:uid="{00000000-0005-0000-0000-00007C000000}"/>
    <cellStyle name="標準 2 2 2 3 2" xfId="124" xr:uid="{00000000-0005-0000-0000-00007D000000}"/>
    <cellStyle name="標準 2 2 2 3 3" xfId="125" xr:uid="{00000000-0005-0000-0000-00007E000000}"/>
    <cellStyle name="標準 2 2 2 4" xfId="126" xr:uid="{00000000-0005-0000-0000-00007F000000}"/>
    <cellStyle name="標準 2 2 2 4 2" xfId="127" xr:uid="{00000000-0005-0000-0000-000080000000}"/>
    <cellStyle name="標準 2 2 2 4 3" xfId="128" xr:uid="{00000000-0005-0000-0000-000081000000}"/>
    <cellStyle name="標準 2 2 2 5" xfId="129" xr:uid="{00000000-0005-0000-0000-000082000000}"/>
    <cellStyle name="標準 2 2 2 6" xfId="130" xr:uid="{00000000-0005-0000-0000-000083000000}"/>
    <cellStyle name="標準 2 2 3" xfId="131" xr:uid="{00000000-0005-0000-0000-000084000000}"/>
    <cellStyle name="標準 2 2 3 2" xfId="132" xr:uid="{00000000-0005-0000-0000-000085000000}"/>
    <cellStyle name="標準 2 2 3 3" xfId="133" xr:uid="{00000000-0005-0000-0000-000086000000}"/>
    <cellStyle name="標準 2 2 4" xfId="134" xr:uid="{00000000-0005-0000-0000-000087000000}"/>
    <cellStyle name="標準 2 2 4 2" xfId="135" xr:uid="{00000000-0005-0000-0000-000088000000}"/>
    <cellStyle name="標準 2 2 4 3" xfId="136" xr:uid="{00000000-0005-0000-0000-000089000000}"/>
    <cellStyle name="標準 2 2 5" xfId="137" xr:uid="{00000000-0005-0000-0000-00008A000000}"/>
    <cellStyle name="標準 2 2 5 2" xfId="138" xr:uid="{00000000-0005-0000-0000-00008B000000}"/>
    <cellStyle name="標準 2 2 5 3" xfId="139" xr:uid="{00000000-0005-0000-0000-00008C000000}"/>
    <cellStyle name="標準 2 2 5 4" xfId="140" xr:uid="{00000000-0005-0000-0000-00008D000000}"/>
    <cellStyle name="標準 2 2 6" xfId="141" xr:uid="{00000000-0005-0000-0000-00008E000000}"/>
    <cellStyle name="標準 2 2 7" xfId="142" xr:uid="{00000000-0005-0000-0000-00008F000000}"/>
    <cellStyle name="標準 2 3" xfId="143" xr:uid="{00000000-0005-0000-0000-000090000000}"/>
    <cellStyle name="標準 2 4" xfId="144" xr:uid="{00000000-0005-0000-0000-000091000000}"/>
    <cellStyle name="標準 3" xfId="145" xr:uid="{00000000-0005-0000-0000-000092000000}"/>
    <cellStyle name="標準 3 2" xfId="146" xr:uid="{00000000-0005-0000-0000-000093000000}"/>
    <cellStyle name="標準 3 2 2" xfId="147" xr:uid="{00000000-0005-0000-0000-000094000000}"/>
    <cellStyle name="標準 3 2 2 2" xfId="148" xr:uid="{00000000-0005-0000-0000-000095000000}"/>
    <cellStyle name="標準 3 2 2 3" xfId="149" xr:uid="{00000000-0005-0000-0000-000096000000}"/>
    <cellStyle name="標準 3 2 3" xfId="150" xr:uid="{00000000-0005-0000-0000-000097000000}"/>
    <cellStyle name="標準 3 2 3 2" xfId="151" xr:uid="{00000000-0005-0000-0000-000098000000}"/>
    <cellStyle name="標準 3 2 3 3" xfId="152" xr:uid="{00000000-0005-0000-0000-000099000000}"/>
    <cellStyle name="標準 3 2 4" xfId="153" xr:uid="{00000000-0005-0000-0000-00009A000000}"/>
    <cellStyle name="標準 3 2 4 2" xfId="154" xr:uid="{00000000-0005-0000-0000-00009B000000}"/>
    <cellStyle name="標準 3 2 4 3" xfId="155" xr:uid="{00000000-0005-0000-0000-00009C000000}"/>
    <cellStyle name="標準 3 2 5" xfId="156" xr:uid="{00000000-0005-0000-0000-00009D000000}"/>
    <cellStyle name="標準 3 2 6" xfId="157" xr:uid="{00000000-0005-0000-0000-00009E000000}"/>
    <cellStyle name="標準 3 3" xfId="158" xr:uid="{00000000-0005-0000-0000-00009F000000}"/>
    <cellStyle name="標準 3 3 2" xfId="159" xr:uid="{00000000-0005-0000-0000-0000A0000000}"/>
    <cellStyle name="標準 3 3 3" xfId="160" xr:uid="{00000000-0005-0000-0000-0000A1000000}"/>
    <cellStyle name="標準 3 4" xfId="161" xr:uid="{00000000-0005-0000-0000-0000A2000000}"/>
    <cellStyle name="標準 3 4 2" xfId="162" xr:uid="{00000000-0005-0000-0000-0000A3000000}"/>
    <cellStyle name="標準 3 4 3" xfId="163" xr:uid="{00000000-0005-0000-0000-0000A4000000}"/>
    <cellStyle name="標準 3 5" xfId="164" xr:uid="{00000000-0005-0000-0000-0000A5000000}"/>
    <cellStyle name="標準 3 5 2" xfId="165" xr:uid="{00000000-0005-0000-0000-0000A6000000}"/>
    <cellStyle name="標準 3 5 3" xfId="166" xr:uid="{00000000-0005-0000-0000-0000A7000000}"/>
    <cellStyle name="標準 3 6" xfId="167" xr:uid="{00000000-0005-0000-0000-0000A8000000}"/>
    <cellStyle name="標準 3 7" xfId="168" xr:uid="{00000000-0005-0000-0000-0000A9000000}"/>
    <cellStyle name="標準 4" xfId="169" xr:uid="{00000000-0005-0000-0000-0000AA000000}"/>
    <cellStyle name="標準 4 2" xfId="170" xr:uid="{00000000-0005-0000-0000-0000AB000000}"/>
    <cellStyle name="標準 5" xfId="171" xr:uid="{00000000-0005-0000-0000-0000AC000000}"/>
    <cellStyle name="標準 6" xfId="172" xr:uid="{00000000-0005-0000-0000-0000AD000000}"/>
    <cellStyle name="標準 6 2" xfId="173" xr:uid="{00000000-0005-0000-0000-0000AE000000}"/>
    <cellStyle name="標準 7" xfId="174" xr:uid="{00000000-0005-0000-0000-0000AF000000}"/>
    <cellStyle name="標準 7 2" xfId="175" xr:uid="{00000000-0005-0000-0000-0000B0000000}"/>
    <cellStyle name="標準 8" xfId="177" xr:uid="{66E4CC78-0292-4571-AB18-C00DFC534B2D}"/>
    <cellStyle name="良い" xfId="6" builtinId="26" customBuiltin="1"/>
    <cellStyle name="良い 2" xfId="176" xr:uid="{00000000-0005-0000-0000-0000B2000000}"/>
  </cellStyles>
  <dxfs count="24"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6699"/>
      <color rgb="FFFFFFCC"/>
      <color rgb="FFFFCCFF"/>
      <color rgb="FFFF9966"/>
      <color rgb="FFFFCC99"/>
      <color rgb="FFCCFFCC"/>
      <color rgb="FF99FFCC"/>
      <color rgb="FF99FF99"/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242455</xdr:colOff>
      <xdr:row>2</xdr:row>
      <xdr:rowOff>34636</xdr:rowOff>
    </xdr:from>
    <xdr:to>
      <xdr:col>16</xdr:col>
      <xdr:colOff>2346094</xdr:colOff>
      <xdr:row>3</xdr:row>
      <xdr:rowOff>1106705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BB59C4E-BD33-40CC-B3CF-C98B735F95C5}"/>
            </a:ext>
          </a:extLst>
        </xdr:cNvPr>
        <xdr:cNvGrpSpPr/>
      </xdr:nvGrpSpPr>
      <xdr:grpSpPr>
        <a:xfrm>
          <a:off x="34016720" y="2424545"/>
          <a:ext cx="6373609" cy="2994387"/>
          <a:chOff x="24658306" y="547688"/>
          <a:chExt cx="6656676" cy="2663598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CA9FA55C-F72B-458B-9FD9-727C7383348E}"/>
              </a:ext>
            </a:extLst>
          </xdr:cNvPr>
          <xdr:cNvSpPr/>
        </xdr:nvSpPr>
        <xdr:spPr>
          <a:xfrm>
            <a:off x="24658306" y="547688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4" name="グループ化 3">
            <a:extLst>
              <a:ext uri="{FF2B5EF4-FFF2-40B4-BE49-F238E27FC236}">
                <a16:creationId xmlns:a16="http://schemas.microsoft.com/office/drawing/2014/main" id="{01C49186-8D70-4990-AE88-E6AAA74257B4}"/>
              </a:ext>
            </a:extLst>
          </xdr:cNvPr>
          <xdr:cNvGrpSpPr/>
        </xdr:nvGrpSpPr>
        <xdr:grpSpPr>
          <a:xfrm>
            <a:off x="25404946" y="849725"/>
            <a:ext cx="5209940" cy="514041"/>
            <a:chOff x="20796914" y="530440"/>
            <a:chExt cx="2440036" cy="313765"/>
          </a:xfrm>
        </xdr:grpSpPr>
        <xdr:sp macro="" textlink="">
          <xdr:nvSpPr>
            <xdr:cNvPr id="13" name="正方形/長方形 12">
              <a:extLst>
                <a:ext uri="{FF2B5EF4-FFF2-40B4-BE49-F238E27FC236}">
                  <a16:creationId xmlns:a16="http://schemas.microsoft.com/office/drawing/2014/main" id="{CC8C399E-D0B9-47DF-A59B-2171FD1CF1F7}"/>
                </a:ext>
              </a:extLst>
            </xdr:cNvPr>
            <xdr:cNvSpPr/>
          </xdr:nvSpPr>
          <xdr:spPr>
            <a:xfrm>
              <a:off x="20796914" y="530440"/>
              <a:ext cx="773338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4" name="正方形/長方形 13">
              <a:extLst>
                <a:ext uri="{FF2B5EF4-FFF2-40B4-BE49-F238E27FC236}">
                  <a16:creationId xmlns:a16="http://schemas.microsoft.com/office/drawing/2014/main" id="{F6BEB40F-0F74-4B08-B361-DEF562B33D27}"/>
                </a:ext>
              </a:extLst>
            </xdr:cNvPr>
            <xdr:cNvSpPr/>
          </xdr:nvSpPr>
          <xdr:spPr>
            <a:xfrm>
              <a:off x="21750395" y="530440"/>
              <a:ext cx="1486555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15" name="直線コネクタ 14">
              <a:extLst>
                <a:ext uri="{FF2B5EF4-FFF2-40B4-BE49-F238E27FC236}">
                  <a16:creationId xmlns:a16="http://schemas.microsoft.com/office/drawing/2014/main" id="{63159616-02A6-4001-AD4A-A303701D75D2}"/>
                </a:ext>
              </a:extLst>
            </xdr:cNvPr>
            <xdr:cNvCxnSpPr>
              <a:stCxn id="13" idx="3"/>
              <a:endCxn id="14" idx="1"/>
            </xdr:cNvCxnSpPr>
          </xdr:nvCxnSpPr>
          <xdr:spPr>
            <a:xfrm>
              <a:off x="21570252" y="687323"/>
              <a:ext cx="180143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" name="グループ化 4">
            <a:extLst>
              <a:ext uri="{FF2B5EF4-FFF2-40B4-BE49-F238E27FC236}">
                <a16:creationId xmlns:a16="http://schemas.microsoft.com/office/drawing/2014/main" id="{13B8663D-6AD1-40B9-A96F-6811B4C0DDAE}"/>
              </a:ext>
            </a:extLst>
          </xdr:cNvPr>
          <xdr:cNvGrpSpPr/>
        </xdr:nvGrpSpPr>
        <xdr:grpSpPr>
          <a:xfrm>
            <a:off x="25405044" y="1584070"/>
            <a:ext cx="5202672" cy="514041"/>
            <a:chOff x="20808205" y="530440"/>
            <a:chExt cx="2436482" cy="313765"/>
          </a:xfrm>
        </xdr:grpSpPr>
        <xdr:sp macro="" textlink="">
          <xdr:nvSpPr>
            <xdr:cNvPr id="10" name="正方形/長方形 9">
              <a:extLst>
                <a:ext uri="{FF2B5EF4-FFF2-40B4-BE49-F238E27FC236}">
                  <a16:creationId xmlns:a16="http://schemas.microsoft.com/office/drawing/2014/main" id="{CE7A1278-6469-4B27-ABD2-6C3DD6E11B7A}"/>
                </a:ext>
              </a:extLst>
            </xdr:cNvPr>
            <xdr:cNvSpPr/>
          </xdr:nvSpPr>
          <xdr:spPr>
            <a:xfrm>
              <a:off x="20808205" y="530440"/>
              <a:ext cx="773205" cy="3137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1" name="正方形/長方形 10">
              <a:extLst>
                <a:ext uri="{FF2B5EF4-FFF2-40B4-BE49-F238E27FC236}">
                  <a16:creationId xmlns:a16="http://schemas.microsoft.com/office/drawing/2014/main" id="{B40C1F8F-0186-4560-9816-C7EA9205D3CB}"/>
                </a:ext>
              </a:extLst>
            </xdr:cNvPr>
            <xdr:cNvSpPr/>
          </xdr:nvSpPr>
          <xdr:spPr>
            <a:xfrm>
              <a:off x="21764936" y="530440"/>
              <a:ext cx="1479751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12" name="直線コネクタ 11">
              <a:extLst>
                <a:ext uri="{FF2B5EF4-FFF2-40B4-BE49-F238E27FC236}">
                  <a16:creationId xmlns:a16="http://schemas.microsoft.com/office/drawing/2014/main" id="{2020A11F-D14A-40BE-A52B-D4FEB2EDB171}"/>
                </a:ext>
              </a:extLst>
            </xdr:cNvPr>
            <xdr:cNvCxnSpPr>
              <a:stCxn id="10" idx="3"/>
              <a:endCxn id="11" idx="1"/>
            </xdr:cNvCxnSpPr>
          </xdr:nvCxnSpPr>
          <xdr:spPr>
            <a:xfrm>
              <a:off x="21581410" y="687323"/>
              <a:ext cx="183526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0152374E-A235-426A-B9FE-80A07C045EDE}"/>
              </a:ext>
            </a:extLst>
          </xdr:cNvPr>
          <xdr:cNvGrpSpPr/>
        </xdr:nvGrpSpPr>
        <xdr:grpSpPr>
          <a:xfrm>
            <a:off x="25405060" y="2326559"/>
            <a:ext cx="5211189" cy="513770"/>
            <a:chOff x="20808208" y="534306"/>
            <a:chExt cx="2440520" cy="315946"/>
          </a:xfrm>
        </xdr:grpSpPr>
        <xdr:sp macro="" textlink="">
          <xdr:nvSpPr>
            <xdr:cNvPr id="7" name="正方形/長方形 6">
              <a:extLst>
                <a:ext uri="{FF2B5EF4-FFF2-40B4-BE49-F238E27FC236}">
                  <a16:creationId xmlns:a16="http://schemas.microsoft.com/office/drawing/2014/main" id="{C5E3FF09-61F7-4D28-865A-6A4BF44257DE}"/>
                </a:ext>
              </a:extLst>
            </xdr:cNvPr>
            <xdr:cNvSpPr/>
          </xdr:nvSpPr>
          <xdr:spPr>
            <a:xfrm>
              <a:off x="20808208" y="536487"/>
              <a:ext cx="773205" cy="313765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8" name="正方形/長方形 7">
              <a:extLst>
                <a:ext uri="{FF2B5EF4-FFF2-40B4-BE49-F238E27FC236}">
                  <a16:creationId xmlns:a16="http://schemas.microsoft.com/office/drawing/2014/main" id="{76304C18-ADF0-4A23-BDBB-557E34DB44D1}"/>
                </a:ext>
              </a:extLst>
            </xdr:cNvPr>
            <xdr:cNvSpPr/>
          </xdr:nvSpPr>
          <xdr:spPr>
            <a:xfrm>
              <a:off x="21760960" y="534306"/>
              <a:ext cx="1487768" cy="31458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</a:p>
          </xdr:txBody>
        </xdr:sp>
        <xdr:cxnSp macro="">
          <xdr:nvCxnSpPr>
            <xdr:cNvPr id="9" name="直線コネクタ 8">
              <a:extLst>
                <a:ext uri="{FF2B5EF4-FFF2-40B4-BE49-F238E27FC236}">
                  <a16:creationId xmlns:a16="http://schemas.microsoft.com/office/drawing/2014/main" id="{156F7630-040E-4B26-B63A-3B151CBFC847}"/>
                </a:ext>
              </a:extLst>
            </xdr:cNvPr>
            <xdr:cNvCxnSpPr>
              <a:stCxn id="7" idx="3"/>
              <a:endCxn id="8" idx="1"/>
            </xdr:cNvCxnSpPr>
          </xdr:nvCxnSpPr>
          <xdr:spPr>
            <a:xfrm flipV="1">
              <a:off x="21581413" y="691596"/>
              <a:ext cx="179547" cy="1773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24</xdr:col>
      <xdr:colOff>0</xdr:colOff>
      <xdr:row>1</xdr:row>
      <xdr:rowOff>1166813</xdr:rowOff>
    </xdr:from>
    <xdr:to>
      <xdr:col>30</xdr:col>
      <xdr:colOff>1224642</xdr:colOff>
      <xdr:row>3</xdr:row>
      <xdr:rowOff>137885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F05EA810-6A85-482B-98D0-05967F77C666}"/>
            </a:ext>
          </a:extLst>
        </xdr:cNvPr>
        <xdr:cNvSpPr/>
      </xdr:nvSpPr>
      <xdr:spPr>
        <a:xfrm>
          <a:off x="47985592" y="1629456"/>
          <a:ext cx="17451157" cy="17469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latin typeface="+mn-ea"/>
              <a:ea typeface="+mn-ea"/>
            </a:rPr>
            <a:t>非表示部分</a:t>
          </a:r>
        </a:p>
      </xdr:txBody>
    </xdr:sp>
    <xdr:clientData/>
  </xdr:twoCellAnchor>
  <xdr:twoCellAnchor editAs="oneCell">
    <xdr:from>
      <xdr:col>11</xdr:col>
      <xdr:colOff>6927</xdr:colOff>
      <xdr:row>1</xdr:row>
      <xdr:rowOff>31461</xdr:rowOff>
    </xdr:from>
    <xdr:to>
      <xdr:col>11</xdr:col>
      <xdr:colOff>572798</xdr:colOff>
      <xdr:row>3</xdr:row>
      <xdr:rowOff>1000010</xdr:rowOff>
    </xdr:to>
    <xdr:sp macro="" textlink="">
      <xdr:nvSpPr>
        <xdr:cNvPr id="18" name="右中かっこ 17">
          <a:extLst>
            <a:ext uri="{FF2B5EF4-FFF2-40B4-BE49-F238E27FC236}">
              <a16:creationId xmlns:a16="http://schemas.microsoft.com/office/drawing/2014/main" id="{3321BFE0-5028-488E-ACA8-E697A15A475E}"/>
            </a:ext>
          </a:extLst>
        </xdr:cNvPr>
        <xdr:cNvSpPr/>
      </xdr:nvSpPr>
      <xdr:spPr>
        <a:xfrm>
          <a:off x="25966882" y="499052"/>
          <a:ext cx="565871" cy="4817630"/>
        </a:xfrm>
        <a:prstGeom prst="rightBrace">
          <a:avLst>
            <a:gd name="adj1" fmla="val 45299"/>
            <a:gd name="adj2" fmla="val 47793"/>
          </a:avLst>
        </a:prstGeom>
        <a:ln w="444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1</xdr:col>
      <xdr:colOff>2393546</xdr:colOff>
      <xdr:row>21</xdr:row>
      <xdr:rowOff>68985</xdr:rowOff>
    </xdr:from>
    <xdr:to>
      <xdr:col>2</xdr:col>
      <xdr:colOff>2455371</xdr:colOff>
      <xdr:row>26</xdr:row>
      <xdr:rowOff>0</xdr:rowOff>
    </xdr:to>
    <xdr:sp macro="" textlink="">
      <xdr:nvSpPr>
        <xdr:cNvPr id="21" name="吹き出し: 角を丸めた四角形 20">
          <a:extLst>
            <a:ext uri="{FF2B5EF4-FFF2-40B4-BE49-F238E27FC236}">
              <a16:creationId xmlns:a16="http://schemas.microsoft.com/office/drawing/2014/main" id="{229B9EBC-0E60-426C-8874-01E95124691A}"/>
            </a:ext>
          </a:extLst>
        </xdr:cNvPr>
        <xdr:cNvSpPr/>
      </xdr:nvSpPr>
      <xdr:spPr>
        <a:xfrm>
          <a:off x="3252528" y="11540549"/>
          <a:ext cx="2590627" cy="1524287"/>
        </a:xfrm>
        <a:prstGeom prst="wedgeRoundRectCallout">
          <a:avLst>
            <a:gd name="adj1" fmla="val -8391"/>
            <a:gd name="adj2" fmla="val -7418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①種別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①種別を選択してください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5</xdr:col>
      <xdr:colOff>17318</xdr:colOff>
      <xdr:row>20</xdr:row>
      <xdr:rowOff>17318</xdr:rowOff>
    </xdr:from>
    <xdr:to>
      <xdr:col>7</xdr:col>
      <xdr:colOff>0</xdr:colOff>
      <xdr:row>22</xdr:row>
      <xdr:rowOff>92314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112DE86C-F91A-4DCE-8FBB-94F09C306178}"/>
            </a:ext>
          </a:extLst>
        </xdr:cNvPr>
        <xdr:cNvSpPr/>
      </xdr:nvSpPr>
      <xdr:spPr>
        <a:xfrm rot="5400000">
          <a:off x="13862248" y="8841888"/>
          <a:ext cx="694640" cy="5282046"/>
        </a:xfrm>
        <a:prstGeom prst="rightBrace">
          <a:avLst>
            <a:gd name="adj1" fmla="val 53633"/>
            <a:gd name="adj2" fmla="val 50401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6</xdr:col>
      <xdr:colOff>2344591</xdr:colOff>
      <xdr:row>22</xdr:row>
      <xdr:rowOff>256596</xdr:rowOff>
    </xdr:from>
    <xdr:to>
      <xdr:col>8</xdr:col>
      <xdr:colOff>380709</xdr:colOff>
      <xdr:row>33</xdr:row>
      <xdr:rowOff>246265</xdr:rowOff>
    </xdr:to>
    <xdr:sp macro="" textlink="">
      <xdr:nvSpPr>
        <xdr:cNvPr id="29" name="吹き出し: 角を丸めた四角形 28">
          <a:extLst>
            <a:ext uri="{FF2B5EF4-FFF2-40B4-BE49-F238E27FC236}">
              <a16:creationId xmlns:a16="http://schemas.microsoft.com/office/drawing/2014/main" id="{EA638D68-4DEE-4C26-B02F-E26562AB8282}"/>
            </a:ext>
          </a:extLst>
        </xdr:cNvPr>
        <xdr:cNvSpPr/>
      </xdr:nvSpPr>
      <xdr:spPr>
        <a:xfrm>
          <a:off x="15991318" y="12046814"/>
          <a:ext cx="3619501" cy="3491059"/>
        </a:xfrm>
        <a:prstGeom prst="wedgeRoundRectCallout">
          <a:avLst>
            <a:gd name="adj1" fmla="val -1182"/>
            <a:gd name="adj2" fmla="val -7469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④貯湯タンク有無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④貯湯タンク有無をプルダウンで選択してください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貯湯タンクが含まれる製品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⇒　「有り」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ja-JP" altLang="en-US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貯湯タンクが含まれない製品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⇒　「無し」</a:t>
          </a:r>
        </a:p>
      </xdr:txBody>
    </xdr:sp>
    <xdr:clientData/>
  </xdr:twoCellAnchor>
  <xdr:twoCellAnchor editAs="oneCell">
    <xdr:from>
      <xdr:col>8</xdr:col>
      <xdr:colOff>34636</xdr:colOff>
      <xdr:row>20</xdr:row>
      <xdr:rowOff>17320</xdr:rowOff>
    </xdr:from>
    <xdr:to>
      <xdr:col>10</xdr:col>
      <xdr:colOff>2771</xdr:colOff>
      <xdr:row>22</xdr:row>
      <xdr:rowOff>164127</xdr:rowOff>
    </xdr:to>
    <xdr:sp macro="" textlink="">
      <xdr:nvSpPr>
        <xdr:cNvPr id="30" name="右中かっこ 29">
          <a:extLst>
            <a:ext uri="{FF2B5EF4-FFF2-40B4-BE49-F238E27FC236}">
              <a16:creationId xmlns:a16="http://schemas.microsoft.com/office/drawing/2014/main" id="{5644241C-2817-400F-B1AD-910B0DE7F91B}"/>
            </a:ext>
          </a:extLst>
        </xdr:cNvPr>
        <xdr:cNvSpPr/>
      </xdr:nvSpPr>
      <xdr:spPr>
        <a:xfrm rot="5400000">
          <a:off x="22045089" y="8608095"/>
          <a:ext cx="763911" cy="5818908"/>
        </a:xfrm>
        <a:prstGeom prst="rightBrace">
          <a:avLst>
            <a:gd name="adj1" fmla="val 53633"/>
            <a:gd name="adj2" fmla="val 50401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8</xdr:col>
      <xdr:colOff>484910</xdr:colOff>
      <xdr:row>24</xdr:row>
      <xdr:rowOff>17315</xdr:rowOff>
    </xdr:from>
    <xdr:to>
      <xdr:col>10</xdr:col>
      <xdr:colOff>199045</xdr:colOff>
      <xdr:row>32</xdr:row>
      <xdr:rowOff>286614</xdr:rowOff>
    </xdr:to>
    <xdr:sp macro="" textlink="">
      <xdr:nvSpPr>
        <xdr:cNvPr id="31" name="吹き出し: 角を丸めた四角形 30">
          <a:extLst>
            <a:ext uri="{FF2B5EF4-FFF2-40B4-BE49-F238E27FC236}">
              <a16:creationId xmlns:a16="http://schemas.microsoft.com/office/drawing/2014/main" id="{70B3BD63-3062-454B-AFCF-B40A3C557726}"/>
            </a:ext>
          </a:extLst>
        </xdr:cNvPr>
        <xdr:cNvSpPr/>
      </xdr:nvSpPr>
      <xdr:spPr>
        <a:xfrm>
          <a:off x="19715019" y="12444842"/>
          <a:ext cx="4987636" cy="2809011"/>
        </a:xfrm>
        <a:prstGeom prst="wedgeRoundRectCallout">
          <a:avLst>
            <a:gd name="adj1" fmla="val -7352"/>
            <a:gd name="adj2" fmla="val -64970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④貯湯タンクが「有り」の場合、入力してください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ja-JP" altLang="en-US" sz="1600" b="0" baseline="0">
              <a:solidFill>
                <a:srgbClr val="000000"/>
              </a:solidFill>
              <a:latin typeface="+mn-ea"/>
              <a:ea typeface="+mn-ea"/>
            </a:rPr>
            <a:t> 　 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貯湯タンクが「無し」の場合、入力不要です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⑤本体／貯湯タンク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⑤本体および貯湯タンクの型番をそれぞれ入力してください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10</xdr:col>
      <xdr:colOff>311726</xdr:colOff>
      <xdr:row>23</xdr:row>
      <xdr:rowOff>225134</xdr:rowOff>
    </xdr:from>
    <xdr:to>
      <xdr:col>12</xdr:col>
      <xdr:colOff>1165397</xdr:colOff>
      <xdr:row>36</xdr:row>
      <xdr:rowOff>55935</xdr:rowOff>
    </xdr:to>
    <xdr:sp macro="" textlink="">
      <xdr:nvSpPr>
        <xdr:cNvPr id="32" name="吹き出し: 角を丸めた四角形 31">
          <a:extLst>
            <a:ext uri="{FF2B5EF4-FFF2-40B4-BE49-F238E27FC236}">
              <a16:creationId xmlns:a16="http://schemas.microsoft.com/office/drawing/2014/main" id="{97E71428-F319-4C93-BD46-DC849786C451}"/>
            </a:ext>
          </a:extLst>
        </xdr:cNvPr>
        <xdr:cNvSpPr/>
      </xdr:nvSpPr>
      <xdr:spPr>
        <a:xfrm>
          <a:off x="24820417" y="12334007"/>
          <a:ext cx="5544127" cy="3986646"/>
        </a:xfrm>
        <a:prstGeom prst="wedgeRoundRectCallout">
          <a:avLst>
            <a:gd name="adj1" fmla="val 4706"/>
            <a:gd name="adj2" fmla="val -5767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⑥最高出口温度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℃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⑦加熱能力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(kW)</a:t>
          </a:r>
        </a:p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⑧消費電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(kW)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⑥最高出口温度を整数で入力してください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業務用ヒートポンプ給湯器の場合、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65℃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以上であることをご確認ください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ysClr val="windowText" lastClr="000000"/>
              </a:solidFill>
              <a:latin typeface="+mn-ea"/>
              <a:ea typeface="+mn-ea"/>
            </a:rPr>
            <a:t>⑦</a:t>
          </a:r>
          <a:r>
            <a:rPr kumimoji="1" lang="en-US" altLang="ja-JP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中間期</a:t>
          </a:r>
          <a:r>
            <a:rPr kumimoji="1" lang="en-US" altLang="ja-JP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】</a:t>
          </a:r>
          <a:r>
            <a:rPr kumimoji="1" lang="ja-JP" altLang="en-US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の加熱能力を入力してください</a:t>
          </a:r>
          <a:endParaRPr kumimoji="1" lang="en-US" altLang="ja-JP" sz="1600" b="1" u="sng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algn="l"/>
          <a:r>
            <a:rPr kumimoji="1" lang="ja-JP" altLang="en-US" sz="1600" b="0">
              <a:solidFill>
                <a:sysClr val="windowText" lastClr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ysClr val="windowText" lastClr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ysClr val="windowText" lastClr="000000"/>
              </a:solidFill>
              <a:latin typeface="+mn-ea"/>
              <a:ea typeface="+mn-ea"/>
            </a:rPr>
            <a:t>仕様書等</a:t>
          </a:r>
          <a:r>
            <a:rPr kumimoji="1" lang="en-US" altLang="ja-JP" sz="1600" b="0">
              <a:solidFill>
                <a:sysClr val="windowText" lastClr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ysClr val="windowText" lastClr="000000"/>
              </a:solidFill>
              <a:latin typeface="+mn-ea"/>
              <a:ea typeface="+mn-ea"/>
            </a:rPr>
            <a:t>に記載の値を入力　単位：</a:t>
          </a:r>
          <a:r>
            <a:rPr kumimoji="1" lang="en-US" altLang="ja-JP" sz="1600" b="0">
              <a:solidFill>
                <a:sysClr val="windowText" lastClr="000000"/>
              </a:solidFill>
              <a:latin typeface="+mn-ea"/>
              <a:ea typeface="+mn-ea"/>
            </a:rPr>
            <a:t>kW</a:t>
          </a:r>
        </a:p>
        <a:p>
          <a:pPr algn="l"/>
          <a:endParaRPr kumimoji="1" lang="en-US" altLang="ja-JP" sz="1600" b="0" u="none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ysClr val="windowText" lastClr="000000"/>
              </a:solidFill>
              <a:latin typeface="+mn-ea"/>
              <a:ea typeface="+mn-ea"/>
            </a:rPr>
            <a:t>⑧</a:t>
          </a:r>
          <a:r>
            <a:rPr kumimoji="1" lang="en-US" altLang="ja-JP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中間期</a:t>
          </a:r>
          <a:r>
            <a:rPr kumimoji="1" lang="en-US" altLang="ja-JP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】</a:t>
          </a:r>
          <a:r>
            <a:rPr kumimoji="1" lang="ja-JP" altLang="en-US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消費電力を入力してください</a:t>
          </a:r>
          <a:endParaRPr kumimoji="1" lang="en-US" altLang="ja-JP" sz="1600" b="1" u="sng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algn="l"/>
          <a:r>
            <a:rPr kumimoji="1" lang="ja-JP" altLang="en-US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カタログ</a:t>
          </a:r>
          <a:r>
            <a:rPr kumimoji="1" lang="en-US" altLang="ja-JP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</a:t>
          </a:r>
          <a:r>
            <a:rPr kumimoji="1" lang="ja-JP" altLang="en-US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仕様書等</a:t>
          </a:r>
          <a:r>
            <a:rPr kumimoji="1" lang="en-US" altLang="ja-JP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)</a:t>
          </a:r>
          <a:r>
            <a:rPr kumimoji="1" lang="ja-JP" altLang="en-US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に記載の値を入力　単位：</a:t>
          </a:r>
          <a:r>
            <a:rPr kumimoji="1" lang="en-US" altLang="ja-JP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kW</a:t>
          </a:r>
        </a:p>
      </xdr:txBody>
    </xdr:sp>
    <xdr:clientData/>
  </xdr:twoCellAnchor>
  <xdr:twoCellAnchor editAs="oneCell">
    <xdr:from>
      <xdr:col>10</xdr:col>
      <xdr:colOff>17318</xdr:colOff>
      <xdr:row>20</xdr:row>
      <xdr:rowOff>17318</xdr:rowOff>
    </xdr:from>
    <xdr:to>
      <xdr:col>13</xdr:col>
      <xdr:colOff>29556</xdr:colOff>
      <xdr:row>22</xdr:row>
      <xdr:rowOff>164125</xdr:rowOff>
    </xdr:to>
    <xdr:sp macro="" textlink="">
      <xdr:nvSpPr>
        <xdr:cNvPr id="33" name="右中かっこ 32">
          <a:extLst>
            <a:ext uri="{FF2B5EF4-FFF2-40B4-BE49-F238E27FC236}">
              <a16:creationId xmlns:a16="http://schemas.microsoft.com/office/drawing/2014/main" id="{917F5CBA-A26A-4389-A05F-955146A1285C}"/>
            </a:ext>
          </a:extLst>
        </xdr:cNvPr>
        <xdr:cNvSpPr/>
      </xdr:nvSpPr>
      <xdr:spPr>
        <a:xfrm rot="5400000">
          <a:off x="28582703" y="7924024"/>
          <a:ext cx="763911" cy="7187045"/>
        </a:xfrm>
        <a:prstGeom prst="rightBrace">
          <a:avLst>
            <a:gd name="adj1" fmla="val 53633"/>
            <a:gd name="adj2" fmla="val 50401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12</xdr:col>
      <xdr:colOff>1506682</xdr:colOff>
      <xdr:row>23</xdr:row>
      <xdr:rowOff>12122</xdr:rowOff>
    </xdr:from>
    <xdr:to>
      <xdr:col>14</xdr:col>
      <xdr:colOff>1354627</xdr:colOff>
      <xdr:row>29</xdr:row>
      <xdr:rowOff>249439</xdr:rowOff>
    </xdr:to>
    <xdr:sp macro="" textlink="">
      <xdr:nvSpPr>
        <xdr:cNvPr id="34" name="吹き出し: 角を丸めた四角形 33">
          <a:extLst>
            <a:ext uri="{FF2B5EF4-FFF2-40B4-BE49-F238E27FC236}">
              <a16:creationId xmlns:a16="http://schemas.microsoft.com/office/drawing/2014/main" id="{25E5FF0B-B4B5-4A8B-8B44-F5E5BAA51BB8}"/>
            </a:ext>
          </a:extLst>
        </xdr:cNvPr>
        <xdr:cNvSpPr/>
      </xdr:nvSpPr>
      <xdr:spPr>
        <a:xfrm>
          <a:off x="30698209" y="12120995"/>
          <a:ext cx="3709554" cy="2135910"/>
        </a:xfrm>
        <a:prstGeom prst="wedgeRoundRectCallout">
          <a:avLst>
            <a:gd name="adj1" fmla="val 37749"/>
            <a:gd name="adj2" fmla="val -94721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⑨性能値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年間加熱効率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⑨年間加熱効率を入力してください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仕様書等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に記載の値を入力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1056410</xdr:colOff>
      <xdr:row>0</xdr:row>
      <xdr:rowOff>311728</xdr:rowOff>
    </xdr:from>
    <xdr:to>
      <xdr:col>13</xdr:col>
      <xdr:colOff>2017320</xdr:colOff>
      <xdr:row>2</xdr:row>
      <xdr:rowOff>365248</xdr:rowOff>
    </xdr:to>
    <xdr:sp macro="" textlink="">
      <xdr:nvSpPr>
        <xdr:cNvPr id="37" name="吹き出し: 角を丸めた四角形 36">
          <a:extLst>
            <a:ext uri="{FF2B5EF4-FFF2-40B4-BE49-F238E27FC236}">
              <a16:creationId xmlns:a16="http://schemas.microsoft.com/office/drawing/2014/main" id="{C1FF8DB7-1517-4D25-8334-50C79113BE97}"/>
            </a:ext>
          </a:extLst>
        </xdr:cNvPr>
        <xdr:cNvSpPr/>
      </xdr:nvSpPr>
      <xdr:spPr>
        <a:xfrm>
          <a:off x="28488410" y="311728"/>
          <a:ext cx="4479964" cy="2448509"/>
        </a:xfrm>
        <a:prstGeom prst="wedgeRoundRectCallout">
          <a:avLst>
            <a:gd name="adj1" fmla="val -57143"/>
            <a:gd name="adj2" fmla="val 50779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エラー表示欄　</a:t>
          </a:r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</a:rPr>
            <a:t>入力内容に不備があった場合表示されます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表示された場合は内容に従い修正してください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1350818</xdr:colOff>
      <xdr:row>2</xdr:row>
      <xdr:rowOff>1064060</xdr:rowOff>
    </xdr:from>
    <xdr:to>
      <xdr:col>13</xdr:col>
      <xdr:colOff>2106623</xdr:colOff>
      <xdr:row>3</xdr:row>
      <xdr:rowOff>1431695</xdr:rowOff>
    </xdr:to>
    <xdr:sp macro="" textlink="">
      <xdr:nvSpPr>
        <xdr:cNvPr id="38" name="吹き出し: 角を丸めた四角形 37">
          <a:extLst>
            <a:ext uri="{FF2B5EF4-FFF2-40B4-BE49-F238E27FC236}">
              <a16:creationId xmlns:a16="http://schemas.microsoft.com/office/drawing/2014/main" id="{B47C6A34-D1B1-46BD-8182-F261E0F8C7A2}"/>
            </a:ext>
          </a:extLst>
        </xdr:cNvPr>
        <xdr:cNvSpPr/>
      </xdr:nvSpPr>
      <xdr:spPr>
        <a:xfrm>
          <a:off x="28782818" y="3072969"/>
          <a:ext cx="4269779" cy="2302595"/>
        </a:xfrm>
        <a:prstGeom prst="wedgeRoundRectCallout">
          <a:avLst>
            <a:gd name="adj1" fmla="val 60750"/>
            <a:gd name="adj2" fmla="val -34337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セルが着色された場合、情報が誤って入力されている可能性があります</a:t>
          </a:r>
        </a:p>
        <a:p>
          <a:pPr algn="l"/>
          <a:endParaRPr kumimoji="1" lang="ja-JP" altLang="en-US" sz="1600" b="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</a:rPr>
            <a:t>凡例の内容に従い、入力内容を確認し、修正してください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</xdr:col>
      <xdr:colOff>31461</xdr:colOff>
      <xdr:row>26</xdr:row>
      <xdr:rowOff>100736</xdr:rowOff>
    </xdr:from>
    <xdr:to>
      <xdr:col>4</xdr:col>
      <xdr:colOff>860483</xdr:colOff>
      <xdr:row>38</xdr:row>
      <xdr:rowOff>55764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93B469E4-15B0-419F-91E7-A45ABE3CE0F8}"/>
            </a:ext>
          </a:extLst>
        </xdr:cNvPr>
        <xdr:cNvSpPr/>
      </xdr:nvSpPr>
      <xdr:spPr>
        <a:xfrm>
          <a:off x="890443" y="13165572"/>
          <a:ext cx="8560666" cy="3775072"/>
        </a:xfrm>
        <a:prstGeom prst="rect">
          <a:avLst/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◆製品型番リスト　入力ルール◆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1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・製品名、型番、数値はカタログ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(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仕様書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)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の記載と一致させること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・数値の入力欄において、単位記号は入れないこと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・半角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/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全角入力について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英数字、記号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(/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スラッシュ、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-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ハイフン等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)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→　半角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漢字、片仮名、平仮名　→　全角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・基準値を超える型番を入力すること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→　「基準値」シートを参照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4</xdr:col>
      <xdr:colOff>2317462</xdr:colOff>
      <xdr:row>23</xdr:row>
      <xdr:rowOff>256596</xdr:rowOff>
    </xdr:from>
    <xdr:to>
      <xdr:col>6</xdr:col>
      <xdr:colOff>2047355</xdr:colOff>
      <xdr:row>34</xdr:row>
      <xdr:rowOff>96118</xdr:rowOff>
    </xdr:to>
    <xdr:sp macro="" textlink="">
      <xdr:nvSpPr>
        <xdr:cNvPr id="40" name="吹き出し: 角を丸めた四角形 39">
          <a:extLst>
            <a:ext uri="{FF2B5EF4-FFF2-40B4-BE49-F238E27FC236}">
              <a16:creationId xmlns:a16="http://schemas.microsoft.com/office/drawing/2014/main" id="{6977652B-C150-422A-BAA7-EF0C8AFE8FF5}"/>
            </a:ext>
          </a:extLst>
        </xdr:cNvPr>
        <xdr:cNvSpPr/>
      </xdr:nvSpPr>
      <xdr:spPr>
        <a:xfrm>
          <a:off x="10366953" y="12365469"/>
          <a:ext cx="5499676" cy="3335197"/>
        </a:xfrm>
        <a:prstGeom prst="wedgeRoundRectCallout">
          <a:avLst>
            <a:gd name="adj1" fmla="val 10110"/>
            <a:gd name="adj2" fmla="val -6207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②製品名　③型番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②製品名を入力してください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仕様書等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に記載の製品名を入力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③型番を入力してください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仕様書等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に記載の型番を入力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ワイルドカード「■」を用いる場合、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ワイルドカードの内訳一覧に、枝番の情報を入力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4</xdr:col>
      <xdr:colOff>2175739</xdr:colOff>
      <xdr:row>34</xdr:row>
      <xdr:rowOff>277090</xdr:rowOff>
    </xdr:from>
    <xdr:to>
      <xdr:col>6</xdr:col>
      <xdr:colOff>2917017</xdr:colOff>
      <xdr:row>40</xdr:row>
      <xdr:rowOff>246262</xdr:rowOff>
    </xdr:to>
    <xdr:sp macro="" textlink="">
      <xdr:nvSpPr>
        <xdr:cNvPr id="41" name="四角形: 角を丸くする 40">
          <a:extLst>
            <a:ext uri="{FF2B5EF4-FFF2-40B4-BE49-F238E27FC236}">
              <a16:creationId xmlns:a16="http://schemas.microsoft.com/office/drawing/2014/main" id="{AF1132A0-ADB6-4718-8315-F0EC0FD3DBE9}"/>
            </a:ext>
          </a:extLst>
        </xdr:cNvPr>
        <xdr:cNvSpPr/>
      </xdr:nvSpPr>
      <xdr:spPr>
        <a:xfrm>
          <a:off x="10225230" y="15891163"/>
          <a:ext cx="6511061" cy="1877290"/>
        </a:xfrm>
        <a:prstGeom prst="roundRect">
          <a:avLst>
            <a:gd name="adj" fmla="val 0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kumimoji="1" lang="ja-JP" altLang="en-US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◆型番・使用エネルギーの重複について◆</a:t>
          </a:r>
          <a:endParaRPr kumimoji="1" lang="en-US" altLang="ja-JP" sz="1600" b="1" u="sng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endParaRPr kumimoji="1" lang="en-US" altLang="ja-JP" sz="1600" b="1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登録型番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が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重複している場合は、セルが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オレンジ色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に着色される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。</a:t>
          </a:r>
          <a:endParaRPr kumimoji="1" lang="en-US" altLang="ja-JP" sz="1600" b="0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</a:t>
          </a:r>
          <a:endParaRPr kumimoji="1" lang="en-US" altLang="ja-JP" sz="1600" b="1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0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→　一意の</a:t>
          </a:r>
          <a:r>
            <a:rPr kumimoji="1" lang="ja-JP" altLang="ja-JP" sz="1600" b="0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型番</a:t>
          </a:r>
          <a:r>
            <a:rPr kumimoji="1" lang="ja-JP" altLang="en-US" sz="1600" b="0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であることを確認のうえ、入力すること</a:t>
          </a:r>
          <a:endParaRPr lang="ja-JP" altLang="ja-JP" sz="1600" b="0" u="sng">
            <a:solidFill>
              <a:srgbClr val="FF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 editAs="oneCell">
    <xdr:from>
      <xdr:col>15</xdr:col>
      <xdr:colOff>1212273</xdr:colOff>
      <xdr:row>28</xdr:row>
      <xdr:rowOff>135370</xdr:rowOff>
    </xdr:from>
    <xdr:to>
      <xdr:col>17</xdr:col>
      <xdr:colOff>1389438</xdr:colOff>
      <xdr:row>53</xdr:row>
      <xdr:rowOff>134214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4FB96735-1D19-4EE7-BC86-A22E21C88749}"/>
            </a:ext>
          </a:extLst>
        </xdr:cNvPr>
        <xdr:cNvGrpSpPr/>
      </xdr:nvGrpSpPr>
      <xdr:grpSpPr>
        <a:xfrm>
          <a:off x="37093641" y="14661515"/>
          <a:ext cx="7196743" cy="7792025"/>
          <a:chOff x="37892182" y="11981009"/>
          <a:chExt cx="7740569" cy="7782501"/>
        </a:xfrm>
      </xdr:grpSpPr>
      <xdr:sp macro="" textlink="">
        <xdr:nvSpPr>
          <xdr:cNvPr id="42" name="吹き出し: 角を丸めた四角形 41">
            <a:extLst>
              <a:ext uri="{FF2B5EF4-FFF2-40B4-BE49-F238E27FC236}">
                <a16:creationId xmlns:a16="http://schemas.microsoft.com/office/drawing/2014/main" id="{C782E700-2979-4438-A0FD-B71FE0B95E9F}"/>
              </a:ext>
            </a:extLst>
          </xdr:cNvPr>
          <xdr:cNvSpPr/>
        </xdr:nvSpPr>
        <xdr:spPr>
          <a:xfrm>
            <a:off x="37892182" y="11981009"/>
            <a:ext cx="7740569" cy="7782501"/>
          </a:xfrm>
          <a:prstGeom prst="wedgeRoundRectCallout">
            <a:avLst>
              <a:gd name="adj1" fmla="val -5720"/>
              <a:gd name="adj2" fmla="val -82440"/>
              <a:gd name="adj3" fmla="val 16667"/>
            </a:avLst>
          </a:prstGeom>
          <a:solidFill>
            <a:srgbClr val="FFFFCC"/>
          </a:solidFill>
          <a:ln w="3492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en-US" altLang="ja-JP" sz="1600" b="1">
                <a:solidFill>
                  <a:srgbClr val="000000"/>
                </a:solidFill>
                <a:latin typeface="+mn-ea"/>
                <a:ea typeface="+mn-ea"/>
              </a:rPr>
              <a:t>【</a:t>
            </a:r>
            <a:r>
              <a:rPr kumimoji="1" lang="ja-JP" altLang="en-US" sz="1600" b="1">
                <a:solidFill>
                  <a:srgbClr val="000000"/>
                </a:solidFill>
                <a:latin typeface="+mn-ea"/>
                <a:ea typeface="+mn-ea"/>
              </a:rPr>
              <a:t>　⑪ワイルドカードの内訳一覧　</a:t>
            </a:r>
            <a:r>
              <a:rPr kumimoji="1" lang="en-US" altLang="ja-JP" sz="1600" b="1">
                <a:solidFill>
                  <a:srgbClr val="000000"/>
                </a:solidFill>
                <a:latin typeface="+mn-ea"/>
                <a:ea typeface="+mn-ea"/>
              </a:rPr>
              <a:t>】</a:t>
            </a:r>
            <a:endParaRPr kumimoji="1" lang="en-US" altLang="ja-JP" sz="1600">
              <a:solidFill>
                <a:srgbClr val="000000"/>
              </a:solidFill>
              <a:latin typeface="+mn-ea"/>
              <a:ea typeface="+mn-ea"/>
            </a:endParaRPr>
          </a:p>
          <a:p>
            <a:pPr algn="l"/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⑪</a:t>
            </a:r>
            <a:r>
              <a:rPr kumimoji="1" lang="en-US" altLang="ja-JP" sz="1600" b="1" u="sng">
                <a:solidFill>
                  <a:srgbClr val="000000"/>
                </a:solidFill>
                <a:latin typeface="+mn-ea"/>
                <a:ea typeface="+mn-ea"/>
              </a:rPr>
              <a:t>(</a:t>
            </a:r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ワイルドカードを用いた場合</a:t>
            </a:r>
            <a:r>
              <a:rPr kumimoji="1" lang="en-US" altLang="ja-JP" sz="1600" b="1" u="sng">
                <a:solidFill>
                  <a:srgbClr val="000000"/>
                </a:solidFill>
                <a:latin typeface="+mn-ea"/>
                <a:ea typeface="+mn-ea"/>
              </a:rPr>
              <a:t>)</a:t>
            </a:r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ワイルドカードの内訳一覧を入力してください</a:t>
            </a:r>
          </a:p>
          <a:p>
            <a:pPr algn="l"/>
            <a:r>
              <a:rPr kumimoji="1" lang="ja-JP" altLang="en-US" sz="1600" b="0" u="none">
                <a:solidFill>
                  <a:srgbClr val="000000"/>
                </a:solidFill>
                <a:latin typeface="+mn-ea"/>
                <a:ea typeface="+mn-ea"/>
              </a:rPr>
              <a:t>カタログ</a:t>
            </a:r>
            <a:r>
              <a:rPr kumimoji="1" lang="en-US" altLang="ja-JP" sz="1600" b="0" u="none">
                <a:solidFill>
                  <a:srgbClr val="000000"/>
                </a:solidFill>
                <a:latin typeface="+mn-ea"/>
                <a:ea typeface="+mn-ea"/>
              </a:rPr>
              <a:t>(</a:t>
            </a:r>
            <a:r>
              <a:rPr kumimoji="1" lang="ja-JP" altLang="en-US" sz="1600" b="0" u="none">
                <a:solidFill>
                  <a:srgbClr val="000000"/>
                </a:solidFill>
                <a:latin typeface="+mn-ea"/>
                <a:ea typeface="+mn-ea"/>
              </a:rPr>
              <a:t>仕様書等</a:t>
            </a:r>
            <a:r>
              <a:rPr kumimoji="1" lang="en-US" altLang="ja-JP" sz="1600" b="0" u="none">
                <a:solidFill>
                  <a:srgbClr val="000000"/>
                </a:solidFill>
                <a:latin typeface="+mn-ea"/>
                <a:ea typeface="+mn-ea"/>
              </a:rPr>
              <a:t>)</a:t>
            </a:r>
            <a:r>
              <a:rPr kumimoji="1" lang="ja-JP" altLang="en-US" sz="1600" b="0" u="none">
                <a:solidFill>
                  <a:srgbClr val="000000"/>
                </a:solidFill>
                <a:latin typeface="+mn-ea"/>
                <a:ea typeface="+mn-ea"/>
              </a:rPr>
              <a:t>に記載の型番を入力、入力方法は以下を参照</a:t>
            </a:r>
          </a:p>
          <a:p>
            <a:pPr algn="l"/>
            <a:endParaRPr kumimoji="1" lang="en-US" altLang="ja-JP" sz="1600" b="1">
              <a:solidFill>
                <a:srgbClr val="000000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3" name="四角形: 角を丸くする 42">
            <a:extLst>
              <a:ext uri="{FF2B5EF4-FFF2-40B4-BE49-F238E27FC236}">
                <a16:creationId xmlns:a16="http://schemas.microsoft.com/office/drawing/2014/main" id="{2628C800-A771-4E71-8146-26AEEA2485DA}"/>
              </a:ext>
            </a:extLst>
          </xdr:cNvPr>
          <xdr:cNvSpPr/>
        </xdr:nvSpPr>
        <xdr:spPr>
          <a:xfrm>
            <a:off x="38068132" y="13689306"/>
            <a:ext cx="7420995" cy="5164421"/>
          </a:xfrm>
          <a:prstGeom prst="roundRect">
            <a:avLst>
              <a:gd name="adj" fmla="val 3353"/>
            </a:avLst>
          </a:prstGeom>
          <a:solidFill>
            <a:sysClr val="window" lastClr="FFFFFF"/>
          </a:solidFill>
          <a:ln w="34925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r>
              <a:rPr kumimoji="1" lang="ja-JP" altLang="en-US" sz="1600" b="1" u="sng" baseline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◆ワイルドカードの内訳一覧　入力方法について◆</a:t>
            </a:r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型番に「■」を入力した場合、該当する枝番、枝番の意味する仕様・内容等を「ワイルドカードの内訳一覧」にカンマ区切りで入力してください</a:t>
            </a:r>
            <a:b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</a:br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■に含まれる可能性のある枝番をすべて入力してください。</a:t>
            </a:r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ただし、能力や性能値が異なる場合は別の型番として入力してください</a:t>
            </a:r>
          </a:p>
          <a:p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入力例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カタログ記載型番　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en-US" sz="1600" b="0" baseline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     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XYZ-123FL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　             　　　 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XYZ-123GK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性能値・能力値が確定する代表型番部分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性能値・能力値に影響のない枝番部分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                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-GK(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リストに入力する型番　　：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XYZ-123■</a:t>
            </a:r>
            <a:endParaRPr kumimoji="0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pPr algn="l"/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　内訳一覧に入力する枝番　：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),-GK(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枝番が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文字以上あっても、黒四角は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1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枝番と枝番の示す仕様はカンマ区切りで入力する</a:t>
            </a:r>
            <a:endParaRPr lang="ja-JP" altLang="ja-JP" sz="16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  <xdr:twoCellAnchor editAs="oneCell">
    <xdr:from>
      <xdr:col>16</xdr:col>
      <xdr:colOff>4211783</xdr:colOff>
      <xdr:row>20</xdr:row>
      <xdr:rowOff>135082</xdr:rowOff>
    </xdr:from>
    <xdr:to>
      <xdr:col>17</xdr:col>
      <xdr:colOff>2607774</xdr:colOff>
      <xdr:row>27</xdr:row>
      <xdr:rowOff>58017</xdr:rowOff>
    </xdr:to>
    <xdr:sp macro="" textlink="">
      <xdr:nvSpPr>
        <xdr:cNvPr id="44" name="吹き出し: 角を丸めた四角形 43">
          <a:extLst>
            <a:ext uri="{FF2B5EF4-FFF2-40B4-BE49-F238E27FC236}">
              <a16:creationId xmlns:a16="http://schemas.microsoft.com/office/drawing/2014/main" id="{0B511887-7589-48C1-985D-8F2037726C48}"/>
            </a:ext>
          </a:extLst>
        </xdr:cNvPr>
        <xdr:cNvSpPr/>
      </xdr:nvSpPr>
      <xdr:spPr>
        <a:xfrm>
          <a:off x="41549783" y="11287991"/>
          <a:ext cx="3248892" cy="2143991"/>
        </a:xfrm>
        <a:prstGeom prst="wedgeRoundRectCallout">
          <a:avLst>
            <a:gd name="adj1" fmla="val -7305"/>
            <a:gd name="adj2" fmla="val -89648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　⑫備考　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⑫備考を入力してください</a:t>
          </a:r>
          <a:endParaRPr kumimoji="1" lang="en-US" altLang="ja-JP" sz="1600" b="1" i="0" u="sng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必要に応じて</a:t>
          </a: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40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文字以内で入力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※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任意項目です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</xdr:txBody>
    </xdr:sp>
    <xdr:clientData/>
  </xdr:twoCellAnchor>
  <xdr:twoCellAnchor editAs="oneCell">
    <xdr:from>
      <xdr:col>14</xdr:col>
      <xdr:colOff>1524000</xdr:colOff>
      <xdr:row>20</xdr:row>
      <xdr:rowOff>221673</xdr:rowOff>
    </xdr:from>
    <xdr:to>
      <xdr:col>16</xdr:col>
      <xdr:colOff>190500</xdr:colOff>
      <xdr:row>27</xdr:row>
      <xdr:rowOff>134737</xdr:rowOff>
    </xdr:to>
    <xdr:sp macro="" textlink="">
      <xdr:nvSpPr>
        <xdr:cNvPr id="45" name="吹き出し: 角を丸めた四角形 44">
          <a:extLst>
            <a:ext uri="{FF2B5EF4-FFF2-40B4-BE49-F238E27FC236}">
              <a16:creationId xmlns:a16="http://schemas.microsoft.com/office/drawing/2014/main" id="{D6C2395A-2BAA-4965-9FA3-0073A1A2C583}"/>
            </a:ext>
          </a:extLst>
        </xdr:cNvPr>
        <xdr:cNvSpPr/>
      </xdr:nvSpPr>
      <xdr:spPr>
        <a:xfrm>
          <a:off x="34580945" y="11374582"/>
          <a:ext cx="2947554" cy="2147455"/>
        </a:xfrm>
        <a:prstGeom prst="wedgeRoundRectCallout">
          <a:avLst>
            <a:gd name="adj1" fmla="val 19280"/>
            <a:gd name="adj2" fmla="val -74195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⑩希望小売価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千円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⑩希望小売価格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千円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単位に注意して入力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任意項目です</a:t>
          </a:r>
        </a:p>
      </xdr:txBody>
    </xdr:sp>
    <xdr:clientData/>
  </xdr:twoCellAnchor>
  <xdr:twoCellAnchor editAs="oneCell">
    <xdr:from>
      <xdr:col>6</xdr:col>
      <xdr:colOff>2944092</xdr:colOff>
      <xdr:row>0</xdr:row>
      <xdr:rowOff>69273</xdr:rowOff>
    </xdr:from>
    <xdr:to>
      <xdr:col>8</xdr:col>
      <xdr:colOff>267566</xdr:colOff>
      <xdr:row>4</xdr:row>
      <xdr:rowOff>215439</xdr:rowOff>
    </xdr:to>
    <xdr:sp macro="" textlink="">
      <xdr:nvSpPr>
        <xdr:cNvPr id="20" name="吹き出し: 角を丸めた四角形 19">
          <a:extLst>
            <a:ext uri="{FF2B5EF4-FFF2-40B4-BE49-F238E27FC236}">
              <a16:creationId xmlns:a16="http://schemas.microsoft.com/office/drawing/2014/main" id="{B24E6BD0-25C3-40C5-91B9-44C6969532C3}"/>
            </a:ext>
          </a:extLst>
        </xdr:cNvPr>
        <xdr:cNvSpPr/>
      </xdr:nvSpPr>
      <xdr:spPr>
        <a:xfrm>
          <a:off x="17941637" y="69273"/>
          <a:ext cx="3003838" cy="6379441"/>
        </a:xfrm>
        <a:prstGeom prst="wedgeRoundRectCallout">
          <a:avLst>
            <a:gd name="adj1" fmla="val -62862"/>
            <a:gd name="adj2" fmla="val -2285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製造事業者名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50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字以内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・法人格は省略せずに入力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製造事業者名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を入力　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・全角カタカナで入力</a:t>
          </a: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GX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要件にかかわる書類の提出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該当の書類を提出する、もしくは提出予定の場合は「あり」を選択してください</a:t>
          </a:r>
        </a:p>
        <a:p>
          <a:pPr algn="l"/>
          <a:r>
            <a:rPr kumimoji="1" lang="en-US" altLang="ja-JP" sz="1600" b="0" u="none">
              <a:solidFill>
                <a:srgbClr val="FF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提出予定の場合は、登録申請メールに提出予定日を記載してください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申請年月日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en-US" altLang="ja-JP" sz="1600" b="0" u="none">
              <a:solidFill>
                <a:sysClr val="windowText" lastClr="000000"/>
              </a:solidFill>
              <a:latin typeface="+mn-ea"/>
              <a:ea typeface="+mn-ea"/>
            </a:rPr>
            <a:t>SII</a:t>
          </a:r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へメール申請を行った日付を入力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534079</xdr:colOff>
      <xdr:row>1</xdr:row>
      <xdr:rowOff>535624</xdr:rowOff>
    </xdr:from>
    <xdr:to>
      <xdr:col>14</xdr:col>
      <xdr:colOff>1476374</xdr:colOff>
      <xdr:row>3</xdr:row>
      <xdr:rowOff>683449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01B3F57-0E54-4F24-96C2-7005B39F0415}"/>
            </a:ext>
          </a:extLst>
        </xdr:cNvPr>
        <xdr:cNvGrpSpPr/>
      </xdr:nvGrpSpPr>
      <xdr:grpSpPr>
        <a:xfrm>
          <a:off x="28918579" y="1003215"/>
          <a:ext cx="6239754" cy="3957825"/>
          <a:chOff x="24658306" y="547688"/>
          <a:chExt cx="6656676" cy="2663598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E76AC6F0-3932-44CA-879E-7C7DF6D497D9}"/>
              </a:ext>
            </a:extLst>
          </xdr:cNvPr>
          <xdr:cNvSpPr/>
        </xdr:nvSpPr>
        <xdr:spPr>
          <a:xfrm>
            <a:off x="24658306" y="547688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18" name="グループ化 17">
            <a:extLst>
              <a:ext uri="{FF2B5EF4-FFF2-40B4-BE49-F238E27FC236}">
                <a16:creationId xmlns:a16="http://schemas.microsoft.com/office/drawing/2014/main" id="{46C02978-41FF-40C9-82F6-89F08DDA67EE}"/>
              </a:ext>
            </a:extLst>
          </xdr:cNvPr>
          <xdr:cNvGrpSpPr/>
        </xdr:nvGrpSpPr>
        <xdr:grpSpPr>
          <a:xfrm>
            <a:off x="25419452" y="849725"/>
            <a:ext cx="5187476" cy="514041"/>
            <a:chOff x="20803698" y="530440"/>
            <a:chExt cx="2429514" cy="313765"/>
          </a:xfrm>
        </xdr:grpSpPr>
        <xdr:sp macro="" textlink="">
          <xdr:nvSpPr>
            <xdr:cNvPr id="27" name="正方形/長方形 26">
              <a:extLst>
                <a:ext uri="{FF2B5EF4-FFF2-40B4-BE49-F238E27FC236}">
                  <a16:creationId xmlns:a16="http://schemas.microsoft.com/office/drawing/2014/main" id="{662B9805-90C8-46CB-8162-057AAF7D7023}"/>
                </a:ext>
              </a:extLst>
            </xdr:cNvPr>
            <xdr:cNvSpPr/>
          </xdr:nvSpPr>
          <xdr:spPr>
            <a:xfrm>
              <a:off x="20803698" y="530440"/>
              <a:ext cx="763722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8" name="正方形/長方形 27">
              <a:extLst>
                <a:ext uri="{FF2B5EF4-FFF2-40B4-BE49-F238E27FC236}">
                  <a16:creationId xmlns:a16="http://schemas.microsoft.com/office/drawing/2014/main" id="{5BC774CF-B689-4F6D-8228-969CCFCA6DC8}"/>
                </a:ext>
              </a:extLst>
            </xdr:cNvPr>
            <xdr:cNvSpPr/>
          </xdr:nvSpPr>
          <xdr:spPr>
            <a:xfrm>
              <a:off x="21755839" y="530440"/>
              <a:ext cx="147737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29" name="直線コネクタ 28">
              <a:extLst>
                <a:ext uri="{FF2B5EF4-FFF2-40B4-BE49-F238E27FC236}">
                  <a16:creationId xmlns:a16="http://schemas.microsoft.com/office/drawing/2014/main" id="{5CBEA580-AD90-4326-9CDE-CC817CA8CDAE}"/>
                </a:ext>
              </a:extLst>
            </xdr:cNvPr>
            <xdr:cNvCxnSpPr>
              <a:stCxn id="27" idx="3"/>
              <a:endCxn id="28" idx="1"/>
            </xdr:cNvCxnSpPr>
          </xdr:nvCxnSpPr>
          <xdr:spPr>
            <a:xfrm>
              <a:off x="21567420" y="687323"/>
              <a:ext cx="188419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9" name="グループ化 18">
            <a:extLst>
              <a:ext uri="{FF2B5EF4-FFF2-40B4-BE49-F238E27FC236}">
                <a16:creationId xmlns:a16="http://schemas.microsoft.com/office/drawing/2014/main" id="{DEF92319-75A9-4C39-9347-C9A28B85AA60}"/>
              </a:ext>
            </a:extLst>
          </xdr:cNvPr>
          <xdr:cNvGrpSpPr/>
        </xdr:nvGrpSpPr>
        <xdr:grpSpPr>
          <a:xfrm>
            <a:off x="25409270" y="1584070"/>
            <a:ext cx="5203694" cy="514041"/>
            <a:chOff x="20810187" y="530440"/>
            <a:chExt cx="2436961" cy="313765"/>
          </a:xfrm>
        </xdr:grpSpPr>
        <xdr:sp macro="" textlink="">
          <xdr:nvSpPr>
            <xdr:cNvPr id="24" name="正方形/長方形 23">
              <a:extLst>
                <a:ext uri="{FF2B5EF4-FFF2-40B4-BE49-F238E27FC236}">
                  <a16:creationId xmlns:a16="http://schemas.microsoft.com/office/drawing/2014/main" id="{6FC913E0-88DC-41E3-8C5B-FE8F405514E2}"/>
                </a:ext>
              </a:extLst>
            </xdr:cNvPr>
            <xdr:cNvSpPr/>
          </xdr:nvSpPr>
          <xdr:spPr>
            <a:xfrm>
              <a:off x="20810187" y="530440"/>
              <a:ext cx="773205" cy="3137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EADA2257-9580-4082-916A-3823C148112D}"/>
                </a:ext>
              </a:extLst>
            </xdr:cNvPr>
            <xdr:cNvSpPr/>
          </xdr:nvSpPr>
          <xdr:spPr>
            <a:xfrm>
              <a:off x="21764207" y="530440"/>
              <a:ext cx="1482941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26" name="直線コネクタ 25">
              <a:extLst>
                <a:ext uri="{FF2B5EF4-FFF2-40B4-BE49-F238E27FC236}">
                  <a16:creationId xmlns:a16="http://schemas.microsoft.com/office/drawing/2014/main" id="{77504352-99F7-4E7C-AD62-AB4E69C9B61E}"/>
                </a:ext>
              </a:extLst>
            </xdr:cNvPr>
            <xdr:cNvCxnSpPr>
              <a:stCxn id="24" idx="3"/>
              <a:endCxn id="25" idx="1"/>
            </xdr:cNvCxnSpPr>
          </xdr:nvCxnSpPr>
          <xdr:spPr>
            <a:xfrm>
              <a:off x="21583392" y="687322"/>
              <a:ext cx="180815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290F62AE-FA6C-4068-A1A1-D6FEB08B6D9F}"/>
              </a:ext>
            </a:extLst>
          </xdr:cNvPr>
          <xdr:cNvGrpSpPr/>
        </xdr:nvGrpSpPr>
        <xdr:grpSpPr>
          <a:xfrm>
            <a:off x="25409281" y="2326559"/>
            <a:ext cx="5208805" cy="513770"/>
            <a:chOff x="20810189" y="534306"/>
            <a:chExt cx="2439404" cy="315946"/>
          </a:xfrm>
        </xdr:grpSpPr>
        <xdr:sp macro="" textlink="">
          <xdr:nvSpPr>
            <xdr:cNvPr id="21" name="正方形/長方形 20">
              <a:extLst>
                <a:ext uri="{FF2B5EF4-FFF2-40B4-BE49-F238E27FC236}">
                  <a16:creationId xmlns:a16="http://schemas.microsoft.com/office/drawing/2014/main" id="{309811EC-9D4E-43DB-B093-19D71FC2BCFB}"/>
                </a:ext>
              </a:extLst>
            </xdr:cNvPr>
            <xdr:cNvSpPr/>
          </xdr:nvSpPr>
          <xdr:spPr>
            <a:xfrm>
              <a:off x="20810189" y="536487"/>
              <a:ext cx="773205" cy="313765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2" name="正方形/長方形 21">
              <a:extLst>
                <a:ext uri="{FF2B5EF4-FFF2-40B4-BE49-F238E27FC236}">
                  <a16:creationId xmlns:a16="http://schemas.microsoft.com/office/drawing/2014/main" id="{9688BD62-A615-4118-B6A9-255AAAE06C9D}"/>
                </a:ext>
              </a:extLst>
            </xdr:cNvPr>
            <xdr:cNvSpPr/>
          </xdr:nvSpPr>
          <xdr:spPr>
            <a:xfrm>
              <a:off x="21761825" y="534306"/>
              <a:ext cx="1487768" cy="31458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</a:p>
          </xdr:txBody>
        </xdr:sp>
        <xdr:cxnSp macro="">
          <xdr:nvCxnSpPr>
            <xdr:cNvPr id="23" name="直線コネクタ 22">
              <a:extLst>
                <a:ext uri="{FF2B5EF4-FFF2-40B4-BE49-F238E27FC236}">
                  <a16:creationId xmlns:a16="http://schemas.microsoft.com/office/drawing/2014/main" id="{DF1149BF-0161-445E-B4F3-651A5C067536}"/>
                </a:ext>
              </a:extLst>
            </xdr:cNvPr>
            <xdr:cNvCxnSpPr>
              <a:stCxn id="21" idx="3"/>
              <a:endCxn id="22" idx="1"/>
            </xdr:cNvCxnSpPr>
          </xdr:nvCxnSpPr>
          <xdr:spPr>
            <a:xfrm flipV="1">
              <a:off x="21583394" y="691597"/>
              <a:ext cx="178431" cy="1773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21</xdr:col>
      <xdr:colOff>121228</xdr:colOff>
      <xdr:row>1</xdr:row>
      <xdr:rowOff>1028928</xdr:rowOff>
    </xdr:from>
    <xdr:to>
      <xdr:col>31</xdr:col>
      <xdr:colOff>415018</xdr:colOff>
      <xdr:row>3</xdr:row>
      <xdr:rowOff>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4DE7522B-DE1C-4738-86E9-BC71CC95C191}"/>
            </a:ext>
          </a:extLst>
        </xdr:cNvPr>
        <xdr:cNvSpPr/>
      </xdr:nvSpPr>
      <xdr:spPr>
        <a:xfrm>
          <a:off x="47971364" y="1496519"/>
          <a:ext cx="21144881" cy="205370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/>
            <a:t>非表示部分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0</xdr:row>
      <xdr:rowOff>28575</xdr:rowOff>
    </xdr:from>
    <xdr:to>
      <xdr:col>5</xdr:col>
      <xdr:colOff>342899</xdr:colOff>
      <xdr:row>2</xdr:row>
      <xdr:rowOff>109008</xdr:rowOff>
    </xdr:to>
    <xdr:sp macro="" textlink="">
      <xdr:nvSpPr>
        <xdr:cNvPr id="3" name="角丸四角形 6">
          <a:extLst>
            <a:ext uri="{FF2B5EF4-FFF2-40B4-BE49-F238E27FC236}">
              <a16:creationId xmlns:a16="http://schemas.microsoft.com/office/drawing/2014/main" id="{9737030E-953F-4FC9-98A1-2111A60692E9}"/>
            </a:ext>
          </a:extLst>
        </xdr:cNvPr>
        <xdr:cNvSpPr/>
      </xdr:nvSpPr>
      <xdr:spPr>
        <a:xfrm>
          <a:off x="28574" y="28575"/>
          <a:ext cx="3743325" cy="423333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業務用ヒートポンプ給湯器／基準値</a:t>
          </a:r>
        </a:p>
      </xdr:txBody>
    </xdr:sp>
    <xdr:clientData/>
  </xdr:twoCellAnchor>
  <xdr:twoCellAnchor editAs="oneCell">
    <xdr:from>
      <xdr:col>0</xdr:col>
      <xdr:colOff>68583</xdr:colOff>
      <xdr:row>2</xdr:row>
      <xdr:rowOff>249557</xdr:rowOff>
    </xdr:from>
    <xdr:to>
      <xdr:col>10</xdr:col>
      <xdr:colOff>609370</xdr:colOff>
      <xdr:row>17</xdr:row>
      <xdr:rowOff>97529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CED55E7-31A1-B83E-1DF6-9B0F22886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3" y="573407"/>
          <a:ext cx="6636787" cy="25340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246530</xdr:colOff>
      <xdr:row>7</xdr:row>
      <xdr:rowOff>134470</xdr:rowOff>
    </xdr:from>
    <xdr:to>
      <xdr:col>8</xdr:col>
      <xdr:colOff>367727</xdr:colOff>
      <xdr:row>14</xdr:row>
      <xdr:rowOff>3437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B40E2504-824C-4941-81F4-F5AFF5E50D88}"/>
            </a:ext>
          </a:extLst>
        </xdr:cNvPr>
        <xdr:cNvSpPr/>
      </xdr:nvSpPr>
      <xdr:spPr>
        <a:xfrm>
          <a:off x="7698442" y="2084294"/>
          <a:ext cx="3886373" cy="1594672"/>
        </a:xfrm>
        <a:prstGeom prst="wedgeRoundRectCallout">
          <a:avLst>
            <a:gd name="adj1" fmla="val -105234"/>
            <a:gd name="adj2" fmla="val 4331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400" b="0" u="none">
              <a:solidFill>
                <a:srgbClr val="000000"/>
              </a:solidFill>
              <a:latin typeface="+mn-ea"/>
              <a:ea typeface="+mn-ea"/>
            </a:rPr>
            <a:t>GX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要件にかかわる書類を提出する場合は、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該当の書類名を追記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して下さい。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また、提出予定の場合は</a:t>
          </a:r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提出予定日を記載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してください。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65330;&#65297;&#24180;&#24230;%20&#35036;&#27491;&#65288;&#29983;&#29987;&#35373;&#20633;&#30465;&#12456;&#12493;&#65289;/03&#12288;&#35506;&#38988;&#12539;&#12479;&#12473;&#12463;/&#35069;&#21697;&#22411;&#30058;&#12510;&#12473;&#12479;&#36939;&#29992;/&#35069;&#21697;&#22411;&#30058;&#12522;&#12473;&#12488;&#31649;&#2970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411;&#30058;&#12510;&#12473;&#12479;/4.&#36914;&#25431;&#31649;&#29702;/&#22411;&#30058;&#12522;&#12473;&#12488;&#31649;&#29702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ール管理表"/>
      <sheetName val="製品型番リスト管理表"/>
      <sheetName val="工業会提出用リスト"/>
      <sheetName val="不備内容管理表"/>
      <sheetName val="メーカー情報管一覧"/>
    </sheetNames>
    <sheetDataSet>
      <sheetData sheetId="0"/>
      <sheetData sheetId="1">
        <row r="5">
          <cell r="AY5" t="str">
            <v>日本工作機械工業会</v>
          </cell>
        </row>
        <row r="6">
          <cell r="AY6" t="str">
            <v>日本産業機械工業会</v>
          </cell>
        </row>
        <row r="7">
          <cell r="AY7" t="str">
            <v>日本印刷機械工業会</v>
          </cell>
        </row>
        <row r="8">
          <cell r="AY8" t="str">
            <v>日本鍛圧機械工業会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棚卸対象メーカーID"/>
      <sheetName val="リストベース"/>
      <sheetName val="モデルチェンジ管理"/>
      <sheetName val="メーカー情報"/>
      <sheetName val="型番リスト"/>
      <sheetName val="不備内容管理表"/>
      <sheetName val="変更・削除管理"/>
      <sheetName val="サンプルチェック数算出方法"/>
      <sheetName val="MC&amp;変更用FMT作成表"/>
      <sheetName val="型番マスタ運用担当"/>
      <sheetName val="data"/>
      <sheetName val="管理伝票"/>
      <sheetName val="申CS"/>
      <sheetName val="Sheet1"/>
    </sheetNames>
    <sheetDataSet>
      <sheetData sheetId="0"/>
      <sheetData sheetId="1"/>
      <sheetData sheetId="2"/>
      <sheetData sheetId="3"/>
      <sheetData sheetId="4">
        <row r="1">
          <cell r="AQ1">
            <v>0</v>
          </cell>
        </row>
        <row r="3">
          <cell r="AQ3" t="str">
            <v>受付or審査</v>
          </cell>
        </row>
        <row r="4">
          <cell r="AQ4" t="str">
            <v>レコード無効化フラグ</v>
          </cell>
        </row>
        <row r="5">
          <cell r="AQ5">
            <v>0</v>
          </cell>
        </row>
        <row r="6">
          <cell r="AQ6" t="str">
            <v>レコード無効化フラグ</v>
          </cell>
        </row>
        <row r="7">
          <cell r="AQ7" t="str">
            <v>×</v>
          </cell>
        </row>
        <row r="8">
          <cell r="AQ8">
            <v>0</v>
          </cell>
        </row>
        <row r="9">
          <cell r="AQ9">
            <v>0</v>
          </cell>
        </row>
        <row r="10">
          <cell r="AQ10">
            <v>0</v>
          </cell>
        </row>
        <row r="11">
          <cell r="AQ11">
            <v>0</v>
          </cell>
        </row>
        <row r="12">
          <cell r="AQ12">
            <v>0</v>
          </cell>
        </row>
        <row r="13">
          <cell r="AQ13">
            <v>0</v>
          </cell>
        </row>
        <row r="14">
          <cell r="AQ14" t="str">
            <v>×</v>
          </cell>
        </row>
        <row r="15">
          <cell r="AQ15">
            <v>0</v>
          </cell>
        </row>
        <row r="16">
          <cell r="AQ16">
            <v>0</v>
          </cell>
        </row>
        <row r="17">
          <cell r="AQ17" t="str">
            <v>×</v>
          </cell>
        </row>
        <row r="18">
          <cell r="AQ18">
            <v>0</v>
          </cell>
        </row>
        <row r="19">
          <cell r="AQ19" t="str">
            <v>×</v>
          </cell>
        </row>
        <row r="20">
          <cell r="AQ20">
            <v>0</v>
          </cell>
        </row>
        <row r="21">
          <cell r="AQ21" t="str">
            <v>×</v>
          </cell>
        </row>
        <row r="22">
          <cell r="AQ22">
            <v>0</v>
          </cell>
        </row>
        <row r="23">
          <cell r="AQ23" t="str">
            <v>×</v>
          </cell>
        </row>
        <row r="24">
          <cell r="AQ24" t="str">
            <v>×</v>
          </cell>
        </row>
        <row r="25">
          <cell r="AQ25" t="str">
            <v>×</v>
          </cell>
        </row>
        <row r="26">
          <cell r="AQ26" t="str">
            <v>×</v>
          </cell>
        </row>
        <row r="27">
          <cell r="AQ27" t="str">
            <v>×</v>
          </cell>
        </row>
        <row r="28">
          <cell r="AQ28" t="str">
            <v>×</v>
          </cell>
        </row>
        <row r="29">
          <cell r="AQ29" t="str">
            <v>×</v>
          </cell>
        </row>
        <row r="30">
          <cell r="AQ30" t="str">
            <v>×</v>
          </cell>
        </row>
        <row r="31">
          <cell r="AQ31" t="str">
            <v>×</v>
          </cell>
        </row>
        <row r="32">
          <cell r="AQ32" t="str">
            <v>×</v>
          </cell>
        </row>
        <row r="33">
          <cell r="AQ33" t="str">
            <v>×</v>
          </cell>
        </row>
        <row r="34">
          <cell r="AQ34">
            <v>0</v>
          </cell>
        </row>
        <row r="35">
          <cell r="AQ35">
            <v>0</v>
          </cell>
        </row>
        <row r="36">
          <cell r="AQ36">
            <v>0</v>
          </cell>
        </row>
        <row r="37">
          <cell r="AQ37">
            <v>0</v>
          </cell>
        </row>
        <row r="38">
          <cell r="AQ38">
            <v>0</v>
          </cell>
        </row>
        <row r="39">
          <cell r="AQ39">
            <v>0</v>
          </cell>
        </row>
        <row r="40">
          <cell r="AQ40">
            <v>0</v>
          </cell>
        </row>
        <row r="41">
          <cell r="AQ41">
            <v>0</v>
          </cell>
        </row>
        <row r="42">
          <cell r="AQ42">
            <v>0</v>
          </cell>
        </row>
        <row r="43">
          <cell r="AQ43">
            <v>0</v>
          </cell>
        </row>
        <row r="44">
          <cell r="AQ44">
            <v>0</v>
          </cell>
        </row>
        <row r="45">
          <cell r="AQ45" t="str">
            <v>×</v>
          </cell>
        </row>
        <row r="46">
          <cell r="AQ46" t="str">
            <v>×</v>
          </cell>
        </row>
        <row r="47">
          <cell r="AQ47">
            <v>0</v>
          </cell>
        </row>
        <row r="48">
          <cell r="AQ48" t="str">
            <v>×</v>
          </cell>
        </row>
        <row r="49">
          <cell r="AQ49">
            <v>0</v>
          </cell>
        </row>
        <row r="50">
          <cell r="AQ50" t="str">
            <v>×</v>
          </cell>
        </row>
        <row r="51">
          <cell r="AQ51">
            <v>0</v>
          </cell>
        </row>
        <row r="52">
          <cell r="AQ52">
            <v>0</v>
          </cell>
        </row>
        <row r="53">
          <cell r="AQ53">
            <v>0</v>
          </cell>
        </row>
        <row r="54">
          <cell r="AQ54">
            <v>0</v>
          </cell>
        </row>
        <row r="55">
          <cell r="AQ55">
            <v>0</v>
          </cell>
        </row>
        <row r="56">
          <cell r="AQ56" t="str">
            <v>×</v>
          </cell>
        </row>
        <row r="57">
          <cell r="AQ57" t="str">
            <v>×</v>
          </cell>
        </row>
        <row r="58">
          <cell r="AQ58">
            <v>0</v>
          </cell>
        </row>
        <row r="59">
          <cell r="AQ59">
            <v>0</v>
          </cell>
        </row>
        <row r="60">
          <cell r="AQ60" t="str">
            <v>×</v>
          </cell>
        </row>
        <row r="61">
          <cell r="AQ61">
            <v>0</v>
          </cell>
        </row>
        <row r="62">
          <cell r="AQ62">
            <v>0</v>
          </cell>
        </row>
        <row r="63">
          <cell r="AQ63" t="str">
            <v>×</v>
          </cell>
        </row>
        <row r="64">
          <cell r="AQ64">
            <v>0</v>
          </cell>
        </row>
        <row r="65">
          <cell r="AQ65">
            <v>0</v>
          </cell>
        </row>
        <row r="66">
          <cell r="AQ66">
            <v>0</v>
          </cell>
        </row>
        <row r="67">
          <cell r="AQ67" t="str">
            <v>×</v>
          </cell>
        </row>
        <row r="68">
          <cell r="AQ68" t="str">
            <v>×</v>
          </cell>
        </row>
        <row r="69">
          <cell r="AQ69">
            <v>0</v>
          </cell>
        </row>
        <row r="70">
          <cell r="AQ70">
            <v>0</v>
          </cell>
        </row>
        <row r="71">
          <cell r="AQ71">
            <v>0</v>
          </cell>
        </row>
        <row r="72">
          <cell r="AQ72" t="str">
            <v>×</v>
          </cell>
        </row>
        <row r="73">
          <cell r="AQ73" t="str">
            <v>×</v>
          </cell>
        </row>
        <row r="74">
          <cell r="AQ74">
            <v>0</v>
          </cell>
        </row>
        <row r="75">
          <cell r="AQ75" t="str">
            <v>×</v>
          </cell>
        </row>
        <row r="76">
          <cell r="AQ76">
            <v>0</v>
          </cell>
        </row>
        <row r="77">
          <cell r="AQ77" t="str">
            <v>×</v>
          </cell>
        </row>
        <row r="78">
          <cell r="AQ78">
            <v>0</v>
          </cell>
        </row>
        <row r="79">
          <cell r="AQ79">
            <v>0</v>
          </cell>
        </row>
        <row r="80">
          <cell r="AQ80">
            <v>0</v>
          </cell>
        </row>
        <row r="81">
          <cell r="AQ81">
            <v>0</v>
          </cell>
        </row>
        <row r="82">
          <cell r="AQ82" t="str">
            <v>×</v>
          </cell>
        </row>
        <row r="83">
          <cell r="AQ83">
            <v>0</v>
          </cell>
        </row>
        <row r="84">
          <cell r="AQ84" t="str">
            <v>×</v>
          </cell>
        </row>
        <row r="85">
          <cell r="AQ85" t="str">
            <v>×</v>
          </cell>
        </row>
        <row r="86">
          <cell r="AQ86" t="str">
            <v>×</v>
          </cell>
        </row>
        <row r="87">
          <cell r="AQ87" t="str">
            <v>×</v>
          </cell>
        </row>
        <row r="88">
          <cell r="AQ88">
            <v>0</v>
          </cell>
        </row>
        <row r="89">
          <cell r="AQ89">
            <v>0</v>
          </cell>
        </row>
        <row r="90">
          <cell r="AQ90">
            <v>0</v>
          </cell>
        </row>
        <row r="91">
          <cell r="AQ91" t="str">
            <v>×</v>
          </cell>
        </row>
        <row r="92">
          <cell r="AQ92">
            <v>0</v>
          </cell>
        </row>
        <row r="93">
          <cell r="AQ93">
            <v>0</v>
          </cell>
        </row>
        <row r="94">
          <cell r="AQ94" t="str">
            <v>×</v>
          </cell>
        </row>
        <row r="95">
          <cell r="AQ95">
            <v>0</v>
          </cell>
        </row>
        <row r="96">
          <cell r="AQ96">
            <v>0</v>
          </cell>
        </row>
        <row r="97">
          <cell r="AQ97">
            <v>0</v>
          </cell>
        </row>
        <row r="98">
          <cell r="AQ98">
            <v>0</v>
          </cell>
        </row>
        <row r="99">
          <cell r="AQ99" t="str">
            <v>×</v>
          </cell>
        </row>
        <row r="100">
          <cell r="AQ100" t="str">
            <v>×</v>
          </cell>
        </row>
        <row r="101">
          <cell r="AQ101">
            <v>0</v>
          </cell>
        </row>
        <row r="102">
          <cell r="AQ102" t="str">
            <v>×</v>
          </cell>
        </row>
        <row r="103">
          <cell r="AQ103">
            <v>0</v>
          </cell>
        </row>
        <row r="104">
          <cell r="AQ104" t="str">
            <v>×</v>
          </cell>
        </row>
        <row r="105">
          <cell r="AQ105">
            <v>0</v>
          </cell>
        </row>
        <row r="106">
          <cell r="AQ106" t="str">
            <v>×</v>
          </cell>
        </row>
        <row r="107">
          <cell r="AQ107">
            <v>0</v>
          </cell>
        </row>
        <row r="108">
          <cell r="AQ108" t="str">
            <v>×</v>
          </cell>
        </row>
        <row r="109">
          <cell r="AQ109">
            <v>0</v>
          </cell>
        </row>
        <row r="110">
          <cell r="AQ110" t="str">
            <v>×</v>
          </cell>
        </row>
        <row r="111">
          <cell r="AQ111" t="str">
            <v>×</v>
          </cell>
        </row>
        <row r="112">
          <cell r="AQ112">
            <v>0</v>
          </cell>
        </row>
        <row r="113">
          <cell r="AQ113">
            <v>0</v>
          </cell>
        </row>
        <row r="114">
          <cell r="AQ114">
            <v>0</v>
          </cell>
        </row>
        <row r="115">
          <cell r="AQ115">
            <v>0</v>
          </cell>
        </row>
        <row r="116">
          <cell r="AQ116">
            <v>0</v>
          </cell>
        </row>
        <row r="117">
          <cell r="AQ117" t="str">
            <v>×</v>
          </cell>
        </row>
        <row r="118">
          <cell r="AQ118">
            <v>0</v>
          </cell>
        </row>
        <row r="119">
          <cell r="AQ119">
            <v>0</v>
          </cell>
        </row>
        <row r="120">
          <cell r="AQ120">
            <v>0</v>
          </cell>
        </row>
        <row r="121">
          <cell r="AQ121" t="str">
            <v>×</v>
          </cell>
        </row>
        <row r="122">
          <cell r="AQ122" t="str">
            <v>×</v>
          </cell>
        </row>
        <row r="123">
          <cell r="AQ123">
            <v>0</v>
          </cell>
        </row>
        <row r="124">
          <cell r="AQ124">
            <v>0</v>
          </cell>
        </row>
        <row r="125">
          <cell r="AQ125">
            <v>0</v>
          </cell>
        </row>
        <row r="126">
          <cell r="AQ126" t="str">
            <v>×</v>
          </cell>
        </row>
        <row r="127">
          <cell r="AQ127">
            <v>0</v>
          </cell>
        </row>
        <row r="128">
          <cell r="AQ128">
            <v>0</v>
          </cell>
        </row>
        <row r="129">
          <cell r="AQ129">
            <v>0</v>
          </cell>
        </row>
        <row r="130">
          <cell r="AQ130" t="str">
            <v>×</v>
          </cell>
        </row>
        <row r="131">
          <cell r="AQ131">
            <v>0</v>
          </cell>
        </row>
        <row r="132">
          <cell r="AQ132" t="str">
            <v>×</v>
          </cell>
        </row>
        <row r="133">
          <cell r="AQ133" t="str">
            <v>×</v>
          </cell>
        </row>
        <row r="134">
          <cell r="AQ134" t="str">
            <v>×</v>
          </cell>
        </row>
        <row r="135">
          <cell r="AQ135">
            <v>0</v>
          </cell>
        </row>
        <row r="136">
          <cell r="AQ136" t="str">
            <v>×</v>
          </cell>
        </row>
        <row r="137">
          <cell r="AQ137">
            <v>0</v>
          </cell>
        </row>
        <row r="138">
          <cell r="AQ138">
            <v>0</v>
          </cell>
        </row>
        <row r="139">
          <cell r="AQ139">
            <v>0</v>
          </cell>
        </row>
        <row r="140">
          <cell r="AQ140">
            <v>0</v>
          </cell>
        </row>
        <row r="141">
          <cell r="AQ141">
            <v>0</v>
          </cell>
        </row>
        <row r="142">
          <cell r="AQ142" t="str">
            <v>×</v>
          </cell>
        </row>
        <row r="143">
          <cell r="AQ143" t="str">
            <v>×</v>
          </cell>
        </row>
        <row r="144">
          <cell r="AQ144" t="str">
            <v>×</v>
          </cell>
        </row>
        <row r="145">
          <cell r="AQ145" t="str">
            <v>×</v>
          </cell>
        </row>
        <row r="146">
          <cell r="AQ146">
            <v>0</v>
          </cell>
        </row>
        <row r="147">
          <cell r="AQ147" t="str">
            <v>×</v>
          </cell>
        </row>
        <row r="148">
          <cell r="AQ148">
            <v>0</v>
          </cell>
        </row>
        <row r="149">
          <cell r="AQ149" t="str">
            <v>×</v>
          </cell>
        </row>
        <row r="150">
          <cell r="AQ150">
            <v>0</v>
          </cell>
        </row>
        <row r="151">
          <cell r="AQ151" t="str">
            <v>×</v>
          </cell>
        </row>
        <row r="152">
          <cell r="AQ152">
            <v>0</v>
          </cell>
        </row>
        <row r="153">
          <cell r="AQ153" t="str">
            <v>×</v>
          </cell>
        </row>
        <row r="154">
          <cell r="AQ154" t="str">
            <v>×</v>
          </cell>
        </row>
        <row r="155">
          <cell r="AQ155">
            <v>0</v>
          </cell>
        </row>
        <row r="156">
          <cell r="AQ156">
            <v>0</v>
          </cell>
        </row>
        <row r="157">
          <cell r="AQ157">
            <v>0</v>
          </cell>
        </row>
        <row r="158">
          <cell r="AQ158">
            <v>0</v>
          </cell>
        </row>
        <row r="159">
          <cell r="AQ159" t="str">
            <v>×</v>
          </cell>
        </row>
        <row r="160">
          <cell r="AQ160">
            <v>0</v>
          </cell>
        </row>
        <row r="161">
          <cell r="AQ161">
            <v>0</v>
          </cell>
        </row>
        <row r="162">
          <cell r="AQ162">
            <v>0</v>
          </cell>
        </row>
        <row r="163">
          <cell r="AQ163" t="str">
            <v>×</v>
          </cell>
        </row>
        <row r="164">
          <cell r="AQ164">
            <v>0</v>
          </cell>
        </row>
        <row r="165">
          <cell r="AQ165">
            <v>0</v>
          </cell>
        </row>
        <row r="166">
          <cell r="AQ166">
            <v>0</v>
          </cell>
        </row>
        <row r="167">
          <cell r="AQ167">
            <v>0</v>
          </cell>
        </row>
        <row r="168">
          <cell r="AQ168">
            <v>0</v>
          </cell>
        </row>
        <row r="169">
          <cell r="AQ169" t="str">
            <v>×</v>
          </cell>
        </row>
        <row r="170">
          <cell r="AQ170">
            <v>0</v>
          </cell>
        </row>
        <row r="171">
          <cell r="AQ171">
            <v>0</v>
          </cell>
        </row>
        <row r="172">
          <cell r="AQ172">
            <v>0</v>
          </cell>
        </row>
        <row r="173">
          <cell r="AQ173" t="str">
            <v>×</v>
          </cell>
        </row>
        <row r="174">
          <cell r="AQ174">
            <v>0</v>
          </cell>
        </row>
        <row r="175">
          <cell r="AQ175" t="str">
            <v>×</v>
          </cell>
        </row>
        <row r="176">
          <cell r="AQ176">
            <v>0</v>
          </cell>
        </row>
        <row r="177">
          <cell r="AQ177" t="str">
            <v>×</v>
          </cell>
        </row>
        <row r="178">
          <cell r="AQ178">
            <v>0</v>
          </cell>
        </row>
        <row r="179">
          <cell r="AQ179">
            <v>0</v>
          </cell>
        </row>
        <row r="180">
          <cell r="AQ180" t="str">
            <v>×</v>
          </cell>
        </row>
        <row r="181">
          <cell r="AQ181">
            <v>0</v>
          </cell>
        </row>
        <row r="182">
          <cell r="AQ182" t="str">
            <v>×</v>
          </cell>
        </row>
        <row r="183">
          <cell r="AQ183">
            <v>0</v>
          </cell>
        </row>
        <row r="184">
          <cell r="AQ184" t="str">
            <v>×</v>
          </cell>
        </row>
        <row r="185">
          <cell r="AQ185" t="str">
            <v>×</v>
          </cell>
        </row>
        <row r="186">
          <cell r="AQ186">
            <v>0</v>
          </cell>
        </row>
        <row r="187">
          <cell r="AQ187" t="str">
            <v>×</v>
          </cell>
        </row>
        <row r="188">
          <cell r="AQ188">
            <v>0</v>
          </cell>
        </row>
        <row r="189">
          <cell r="AQ189" t="str">
            <v>×</v>
          </cell>
        </row>
        <row r="190">
          <cell r="AQ190">
            <v>0</v>
          </cell>
        </row>
        <row r="191">
          <cell r="AQ191">
            <v>0</v>
          </cell>
        </row>
        <row r="192">
          <cell r="AQ192" t="str">
            <v>×</v>
          </cell>
        </row>
        <row r="193">
          <cell r="AQ193" t="str">
            <v>×</v>
          </cell>
        </row>
        <row r="194">
          <cell r="AQ194">
            <v>0</v>
          </cell>
        </row>
        <row r="195">
          <cell r="AQ195" t="str">
            <v>×</v>
          </cell>
        </row>
        <row r="196">
          <cell r="AQ196" t="str">
            <v>×</v>
          </cell>
        </row>
        <row r="197">
          <cell r="AQ197">
            <v>0</v>
          </cell>
        </row>
        <row r="198">
          <cell r="AQ198" t="str">
            <v>×</v>
          </cell>
        </row>
        <row r="199">
          <cell r="AQ199">
            <v>0</v>
          </cell>
        </row>
        <row r="200">
          <cell r="AQ200">
            <v>0</v>
          </cell>
        </row>
        <row r="201">
          <cell r="AQ201" t="str">
            <v>×</v>
          </cell>
        </row>
        <row r="202">
          <cell r="AQ202">
            <v>0</v>
          </cell>
        </row>
        <row r="203">
          <cell r="AQ203" t="str">
            <v>×</v>
          </cell>
        </row>
        <row r="204">
          <cell r="AQ204">
            <v>0</v>
          </cell>
        </row>
        <row r="205">
          <cell r="AQ205">
            <v>0</v>
          </cell>
        </row>
        <row r="206">
          <cell r="AQ206" t="str">
            <v>×</v>
          </cell>
        </row>
        <row r="207">
          <cell r="AQ207">
            <v>0</v>
          </cell>
        </row>
        <row r="208">
          <cell r="AQ208">
            <v>0</v>
          </cell>
        </row>
        <row r="209">
          <cell r="AQ209" t="str">
            <v>×</v>
          </cell>
        </row>
        <row r="210">
          <cell r="AQ210" t="str">
            <v>×</v>
          </cell>
        </row>
        <row r="211">
          <cell r="AQ211" t="str">
            <v>×</v>
          </cell>
        </row>
        <row r="212">
          <cell r="AQ212">
            <v>0</v>
          </cell>
        </row>
        <row r="213">
          <cell r="AQ213">
            <v>0</v>
          </cell>
        </row>
        <row r="214">
          <cell r="AQ214">
            <v>0</v>
          </cell>
        </row>
        <row r="215">
          <cell r="AQ215">
            <v>0</v>
          </cell>
        </row>
        <row r="216">
          <cell r="AQ216">
            <v>0</v>
          </cell>
        </row>
        <row r="217">
          <cell r="AQ217">
            <v>0</v>
          </cell>
        </row>
        <row r="218">
          <cell r="AQ218">
            <v>0</v>
          </cell>
        </row>
        <row r="219">
          <cell r="AQ219">
            <v>0</v>
          </cell>
        </row>
        <row r="220">
          <cell r="AQ220" t="str">
            <v>×</v>
          </cell>
        </row>
        <row r="221">
          <cell r="AQ221">
            <v>0</v>
          </cell>
        </row>
        <row r="222">
          <cell r="AQ222" t="str">
            <v>×</v>
          </cell>
        </row>
        <row r="223">
          <cell r="AQ223">
            <v>0</v>
          </cell>
        </row>
        <row r="224">
          <cell r="AQ224">
            <v>0</v>
          </cell>
        </row>
        <row r="225">
          <cell r="AQ225">
            <v>0</v>
          </cell>
        </row>
        <row r="226">
          <cell r="AQ226" t="str">
            <v>×</v>
          </cell>
        </row>
        <row r="227">
          <cell r="AQ227" t="str">
            <v>×</v>
          </cell>
        </row>
        <row r="228">
          <cell r="AQ228">
            <v>0</v>
          </cell>
        </row>
        <row r="229">
          <cell r="AQ229" t="str">
            <v>×</v>
          </cell>
        </row>
        <row r="230">
          <cell r="AQ230">
            <v>0</v>
          </cell>
        </row>
        <row r="231">
          <cell r="AQ231" t="str">
            <v>×</v>
          </cell>
        </row>
        <row r="232">
          <cell r="AQ232">
            <v>0</v>
          </cell>
        </row>
        <row r="233">
          <cell r="AQ233">
            <v>0</v>
          </cell>
        </row>
        <row r="234">
          <cell r="AQ234" t="str">
            <v>×</v>
          </cell>
        </row>
        <row r="235">
          <cell r="AQ235" t="str">
            <v>×</v>
          </cell>
        </row>
        <row r="236">
          <cell r="AQ236">
            <v>0</v>
          </cell>
        </row>
        <row r="237">
          <cell r="AQ237">
            <v>0</v>
          </cell>
        </row>
        <row r="238">
          <cell r="AQ238">
            <v>0</v>
          </cell>
        </row>
        <row r="239">
          <cell r="AQ239">
            <v>0</v>
          </cell>
        </row>
        <row r="240">
          <cell r="AQ240">
            <v>0</v>
          </cell>
        </row>
        <row r="241">
          <cell r="AQ241" t="str">
            <v>×</v>
          </cell>
        </row>
        <row r="242">
          <cell r="AQ242">
            <v>0</v>
          </cell>
        </row>
        <row r="243">
          <cell r="AQ243" t="str">
            <v>×</v>
          </cell>
        </row>
        <row r="244">
          <cell r="AQ244">
            <v>0</v>
          </cell>
        </row>
        <row r="245">
          <cell r="AQ245">
            <v>0</v>
          </cell>
        </row>
        <row r="246">
          <cell r="AQ246">
            <v>0</v>
          </cell>
        </row>
        <row r="247">
          <cell r="AQ247">
            <v>0</v>
          </cell>
        </row>
        <row r="248">
          <cell r="AQ248">
            <v>0</v>
          </cell>
        </row>
        <row r="249">
          <cell r="AQ249">
            <v>0</v>
          </cell>
        </row>
        <row r="250">
          <cell r="AQ250">
            <v>0</v>
          </cell>
        </row>
        <row r="251">
          <cell r="AQ251">
            <v>0</v>
          </cell>
        </row>
        <row r="252">
          <cell r="AQ252" t="str">
            <v>×</v>
          </cell>
        </row>
        <row r="253">
          <cell r="AQ253">
            <v>0</v>
          </cell>
        </row>
        <row r="254">
          <cell r="AQ254" t="str">
            <v>×</v>
          </cell>
        </row>
        <row r="255">
          <cell r="AQ255">
            <v>0</v>
          </cell>
        </row>
        <row r="256">
          <cell r="AQ256" t="str">
            <v>×</v>
          </cell>
        </row>
        <row r="257">
          <cell r="AQ257" t="str">
            <v>×</v>
          </cell>
        </row>
        <row r="258">
          <cell r="AQ258">
            <v>0</v>
          </cell>
        </row>
        <row r="259">
          <cell r="AQ259" t="str">
            <v>×</v>
          </cell>
        </row>
        <row r="260">
          <cell r="AQ260">
            <v>0</v>
          </cell>
        </row>
        <row r="261">
          <cell r="AQ261">
            <v>0</v>
          </cell>
        </row>
        <row r="262">
          <cell r="AQ262" t="str">
            <v>×</v>
          </cell>
        </row>
        <row r="263">
          <cell r="AQ263">
            <v>0</v>
          </cell>
        </row>
        <row r="264">
          <cell r="AQ264">
            <v>0</v>
          </cell>
        </row>
        <row r="265">
          <cell r="AQ265">
            <v>0</v>
          </cell>
        </row>
        <row r="266">
          <cell r="AQ266">
            <v>0</v>
          </cell>
        </row>
        <row r="267">
          <cell r="AQ267" t="str">
            <v>×</v>
          </cell>
        </row>
        <row r="268">
          <cell r="AQ268" t="str">
            <v>×</v>
          </cell>
        </row>
        <row r="269">
          <cell r="AQ269">
            <v>0</v>
          </cell>
        </row>
        <row r="270">
          <cell r="AQ270" t="str">
            <v>×</v>
          </cell>
        </row>
        <row r="271">
          <cell r="AQ271">
            <v>0</v>
          </cell>
        </row>
        <row r="272">
          <cell r="AQ272">
            <v>0</v>
          </cell>
        </row>
        <row r="273">
          <cell r="AQ273">
            <v>0</v>
          </cell>
        </row>
        <row r="274">
          <cell r="AQ274">
            <v>0</v>
          </cell>
        </row>
        <row r="275">
          <cell r="AQ275">
            <v>0</v>
          </cell>
        </row>
        <row r="276">
          <cell r="AQ276">
            <v>0</v>
          </cell>
        </row>
        <row r="277">
          <cell r="AQ277">
            <v>0</v>
          </cell>
        </row>
        <row r="278">
          <cell r="AQ278">
            <v>0</v>
          </cell>
        </row>
        <row r="279">
          <cell r="AQ279">
            <v>0</v>
          </cell>
        </row>
        <row r="280">
          <cell r="AQ280">
            <v>0</v>
          </cell>
        </row>
        <row r="281">
          <cell r="AQ281">
            <v>0</v>
          </cell>
        </row>
        <row r="282">
          <cell r="AQ282">
            <v>0</v>
          </cell>
        </row>
        <row r="283">
          <cell r="AQ283">
            <v>0</v>
          </cell>
        </row>
        <row r="284">
          <cell r="AQ284">
            <v>0</v>
          </cell>
        </row>
        <row r="285">
          <cell r="AQ285">
            <v>0</v>
          </cell>
        </row>
        <row r="286">
          <cell r="AQ286">
            <v>0</v>
          </cell>
        </row>
        <row r="287">
          <cell r="AQ287">
            <v>0</v>
          </cell>
        </row>
        <row r="288">
          <cell r="AQ288">
            <v>0</v>
          </cell>
        </row>
        <row r="289">
          <cell r="AQ289">
            <v>0</v>
          </cell>
        </row>
        <row r="290">
          <cell r="AQ290">
            <v>0</v>
          </cell>
        </row>
        <row r="291">
          <cell r="AQ291">
            <v>0</v>
          </cell>
        </row>
        <row r="292">
          <cell r="AQ292">
            <v>0</v>
          </cell>
        </row>
        <row r="293">
          <cell r="AQ293">
            <v>0</v>
          </cell>
        </row>
        <row r="294">
          <cell r="AQ294">
            <v>0</v>
          </cell>
        </row>
        <row r="295">
          <cell r="AQ295">
            <v>0</v>
          </cell>
        </row>
        <row r="296">
          <cell r="AQ296">
            <v>0</v>
          </cell>
        </row>
        <row r="297">
          <cell r="AQ297">
            <v>0</v>
          </cell>
        </row>
        <row r="298">
          <cell r="AQ298">
            <v>0</v>
          </cell>
        </row>
        <row r="299">
          <cell r="AQ299">
            <v>0</v>
          </cell>
        </row>
        <row r="300">
          <cell r="AQ300">
            <v>0</v>
          </cell>
        </row>
        <row r="301">
          <cell r="AQ301">
            <v>0</v>
          </cell>
        </row>
        <row r="302">
          <cell r="AQ302">
            <v>0</v>
          </cell>
        </row>
        <row r="303">
          <cell r="AQ303">
            <v>0</v>
          </cell>
        </row>
        <row r="304">
          <cell r="AQ304">
            <v>0</v>
          </cell>
        </row>
        <row r="305">
          <cell r="AQ305">
            <v>0</v>
          </cell>
        </row>
        <row r="306">
          <cell r="AQ306">
            <v>0</v>
          </cell>
        </row>
        <row r="307">
          <cell r="AQ307">
            <v>0</v>
          </cell>
        </row>
        <row r="308">
          <cell r="AQ308">
            <v>0</v>
          </cell>
        </row>
        <row r="309">
          <cell r="AQ309">
            <v>0</v>
          </cell>
        </row>
        <row r="310">
          <cell r="AQ310">
            <v>0</v>
          </cell>
        </row>
        <row r="311">
          <cell r="AQ311">
            <v>0</v>
          </cell>
        </row>
        <row r="312">
          <cell r="AQ312">
            <v>0</v>
          </cell>
        </row>
        <row r="313">
          <cell r="AQ313">
            <v>0</v>
          </cell>
        </row>
        <row r="314">
          <cell r="AQ314">
            <v>0</v>
          </cell>
        </row>
        <row r="315">
          <cell r="AQ315">
            <v>0</v>
          </cell>
        </row>
        <row r="316">
          <cell r="AQ316">
            <v>0</v>
          </cell>
        </row>
        <row r="317">
          <cell r="AQ317">
            <v>0</v>
          </cell>
        </row>
        <row r="318">
          <cell r="AQ318">
            <v>0</v>
          </cell>
        </row>
        <row r="319">
          <cell r="AQ319">
            <v>0</v>
          </cell>
        </row>
        <row r="320">
          <cell r="AQ320" t="str">
            <v>×</v>
          </cell>
        </row>
        <row r="321">
          <cell r="AQ321">
            <v>0</v>
          </cell>
        </row>
        <row r="322">
          <cell r="AQ322">
            <v>0</v>
          </cell>
        </row>
        <row r="323">
          <cell r="AQ323">
            <v>0</v>
          </cell>
        </row>
        <row r="324">
          <cell r="AQ324">
            <v>0</v>
          </cell>
        </row>
        <row r="325">
          <cell r="AQ325" t="str">
            <v>×</v>
          </cell>
        </row>
        <row r="326">
          <cell r="AQ326" t="str">
            <v>×</v>
          </cell>
        </row>
        <row r="327">
          <cell r="AQ327">
            <v>0</v>
          </cell>
        </row>
        <row r="328">
          <cell r="AQ328" t="str">
            <v>×</v>
          </cell>
        </row>
        <row r="329">
          <cell r="AQ329" t="str">
            <v>×</v>
          </cell>
        </row>
        <row r="330">
          <cell r="AQ330">
            <v>0</v>
          </cell>
        </row>
        <row r="331">
          <cell r="AQ331">
            <v>0</v>
          </cell>
        </row>
        <row r="332">
          <cell r="AQ332" t="str">
            <v>×</v>
          </cell>
        </row>
        <row r="333">
          <cell r="AQ333">
            <v>0</v>
          </cell>
        </row>
        <row r="334">
          <cell r="AQ334">
            <v>0</v>
          </cell>
        </row>
        <row r="335">
          <cell r="AQ335" t="str">
            <v>×</v>
          </cell>
        </row>
        <row r="336">
          <cell r="AQ336">
            <v>0</v>
          </cell>
        </row>
        <row r="337">
          <cell r="AQ337">
            <v>0</v>
          </cell>
        </row>
        <row r="338">
          <cell r="AQ338">
            <v>0</v>
          </cell>
        </row>
        <row r="339">
          <cell r="AQ339">
            <v>0</v>
          </cell>
        </row>
        <row r="340">
          <cell r="AQ340">
            <v>0</v>
          </cell>
        </row>
        <row r="341">
          <cell r="AQ341">
            <v>0</v>
          </cell>
        </row>
        <row r="342">
          <cell r="AQ342">
            <v>0</v>
          </cell>
        </row>
        <row r="343">
          <cell r="AQ343">
            <v>0</v>
          </cell>
        </row>
        <row r="344">
          <cell r="AQ344">
            <v>0</v>
          </cell>
        </row>
        <row r="345">
          <cell r="AQ345">
            <v>0</v>
          </cell>
        </row>
        <row r="346">
          <cell r="AQ346">
            <v>0</v>
          </cell>
        </row>
        <row r="347">
          <cell r="AQ347">
            <v>0</v>
          </cell>
        </row>
        <row r="348">
          <cell r="AQ348">
            <v>0</v>
          </cell>
        </row>
        <row r="349">
          <cell r="AQ349">
            <v>0</v>
          </cell>
        </row>
        <row r="350">
          <cell r="AQ350">
            <v>0</v>
          </cell>
        </row>
        <row r="351">
          <cell r="AQ351">
            <v>0</v>
          </cell>
        </row>
        <row r="352">
          <cell r="AQ352">
            <v>0</v>
          </cell>
        </row>
        <row r="353">
          <cell r="AQ353">
            <v>0</v>
          </cell>
        </row>
        <row r="354">
          <cell r="AQ354">
            <v>0</v>
          </cell>
        </row>
        <row r="355">
          <cell r="AQ355" t="str">
            <v>×</v>
          </cell>
        </row>
        <row r="356">
          <cell r="AQ356">
            <v>0</v>
          </cell>
        </row>
        <row r="357">
          <cell r="AQ357">
            <v>0</v>
          </cell>
        </row>
        <row r="358">
          <cell r="AQ358">
            <v>0</v>
          </cell>
        </row>
        <row r="359">
          <cell r="AQ359">
            <v>0</v>
          </cell>
        </row>
        <row r="360">
          <cell r="AQ360">
            <v>0</v>
          </cell>
        </row>
        <row r="361">
          <cell r="AQ361">
            <v>0</v>
          </cell>
        </row>
        <row r="362">
          <cell r="AQ362" t="str">
            <v>×</v>
          </cell>
        </row>
        <row r="363">
          <cell r="AQ363" t="str">
            <v>×</v>
          </cell>
        </row>
        <row r="364">
          <cell r="AQ364">
            <v>0</v>
          </cell>
        </row>
        <row r="365">
          <cell r="AQ365" t="str">
            <v>×</v>
          </cell>
        </row>
        <row r="366">
          <cell r="AQ366">
            <v>0</v>
          </cell>
        </row>
        <row r="367">
          <cell r="AQ367">
            <v>0</v>
          </cell>
        </row>
        <row r="368">
          <cell r="AQ368" t="str">
            <v>×</v>
          </cell>
        </row>
        <row r="369">
          <cell r="AQ369">
            <v>0</v>
          </cell>
        </row>
        <row r="370">
          <cell r="AQ370">
            <v>0</v>
          </cell>
        </row>
        <row r="371">
          <cell r="AQ371">
            <v>0</v>
          </cell>
        </row>
        <row r="372">
          <cell r="AQ372">
            <v>0</v>
          </cell>
        </row>
        <row r="373">
          <cell r="AQ373" t="str">
            <v>×</v>
          </cell>
        </row>
        <row r="374">
          <cell r="AQ374">
            <v>0</v>
          </cell>
        </row>
        <row r="375">
          <cell r="AQ375">
            <v>0</v>
          </cell>
        </row>
        <row r="376">
          <cell r="AQ376">
            <v>0</v>
          </cell>
        </row>
        <row r="377">
          <cell r="AQ377">
            <v>0</v>
          </cell>
        </row>
        <row r="378">
          <cell r="AQ378">
            <v>0</v>
          </cell>
        </row>
        <row r="379">
          <cell r="AQ379">
            <v>0</v>
          </cell>
        </row>
        <row r="380">
          <cell r="AQ380">
            <v>0</v>
          </cell>
        </row>
        <row r="381">
          <cell r="AQ381">
            <v>0</v>
          </cell>
        </row>
        <row r="382">
          <cell r="AQ382" t="str">
            <v>×</v>
          </cell>
        </row>
        <row r="383">
          <cell r="AQ383">
            <v>0</v>
          </cell>
        </row>
        <row r="384">
          <cell r="AQ384">
            <v>0</v>
          </cell>
        </row>
        <row r="385">
          <cell r="AQ385">
            <v>0</v>
          </cell>
        </row>
        <row r="386">
          <cell r="AQ386">
            <v>0</v>
          </cell>
        </row>
        <row r="387">
          <cell r="AQ387">
            <v>0</v>
          </cell>
        </row>
        <row r="388">
          <cell r="AQ388">
            <v>0</v>
          </cell>
        </row>
        <row r="389">
          <cell r="AQ389">
            <v>0</v>
          </cell>
        </row>
        <row r="390">
          <cell r="AQ390" t="str">
            <v>×</v>
          </cell>
        </row>
        <row r="391">
          <cell r="AQ391">
            <v>0</v>
          </cell>
        </row>
        <row r="392">
          <cell r="AQ392" t="str">
            <v>×</v>
          </cell>
        </row>
        <row r="393">
          <cell r="AQ393">
            <v>0</v>
          </cell>
        </row>
        <row r="394">
          <cell r="AQ394">
            <v>0</v>
          </cell>
        </row>
        <row r="395">
          <cell r="AQ395" t="str">
            <v>×</v>
          </cell>
        </row>
        <row r="396">
          <cell r="AQ396">
            <v>0</v>
          </cell>
        </row>
        <row r="397">
          <cell r="AQ397">
            <v>0</v>
          </cell>
        </row>
        <row r="398">
          <cell r="AQ398" t="str">
            <v>×</v>
          </cell>
        </row>
        <row r="399">
          <cell r="AQ399">
            <v>0</v>
          </cell>
        </row>
        <row r="400">
          <cell r="AQ400" t="str">
            <v>×</v>
          </cell>
        </row>
        <row r="401">
          <cell r="AQ401">
            <v>0</v>
          </cell>
        </row>
        <row r="402">
          <cell r="AQ402">
            <v>0</v>
          </cell>
        </row>
        <row r="403">
          <cell r="AQ403" t="str">
            <v>×</v>
          </cell>
        </row>
        <row r="404">
          <cell r="AQ404">
            <v>0</v>
          </cell>
        </row>
        <row r="405">
          <cell r="AQ405" t="str">
            <v>×</v>
          </cell>
        </row>
        <row r="406">
          <cell r="AQ406" t="str">
            <v>×</v>
          </cell>
        </row>
        <row r="407">
          <cell r="AQ407" t="str">
            <v>×</v>
          </cell>
        </row>
        <row r="408">
          <cell r="AQ408">
            <v>0</v>
          </cell>
        </row>
        <row r="409">
          <cell r="AQ409" t="str">
            <v>×</v>
          </cell>
        </row>
        <row r="410">
          <cell r="AQ410">
            <v>0</v>
          </cell>
        </row>
        <row r="411">
          <cell r="AQ411">
            <v>0</v>
          </cell>
        </row>
        <row r="412">
          <cell r="AQ412">
            <v>0</v>
          </cell>
        </row>
        <row r="413">
          <cell r="AQ413">
            <v>0</v>
          </cell>
        </row>
        <row r="414">
          <cell r="AQ414">
            <v>0</v>
          </cell>
        </row>
        <row r="415">
          <cell r="AQ415">
            <v>0</v>
          </cell>
        </row>
        <row r="416">
          <cell r="AQ416" t="str">
            <v>×</v>
          </cell>
        </row>
        <row r="417">
          <cell r="AQ417">
            <v>0</v>
          </cell>
        </row>
        <row r="418">
          <cell r="AQ418">
            <v>0</v>
          </cell>
        </row>
        <row r="419">
          <cell r="AQ419">
            <v>0</v>
          </cell>
        </row>
        <row r="420">
          <cell r="AQ420">
            <v>0</v>
          </cell>
        </row>
        <row r="421">
          <cell r="AQ421">
            <v>0</v>
          </cell>
        </row>
        <row r="422">
          <cell r="AQ422">
            <v>0</v>
          </cell>
        </row>
        <row r="423">
          <cell r="AQ423">
            <v>0</v>
          </cell>
        </row>
        <row r="424">
          <cell r="AQ424">
            <v>0</v>
          </cell>
        </row>
        <row r="425">
          <cell r="AQ425">
            <v>0</v>
          </cell>
        </row>
        <row r="426">
          <cell r="AQ426">
            <v>0</v>
          </cell>
        </row>
        <row r="427">
          <cell r="AQ427">
            <v>0</v>
          </cell>
        </row>
        <row r="428">
          <cell r="AQ428">
            <v>0</v>
          </cell>
        </row>
        <row r="429">
          <cell r="AQ429">
            <v>0</v>
          </cell>
        </row>
        <row r="430">
          <cell r="AQ430">
            <v>0</v>
          </cell>
        </row>
        <row r="431">
          <cell r="AQ431" t="str">
            <v>×</v>
          </cell>
        </row>
        <row r="432">
          <cell r="AQ432">
            <v>0</v>
          </cell>
        </row>
        <row r="433">
          <cell r="AQ433">
            <v>0</v>
          </cell>
        </row>
        <row r="434">
          <cell r="AQ434" t="str">
            <v>×</v>
          </cell>
        </row>
        <row r="435">
          <cell r="AQ435">
            <v>0</v>
          </cell>
        </row>
        <row r="436">
          <cell r="AQ436" t="str">
            <v>×</v>
          </cell>
        </row>
        <row r="437">
          <cell r="AQ437" t="str">
            <v>×</v>
          </cell>
        </row>
        <row r="438">
          <cell r="AQ438">
            <v>0</v>
          </cell>
        </row>
        <row r="439">
          <cell r="AQ439">
            <v>0</v>
          </cell>
        </row>
        <row r="440">
          <cell r="AQ440" t="str">
            <v>×</v>
          </cell>
        </row>
        <row r="441">
          <cell r="AQ441">
            <v>0</v>
          </cell>
        </row>
        <row r="442">
          <cell r="AQ442" t="str">
            <v>×</v>
          </cell>
        </row>
        <row r="443">
          <cell r="AQ443" t="str">
            <v>×</v>
          </cell>
        </row>
        <row r="444">
          <cell r="AQ444">
            <v>0</v>
          </cell>
        </row>
        <row r="445">
          <cell r="AQ445">
            <v>0</v>
          </cell>
        </row>
        <row r="446">
          <cell r="AQ446">
            <v>0</v>
          </cell>
        </row>
        <row r="447">
          <cell r="AQ447" t="str">
            <v>×</v>
          </cell>
        </row>
        <row r="448">
          <cell r="AQ448">
            <v>0</v>
          </cell>
        </row>
        <row r="449">
          <cell r="AQ449">
            <v>0</v>
          </cell>
        </row>
        <row r="450">
          <cell r="AQ450">
            <v>0</v>
          </cell>
        </row>
        <row r="451">
          <cell r="AQ451" t="str">
            <v>×</v>
          </cell>
        </row>
        <row r="452">
          <cell r="AQ452">
            <v>0</v>
          </cell>
        </row>
        <row r="453">
          <cell r="AQ453">
            <v>0</v>
          </cell>
        </row>
        <row r="454">
          <cell r="AQ454">
            <v>0</v>
          </cell>
        </row>
        <row r="455">
          <cell r="AQ455">
            <v>0</v>
          </cell>
        </row>
        <row r="456">
          <cell r="AQ456" t="str">
            <v>×</v>
          </cell>
        </row>
        <row r="457">
          <cell r="AQ457">
            <v>0</v>
          </cell>
        </row>
        <row r="458">
          <cell r="AQ458">
            <v>0</v>
          </cell>
        </row>
        <row r="459">
          <cell r="AQ459" t="str">
            <v>×</v>
          </cell>
        </row>
        <row r="460">
          <cell r="AQ460">
            <v>0</v>
          </cell>
        </row>
        <row r="461">
          <cell r="AQ461">
            <v>0</v>
          </cell>
        </row>
        <row r="462">
          <cell r="AQ462">
            <v>0</v>
          </cell>
        </row>
        <row r="463">
          <cell r="AQ463">
            <v>0</v>
          </cell>
        </row>
        <row r="464">
          <cell r="AQ464">
            <v>0</v>
          </cell>
        </row>
        <row r="465">
          <cell r="AQ465">
            <v>0</v>
          </cell>
        </row>
        <row r="466">
          <cell r="AQ466" t="str">
            <v>×</v>
          </cell>
        </row>
        <row r="467">
          <cell r="AQ467">
            <v>0</v>
          </cell>
        </row>
        <row r="468">
          <cell r="AQ468">
            <v>0</v>
          </cell>
        </row>
        <row r="469">
          <cell r="AQ469">
            <v>0</v>
          </cell>
        </row>
        <row r="470">
          <cell r="AQ470">
            <v>0</v>
          </cell>
        </row>
        <row r="471">
          <cell r="AQ471">
            <v>0</v>
          </cell>
        </row>
        <row r="472">
          <cell r="AQ472">
            <v>0</v>
          </cell>
        </row>
        <row r="473">
          <cell r="AQ473">
            <v>0</v>
          </cell>
        </row>
        <row r="474">
          <cell r="AQ474">
            <v>0</v>
          </cell>
        </row>
        <row r="475">
          <cell r="AQ475">
            <v>0</v>
          </cell>
        </row>
        <row r="476">
          <cell r="AQ476">
            <v>0</v>
          </cell>
        </row>
        <row r="477">
          <cell r="AQ477">
            <v>0</v>
          </cell>
        </row>
        <row r="478">
          <cell r="AQ478">
            <v>0</v>
          </cell>
        </row>
        <row r="479">
          <cell r="AQ479">
            <v>0</v>
          </cell>
        </row>
        <row r="480">
          <cell r="AQ480">
            <v>0</v>
          </cell>
        </row>
        <row r="481">
          <cell r="AQ481">
            <v>0</v>
          </cell>
        </row>
        <row r="482">
          <cell r="AQ482">
            <v>0</v>
          </cell>
        </row>
        <row r="483">
          <cell r="AQ483">
            <v>0</v>
          </cell>
        </row>
        <row r="484">
          <cell r="AQ484">
            <v>0</v>
          </cell>
        </row>
        <row r="485">
          <cell r="AQ485" t="str">
            <v>×</v>
          </cell>
        </row>
        <row r="486">
          <cell r="AQ486">
            <v>0</v>
          </cell>
        </row>
        <row r="487">
          <cell r="AQ487" t="str">
            <v>×</v>
          </cell>
        </row>
        <row r="488">
          <cell r="AQ488">
            <v>0</v>
          </cell>
        </row>
        <row r="489">
          <cell r="AQ489">
            <v>0</v>
          </cell>
        </row>
        <row r="490">
          <cell r="AQ490" t="str">
            <v>×</v>
          </cell>
        </row>
        <row r="491">
          <cell r="AQ491">
            <v>0</v>
          </cell>
        </row>
        <row r="492">
          <cell r="AQ492">
            <v>0</v>
          </cell>
        </row>
        <row r="493">
          <cell r="AQ493">
            <v>0</v>
          </cell>
        </row>
        <row r="494">
          <cell r="AQ494">
            <v>0</v>
          </cell>
        </row>
        <row r="495">
          <cell r="AQ495">
            <v>0</v>
          </cell>
        </row>
        <row r="496">
          <cell r="AQ496">
            <v>0</v>
          </cell>
        </row>
        <row r="497">
          <cell r="AQ497">
            <v>0</v>
          </cell>
        </row>
        <row r="498">
          <cell r="AQ498" t="str">
            <v>×</v>
          </cell>
        </row>
        <row r="499">
          <cell r="AQ499">
            <v>0</v>
          </cell>
        </row>
        <row r="500">
          <cell r="AQ500">
            <v>0</v>
          </cell>
        </row>
        <row r="501">
          <cell r="AQ501">
            <v>0</v>
          </cell>
        </row>
        <row r="502">
          <cell r="AQ502">
            <v>0</v>
          </cell>
        </row>
        <row r="503">
          <cell r="AQ503">
            <v>0</v>
          </cell>
        </row>
        <row r="504">
          <cell r="AQ504">
            <v>0</v>
          </cell>
        </row>
        <row r="505">
          <cell r="AQ505">
            <v>0</v>
          </cell>
        </row>
        <row r="506">
          <cell r="AQ506" t="str">
            <v>×</v>
          </cell>
        </row>
        <row r="507">
          <cell r="AQ507">
            <v>0</v>
          </cell>
        </row>
        <row r="508">
          <cell r="AQ508">
            <v>0</v>
          </cell>
        </row>
        <row r="509">
          <cell r="AQ509">
            <v>0</v>
          </cell>
        </row>
        <row r="510">
          <cell r="AQ510" t="str">
            <v>×</v>
          </cell>
        </row>
        <row r="511">
          <cell r="AQ511">
            <v>0</v>
          </cell>
        </row>
        <row r="512">
          <cell r="AQ512">
            <v>0</v>
          </cell>
        </row>
        <row r="513">
          <cell r="AQ513" t="str">
            <v>×</v>
          </cell>
        </row>
        <row r="514">
          <cell r="AQ514" t="str">
            <v>×</v>
          </cell>
        </row>
        <row r="515">
          <cell r="AQ515">
            <v>0</v>
          </cell>
        </row>
        <row r="516">
          <cell r="AQ516">
            <v>0</v>
          </cell>
        </row>
        <row r="517">
          <cell r="AQ517">
            <v>0</v>
          </cell>
        </row>
        <row r="518">
          <cell r="AQ518">
            <v>0</v>
          </cell>
        </row>
        <row r="519">
          <cell r="AQ519">
            <v>0</v>
          </cell>
        </row>
        <row r="520">
          <cell r="AQ520">
            <v>0</v>
          </cell>
        </row>
        <row r="521">
          <cell r="AQ521" t="str">
            <v>×</v>
          </cell>
        </row>
        <row r="522">
          <cell r="AQ522">
            <v>0</v>
          </cell>
        </row>
        <row r="523">
          <cell r="AQ523">
            <v>0</v>
          </cell>
        </row>
        <row r="524">
          <cell r="AQ524">
            <v>0</v>
          </cell>
        </row>
        <row r="525">
          <cell r="AQ525">
            <v>0</v>
          </cell>
        </row>
        <row r="526">
          <cell r="AQ526">
            <v>0</v>
          </cell>
        </row>
        <row r="527">
          <cell r="AQ527">
            <v>0</v>
          </cell>
        </row>
        <row r="528">
          <cell r="AQ528">
            <v>0</v>
          </cell>
        </row>
        <row r="529">
          <cell r="AQ529">
            <v>0</v>
          </cell>
        </row>
        <row r="530">
          <cell r="AQ530" t="str">
            <v>×</v>
          </cell>
        </row>
        <row r="531">
          <cell r="AQ531">
            <v>0</v>
          </cell>
        </row>
        <row r="532">
          <cell r="AQ532">
            <v>0</v>
          </cell>
        </row>
        <row r="533">
          <cell r="AQ533">
            <v>0</v>
          </cell>
        </row>
        <row r="534">
          <cell r="AQ534">
            <v>0</v>
          </cell>
        </row>
        <row r="535">
          <cell r="AQ535">
            <v>0</v>
          </cell>
        </row>
        <row r="536">
          <cell r="AQ536">
            <v>0</v>
          </cell>
        </row>
        <row r="537">
          <cell r="AQ537">
            <v>0</v>
          </cell>
        </row>
        <row r="538">
          <cell r="AQ538" t="str">
            <v>×</v>
          </cell>
        </row>
        <row r="539">
          <cell r="AQ539">
            <v>0</v>
          </cell>
        </row>
        <row r="540">
          <cell r="AQ540">
            <v>0</v>
          </cell>
        </row>
        <row r="541">
          <cell r="AQ541">
            <v>0</v>
          </cell>
        </row>
        <row r="542">
          <cell r="AQ542" t="str">
            <v>×</v>
          </cell>
        </row>
        <row r="543">
          <cell r="AQ543">
            <v>0</v>
          </cell>
        </row>
        <row r="544">
          <cell r="AQ544" t="str">
            <v>×</v>
          </cell>
        </row>
        <row r="545">
          <cell r="AQ545">
            <v>0</v>
          </cell>
        </row>
        <row r="546">
          <cell r="AQ546">
            <v>0</v>
          </cell>
        </row>
        <row r="547">
          <cell r="AQ547" t="str">
            <v>×</v>
          </cell>
        </row>
        <row r="548">
          <cell r="AQ548" t="str">
            <v>×</v>
          </cell>
        </row>
        <row r="549">
          <cell r="AQ549" t="str">
            <v>×</v>
          </cell>
        </row>
        <row r="550">
          <cell r="AQ550">
            <v>0</v>
          </cell>
        </row>
        <row r="551">
          <cell r="AQ551">
            <v>0</v>
          </cell>
        </row>
        <row r="552">
          <cell r="AQ552">
            <v>0</v>
          </cell>
        </row>
        <row r="553">
          <cell r="AQ553" t="str">
            <v>×</v>
          </cell>
        </row>
        <row r="554">
          <cell r="AQ554">
            <v>0</v>
          </cell>
        </row>
        <row r="555">
          <cell r="AQ555">
            <v>0</v>
          </cell>
        </row>
        <row r="556">
          <cell r="AQ556">
            <v>0</v>
          </cell>
        </row>
        <row r="557">
          <cell r="AQ557">
            <v>0</v>
          </cell>
        </row>
        <row r="558">
          <cell r="AQ558">
            <v>0</v>
          </cell>
        </row>
        <row r="559">
          <cell r="AQ559">
            <v>0</v>
          </cell>
        </row>
        <row r="560">
          <cell r="AQ560">
            <v>0</v>
          </cell>
        </row>
        <row r="561">
          <cell r="AQ561">
            <v>0</v>
          </cell>
        </row>
        <row r="562">
          <cell r="AQ562">
            <v>0</v>
          </cell>
        </row>
        <row r="563">
          <cell r="AQ563" t="str">
            <v>×</v>
          </cell>
        </row>
        <row r="564">
          <cell r="AQ564" t="str">
            <v>×</v>
          </cell>
        </row>
        <row r="565">
          <cell r="AQ565" t="str">
            <v>×</v>
          </cell>
        </row>
        <row r="566">
          <cell r="AQ566">
            <v>0</v>
          </cell>
        </row>
        <row r="567">
          <cell r="AQ567" t="str">
            <v>×</v>
          </cell>
        </row>
        <row r="568">
          <cell r="AQ568">
            <v>0</v>
          </cell>
        </row>
        <row r="569">
          <cell r="AQ569">
            <v>0</v>
          </cell>
        </row>
        <row r="570">
          <cell r="AQ570">
            <v>0</v>
          </cell>
        </row>
        <row r="571">
          <cell r="AQ571">
            <v>0</v>
          </cell>
        </row>
        <row r="572">
          <cell r="AQ572">
            <v>0</v>
          </cell>
        </row>
        <row r="573">
          <cell r="AQ573">
            <v>0</v>
          </cell>
        </row>
        <row r="574">
          <cell r="AQ574">
            <v>0</v>
          </cell>
        </row>
        <row r="575">
          <cell r="AQ575" t="str">
            <v>×</v>
          </cell>
        </row>
        <row r="576">
          <cell r="AQ576">
            <v>0</v>
          </cell>
        </row>
        <row r="577">
          <cell r="AQ577">
            <v>0</v>
          </cell>
        </row>
        <row r="578">
          <cell r="AQ578">
            <v>0</v>
          </cell>
        </row>
        <row r="579">
          <cell r="AQ579">
            <v>0</v>
          </cell>
        </row>
        <row r="580">
          <cell r="AQ580">
            <v>0</v>
          </cell>
        </row>
        <row r="581">
          <cell r="AQ581" t="str">
            <v>×</v>
          </cell>
        </row>
        <row r="582">
          <cell r="AQ582">
            <v>0</v>
          </cell>
        </row>
        <row r="583">
          <cell r="AQ583" t="str">
            <v>×</v>
          </cell>
        </row>
        <row r="584">
          <cell r="AQ584">
            <v>0</v>
          </cell>
        </row>
        <row r="585">
          <cell r="AQ585">
            <v>0</v>
          </cell>
        </row>
        <row r="586">
          <cell r="AQ586">
            <v>0</v>
          </cell>
        </row>
        <row r="587">
          <cell r="AQ587">
            <v>0</v>
          </cell>
        </row>
        <row r="588">
          <cell r="AQ588">
            <v>0</v>
          </cell>
        </row>
        <row r="589">
          <cell r="AQ589">
            <v>0</v>
          </cell>
        </row>
        <row r="590">
          <cell r="AQ590" t="str">
            <v>×</v>
          </cell>
        </row>
        <row r="591">
          <cell r="AQ591">
            <v>0</v>
          </cell>
        </row>
        <row r="592">
          <cell r="AQ592">
            <v>0</v>
          </cell>
        </row>
        <row r="593">
          <cell r="AQ593">
            <v>0</v>
          </cell>
        </row>
        <row r="594">
          <cell r="AQ594">
            <v>0</v>
          </cell>
        </row>
        <row r="595">
          <cell r="AQ595">
            <v>0</v>
          </cell>
        </row>
        <row r="596">
          <cell r="AQ596">
            <v>0</v>
          </cell>
        </row>
        <row r="597">
          <cell r="AQ597">
            <v>0</v>
          </cell>
        </row>
        <row r="598">
          <cell r="AQ598">
            <v>0</v>
          </cell>
        </row>
        <row r="599">
          <cell r="AQ599">
            <v>0</v>
          </cell>
        </row>
        <row r="600">
          <cell r="AQ600">
            <v>0</v>
          </cell>
        </row>
        <row r="601">
          <cell r="AQ601">
            <v>0</v>
          </cell>
        </row>
        <row r="602">
          <cell r="AQ602">
            <v>0</v>
          </cell>
        </row>
        <row r="603">
          <cell r="AQ603">
            <v>0</v>
          </cell>
        </row>
        <row r="604">
          <cell r="AQ604">
            <v>0</v>
          </cell>
        </row>
        <row r="605">
          <cell r="AQ605">
            <v>0</v>
          </cell>
        </row>
        <row r="606">
          <cell r="AQ606">
            <v>0</v>
          </cell>
        </row>
        <row r="607">
          <cell r="AQ607">
            <v>0</v>
          </cell>
        </row>
        <row r="608">
          <cell r="AQ608">
            <v>0</v>
          </cell>
        </row>
        <row r="609">
          <cell r="AQ609">
            <v>0</v>
          </cell>
        </row>
        <row r="610">
          <cell r="AQ610">
            <v>0</v>
          </cell>
        </row>
        <row r="611">
          <cell r="AQ611" t="str">
            <v>×</v>
          </cell>
        </row>
        <row r="612">
          <cell r="AQ612">
            <v>0</v>
          </cell>
        </row>
        <row r="613">
          <cell r="AQ613">
            <v>0</v>
          </cell>
        </row>
        <row r="614">
          <cell r="AQ614">
            <v>0</v>
          </cell>
        </row>
        <row r="615">
          <cell r="AQ615">
            <v>0</v>
          </cell>
        </row>
        <row r="616">
          <cell r="AQ616">
            <v>0</v>
          </cell>
        </row>
        <row r="617">
          <cell r="AQ617">
            <v>0</v>
          </cell>
        </row>
        <row r="618">
          <cell r="AQ618" t="str">
            <v>×</v>
          </cell>
        </row>
        <row r="619">
          <cell r="AQ619">
            <v>0</v>
          </cell>
        </row>
        <row r="620">
          <cell r="AQ620">
            <v>0</v>
          </cell>
        </row>
        <row r="621">
          <cell r="AQ621" t="str">
            <v>×</v>
          </cell>
        </row>
        <row r="622">
          <cell r="AQ622">
            <v>0</v>
          </cell>
        </row>
        <row r="623">
          <cell r="AQ623">
            <v>0</v>
          </cell>
        </row>
        <row r="624">
          <cell r="AQ624">
            <v>0</v>
          </cell>
        </row>
        <row r="625">
          <cell r="AQ625">
            <v>0</v>
          </cell>
        </row>
        <row r="626">
          <cell r="AQ626" t="str">
            <v>×</v>
          </cell>
        </row>
        <row r="627">
          <cell r="AQ627">
            <v>0</v>
          </cell>
        </row>
        <row r="628">
          <cell r="AQ628">
            <v>0</v>
          </cell>
        </row>
        <row r="629">
          <cell r="AQ629">
            <v>0</v>
          </cell>
        </row>
        <row r="630">
          <cell r="AQ630">
            <v>0</v>
          </cell>
        </row>
        <row r="631">
          <cell r="AQ631">
            <v>0</v>
          </cell>
        </row>
        <row r="632">
          <cell r="AQ632">
            <v>0</v>
          </cell>
        </row>
        <row r="633">
          <cell r="AQ633" t="str">
            <v>×</v>
          </cell>
        </row>
        <row r="634">
          <cell r="AQ634" t="str">
            <v>×</v>
          </cell>
        </row>
        <row r="635">
          <cell r="AQ635">
            <v>0</v>
          </cell>
        </row>
        <row r="636">
          <cell r="AQ636">
            <v>0</v>
          </cell>
        </row>
        <row r="637">
          <cell r="AQ637">
            <v>0</v>
          </cell>
        </row>
        <row r="638">
          <cell r="AQ638" t="str">
            <v>×</v>
          </cell>
        </row>
        <row r="639">
          <cell r="AQ639">
            <v>0</v>
          </cell>
        </row>
        <row r="640">
          <cell r="AQ640">
            <v>0</v>
          </cell>
        </row>
        <row r="641">
          <cell r="AQ641">
            <v>0</v>
          </cell>
        </row>
        <row r="642">
          <cell r="AQ642">
            <v>0</v>
          </cell>
        </row>
        <row r="643">
          <cell r="AQ643">
            <v>0</v>
          </cell>
        </row>
        <row r="644">
          <cell r="AQ644">
            <v>0</v>
          </cell>
        </row>
        <row r="645">
          <cell r="AQ645">
            <v>0</v>
          </cell>
        </row>
        <row r="646">
          <cell r="AQ646">
            <v>0</v>
          </cell>
        </row>
        <row r="647">
          <cell r="AQ647">
            <v>0</v>
          </cell>
        </row>
        <row r="648">
          <cell r="AQ648" t="str">
            <v>×</v>
          </cell>
        </row>
        <row r="649">
          <cell r="AQ649">
            <v>0</v>
          </cell>
        </row>
        <row r="650">
          <cell r="AQ650">
            <v>0</v>
          </cell>
        </row>
        <row r="651">
          <cell r="AQ651">
            <v>0</v>
          </cell>
        </row>
        <row r="652">
          <cell r="AQ652">
            <v>0</v>
          </cell>
        </row>
        <row r="653">
          <cell r="AQ653">
            <v>0</v>
          </cell>
        </row>
        <row r="654">
          <cell r="AQ654">
            <v>0</v>
          </cell>
        </row>
        <row r="655">
          <cell r="AQ655">
            <v>0</v>
          </cell>
        </row>
        <row r="656">
          <cell r="AQ656">
            <v>0</v>
          </cell>
        </row>
        <row r="657">
          <cell r="AQ657" t="str">
            <v>×</v>
          </cell>
        </row>
        <row r="658">
          <cell r="AQ658" t="str">
            <v>×</v>
          </cell>
        </row>
        <row r="659">
          <cell r="AQ659">
            <v>0</v>
          </cell>
        </row>
        <row r="660">
          <cell r="AQ660">
            <v>0</v>
          </cell>
        </row>
        <row r="661">
          <cell r="AQ661">
            <v>0</v>
          </cell>
        </row>
        <row r="662">
          <cell r="AQ662">
            <v>0</v>
          </cell>
        </row>
        <row r="663">
          <cell r="AQ663">
            <v>0</v>
          </cell>
        </row>
        <row r="664">
          <cell r="AQ664">
            <v>0</v>
          </cell>
        </row>
        <row r="665">
          <cell r="AQ665">
            <v>0</v>
          </cell>
        </row>
        <row r="666">
          <cell r="AQ666">
            <v>0</v>
          </cell>
        </row>
        <row r="667">
          <cell r="AQ667">
            <v>0</v>
          </cell>
        </row>
        <row r="668">
          <cell r="AQ668" t="str">
            <v>×</v>
          </cell>
        </row>
        <row r="669">
          <cell r="AQ669" t="str">
            <v>×</v>
          </cell>
        </row>
        <row r="670">
          <cell r="AQ670">
            <v>0</v>
          </cell>
        </row>
        <row r="671">
          <cell r="AQ671">
            <v>0</v>
          </cell>
        </row>
        <row r="672">
          <cell r="AQ672">
            <v>0</v>
          </cell>
        </row>
        <row r="673">
          <cell r="AQ673" t="str">
            <v>×</v>
          </cell>
        </row>
        <row r="674">
          <cell r="AQ674">
            <v>0</v>
          </cell>
        </row>
        <row r="675">
          <cell r="AQ675">
            <v>0</v>
          </cell>
        </row>
        <row r="676">
          <cell r="AQ676">
            <v>0</v>
          </cell>
        </row>
        <row r="677">
          <cell r="AQ677" t="str">
            <v>×</v>
          </cell>
        </row>
        <row r="678">
          <cell r="AQ678" t="str">
            <v>×</v>
          </cell>
        </row>
        <row r="679">
          <cell r="AQ679">
            <v>0</v>
          </cell>
        </row>
        <row r="680">
          <cell r="AQ680">
            <v>0</v>
          </cell>
        </row>
        <row r="681">
          <cell r="AQ681">
            <v>0</v>
          </cell>
        </row>
        <row r="682">
          <cell r="AQ682" t="str">
            <v>×</v>
          </cell>
        </row>
        <row r="683">
          <cell r="AQ683">
            <v>0</v>
          </cell>
        </row>
        <row r="684">
          <cell r="AQ684">
            <v>0</v>
          </cell>
        </row>
        <row r="685">
          <cell r="AQ685" t="str">
            <v>×</v>
          </cell>
        </row>
        <row r="686">
          <cell r="AQ686">
            <v>0</v>
          </cell>
        </row>
        <row r="687">
          <cell r="AQ687" t="str">
            <v>×</v>
          </cell>
        </row>
        <row r="688">
          <cell r="AQ688">
            <v>0</v>
          </cell>
        </row>
        <row r="689">
          <cell r="AQ689">
            <v>0</v>
          </cell>
        </row>
        <row r="690">
          <cell r="AQ690">
            <v>0</v>
          </cell>
        </row>
        <row r="691">
          <cell r="AQ691">
            <v>0</v>
          </cell>
        </row>
        <row r="692">
          <cell r="AQ692">
            <v>0</v>
          </cell>
        </row>
        <row r="693">
          <cell r="AQ693" t="str">
            <v>×</v>
          </cell>
        </row>
        <row r="694">
          <cell r="AQ694">
            <v>0</v>
          </cell>
        </row>
        <row r="695">
          <cell r="AQ695">
            <v>0</v>
          </cell>
        </row>
        <row r="696">
          <cell r="AQ696">
            <v>0</v>
          </cell>
        </row>
        <row r="697">
          <cell r="AQ697">
            <v>0</v>
          </cell>
        </row>
        <row r="698">
          <cell r="AQ698">
            <v>0</v>
          </cell>
        </row>
        <row r="699">
          <cell r="AQ699">
            <v>0</v>
          </cell>
        </row>
        <row r="700">
          <cell r="AQ700">
            <v>0</v>
          </cell>
        </row>
        <row r="701">
          <cell r="AQ701">
            <v>0</v>
          </cell>
        </row>
        <row r="702">
          <cell r="AQ702">
            <v>0</v>
          </cell>
        </row>
        <row r="703">
          <cell r="AQ703" t="str">
            <v>×</v>
          </cell>
        </row>
        <row r="704">
          <cell r="AQ704">
            <v>0</v>
          </cell>
        </row>
        <row r="705">
          <cell r="AQ705">
            <v>0</v>
          </cell>
        </row>
        <row r="706">
          <cell r="AQ706">
            <v>0</v>
          </cell>
        </row>
        <row r="707">
          <cell r="AQ707" t="str">
            <v>×</v>
          </cell>
        </row>
        <row r="708">
          <cell r="AQ708">
            <v>0</v>
          </cell>
        </row>
        <row r="709">
          <cell r="AQ709">
            <v>0</v>
          </cell>
        </row>
        <row r="710">
          <cell r="AQ710">
            <v>0</v>
          </cell>
        </row>
        <row r="711">
          <cell r="AQ711">
            <v>0</v>
          </cell>
        </row>
        <row r="712">
          <cell r="AQ712" t="str">
            <v>×</v>
          </cell>
        </row>
        <row r="713">
          <cell r="AQ713">
            <v>0</v>
          </cell>
        </row>
        <row r="714">
          <cell r="AQ714">
            <v>0</v>
          </cell>
        </row>
        <row r="715">
          <cell r="AQ715">
            <v>0</v>
          </cell>
        </row>
        <row r="716">
          <cell r="AQ716">
            <v>0</v>
          </cell>
        </row>
        <row r="717">
          <cell r="AQ717">
            <v>0</v>
          </cell>
        </row>
        <row r="718">
          <cell r="AQ718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horzOverflow="clip" wrap="square" rtlCol="0" anchor="ctr"/>
      <a:lstStyle>
        <a:defPPr algn="r">
          <a:defRPr kumimoji="1" sz="1400">
            <a:solidFill>
              <a:sysClr val="windowText" lastClr="000000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t-kataban@sii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B38A0-83EA-4229-9E47-A67F274EA899}">
  <sheetPr>
    <pageSetUpPr fitToPage="1"/>
  </sheetPr>
  <dimension ref="A1:AG65"/>
  <sheetViews>
    <sheetView tabSelected="1" view="pageBreakPreview" zoomScale="55" zoomScaleNormal="55" zoomScaleSheetLayoutView="55" zoomScalePageLayoutView="55" workbookViewId="0">
      <selection sqref="A1:B1"/>
    </sheetView>
  </sheetViews>
  <sheetFormatPr defaultColWidth="9" defaultRowHeight="16.2" outlineLevelCol="1" x14ac:dyDescent="0.2"/>
  <cols>
    <col min="1" max="1" width="12.44140625" style="75" customWidth="1"/>
    <col min="2" max="2" width="37.33203125" style="75" customWidth="1"/>
    <col min="3" max="5" width="37.33203125" style="1" customWidth="1"/>
    <col min="6" max="7" width="46.6640625" style="1" customWidth="1"/>
    <col min="8" max="8" width="34.6640625" style="1" customWidth="1"/>
    <col min="9" max="9" width="34.33203125" style="1" customWidth="1"/>
    <col min="10" max="11" width="42.6640625" style="1" customWidth="1"/>
    <col min="12" max="13" width="25.6640625" style="1" customWidth="1"/>
    <col min="14" max="15" width="30.6640625" style="1" customWidth="1"/>
    <col min="16" max="16" width="31.6640625" style="49" customWidth="1"/>
    <col min="17" max="17" width="70.6640625" style="1" customWidth="1"/>
    <col min="18" max="18" width="39.44140625" style="49" customWidth="1"/>
    <col min="19" max="19" width="11.88671875" style="49" hidden="1" customWidth="1" outlineLevel="1"/>
    <col min="20" max="20" width="23.88671875" style="49" hidden="1" customWidth="1" outlineLevel="1"/>
    <col min="21" max="21" width="17.77734375" style="49" hidden="1" customWidth="1" outlineLevel="1"/>
    <col min="22" max="22" width="19.88671875" style="49" hidden="1" customWidth="1" outlineLevel="1"/>
    <col min="23" max="23" width="17.109375" style="49" hidden="1" customWidth="1" outlineLevel="1"/>
    <col min="24" max="24" width="23.88671875" style="49" hidden="1" customWidth="1" outlineLevel="1"/>
    <col min="25" max="25" width="10.44140625" style="1" hidden="1" customWidth="1" outlineLevel="1"/>
    <col min="26" max="31" width="16.109375" style="1" hidden="1" customWidth="1" outlineLevel="1"/>
    <col min="32" max="32" width="8.88671875" style="1" hidden="1" customWidth="1" outlineLevel="1"/>
    <col min="33" max="33" width="9" style="1" customWidth="1" collapsed="1"/>
    <col min="34" max="16384" width="9" style="1"/>
  </cols>
  <sheetData>
    <row r="1" spans="1:32" ht="36.75" customHeight="1" x14ac:dyDescent="0.2">
      <c r="A1" s="176" t="s">
        <v>107</v>
      </c>
      <c r="B1" s="174"/>
      <c r="C1" s="174" t="s">
        <v>75</v>
      </c>
      <c r="D1" s="174"/>
      <c r="E1" s="174"/>
      <c r="F1" s="174"/>
      <c r="G1" s="175"/>
      <c r="I1" s="161" t="s">
        <v>12</v>
      </c>
      <c r="J1" s="162"/>
      <c r="K1" s="163"/>
      <c r="M1" s="164"/>
      <c r="N1" s="164"/>
      <c r="O1" s="164"/>
      <c r="Q1" s="46"/>
    </row>
    <row r="2" spans="1:32" ht="151.5" customHeight="1" x14ac:dyDescent="0.2">
      <c r="A2" s="165" t="s">
        <v>16</v>
      </c>
      <c r="B2" s="166"/>
      <c r="C2" s="167" t="s">
        <v>72</v>
      </c>
      <c r="D2" s="168"/>
      <c r="E2" s="52" t="s">
        <v>25</v>
      </c>
      <c r="F2" s="169" t="s">
        <v>49</v>
      </c>
      <c r="G2" s="170"/>
      <c r="I2" s="22" t="s">
        <v>10</v>
      </c>
      <c r="J2" s="171" t="s">
        <v>66</v>
      </c>
      <c r="K2" s="172"/>
      <c r="M2" s="30"/>
      <c r="N2" s="173"/>
      <c r="O2" s="173"/>
      <c r="Q2" s="76"/>
      <c r="Y2" s="54"/>
      <c r="Z2" s="54"/>
      <c r="AA2" s="54"/>
      <c r="AB2" s="54"/>
    </row>
    <row r="3" spans="1:32" ht="151.5" customHeight="1" x14ac:dyDescent="0.2">
      <c r="A3" s="179" t="s">
        <v>109</v>
      </c>
      <c r="B3" s="180"/>
      <c r="C3" s="181" t="s">
        <v>110</v>
      </c>
      <c r="D3" s="182"/>
      <c r="E3" s="183"/>
      <c r="F3" s="55" t="s">
        <v>23</v>
      </c>
      <c r="G3" s="109" t="s">
        <v>85</v>
      </c>
      <c r="I3" s="22" t="s">
        <v>11</v>
      </c>
      <c r="J3" s="171" t="s">
        <v>26</v>
      </c>
      <c r="K3" s="172"/>
      <c r="M3" s="30"/>
      <c r="N3" s="173"/>
      <c r="O3" s="173"/>
      <c r="Q3" s="77"/>
      <c r="Z3" s="54"/>
      <c r="AA3" s="54"/>
      <c r="AB3" s="54"/>
    </row>
    <row r="4" spans="1:32" ht="151.5" customHeight="1" thickBot="1" x14ac:dyDescent="0.25">
      <c r="A4" s="184" t="s">
        <v>108</v>
      </c>
      <c r="B4" s="185"/>
      <c r="C4" s="185"/>
      <c r="D4" s="185"/>
      <c r="E4" s="186"/>
      <c r="F4" s="56" t="s">
        <v>24</v>
      </c>
      <c r="G4" s="56">
        <f>COUNTIF($B$13:$B$57,"業務用給湯器")</f>
        <v>8</v>
      </c>
      <c r="I4" s="23" t="s">
        <v>76</v>
      </c>
      <c r="J4" s="177" t="s">
        <v>29</v>
      </c>
      <c r="K4" s="178"/>
      <c r="M4" s="31"/>
      <c r="N4" s="173"/>
      <c r="O4" s="173"/>
      <c r="Q4" s="78"/>
      <c r="Z4" s="54"/>
      <c r="AA4" s="54"/>
      <c r="AB4" s="54"/>
    </row>
    <row r="5" spans="1:32" s="2" customFormat="1" ht="29.25" customHeight="1" thickBot="1" x14ac:dyDescent="0.25">
      <c r="A5" s="58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60"/>
      <c r="Q5" s="59"/>
      <c r="R5" s="60"/>
      <c r="S5" s="60"/>
      <c r="T5" s="60"/>
      <c r="U5" s="60"/>
      <c r="V5" s="60"/>
      <c r="W5" s="60"/>
      <c r="X5" s="60"/>
      <c r="Y5" s="59"/>
      <c r="Z5" s="59"/>
      <c r="AA5" s="59"/>
      <c r="AB5" s="59"/>
      <c r="AC5" s="59"/>
      <c r="AD5" s="59"/>
      <c r="AE5" s="59"/>
      <c r="AF5" s="59"/>
    </row>
    <row r="6" spans="1:32" s="3" customFormat="1" ht="36" customHeight="1" x14ac:dyDescent="0.2">
      <c r="A6" s="7" t="s">
        <v>14</v>
      </c>
      <c r="B6" s="27">
        <f t="shared" ref="B6:H6" si="0">COLUMN()-1</f>
        <v>1</v>
      </c>
      <c r="C6" s="27">
        <f t="shared" si="0"/>
        <v>2</v>
      </c>
      <c r="D6" s="27">
        <f t="shared" si="0"/>
        <v>3</v>
      </c>
      <c r="E6" s="26">
        <f t="shared" si="0"/>
        <v>4</v>
      </c>
      <c r="F6" s="27">
        <f t="shared" si="0"/>
        <v>5</v>
      </c>
      <c r="G6" s="27">
        <f t="shared" si="0"/>
        <v>6</v>
      </c>
      <c r="H6" s="26">
        <f t="shared" si="0"/>
        <v>7</v>
      </c>
      <c r="I6" s="26">
        <f t="shared" ref="I6:R6" si="1">COLUMN()-1</f>
        <v>8</v>
      </c>
      <c r="J6" s="26">
        <f t="shared" si="1"/>
        <v>9</v>
      </c>
      <c r="K6" s="26">
        <f t="shared" si="1"/>
        <v>10</v>
      </c>
      <c r="L6" s="27">
        <f t="shared" si="1"/>
        <v>11</v>
      </c>
      <c r="M6" s="26">
        <f t="shared" si="1"/>
        <v>12</v>
      </c>
      <c r="N6" s="26">
        <f t="shared" si="1"/>
        <v>13</v>
      </c>
      <c r="O6" s="26">
        <f t="shared" si="1"/>
        <v>14</v>
      </c>
      <c r="P6" s="26">
        <f t="shared" si="1"/>
        <v>15</v>
      </c>
      <c r="Q6" s="26">
        <f t="shared" si="1"/>
        <v>16</v>
      </c>
      <c r="R6" s="112">
        <f t="shared" si="1"/>
        <v>17</v>
      </c>
      <c r="S6" s="113"/>
      <c r="T6" s="114"/>
      <c r="U6" s="114"/>
      <c r="V6" s="114"/>
      <c r="W6" s="114"/>
      <c r="X6" s="114"/>
    </row>
    <row r="7" spans="1:32" s="3" customFormat="1" ht="37.200000000000003" x14ac:dyDescent="0.2">
      <c r="A7" s="8" t="s">
        <v>4</v>
      </c>
      <c r="B7" s="28" t="s">
        <v>5</v>
      </c>
      <c r="C7" s="28" t="s">
        <v>5</v>
      </c>
      <c r="D7" s="45" t="s">
        <v>5</v>
      </c>
      <c r="E7" s="29" t="s">
        <v>38</v>
      </c>
      <c r="F7" s="28" t="s">
        <v>5</v>
      </c>
      <c r="G7" s="28" t="s">
        <v>5</v>
      </c>
      <c r="H7" s="29" t="s">
        <v>6</v>
      </c>
      <c r="I7" s="29" t="s">
        <v>6</v>
      </c>
      <c r="J7" s="29" t="s">
        <v>6</v>
      </c>
      <c r="K7" s="29" t="s">
        <v>6</v>
      </c>
      <c r="L7" s="28" t="s">
        <v>5</v>
      </c>
      <c r="M7" s="29" t="s">
        <v>6</v>
      </c>
      <c r="N7" s="29" t="s">
        <v>6</v>
      </c>
      <c r="O7" s="29" t="s">
        <v>6</v>
      </c>
      <c r="P7" s="62" t="s">
        <v>50</v>
      </c>
      <c r="Q7" s="29" t="s">
        <v>38</v>
      </c>
      <c r="R7" s="63" t="s">
        <v>50</v>
      </c>
      <c r="S7" s="115"/>
      <c r="T7" s="64"/>
      <c r="U7" s="64"/>
      <c r="V7" s="64"/>
      <c r="W7" s="64"/>
      <c r="X7" s="64"/>
    </row>
    <row r="8" spans="1:32" s="3" customFormat="1" ht="31.5" customHeight="1" thickBot="1" x14ac:dyDescent="0.25">
      <c r="A8" s="19" t="s">
        <v>22</v>
      </c>
      <c r="B8" s="21" t="s">
        <v>15</v>
      </c>
      <c r="C8" s="20" t="s">
        <v>8</v>
      </c>
      <c r="D8" s="21" t="s">
        <v>15</v>
      </c>
      <c r="E8" s="21" t="s">
        <v>15</v>
      </c>
      <c r="F8" s="20" t="s">
        <v>8</v>
      </c>
      <c r="G8" s="20" t="s">
        <v>8</v>
      </c>
      <c r="H8" s="20" t="s">
        <v>8</v>
      </c>
      <c r="I8" s="20" t="s">
        <v>77</v>
      </c>
      <c r="J8" s="20" t="s">
        <v>77</v>
      </c>
      <c r="K8" s="20" t="s">
        <v>8</v>
      </c>
      <c r="L8" s="20" t="s">
        <v>8</v>
      </c>
      <c r="M8" s="20" t="s">
        <v>8</v>
      </c>
      <c r="N8" s="21" t="s">
        <v>15</v>
      </c>
      <c r="O8" s="20" t="s">
        <v>8</v>
      </c>
      <c r="P8" s="65" t="s">
        <v>9</v>
      </c>
      <c r="Q8" s="20" t="s">
        <v>77</v>
      </c>
      <c r="R8" s="66" t="s">
        <v>9</v>
      </c>
      <c r="S8" s="124"/>
      <c r="T8" s="61"/>
      <c r="U8" s="61"/>
      <c r="V8" s="61"/>
      <c r="W8" s="61"/>
      <c r="X8" s="61"/>
    </row>
    <row r="9" spans="1:32" s="3" customFormat="1" ht="45" customHeight="1" thickBot="1" x14ac:dyDescent="0.25">
      <c r="A9" s="189" t="s">
        <v>7</v>
      </c>
      <c r="B9" s="191" t="s">
        <v>19</v>
      </c>
      <c r="C9" s="191" t="s">
        <v>68</v>
      </c>
      <c r="D9" s="192" t="s">
        <v>16</v>
      </c>
      <c r="E9" s="194" t="s">
        <v>34</v>
      </c>
      <c r="F9" s="192" t="s">
        <v>0</v>
      </c>
      <c r="G9" s="191" t="s">
        <v>42</v>
      </c>
      <c r="H9" s="158" t="s">
        <v>69</v>
      </c>
      <c r="I9" s="197" t="s">
        <v>45</v>
      </c>
      <c r="J9" s="197"/>
      <c r="K9" s="154" t="s">
        <v>84</v>
      </c>
      <c r="L9" s="187" t="s">
        <v>80</v>
      </c>
      <c r="M9" s="154" t="s">
        <v>81</v>
      </c>
      <c r="N9" s="147" t="s">
        <v>78</v>
      </c>
      <c r="O9" s="154" t="s">
        <v>82</v>
      </c>
      <c r="P9" s="154" t="s">
        <v>79</v>
      </c>
      <c r="Q9" s="158" t="s">
        <v>51</v>
      </c>
      <c r="R9" s="155" t="s">
        <v>1</v>
      </c>
      <c r="S9" s="125"/>
      <c r="T9" s="126"/>
      <c r="U9" s="143"/>
      <c r="V9" s="67"/>
      <c r="W9" s="67"/>
      <c r="X9" s="67"/>
    </row>
    <row r="10" spans="1:32" s="3" customFormat="1" ht="38.549999999999997" customHeight="1" x14ac:dyDescent="0.2">
      <c r="A10" s="189"/>
      <c r="B10" s="192"/>
      <c r="C10" s="192"/>
      <c r="D10" s="192"/>
      <c r="E10" s="195"/>
      <c r="F10" s="192"/>
      <c r="G10" s="192"/>
      <c r="H10" s="147"/>
      <c r="I10" s="147" t="s">
        <v>40</v>
      </c>
      <c r="J10" s="147" t="s">
        <v>41</v>
      </c>
      <c r="K10" s="147"/>
      <c r="L10" s="188"/>
      <c r="M10" s="147"/>
      <c r="N10" s="147"/>
      <c r="O10" s="147"/>
      <c r="P10" s="147"/>
      <c r="Q10" s="147"/>
      <c r="R10" s="156"/>
      <c r="S10" s="150" t="s">
        <v>87</v>
      </c>
      <c r="T10" s="152" t="s">
        <v>88</v>
      </c>
      <c r="U10" s="159" t="s">
        <v>111</v>
      </c>
      <c r="V10" s="149" t="s">
        <v>63</v>
      </c>
      <c r="W10" s="149"/>
      <c r="X10" s="149"/>
      <c r="AA10" s="4" t="s">
        <v>91</v>
      </c>
      <c r="AD10" s="3" t="s">
        <v>102</v>
      </c>
    </row>
    <row r="11" spans="1:32" s="3" customFormat="1" ht="18.600000000000001" x14ac:dyDescent="0.2">
      <c r="A11" s="190"/>
      <c r="B11" s="193"/>
      <c r="C11" s="193"/>
      <c r="D11" s="193"/>
      <c r="E11" s="196"/>
      <c r="F11" s="193"/>
      <c r="G11" s="193"/>
      <c r="H11" s="148"/>
      <c r="I11" s="148"/>
      <c r="J11" s="148"/>
      <c r="K11" s="48" t="s">
        <v>2</v>
      </c>
      <c r="L11" s="28" t="s">
        <v>2</v>
      </c>
      <c r="M11" s="48" t="s">
        <v>2</v>
      </c>
      <c r="N11" s="148"/>
      <c r="O11" s="48" t="s">
        <v>21</v>
      </c>
      <c r="P11" s="148"/>
      <c r="Q11" s="148"/>
      <c r="R11" s="157"/>
      <c r="S11" s="151"/>
      <c r="T11" s="153"/>
      <c r="U11" s="160"/>
      <c r="V11" s="68" t="s">
        <v>64</v>
      </c>
      <c r="W11" s="69" t="s">
        <v>65</v>
      </c>
      <c r="X11" s="70" t="s">
        <v>1</v>
      </c>
      <c r="AA11" s="24">
        <f>IF(AND($G$4&gt;0,OR($C$2="",$F$2="",$G$3="",$C$3="")),1,0)</f>
        <v>0</v>
      </c>
    </row>
    <row r="12" spans="1:32" s="3" customFormat="1" ht="24.75" customHeight="1" x14ac:dyDescent="0.2">
      <c r="A12" s="9" t="s">
        <v>3</v>
      </c>
      <c r="B12" s="40" t="s">
        <v>67</v>
      </c>
      <c r="C12" s="10" t="s">
        <v>18</v>
      </c>
      <c r="D12" s="39" t="s">
        <v>71</v>
      </c>
      <c r="E12" s="39" t="s">
        <v>73</v>
      </c>
      <c r="F12" s="11" t="s">
        <v>20</v>
      </c>
      <c r="G12" s="11" t="s">
        <v>86</v>
      </c>
      <c r="H12" s="18" t="s">
        <v>31</v>
      </c>
      <c r="I12" s="18" t="s">
        <v>43</v>
      </c>
      <c r="J12" s="18" t="s">
        <v>44</v>
      </c>
      <c r="K12" s="100">
        <v>65</v>
      </c>
      <c r="L12" s="100">
        <v>20.05</v>
      </c>
      <c r="M12" s="100">
        <v>5.05</v>
      </c>
      <c r="N12" s="34">
        <f>IF($L12="","",IF($L12&lt;=20,VALUE(4),IF($L12&gt;20,VALUE(3.5))))</f>
        <v>3.5</v>
      </c>
      <c r="O12" s="100">
        <v>4.2</v>
      </c>
      <c r="P12" s="102">
        <v>150</v>
      </c>
      <c r="Q12" s="11" t="s">
        <v>97</v>
      </c>
      <c r="R12" s="140"/>
      <c r="S12" s="120"/>
      <c r="T12" s="71"/>
      <c r="U12" s="144"/>
      <c r="V12" s="121"/>
      <c r="W12" s="122"/>
      <c r="X12" s="123"/>
      <c r="Z12" s="4" t="s">
        <v>30</v>
      </c>
      <c r="AA12" s="4" t="s">
        <v>93</v>
      </c>
      <c r="AB12" s="4" t="s">
        <v>92</v>
      </c>
      <c r="AC12" s="4" t="s">
        <v>89</v>
      </c>
      <c r="AD12" s="4" t="s">
        <v>94</v>
      </c>
      <c r="AE12" s="5" t="s">
        <v>13</v>
      </c>
      <c r="AF12" s="5" t="s">
        <v>27</v>
      </c>
    </row>
    <row r="13" spans="1:32" s="3" customFormat="1" ht="24.75" customHeight="1" x14ac:dyDescent="0.2">
      <c r="A13" s="35">
        <f>ROW()-12</f>
        <v>1</v>
      </c>
      <c r="B13" s="36" t="str">
        <f>IF($C13="","","業務用給湯器")</f>
        <v>業務用給湯器</v>
      </c>
      <c r="C13" s="79" t="s">
        <v>18</v>
      </c>
      <c r="D13" s="12" t="str">
        <f>IF($C$2="","",IF($B13&lt;&gt;"",$C$2,""))</f>
        <v>○○○株式会社</v>
      </c>
      <c r="E13" s="12" t="str">
        <f>IF($F$2="","",IF($B13&lt;&gt;"",$F$2,""))</f>
        <v>マルマルマル</v>
      </c>
      <c r="F13" s="80" t="s">
        <v>53</v>
      </c>
      <c r="G13" s="80" t="s">
        <v>55</v>
      </c>
      <c r="H13" s="81" t="s">
        <v>32</v>
      </c>
      <c r="I13" s="80"/>
      <c r="J13" s="80"/>
      <c r="K13" s="81">
        <v>65</v>
      </c>
      <c r="L13" s="81">
        <v>20</v>
      </c>
      <c r="M13" s="81">
        <v>6</v>
      </c>
      <c r="N13" s="34">
        <f>IF($L13="","",IF($L13&lt;=20,VALUE(4),IF($L13&gt;20,VALUE(3.5))))</f>
        <v>4</v>
      </c>
      <c r="O13" s="81">
        <v>4.2</v>
      </c>
      <c r="P13" s="103">
        <v>82</v>
      </c>
      <c r="Q13" s="80"/>
      <c r="R13" s="136"/>
      <c r="S13" s="117"/>
      <c r="T13" s="82"/>
      <c r="U13" s="145">
        <f>IF($B13="","",IF(AND($B13&lt;&gt;"",$C$3="あり"),1,0))</f>
        <v>1</v>
      </c>
      <c r="V13" s="72"/>
      <c r="W13" s="73"/>
      <c r="X13" s="74"/>
      <c r="Z13" s="24" cm="1">
        <f t="array" ref="Z13">_xlfn.IFS($H13="",1,$H13="有り",2,$H13="無し",3)</f>
        <v>3</v>
      </c>
      <c r="AA13" s="24">
        <f t="shared" ref="AA13:AA44" si="2">IF(AND($C13&lt;&gt;"",OR(F13="",G13="",H13="",K13="",L13="",M13="",O13="")),1,0)</f>
        <v>0</v>
      </c>
      <c r="AB13" s="24">
        <f t="shared" ref="AB13:AB44" si="3">IF(AND($C13&lt;&gt;"",OR($Z13=1,$Z13=2),OR(I13="",J13="")),1,0)</f>
        <v>0</v>
      </c>
      <c r="AC13" s="24">
        <f t="shared" ref="AC13:AC62" si="4">IF(AND($G13&lt;&gt;"",COUNTIF($G13,"*■*")&gt;0,$Q13=""),1,0)</f>
        <v>0</v>
      </c>
      <c r="AD13" s="24" t="str">
        <f t="shared" ref="AD13:AD44" si="5">TEXT(IF(G13="","",G13),"G/標準")</f>
        <v>AAA-BBB</v>
      </c>
      <c r="AE13" s="6">
        <f>IF(AD13="",0,COUNTIF($AD$13:$AD$62,AD13))</f>
        <v>2</v>
      </c>
      <c r="AF13" s="6">
        <f>IF(AND(AND(O13&lt;&gt;"",$N13&gt;$O13),AND(N13&lt;&gt;"",$N13&gt;$O13)),1,0)</f>
        <v>0</v>
      </c>
    </row>
    <row r="14" spans="1:32" s="3" customFormat="1" ht="24.75" customHeight="1" x14ac:dyDescent="0.2">
      <c r="A14" s="35">
        <f t="shared" ref="A14:A62" si="6">ROW()-12</f>
        <v>2</v>
      </c>
      <c r="B14" s="36" t="str">
        <f t="shared" ref="B14:B62" si="7">IF($C14="","","業務用給湯器")</f>
        <v>業務用給湯器</v>
      </c>
      <c r="C14" s="79" t="s">
        <v>18</v>
      </c>
      <c r="D14" s="12" t="str">
        <f t="shared" ref="D14:D62" si="8">IF($C$2="","",IF($B14&lt;&gt;"",$C$2,""))</f>
        <v>○○○株式会社</v>
      </c>
      <c r="E14" s="12" t="str">
        <f t="shared" ref="E14:E62" si="9">IF($F$2="","",IF($B14&lt;&gt;"",$F$2,""))</f>
        <v>マルマルマル</v>
      </c>
      <c r="F14" s="83" t="s">
        <v>53</v>
      </c>
      <c r="G14" s="83" t="s">
        <v>55</v>
      </c>
      <c r="H14" s="81" t="s">
        <v>32</v>
      </c>
      <c r="I14" s="84"/>
      <c r="J14" s="84"/>
      <c r="K14" s="81">
        <v>65</v>
      </c>
      <c r="L14" s="81">
        <v>20.05</v>
      </c>
      <c r="M14" s="81">
        <v>5.05</v>
      </c>
      <c r="N14" s="34">
        <f t="shared" ref="N14:N62" si="10">IF($L14="","",IF($L14&lt;=20,VALUE(4),IF($L14&gt;20,VALUE(3.5))))</f>
        <v>3.5</v>
      </c>
      <c r="O14" s="101">
        <v>4.2</v>
      </c>
      <c r="P14" s="103"/>
      <c r="Q14" s="83"/>
      <c r="R14" s="136"/>
      <c r="S14" s="117"/>
      <c r="T14" s="82"/>
      <c r="U14" s="145">
        <f t="shared" ref="U14:U62" si="11">IF($B14="","",IF(AND($B14&lt;&gt;"",$C$3="あり"),1,0))</f>
        <v>1</v>
      </c>
      <c r="V14" s="72"/>
      <c r="W14" s="73"/>
      <c r="X14" s="74"/>
      <c r="Z14" s="24" cm="1">
        <f t="array" ref="Z14">_xlfn.IFS($H14="",1,$H14="有り",2,$H14="無し",3)</f>
        <v>3</v>
      </c>
      <c r="AA14" s="24">
        <f t="shared" si="2"/>
        <v>0</v>
      </c>
      <c r="AB14" s="24">
        <f t="shared" si="3"/>
        <v>0</v>
      </c>
      <c r="AC14" s="24">
        <f t="shared" si="4"/>
        <v>0</v>
      </c>
      <c r="AD14" s="24" t="str">
        <f t="shared" si="5"/>
        <v>AAA-BBB</v>
      </c>
      <c r="AE14" s="6">
        <f t="shared" ref="AE14:AE62" si="12">IF(AD14="",0,COUNTIF($AD$13:$AD$62,AD14))</f>
        <v>2</v>
      </c>
      <c r="AF14" s="6">
        <f t="shared" ref="AF14:AF62" si="13">IF(AND(AND(O14&lt;&gt;"",$N14&gt;$O14),AND(N14&lt;&gt;"",$N14&gt;$O14)),1,0)</f>
        <v>0</v>
      </c>
    </row>
    <row r="15" spans="1:32" s="3" customFormat="1" ht="24.75" customHeight="1" x14ac:dyDescent="0.2">
      <c r="A15" s="35">
        <f t="shared" si="6"/>
        <v>3</v>
      </c>
      <c r="B15" s="36" t="str">
        <f t="shared" si="7"/>
        <v>業務用給湯器</v>
      </c>
      <c r="C15" s="79" t="s">
        <v>18</v>
      </c>
      <c r="D15" s="12" t="str">
        <f t="shared" si="8"/>
        <v>○○○株式会社</v>
      </c>
      <c r="E15" s="12" t="str">
        <f t="shared" si="9"/>
        <v>マルマルマル</v>
      </c>
      <c r="F15" s="83" t="s">
        <v>53</v>
      </c>
      <c r="G15" s="83" t="s">
        <v>56</v>
      </c>
      <c r="H15" s="81" t="s">
        <v>31</v>
      </c>
      <c r="I15" s="84" t="s">
        <v>99</v>
      </c>
      <c r="J15" s="84" t="s">
        <v>100</v>
      </c>
      <c r="K15" s="101">
        <v>65</v>
      </c>
      <c r="L15" s="101">
        <v>20</v>
      </c>
      <c r="M15" s="101"/>
      <c r="N15" s="34">
        <f t="shared" si="10"/>
        <v>4</v>
      </c>
      <c r="O15" s="101">
        <v>4.2</v>
      </c>
      <c r="P15" s="103">
        <v>92</v>
      </c>
      <c r="Q15" s="83"/>
      <c r="R15" s="136"/>
      <c r="S15" s="117"/>
      <c r="T15" s="82"/>
      <c r="U15" s="145">
        <f t="shared" si="11"/>
        <v>1</v>
      </c>
      <c r="V15" s="72"/>
      <c r="W15" s="73"/>
      <c r="X15" s="74"/>
      <c r="Z15" s="24" cm="1">
        <f t="array" ref="Z15">_xlfn.IFS($H15="",1,$H15="有り",2,$H15="無し",3)</f>
        <v>2</v>
      </c>
      <c r="AA15" s="24">
        <f t="shared" si="2"/>
        <v>1</v>
      </c>
      <c r="AB15" s="24">
        <f t="shared" si="3"/>
        <v>0</v>
      </c>
      <c r="AC15" s="24">
        <f t="shared" si="4"/>
        <v>0</v>
      </c>
      <c r="AD15" s="24" t="str">
        <f t="shared" si="5"/>
        <v>AAA-1A</v>
      </c>
      <c r="AE15" s="6">
        <f t="shared" si="12"/>
        <v>1</v>
      </c>
      <c r="AF15" s="6">
        <f t="shared" si="13"/>
        <v>0</v>
      </c>
    </row>
    <row r="16" spans="1:32" s="3" customFormat="1" ht="24.75" customHeight="1" x14ac:dyDescent="0.2">
      <c r="A16" s="35">
        <f t="shared" si="6"/>
        <v>4</v>
      </c>
      <c r="B16" s="36" t="str">
        <f t="shared" si="7"/>
        <v>業務用給湯器</v>
      </c>
      <c r="C16" s="79" t="s">
        <v>18</v>
      </c>
      <c r="D16" s="12" t="str">
        <f t="shared" si="8"/>
        <v>○○○株式会社</v>
      </c>
      <c r="E16" s="12" t="str">
        <f t="shared" si="9"/>
        <v>マルマルマル</v>
      </c>
      <c r="F16" s="83" t="s">
        <v>53</v>
      </c>
      <c r="G16" s="83" t="s">
        <v>57</v>
      </c>
      <c r="H16" s="81" t="s">
        <v>31</v>
      </c>
      <c r="I16" s="84" t="s">
        <v>98</v>
      </c>
      <c r="J16" s="84" t="s">
        <v>101</v>
      </c>
      <c r="K16" s="101">
        <v>65</v>
      </c>
      <c r="L16" s="101">
        <v>20</v>
      </c>
      <c r="M16" s="101">
        <v>6</v>
      </c>
      <c r="N16" s="34">
        <f t="shared" si="10"/>
        <v>4</v>
      </c>
      <c r="O16" s="101">
        <v>4.2</v>
      </c>
      <c r="P16" s="103"/>
      <c r="Q16" s="83"/>
      <c r="R16" s="136"/>
      <c r="S16" s="117"/>
      <c r="T16" s="82"/>
      <c r="U16" s="145">
        <f t="shared" si="11"/>
        <v>1</v>
      </c>
      <c r="V16" s="72"/>
      <c r="W16" s="73"/>
      <c r="X16" s="74"/>
      <c r="Z16" s="24" cm="1">
        <f t="array" ref="Z16">_xlfn.IFS($H16="",1,$H16="有り",2,$H16="無し",3)</f>
        <v>2</v>
      </c>
      <c r="AA16" s="24">
        <f t="shared" si="2"/>
        <v>0</v>
      </c>
      <c r="AB16" s="24">
        <f t="shared" si="3"/>
        <v>0</v>
      </c>
      <c r="AC16" s="24">
        <f t="shared" si="4"/>
        <v>0</v>
      </c>
      <c r="AD16" s="24" t="str">
        <f t="shared" si="5"/>
        <v>AAA-2A</v>
      </c>
      <c r="AE16" s="6">
        <f t="shared" si="12"/>
        <v>1</v>
      </c>
      <c r="AF16" s="6">
        <f t="shared" si="13"/>
        <v>0</v>
      </c>
    </row>
    <row r="17" spans="1:32" s="3" customFormat="1" ht="24.75" customHeight="1" x14ac:dyDescent="0.2">
      <c r="A17" s="35">
        <f t="shared" si="6"/>
        <v>5</v>
      </c>
      <c r="B17" s="36" t="str">
        <f t="shared" si="7"/>
        <v>業務用給湯器</v>
      </c>
      <c r="C17" s="79" t="s">
        <v>18</v>
      </c>
      <c r="D17" s="12" t="str">
        <f t="shared" si="8"/>
        <v>○○○株式会社</v>
      </c>
      <c r="E17" s="12" t="str">
        <f t="shared" si="9"/>
        <v>マルマルマル</v>
      </c>
      <c r="F17" s="83" t="s">
        <v>70</v>
      </c>
      <c r="G17" s="83" t="s">
        <v>58</v>
      </c>
      <c r="H17" s="81" t="s">
        <v>32</v>
      </c>
      <c r="I17" s="84"/>
      <c r="J17" s="84"/>
      <c r="K17" s="101">
        <v>65</v>
      </c>
      <c r="L17" s="101">
        <v>20</v>
      </c>
      <c r="M17" s="101">
        <v>6</v>
      </c>
      <c r="N17" s="34">
        <f t="shared" si="10"/>
        <v>4</v>
      </c>
      <c r="O17" s="101">
        <v>4.2</v>
      </c>
      <c r="P17" s="103"/>
      <c r="Q17" s="83"/>
      <c r="R17" s="136"/>
      <c r="S17" s="117"/>
      <c r="T17" s="82"/>
      <c r="U17" s="145">
        <f t="shared" si="11"/>
        <v>1</v>
      </c>
      <c r="V17" s="72"/>
      <c r="W17" s="73"/>
      <c r="X17" s="74"/>
      <c r="Z17" s="24" cm="1">
        <f t="array" ref="Z17">_xlfn.IFS($H17="",1,$H17="有り",2,$H17="無し",3)</f>
        <v>3</v>
      </c>
      <c r="AA17" s="24">
        <f t="shared" si="2"/>
        <v>0</v>
      </c>
      <c r="AB17" s="24">
        <f t="shared" si="3"/>
        <v>0</v>
      </c>
      <c r="AC17" s="24">
        <f t="shared" si="4"/>
        <v>0</v>
      </c>
      <c r="AD17" s="24" t="str">
        <f t="shared" si="5"/>
        <v>AAA-3A</v>
      </c>
      <c r="AE17" s="6">
        <f t="shared" si="12"/>
        <v>1</v>
      </c>
      <c r="AF17" s="6">
        <f t="shared" si="13"/>
        <v>0</v>
      </c>
    </row>
    <row r="18" spans="1:32" s="3" customFormat="1" ht="24.75" customHeight="1" x14ac:dyDescent="0.2">
      <c r="A18" s="35">
        <f t="shared" si="6"/>
        <v>6</v>
      </c>
      <c r="B18" s="36" t="str">
        <f t="shared" si="7"/>
        <v>業務用給湯器</v>
      </c>
      <c r="C18" s="79" t="s">
        <v>18</v>
      </c>
      <c r="D18" s="12" t="str">
        <f t="shared" si="8"/>
        <v>○○○株式会社</v>
      </c>
      <c r="E18" s="12" t="str">
        <f t="shared" si="9"/>
        <v>マルマルマル</v>
      </c>
      <c r="F18" s="83" t="s">
        <v>54</v>
      </c>
      <c r="G18" s="83" t="s">
        <v>59</v>
      </c>
      <c r="H18" s="81" t="s">
        <v>32</v>
      </c>
      <c r="I18" s="84"/>
      <c r="J18" s="84"/>
      <c r="K18" s="101">
        <v>100</v>
      </c>
      <c r="L18" s="101">
        <v>30</v>
      </c>
      <c r="M18" s="101">
        <v>10</v>
      </c>
      <c r="N18" s="34">
        <f t="shared" si="10"/>
        <v>3.5</v>
      </c>
      <c r="O18" s="101">
        <v>3.2</v>
      </c>
      <c r="P18" s="103">
        <v>100</v>
      </c>
      <c r="Q18" s="83"/>
      <c r="R18" s="136"/>
      <c r="S18" s="117"/>
      <c r="T18" s="82"/>
      <c r="U18" s="145">
        <f t="shared" si="11"/>
        <v>1</v>
      </c>
      <c r="V18" s="72"/>
      <c r="W18" s="73"/>
      <c r="X18" s="74"/>
      <c r="Z18" s="24" cm="1">
        <f t="array" ref="Z18">_xlfn.IFS($H18="",1,$H18="有り",2,$H18="無し",3)</f>
        <v>3</v>
      </c>
      <c r="AA18" s="24">
        <f t="shared" si="2"/>
        <v>0</v>
      </c>
      <c r="AB18" s="24">
        <f t="shared" si="3"/>
        <v>0</v>
      </c>
      <c r="AC18" s="24">
        <f t="shared" si="4"/>
        <v>0</v>
      </c>
      <c r="AD18" s="24" t="str">
        <f t="shared" si="5"/>
        <v>ABC-555</v>
      </c>
      <c r="AE18" s="6">
        <f t="shared" si="12"/>
        <v>1</v>
      </c>
      <c r="AF18" s="6">
        <f t="shared" si="13"/>
        <v>1</v>
      </c>
    </row>
    <row r="19" spans="1:32" s="3" customFormat="1" ht="24.75" customHeight="1" x14ac:dyDescent="0.2">
      <c r="A19" s="35">
        <f t="shared" si="6"/>
        <v>7</v>
      </c>
      <c r="B19" s="36" t="str">
        <f t="shared" si="7"/>
        <v>業務用給湯器</v>
      </c>
      <c r="C19" s="79" t="s">
        <v>18</v>
      </c>
      <c r="D19" s="12" t="str">
        <f t="shared" si="8"/>
        <v>○○○株式会社</v>
      </c>
      <c r="E19" s="12" t="str">
        <f t="shared" si="9"/>
        <v>マルマルマル</v>
      </c>
      <c r="F19" s="83" t="s">
        <v>54</v>
      </c>
      <c r="G19" s="83" t="s">
        <v>60</v>
      </c>
      <c r="H19" s="81" t="s">
        <v>32</v>
      </c>
      <c r="I19" s="84"/>
      <c r="J19" s="84"/>
      <c r="K19" s="101">
        <v>100</v>
      </c>
      <c r="L19" s="101">
        <v>30</v>
      </c>
      <c r="M19" s="101">
        <v>10</v>
      </c>
      <c r="N19" s="34">
        <f t="shared" si="10"/>
        <v>3.5</v>
      </c>
      <c r="O19" s="101">
        <v>3.2</v>
      </c>
      <c r="P19" s="103">
        <v>110</v>
      </c>
      <c r="Q19" s="83" t="s">
        <v>97</v>
      </c>
      <c r="R19" s="136"/>
      <c r="S19" s="117"/>
      <c r="T19" s="82"/>
      <c r="U19" s="145">
        <f t="shared" si="11"/>
        <v>1</v>
      </c>
      <c r="V19" s="72"/>
      <c r="W19" s="73"/>
      <c r="X19" s="74"/>
      <c r="Z19" s="24" cm="1">
        <f t="array" ref="Z19">_xlfn.IFS($H19="",1,$H19="有り",2,$H19="無し",3)</f>
        <v>3</v>
      </c>
      <c r="AA19" s="24">
        <f t="shared" si="2"/>
        <v>0</v>
      </c>
      <c r="AB19" s="24">
        <f t="shared" si="3"/>
        <v>0</v>
      </c>
      <c r="AC19" s="24">
        <f t="shared" si="4"/>
        <v>0</v>
      </c>
      <c r="AD19" s="24" t="str">
        <f t="shared" si="5"/>
        <v>BBB-DDD■</v>
      </c>
      <c r="AE19" s="6">
        <f t="shared" si="12"/>
        <v>1</v>
      </c>
      <c r="AF19" s="6">
        <f t="shared" si="13"/>
        <v>1</v>
      </c>
    </row>
    <row r="20" spans="1:32" s="3" customFormat="1" ht="24.75" customHeight="1" x14ac:dyDescent="0.2">
      <c r="A20" s="35">
        <f t="shared" si="6"/>
        <v>8</v>
      </c>
      <c r="B20" s="36" t="str">
        <f t="shared" si="7"/>
        <v>業務用給湯器</v>
      </c>
      <c r="C20" s="79" t="s">
        <v>18</v>
      </c>
      <c r="D20" s="12" t="str">
        <f t="shared" si="8"/>
        <v>○○○株式会社</v>
      </c>
      <c r="E20" s="12" t="str">
        <f t="shared" si="9"/>
        <v>マルマルマル</v>
      </c>
      <c r="F20" s="83" t="s">
        <v>54</v>
      </c>
      <c r="G20" s="83" t="s">
        <v>61</v>
      </c>
      <c r="H20" s="81" t="s">
        <v>31</v>
      </c>
      <c r="I20" s="84" t="s">
        <v>62</v>
      </c>
      <c r="J20" s="84"/>
      <c r="K20" s="101">
        <v>100</v>
      </c>
      <c r="L20" s="101">
        <v>40</v>
      </c>
      <c r="M20" s="101">
        <v>10</v>
      </c>
      <c r="N20" s="34">
        <f t="shared" si="10"/>
        <v>3.5</v>
      </c>
      <c r="O20" s="101">
        <v>4</v>
      </c>
      <c r="P20" s="103"/>
      <c r="Q20" s="83" t="s">
        <v>97</v>
      </c>
      <c r="R20" s="136"/>
      <c r="S20" s="117"/>
      <c r="T20" s="82"/>
      <c r="U20" s="145">
        <f t="shared" si="11"/>
        <v>1</v>
      </c>
      <c r="V20" s="72"/>
      <c r="W20" s="73"/>
      <c r="X20" s="74"/>
      <c r="Z20" s="24" cm="1">
        <f t="array" ref="Z20">_xlfn.IFS($H20="",1,$H20="有り",2,$H20="無し",3)</f>
        <v>2</v>
      </c>
      <c r="AA20" s="24">
        <f t="shared" si="2"/>
        <v>0</v>
      </c>
      <c r="AB20" s="24">
        <f t="shared" si="3"/>
        <v>1</v>
      </c>
      <c r="AC20" s="24">
        <f t="shared" si="4"/>
        <v>0</v>
      </c>
      <c r="AD20" s="24" t="str">
        <f t="shared" si="5"/>
        <v>AAA-CCC■</v>
      </c>
      <c r="AE20" s="6">
        <f t="shared" si="12"/>
        <v>1</v>
      </c>
      <c r="AF20" s="6">
        <f t="shared" si="13"/>
        <v>0</v>
      </c>
    </row>
    <row r="21" spans="1:32" s="3" customFormat="1" ht="24.75" customHeight="1" x14ac:dyDescent="0.2">
      <c r="A21" s="35">
        <f t="shared" si="6"/>
        <v>9</v>
      </c>
      <c r="B21" s="36" t="str">
        <f t="shared" si="7"/>
        <v/>
      </c>
      <c r="C21" s="79"/>
      <c r="D21" s="12" t="str">
        <f t="shared" si="8"/>
        <v/>
      </c>
      <c r="E21" s="12" t="str">
        <f t="shared" si="9"/>
        <v/>
      </c>
      <c r="F21" s="83"/>
      <c r="G21" s="83"/>
      <c r="H21" s="81"/>
      <c r="I21" s="84"/>
      <c r="J21" s="84"/>
      <c r="K21" s="101"/>
      <c r="L21" s="101"/>
      <c r="M21" s="101"/>
      <c r="N21" s="34" t="str">
        <f t="shared" si="10"/>
        <v/>
      </c>
      <c r="O21" s="101"/>
      <c r="P21" s="103"/>
      <c r="Q21" s="83"/>
      <c r="R21" s="136"/>
      <c r="S21" s="117"/>
      <c r="T21" s="82"/>
      <c r="U21" s="145" t="str">
        <f t="shared" si="11"/>
        <v/>
      </c>
      <c r="V21" s="72"/>
      <c r="W21" s="73"/>
      <c r="X21" s="74"/>
      <c r="Z21" s="24" cm="1">
        <f t="array" ref="Z21">_xlfn.IFS($H21="",1,$H21="有り",2,$H21="無し",3)</f>
        <v>1</v>
      </c>
      <c r="AA21" s="24">
        <f t="shared" si="2"/>
        <v>0</v>
      </c>
      <c r="AB21" s="24">
        <f t="shared" si="3"/>
        <v>0</v>
      </c>
      <c r="AC21" s="24">
        <f t="shared" si="4"/>
        <v>0</v>
      </c>
      <c r="AD21" s="24" t="str">
        <f t="shared" si="5"/>
        <v/>
      </c>
      <c r="AE21" s="6">
        <f t="shared" si="12"/>
        <v>0</v>
      </c>
      <c r="AF21" s="6">
        <f t="shared" si="13"/>
        <v>0</v>
      </c>
    </row>
    <row r="22" spans="1:32" s="3" customFormat="1" ht="24.75" customHeight="1" x14ac:dyDescent="0.2">
      <c r="A22" s="35">
        <f t="shared" si="6"/>
        <v>10</v>
      </c>
      <c r="B22" s="36" t="str">
        <f t="shared" si="7"/>
        <v/>
      </c>
      <c r="C22" s="79"/>
      <c r="D22" s="12" t="str">
        <f t="shared" si="8"/>
        <v/>
      </c>
      <c r="E22" s="12" t="str">
        <f t="shared" si="9"/>
        <v/>
      </c>
      <c r="F22" s="83"/>
      <c r="G22" s="83"/>
      <c r="H22" s="81"/>
      <c r="I22" s="84"/>
      <c r="J22" s="84"/>
      <c r="K22" s="101"/>
      <c r="L22" s="101"/>
      <c r="M22" s="101"/>
      <c r="N22" s="34" t="str">
        <f t="shared" si="10"/>
        <v/>
      </c>
      <c r="O22" s="101"/>
      <c r="P22" s="103"/>
      <c r="Q22" s="83"/>
      <c r="R22" s="136"/>
      <c r="S22" s="117"/>
      <c r="T22" s="82"/>
      <c r="U22" s="145" t="str">
        <f t="shared" si="11"/>
        <v/>
      </c>
      <c r="V22" s="72"/>
      <c r="W22" s="73"/>
      <c r="X22" s="74"/>
      <c r="Z22" s="24" cm="1">
        <f t="array" ref="Z22">_xlfn.IFS($H22="",1,$H22="有り",2,$H22="無し",3)</f>
        <v>1</v>
      </c>
      <c r="AA22" s="24">
        <f t="shared" si="2"/>
        <v>0</v>
      </c>
      <c r="AB22" s="24">
        <f t="shared" si="3"/>
        <v>0</v>
      </c>
      <c r="AC22" s="24">
        <f t="shared" si="4"/>
        <v>0</v>
      </c>
      <c r="AD22" s="24" t="str">
        <f t="shared" si="5"/>
        <v/>
      </c>
      <c r="AE22" s="6">
        <f t="shared" si="12"/>
        <v>0</v>
      </c>
      <c r="AF22" s="6">
        <f t="shared" si="13"/>
        <v>0</v>
      </c>
    </row>
    <row r="23" spans="1:32" s="3" customFormat="1" ht="24.75" customHeight="1" x14ac:dyDescent="0.2">
      <c r="A23" s="35">
        <f t="shared" si="6"/>
        <v>11</v>
      </c>
      <c r="B23" s="36" t="str">
        <f t="shared" si="7"/>
        <v/>
      </c>
      <c r="C23" s="79"/>
      <c r="D23" s="12" t="str">
        <f t="shared" si="8"/>
        <v/>
      </c>
      <c r="E23" s="12" t="str">
        <f t="shared" si="9"/>
        <v/>
      </c>
      <c r="F23" s="83"/>
      <c r="G23" s="83"/>
      <c r="H23" s="81"/>
      <c r="I23" s="84"/>
      <c r="J23" s="84"/>
      <c r="K23" s="101"/>
      <c r="L23" s="101"/>
      <c r="M23" s="101"/>
      <c r="N23" s="34" t="str">
        <f t="shared" si="10"/>
        <v/>
      </c>
      <c r="O23" s="101"/>
      <c r="P23" s="103"/>
      <c r="Q23" s="83"/>
      <c r="R23" s="136"/>
      <c r="S23" s="117"/>
      <c r="T23" s="82"/>
      <c r="U23" s="145" t="str">
        <f t="shared" si="11"/>
        <v/>
      </c>
      <c r="V23" s="72"/>
      <c r="W23" s="73"/>
      <c r="X23" s="74"/>
      <c r="Z23" s="24" cm="1">
        <f t="array" ref="Z23">_xlfn.IFS($H23="",1,$H23="有り",2,$H23="無し",3)</f>
        <v>1</v>
      </c>
      <c r="AA23" s="24">
        <f t="shared" si="2"/>
        <v>0</v>
      </c>
      <c r="AB23" s="24">
        <f t="shared" si="3"/>
        <v>0</v>
      </c>
      <c r="AC23" s="24">
        <f t="shared" si="4"/>
        <v>0</v>
      </c>
      <c r="AD23" s="24" t="str">
        <f t="shared" si="5"/>
        <v/>
      </c>
      <c r="AE23" s="6">
        <f t="shared" si="12"/>
        <v>0</v>
      </c>
      <c r="AF23" s="6">
        <f t="shared" si="13"/>
        <v>0</v>
      </c>
    </row>
    <row r="24" spans="1:32" s="3" customFormat="1" ht="24.75" customHeight="1" x14ac:dyDescent="0.2">
      <c r="A24" s="35">
        <f t="shared" si="6"/>
        <v>12</v>
      </c>
      <c r="B24" s="36" t="str">
        <f t="shared" si="7"/>
        <v/>
      </c>
      <c r="C24" s="79"/>
      <c r="D24" s="12" t="str">
        <f t="shared" si="8"/>
        <v/>
      </c>
      <c r="E24" s="12" t="str">
        <f t="shared" si="9"/>
        <v/>
      </c>
      <c r="F24" s="83"/>
      <c r="G24" s="83"/>
      <c r="H24" s="81"/>
      <c r="I24" s="84"/>
      <c r="J24" s="84"/>
      <c r="K24" s="101"/>
      <c r="L24" s="101"/>
      <c r="M24" s="101"/>
      <c r="N24" s="34" t="str">
        <f t="shared" si="10"/>
        <v/>
      </c>
      <c r="O24" s="101"/>
      <c r="P24" s="103"/>
      <c r="Q24" s="83"/>
      <c r="R24" s="136"/>
      <c r="S24" s="117"/>
      <c r="T24" s="82"/>
      <c r="U24" s="145" t="str">
        <f t="shared" si="11"/>
        <v/>
      </c>
      <c r="V24" s="72"/>
      <c r="W24" s="73"/>
      <c r="X24" s="74"/>
      <c r="Z24" s="24" cm="1">
        <f t="array" ref="Z24">_xlfn.IFS($H24="",1,$H24="有り",2,$H24="無し",3)</f>
        <v>1</v>
      </c>
      <c r="AA24" s="24">
        <f t="shared" si="2"/>
        <v>0</v>
      </c>
      <c r="AB24" s="24">
        <f t="shared" si="3"/>
        <v>0</v>
      </c>
      <c r="AC24" s="24">
        <f t="shared" si="4"/>
        <v>0</v>
      </c>
      <c r="AD24" s="24" t="str">
        <f t="shared" si="5"/>
        <v/>
      </c>
      <c r="AE24" s="6">
        <f t="shared" si="12"/>
        <v>0</v>
      </c>
      <c r="AF24" s="6">
        <f t="shared" si="13"/>
        <v>0</v>
      </c>
    </row>
    <row r="25" spans="1:32" s="3" customFormat="1" ht="24.75" customHeight="1" x14ac:dyDescent="0.2">
      <c r="A25" s="35">
        <f t="shared" si="6"/>
        <v>13</v>
      </c>
      <c r="B25" s="36" t="str">
        <f t="shared" si="7"/>
        <v/>
      </c>
      <c r="C25" s="79"/>
      <c r="D25" s="12" t="str">
        <f t="shared" si="8"/>
        <v/>
      </c>
      <c r="E25" s="12" t="str">
        <f t="shared" si="9"/>
        <v/>
      </c>
      <c r="F25" s="83"/>
      <c r="G25" s="83"/>
      <c r="H25" s="81"/>
      <c r="I25" s="84"/>
      <c r="J25" s="84"/>
      <c r="K25" s="101"/>
      <c r="L25" s="101"/>
      <c r="M25" s="101"/>
      <c r="N25" s="34" t="str">
        <f t="shared" si="10"/>
        <v/>
      </c>
      <c r="O25" s="101"/>
      <c r="P25" s="103"/>
      <c r="Q25" s="83"/>
      <c r="R25" s="136"/>
      <c r="S25" s="117"/>
      <c r="T25" s="82"/>
      <c r="U25" s="145" t="str">
        <f t="shared" si="11"/>
        <v/>
      </c>
      <c r="V25" s="72"/>
      <c r="W25" s="73"/>
      <c r="X25" s="74"/>
      <c r="Z25" s="24" cm="1">
        <f t="array" ref="Z25">_xlfn.IFS($H25="",1,$H25="有り",2,$H25="無し",3)</f>
        <v>1</v>
      </c>
      <c r="AA25" s="24">
        <f t="shared" si="2"/>
        <v>0</v>
      </c>
      <c r="AB25" s="24">
        <f t="shared" si="3"/>
        <v>0</v>
      </c>
      <c r="AC25" s="24">
        <f t="shared" si="4"/>
        <v>0</v>
      </c>
      <c r="AD25" s="24" t="str">
        <f t="shared" si="5"/>
        <v/>
      </c>
      <c r="AE25" s="6">
        <f t="shared" si="12"/>
        <v>0</v>
      </c>
      <c r="AF25" s="6">
        <f t="shared" si="13"/>
        <v>0</v>
      </c>
    </row>
    <row r="26" spans="1:32" s="3" customFormat="1" ht="24.75" customHeight="1" x14ac:dyDescent="0.2">
      <c r="A26" s="35">
        <f t="shared" si="6"/>
        <v>14</v>
      </c>
      <c r="B26" s="36" t="str">
        <f t="shared" si="7"/>
        <v/>
      </c>
      <c r="C26" s="79"/>
      <c r="D26" s="12" t="str">
        <f t="shared" si="8"/>
        <v/>
      </c>
      <c r="E26" s="12" t="str">
        <f t="shared" si="9"/>
        <v/>
      </c>
      <c r="F26" s="83"/>
      <c r="G26" s="83"/>
      <c r="H26" s="81"/>
      <c r="I26" s="84"/>
      <c r="J26" s="84"/>
      <c r="K26" s="101"/>
      <c r="L26" s="101"/>
      <c r="M26" s="101"/>
      <c r="N26" s="34" t="str">
        <f t="shared" si="10"/>
        <v/>
      </c>
      <c r="O26" s="101"/>
      <c r="P26" s="103"/>
      <c r="Q26" s="83"/>
      <c r="R26" s="136"/>
      <c r="S26" s="117"/>
      <c r="T26" s="82"/>
      <c r="U26" s="145" t="str">
        <f t="shared" si="11"/>
        <v/>
      </c>
      <c r="V26" s="72"/>
      <c r="W26" s="73"/>
      <c r="X26" s="74"/>
      <c r="Z26" s="24" cm="1">
        <f t="array" ref="Z26">_xlfn.IFS($H26="",1,$H26="有り",2,$H26="無し",3)</f>
        <v>1</v>
      </c>
      <c r="AA26" s="24">
        <f t="shared" si="2"/>
        <v>0</v>
      </c>
      <c r="AB26" s="24">
        <f t="shared" si="3"/>
        <v>0</v>
      </c>
      <c r="AC26" s="24">
        <f t="shared" si="4"/>
        <v>0</v>
      </c>
      <c r="AD26" s="24" t="str">
        <f t="shared" si="5"/>
        <v/>
      </c>
      <c r="AE26" s="6">
        <f t="shared" si="12"/>
        <v>0</v>
      </c>
      <c r="AF26" s="6">
        <f t="shared" si="13"/>
        <v>0</v>
      </c>
    </row>
    <row r="27" spans="1:32" s="3" customFormat="1" ht="24.75" customHeight="1" x14ac:dyDescent="0.2">
      <c r="A27" s="35">
        <f t="shared" si="6"/>
        <v>15</v>
      </c>
      <c r="B27" s="36" t="str">
        <f t="shared" si="7"/>
        <v/>
      </c>
      <c r="C27" s="79"/>
      <c r="D27" s="12" t="str">
        <f t="shared" si="8"/>
        <v/>
      </c>
      <c r="E27" s="12" t="str">
        <f t="shared" si="9"/>
        <v/>
      </c>
      <c r="F27" s="83"/>
      <c r="G27" s="83"/>
      <c r="H27" s="81"/>
      <c r="I27" s="84"/>
      <c r="J27" s="84"/>
      <c r="K27" s="101"/>
      <c r="L27" s="101"/>
      <c r="M27" s="101"/>
      <c r="N27" s="34" t="str">
        <f t="shared" si="10"/>
        <v/>
      </c>
      <c r="O27" s="101"/>
      <c r="P27" s="103"/>
      <c r="Q27" s="83"/>
      <c r="R27" s="136"/>
      <c r="S27" s="117"/>
      <c r="T27" s="82"/>
      <c r="U27" s="145" t="str">
        <f t="shared" si="11"/>
        <v/>
      </c>
      <c r="V27" s="72"/>
      <c r="W27" s="73"/>
      <c r="X27" s="74"/>
      <c r="Z27" s="24" cm="1">
        <f t="array" ref="Z27">_xlfn.IFS($H27="",1,$H27="有り",2,$H27="無し",3)</f>
        <v>1</v>
      </c>
      <c r="AA27" s="24">
        <f t="shared" si="2"/>
        <v>0</v>
      </c>
      <c r="AB27" s="24">
        <f t="shared" si="3"/>
        <v>0</v>
      </c>
      <c r="AC27" s="24">
        <f t="shared" si="4"/>
        <v>0</v>
      </c>
      <c r="AD27" s="24" t="str">
        <f t="shared" si="5"/>
        <v/>
      </c>
      <c r="AE27" s="6">
        <f t="shared" si="12"/>
        <v>0</v>
      </c>
      <c r="AF27" s="6">
        <f t="shared" si="13"/>
        <v>0</v>
      </c>
    </row>
    <row r="28" spans="1:32" s="3" customFormat="1" ht="24.75" customHeight="1" x14ac:dyDescent="0.2">
      <c r="A28" s="35">
        <f t="shared" si="6"/>
        <v>16</v>
      </c>
      <c r="B28" s="36" t="str">
        <f t="shared" si="7"/>
        <v/>
      </c>
      <c r="C28" s="79"/>
      <c r="D28" s="12" t="str">
        <f t="shared" si="8"/>
        <v/>
      </c>
      <c r="E28" s="12" t="str">
        <f t="shared" si="9"/>
        <v/>
      </c>
      <c r="F28" s="83"/>
      <c r="G28" s="83"/>
      <c r="H28" s="81"/>
      <c r="I28" s="84"/>
      <c r="J28" s="84"/>
      <c r="K28" s="101"/>
      <c r="L28" s="101"/>
      <c r="M28" s="101"/>
      <c r="N28" s="34" t="str">
        <f t="shared" si="10"/>
        <v/>
      </c>
      <c r="O28" s="101"/>
      <c r="P28" s="103"/>
      <c r="Q28" s="83"/>
      <c r="R28" s="136"/>
      <c r="S28" s="117"/>
      <c r="T28" s="82"/>
      <c r="U28" s="145" t="str">
        <f t="shared" si="11"/>
        <v/>
      </c>
      <c r="V28" s="72"/>
      <c r="W28" s="73"/>
      <c r="X28" s="74"/>
      <c r="Z28" s="24" cm="1">
        <f t="array" ref="Z28">_xlfn.IFS($H28="",1,$H28="有り",2,$H28="無し",3)</f>
        <v>1</v>
      </c>
      <c r="AA28" s="24">
        <f t="shared" si="2"/>
        <v>0</v>
      </c>
      <c r="AB28" s="24">
        <f t="shared" si="3"/>
        <v>0</v>
      </c>
      <c r="AC28" s="24">
        <f t="shared" si="4"/>
        <v>0</v>
      </c>
      <c r="AD28" s="24" t="str">
        <f t="shared" si="5"/>
        <v/>
      </c>
      <c r="AE28" s="6">
        <f t="shared" si="12"/>
        <v>0</v>
      </c>
      <c r="AF28" s="6">
        <f t="shared" si="13"/>
        <v>0</v>
      </c>
    </row>
    <row r="29" spans="1:32" s="3" customFormat="1" ht="24.75" customHeight="1" x14ac:dyDescent="0.2">
      <c r="A29" s="35">
        <f t="shared" si="6"/>
        <v>17</v>
      </c>
      <c r="B29" s="36" t="str">
        <f t="shared" si="7"/>
        <v/>
      </c>
      <c r="C29" s="79"/>
      <c r="D29" s="12" t="str">
        <f t="shared" si="8"/>
        <v/>
      </c>
      <c r="E29" s="12" t="str">
        <f t="shared" si="9"/>
        <v/>
      </c>
      <c r="F29" s="83"/>
      <c r="G29" s="83"/>
      <c r="H29" s="81"/>
      <c r="I29" s="84"/>
      <c r="J29" s="84"/>
      <c r="K29" s="101"/>
      <c r="L29" s="101"/>
      <c r="M29" s="101"/>
      <c r="N29" s="34" t="str">
        <f t="shared" si="10"/>
        <v/>
      </c>
      <c r="O29" s="101"/>
      <c r="P29" s="103"/>
      <c r="Q29" s="83"/>
      <c r="R29" s="136"/>
      <c r="S29" s="117"/>
      <c r="T29" s="82"/>
      <c r="U29" s="145" t="str">
        <f t="shared" si="11"/>
        <v/>
      </c>
      <c r="V29" s="72"/>
      <c r="W29" s="73"/>
      <c r="X29" s="74"/>
      <c r="Z29" s="24" cm="1">
        <f t="array" ref="Z29">_xlfn.IFS($H29="",1,$H29="有り",2,$H29="無し",3)</f>
        <v>1</v>
      </c>
      <c r="AA29" s="24">
        <f t="shared" si="2"/>
        <v>0</v>
      </c>
      <c r="AB29" s="24">
        <f t="shared" si="3"/>
        <v>0</v>
      </c>
      <c r="AC29" s="24">
        <f t="shared" si="4"/>
        <v>0</v>
      </c>
      <c r="AD29" s="24" t="str">
        <f t="shared" si="5"/>
        <v/>
      </c>
      <c r="AE29" s="6">
        <f t="shared" si="12"/>
        <v>0</v>
      </c>
      <c r="AF29" s="6">
        <f t="shared" si="13"/>
        <v>0</v>
      </c>
    </row>
    <row r="30" spans="1:32" s="3" customFormat="1" ht="24.75" customHeight="1" x14ac:dyDescent="0.2">
      <c r="A30" s="35">
        <f t="shared" si="6"/>
        <v>18</v>
      </c>
      <c r="B30" s="36" t="str">
        <f t="shared" si="7"/>
        <v/>
      </c>
      <c r="C30" s="79"/>
      <c r="D30" s="12" t="str">
        <f t="shared" si="8"/>
        <v/>
      </c>
      <c r="E30" s="12" t="str">
        <f t="shared" si="9"/>
        <v/>
      </c>
      <c r="F30" s="83"/>
      <c r="G30" s="83"/>
      <c r="H30" s="81"/>
      <c r="I30" s="84"/>
      <c r="J30" s="84"/>
      <c r="K30" s="101"/>
      <c r="L30" s="101"/>
      <c r="M30" s="101"/>
      <c r="N30" s="34" t="str">
        <f t="shared" si="10"/>
        <v/>
      </c>
      <c r="O30" s="101"/>
      <c r="P30" s="103"/>
      <c r="Q30" s="83"/>
      <c r="R30" s="136"/>
      <c r="S30" s="117"/>
      <c r="T30" s="82"/>
      <c r="U30" s="145" t="str">
        <f t="shared" si="11"/>
        <v/>
      </c>
      <c r="V30" s="72"/>
      <c r="W30" s="73"/>
      <c r="X30" s="74"/>
      <c r="Z30" s="24" cm="1">
        <f t="array" ref="Z30">_xlfn.IFS($H30="",1,$H30="有り",2,$H30="無し",3)</f>
        <v>1</v>
      </c>
      <c r="AA30" s="24">
        <f t="shared" si="2"/>
        <v>0</v>
      </c>
      <c r="AB30" s="24">
        <f t="shared" si="3"/>
        <v>0</v>
      </c>
      <c r="AC30" s="24">
        <f t="shared" si="4"/>
        <v>0</v>
      </c>
      <c r="AD30" s="24" t="str">
        <f t="shared" si="5"/>
        <v/>
      </c>
      <c r="AE30" s="6">
        <f t="shared" si="12"/>
        <v>0</v>
      </c>
      <c r="AF30" s="6">
        <f t="shared" si="13"/>
        <v>0</v>
      </c>
    </row>
    <row r="31" spans="1:32" s="3" customFormat="1" ht="24.75" customHeight="1" x14ac:dyDescent="0.2">
      <c r="A31" s="35">
        <f t="shared" si="6"/>
        <v>19</v>
      </c>
      <c r="B31" s="36" t="str">
        <f t="shared" si="7"/>
        <v/>
      </c>
      <c r="C31" s="79"/>
      <c r="D31" s="12" t="str">
        <f t="shared" si="8"/>
        <v/>
      </c>
      <c r="E31" s="12" t="str">
        <f t="shared" si="9"/>
        <v/>
      </c>
      <c r="F31" s="83"/>
      <c r="G31" s="83"/>
      <c r="H31" s="81"/>
      <c r="I31" s="84"/>
      <c r="J31" s="84"/>
      <c r="K31" s="101"/>
      <c r="L31" s="101"/>
      <c r="M31" s="101"/>
      <c r="N31" s="34" t="str">
        <f t="shared" si="10"/>
        <v/>
      </c>
      <c r="O31" s="101"/>
      <c r="P31" s="103"/>
      <c r="Q31" s="83"/>
      <c r="R31" s="136"/>
      <c r="S31" s="117"/>
      <c r="T31" s="82"/>
      <c r="U31" s="145" t="str">
        <f t="shared" si="11"/>
        <v/>
      </c>
      <c r="V31" s="72"/>
      <c r="W31" s="73"/>
      <c r="X31" s="74"/>
      <c r="Z31" s="24" cm="1">
        <f t="array" ref="Z31">_xlfn.IFS($H31="",1,$H31="有り",2,$H31="無し",3)</f>
        <v>1</v>
      </c>
      <c r="AA31" s="24">
        <f t="shared" si="2"/>
        <v>0</v>
      </c>
      <c r="AB31" s="24">
        <f t="shared" si="3"/>
        <v>0</v>
      </c>
      <c r="AC31" s="24">
        <f t="shared" si="4"/>
        <v>0</v>
      </c>
      <c r="AD31" s="24" t="str">
        <f t="shared" si="5"/>
        <v/>
      </c>
      <c r="AE31" s="6">
        <f t="shared" si="12"/>
        <v>0</v>
      </c>
      <c r="AF31" s="6">
        <f t="shared" si="13"/>
        <v>0</v>
      </c>
    </row>
    <row r="32" spans="1:32" s="3" customFormat="1" ht="24.75" customHeight="1" x14ac:dyDescent="0.2">
      <c r="A32" s="35">
        <f t="shared" si="6"/>
        <v>20</v>
      </c>
      <c r="B32" s="36" t="str">
        <f t="shared" si="7"/>
        <v/>
      </c>
      <c r="C32" s="79"/>
      <c r="D32" s="12" t="str">
        <f t="shared" si="8"/>
        <v/>
      </c>
      <c r="E32" s="12" t="str">
        <f t="shared" si="9"/>
        <v/>
      </c>
      <c r="F32" s="83"/>
      <c r="G32" s="83"/>
      <c r="H32" s="81"/>
      <c r="I32" s="84"/>
      <c r="J32" s="84"/>
      <c r="K32" s="101"/>
      <c r="L32" s="101"/>
      <c r="M32" s="101"/>
      <c r="N32" s="34" t="str">
        <f t="shared" si="10"/>
        <v/>
      </c>
      <c r="O32" s="101"/>
      <c r="P32" s="103"/>
      <c r="Q32" s="83"/>
      <c r="R32" s="136"/>
      <c r="S32" s="117"/>
      <c r="T32" s="82"/>
      <c r="U32" s="145" t="str">
        <f t="shared" si="11"/>
        <v/>
      </c>
      <c r="V32" s="72"/>
      <c r="W32" s="73"/>
      <c r="X32" s="74"/>
      <c r="Z32" s="24" cm="1">
        <f t="array" ref="Z32">_xlfn.IFS($H32="",1,$H32="有り",2,$H32="無し",3)</f>
        <v>1</v>
      </c>
      <c r="AA32" s="24">
        <f t="shared" si="2"/>
        <v>0</v>
      </c>
      <c r="AB32" s="24">
        <f t="shared" si="3"/>
        <v>0</v>
      </c>
      <c r="AC32" s="24">
        <f t="shared" si="4"/>
        <v>0</v>
      </c>
      <c r="AD32" s="24" t="str">
        <f t="shared" si="5"/>
        <v/>
      </c>
      <c r="AE32" s="6">
        <f t="shared" si="12"/>
        <v>0</v>
      </c>
      <c r="AF32" s="6">
        <f t="shared" si="13"/>
        <v>0</v>
      </c>
    </row>
    <row r="33" spans="1:32" s="3" customFormat="1" ht="24.75" customHeight="1" x14ac:dyDescent="0.2">
      <c r="A33" s="35">
        <f t="shared" si="6"/>
        <v>21</v>
      </c>
      <c r="B33" s="36" t="str">
        <f t="shared" si="7"/>
        <v/>
      </c>
      <c r="C33" s="79"/>
      <c r="D33" s="12" t="str">
        <f t="shared" si="8"/>
        <v/>
      </c>
      <c r="E33" s="12" t="str">
        <f t="shared" si="9"/>
        <v/>
      </c>
      <c r="F33" s="83"/>
      <c r="G33" s="83"/>
      <c r="H33" s="81"/>
      <c r="I33" s="84"/>
      <c r="J33" s="84"/>
      <c r="K33" s="101"/>
      <c r="L33" s="101"/>
      <c r="M33" s="101"/>
      <c r="N33" s="34" t="str">
        <f t="shared" si="10"/>
        <v/>
      </c>
      <c r="O33" s="101"/>
      <c r="P33" s="103"/>
      <c r="Q33" s="83"/>
      <c r="R33" s="136"/>
      <c r="S33" s="117"/>
      <c r="T33" s="82"/>
      <c r="U33" s="145" t="str">
        <f t="shared" si="11"/>
        <v/>
      </c>
      <c r="V33" s="72"/>
      <c r="W33" s="73"/>
      <c r="X33" s="74"/>
      <c r="Z33" s="24" cm="1">
        <f t="array" ref="Z33">_xlfn.IFS($H33="",1,$H33="有り",2,$H33="無し",3)</f>
        <v>1</v>
      </c>
      <c r="AA33" s="24">
        <f t="shared" si="2"/>
        <v>0</v>
      </c>
      <c r="AB33" s="24">
        <f t="shared" si="3"/>
        <v>0</v>
      </c>
      <c r="AC33" s="24">
        <f t="shared" si="4"/>
        <v>0</v>
      </c>
      <c r="AD33" s="24" t="str">
        <f t="shared" si="5"/>
        <v/>
      </c>
      <c r="AE33" s="6">
        <f t="shared" si="12"/>
        <v>0</v>
      </c>
      <c r="AF33" s="6">
        <f t="shared" si="13"/>
        <v>0</v>
      </c>
    </row>
    <row r="34" spans="1:32" s="3" customFormat="1" ht="24.75" customHeight="1" x14ac:dyDescent="0.2">
      <c r="A34" s="35">
        <f t="shared" si="6"/>
        <v>22</v>
      </c>
      <c r="B34" s="36" t="str">
        <f t="shared" si="7"/>
        <v/>
      </c>
      <c r="C34" s="79"/>
      <c r="D34" s="12" t="str">
        <f t="shared" si="8"/>
        <v/>
      </c>
      <c r="E34" s="12" t="str">
        <f t="shared" si="9"/>
        <v/>
      </c>
      <c r="F34" s="83"/>
      <c r="G34" s="83"/>
      <c r="H34" s="81"/>
      <c r="I34" s="84"/>
      <c r="J34" s="84"/>
      <c r="K34" s="101"/>
      <c r="L34" s="101"/>
      <c r="M34" s="101"/>
      <c r="N34" s="34" t="str">
        <f t="shared" si="10"/>
        <v/>
      </c>
      <c r="O34" s="101"/>
      <c r="P34" s="103"/>
      <c r="Q34" s="83"/>
      <c r="R34" s="136"/>
      <c r="S34" s="117"/>
      <c r="T34" s="82"/>
      <c r="U34" s="145" t="str">
        <f t="shared" si="11"/>
        <v/>
      </c>
      <c r="V34" s="72"/>
      <c r="W34" s="73"/>
      <c r="X34" s="74"/>
      <c r="Z34" s="24" cm="1">
        <f t="array" ref="Z34">_xlfn.IFS($H34="",1,$H34="有り",2,$H34="無し",3)</f>
        <v>1</v>
      </c>
      <c r="AA34" s="24">
        <f t="shared" si="2"/>
        <v>0</v>
      </c>
      <c r="AB34" s="24">
        <f t="shared" si="3"/>
        <v>0</v>
      </c>
      <c r="AC34" s="24">
        <f t="shared" si="4"/>
        <v>0</v>
      </c>
      <c r="AD34" s="24" t="str">
        <f t="shared" si="5"/>
        <v/>
      </c>
      <c r="AE34" s="6">
        <f t="shared" si="12"/>
        <v>0</v>
      </c>
      <c r="AF34" s="6">
        <f t="shared" si="13"/>
        <v>0</v>
      </c>
    </row>
    <row r="35" spans="1:32" s="3" customFormat="1" ht="24.75" customHeight="1" x14ac:dyDescent="0.2">
      <c r="A35" s="35">
        <f t="shared" si="6"/>
        <v>23</v>
      </c>
      <c r="B35" s="36" t="str">
        <f t="shared" si="7"/>
        <v/>
      </c>
      <c r="C35" s="79"/>
      <c r="D35" s="12" t="str">
        <f t="shared" si="8"/>
        <v/>
      </c>
      <c r="E35" s="12" t="str">
        <f t="shared" si="9"/>
        <v/>
      </c>
      <c r="F35" s="83"/>
      <c r="G35" s="83"/>
      <c r="H35" s="81"/>
      <c r="I35" s="84"/>
      <c r="J35" s="84"/>
      <c r="K35" s="101"/>
      <c r="L35" s="101"/>
      <c r="M35" s="101"/>
      <c r="N35" s="34" t="str">
        <f t="shared" si="10"/>
        <v/>
      </c>
      <c r="O35" s="101"/>
      <c r="P35" s="103"/>
      <c r="Q35" s="83"/>
      <c r="R35" s="136"/>
      <c r="S35" s="117"/>
      <c r="T35" s="82"/>
      <c r="U35" s="145" t="str">
        <f t="shared" si="11"/>
        <v/>
      </c>
      <c r="V35" s="72"/>
      <c r="W35" s="73"/>
      <c r="X35" s="74"/>
      <c r="Z35" s="24" cm="1">
        <f t="array" ref="Z35">_xlfn.IFS($H35="",1,$H35="有り",2,$H35="無し",3)</f>
        <v>1</v>
      </c>
      <c r="AA35" s="24">
        <f t="shared" si="2"/>
        <v>0</v>
      </c>
      <c r="AB35" s="24">
        <f t="shared" si="3"/>
        <v>0</v>
      </c>
      <c r="AC35" s="24">
        <f t="shared" si="4"/>
        <v>0</v>
      </c>
      <c r="AD35" s="24" t="str">
        <f t="shared" si="5"/>
        <v/>
      </c>
      <c r="AE35" s="6">
        <f t="shared" si="12"/>
        <v>0</v>
      </c>
      <c r="AF35" s="6">
        <f t="shared" si="13"/>
        <v>0</v>
      </c>
    </row>
    <row r="36" spans="1:32" s="3" customFormat="1" ht="24.75" customHeight="1" x14ac:dyDescent="0.2">
      <c r="A36" s="35">
        <f t="shared" si="6"/>
        <v>24</v>
      </c>
      <c r="B36" s="36" t="str">
        <f t="shared" si="7"/>
        <v/>
      </c>
      <c r="C36" s="79"/>
      <c r="D36" s="12" t="str">
        <f t="shared" si="8"/>
        <v/>
      </c>
      <c r="E36" s="12" t="str">
        <f t="shared" si="9"/>
        <v/>
      </c>
      <c r="F36" s="83"/>
      <c r="G36" s="83"/>
      <c r="H36" s="81"/>
      <c r="I36" s="84"/>
      <c r="J36" s="84"/>
      <c r="K36" s="101"/>
      <c r="L36" s="101"/>
      <c r="M36" s="101"/>
      <c r="N36" s="34" t="str">
        <f t="shared" si="10"/>
        <v/>
      </c>
      <c r="O36" s="101"/>
      <c r="P36" s="103"/>
      <c r="Q36" s="83"/>
      <c r="R36" s="136"/>
      <c r="S36" s="117"/>
      <c r="T36" s="82"/>
      <c r="U36" s="145" t="str">
        <f t="shared" si="11"/>
        <v/>
      </c>
      <c r="V36" s="72"/>
      <c r="W36" s="73"/>
      <c r="X36" s="74"/>
      <c r="Z36" s="24" cm="1">
        <f t="array" ref="Z36">_xlfn.IFS($H36="",1,$H36="有り",2,$H36="無し",3)</f>
        <v>1</v>
      </c>
      <c r="AA36" s="24">
        <f t="shared" si="2"/>
        <v>0</v>
      </c>
      <c r="AB36" s="24">
        <f t="shared" si="3"/>
        <v>0</v>
      </c>
      <c r="AC36" s="24">
        <f t="shared" si="4"/>
        <v>0</v>
      </c>
      <c r="AD36" s="24" t="str">
        <f t="shared" si="5"/>
        <v/>
      </c>
      <c r="AE36" s="6">
        <f t="shared" si="12"/>
        <v>0</v>
      </c>
      <c r="AF36" s="6">
        <f t="shared" si="13"/>
        <v>0</v>
      </c>
    </row>
    <row r="37" spans="1:32" s="3" customFormat="1" ht="24.75" customHeight="1" x14ac:dyDescent="0.2">
      <c r="A37" s="35">
        <f t="shared" si="6"/>
        <v>25</v>
      </c>
      <c r="B37" s="36" t="str">
        <f t="shared" si="7"/>
        <v/>
      </c>
      <c r="C37" s="79"/>
      <c r="D37" s="12" t="str">
        <f t="shared" si="8"/>
        <v/>
      </c>
      <c r="E37" s="12" t="str">
        <f t="shared" si="9"/>
        <v/>
      </c>
      <c r="F37" s="83"/>
      <c r="G37" s="83"/>
      <c r="H37" s="81"/>
      <c r="I37" s="84"/>
      <c r="J37" s="84"/>
      <c r="K37" s="101"/>
      <c r="L37" s="101"/>
      <c r="M37" s="101"/>
      <c r="N37" s="34" t="str">
        <f t="shared" si="10"/>
        <v/>
      </c>
      <c r="O37" s="101"/>
      <c r="P37" s="103"/>
      <c r="Q37" s="83"/>
      <c r="R37" s="136"/>
      <c r="S37" s="117"/>
      <c r="T37" s="82"/>
      <c r="U37" s="145" t="str">
        <f t="shared" si="11"/>
        <v/>
      </c>
      <c r="V37" s="72"/>
      <c r="W37" s="73"/>
      <c r="X37" s="74"/>
      <c r="Z37" s="24" cm="1">
        <f t="array" ref="Z37">_xlfn.IFS($H37="",1,$H37="有り",2,$H37="無し",3)</f>
        <v>1</v>
      </c>
      <c r="AA37" s="24">
        <f t="shared" si="2"/>
        <v>0</v>
      </c>
      <c r="AB37" s="24">
        <f t="shared" si="3"/>
        <v>0</v>
      </c>
      <c r="AC37" s="24">
        <f t="shared" si="4"/>
        <v>0</v>
      </c>
      <c r="AD37" s="24" t="str">
        <f t="shared" si="5"/>
        <v/>
      </c>
      <c r="AE37" s="6">
        <f t="shared" si="12"/>
        <v>0</v>
      </c>
      <c r="AF37" s="6">
        <f t="shared" si="13"/>
        <v>0</v>
      </c>
    </row>
    <row r="38" spans="1:32" s="3" customFormat="1" ht="24.75" customHeight="1" x14ac:dyDescent="0.2">
      <c r="A38" s="35">
        <f t="shared" si="6"/>
        <v>26</v>
      </c>
      <c r="B38" s="36" t="str">
        <f t="shared" si="7"/>
        <v/>
      </c>
      <c r="C38" s="79"/>
      <c r="D38" s="12" t="str">
        <f t="shared" si="8"/>
        <v/>
      </c>
      <c r="E38" s="12" t="str">
        <f t="shared" si="9"/>
        <v/>
      </c>
      <c r="F38" s="83"/>
      <c r="G38" s="83"/>
      <c r="H38" s="81"/>
      <c r="I38" s="84"/>
      <c r="J38" s="84"/>
      <c r="K38" s="101"/>
      <c r="L38" s="101"/>
      <c r="M38" s="101"/>
      <c r="N38" s="34" t="str">
        <f t="shared" si="10"/>
        <v/>
      </c>
      <c r="O38" s="101"/>
      <c r="P38" s="103"/>
      <c r="Q38" s="83"/>
      <c r="R38" s="136"/>
      <c r="S38" s="117"/>
      <c r="T38" s="82"/>
      <c r="U38" s="145" t="str">
        <f t="shared" si="11"/>
        <v/>
      </c>
      <c r="V38" s="72"/>
      <c r="W38" s="73"/>
      <c r="X38" s="74"/>
      <c r="Z38" s="24" cm="1">
        <f t="array" ref="Z38">_xlfn.IFS($H38="",1,$H38="有り",2,$H38="無し",3)</f>
        <v>1</v>
      </c>
      <c r="AA38" s="24">
        <f t="shared" si="2"/>
        <v>0</v>
      </c>
      <c r="AB38" s="24">
        <f t="shared" si="3"/>
        <v>0</v>
      </c>
      <c r="AC38" s="24">
        <f t="shared" si="4"/>
        <v>0</v>
      </c>
      <c r="AD38" s="24" t="str">
        <f t="shared" si="5"/>
        <v/>
      </c>
      <c r="AE38" s="6">
        <f t="shared" si="12"/>
        <v>0</v>
      </c>
      <c r="AF38" s="6">
        <f t="shared" si="13"/>
        <v>0</v>
      </c>
    </row>
    <row r="39" spans="1:32" s="3" customFormat="1" ht="24.75" customHeight="1" x14ac:dyDescent="0.2">
      <c r="A39" s="35">
        <f t="shared" si="6"/>
        <v>27</v>
      </c>
      <c r="B39" s="36" t="str">
        <f t="shared" si="7"/>
        <v/>
      </c>
      <c r="C39" s="79"/>
      <c r="D39" s="12" t="str">
        <f t="shared" si="8"/>
        <v/>
      </c>
      <c r="E39" s="12" t="str">
        <f t="shared" si="9"/>
        <v/>
      </c>
      <c r="F39" s="83"/>
      <c r="G39" s="83"/>
      <c r="H39" s="81"/>
      <c r="I39" s="84"/>
      <c r="J39" s="84"/>
      <c r="K39" s="101"/>
      <c r="L39" s="101"/>
      <c r="M39" s="101"/>
      <c r="N39" s="34" t="str">
        <f t="shared" si="10"/>
        <v/>
      </c>
      <c r="O39" s="101"/>
      <c r="P39" s="103"/>
      <c r="Q39" s="83"/>
      <c r="R39" s="136"/>
      <c r="S39" s="117"/>
      <c r="T39" s="82"/>
      <c r="U39" s="145" t="str">
        <f t="shared" si="11"/>
        <v/>
      </c>
      <c r="V39" s="72"/>
      <c r="W39" s="73"/>
      <c r="X39" s="74"/>
      <c r="Z39" s="24" cm="1">
        <f t="array" ref="Z39">_xlfn.IFS($H39="",1,$H39="有り",2,$H39="無し",3)</f>
        <v>1</v>
      </c>
      <c r="AA39" s="24">
        <f t="shared" si="2"/>
        <v>0</v>
      </c>
      <c r="AB39" s="24">
        <f t="shared" si="3"/>
        <v>0</v>
      </c>
      <c r="AC39" s="24">
        <f t="shared" si="4"/>
        <v>0</v>
      </c>
      <c r="AD39" s="24" t="str">
        <f t="shared" si="5"/>
        <v/>
      </c>
      <c r="AE39" s="6">
        <f t="shared" si="12"/>
        <v>0</v>
      </c>
      <c r="AF39" s="6">
        <f t="shared" si="13"/>
        <v>0</v>
      </c>
    </row>
    <row r="40" spans="1:32" s="3" customFormat="1" ht="24.75" customHeight="1" x14ac:dyDescent="0.2">
      <c r="A40" s="35">
        <f t="shared" si="6"/>
        <v>28</v>
      </c>
      <c r="B40" s="36" t="str">
        <f t="shared" si="7"/>
        <v/>
      </c>
      <c r="C40" s="79"/>
      <c r="D40" s="12" t="str">
        <f t="shared" si="8"/>
        <v/>
      </c>
      <c r="E40" s="12" t="str">
        <f t="shared" si="9"/>
        <v/>
      </c>
      <c r="F40" s="83"/>
      <c r="G40" s="83"/>
      <c r="H40" s="81"/>
      <c r="I40" s="84"/>
      <c r="J40" s="84"/>
      <c r="K40" s="101"/>
      <c r="L40" s="101"/>
      <c r="M40" s="101"/>
      <c r="N40" s="34" t="str">
        <f t="shared" si="10"/>
        <v/>
      </c>
      <c r="O40" s="101"/>
      <c r="P40" s="103"/>
      <c r="Q40" s="83"/>
      <c r="R40" s="136"/>
      <c r="S40" s="117"/>
      <c r="T40" s="82"/>
      <c r="U40" s="145" t="str">
        <f t="shared" si="11"/>
        <v/>
      </c>
      <c r="V40" s="72"/>
      <c r="W40" s="73"/>
      <c r="X40" s="74"/>
      <c r="Z40" s="24" cm="1">
        <f t="array" ref="Z40">_xlfn.IFS($H40="",1,$H40="有り",2,$H40="無し",3)</f>
        <v>1</v>
      </c>
      <c r="AA40" s="24">
        <f t="shared" si="2"/>
        <v>0</v>
      </c>
      <c r="AB40" s="24">
        <f t="shared" si="3"/>
        <v>0</v>
      </c>
      <c r="AC40" s="24">
        <f t="shared" si="4"/>
        <v>0</v>
      </c>
      <c r="AD40" s="24" t="str">
        <f t="shared" si="5"/>
        <v/>
      </c>
      <c r="AE40" s="6">
        <f t="shared" si="12"/>
        <v>0</v>
      </c>
      <c r="AF40" s="6">
        <f t="shared" si="13"/>
        <v>0</v>
      </c>
    </row>
    <row r="41" spans="1:32" s="3" customFormat="1" ht="24.75" customHeight="1" x14ac:dyDescent="0.2">
      <c r="A41" s="35">
        <f t="shared" si="6"/>
        <v>29</v>
      </c>
      <c r="B41" s="36" t="str">
        <f t="shared" si="7"/>
        <v/>
      </c>
      <c r="C41" s="79"/>
      <c r="D41" s="12" t="str">
        <f t="shared" si="8"/>
        <v/>
      </c>
      <c r="E41" s="12" t="str">
        <f t="shared" si="9"/>
        <v/>
      </c>
      <c r="F41" s="83"/>
      <c r="G41" s="83"/>
      <c r="H41" s="81"/>
      <c r="I41" s="84"/>
      <c r="J41" s="84"/>
      <c r="K41" s="101"/>
      <c r="L41" s="101"/>
      <c r="M41" s="101"/>
      <c r="N41" s="34" t="str">
        <f t="shared" si="10"/>
        <v/>
      </c>
      <c r="O41" s="101"/>
      <c r="P41" s="103"/>
      <c r="Q41" s="83"/>
      <c r="R41" s="136"/>
      <c r="S41" s="117"/>
      <c r="T41" s="82"/>
      <c r="U41" s="145" t="str">
        <f t="shared" si="11"/>
        <v/>
      </c>
      <c r="V41" s="72"/>
      <c r="W41" s="73"/>
      <c r="X41" s="74"/>
      <c r="Z41" s="24" cm="1">
        <f t="array" ref="Z41">_xlfn.IFS($H41="",1,$H41="有り",2,$H41="無し",3)</f>
        <v>1</v>
      </c>
      <c r="AA41" s="24">
        <f t="shared" si="2"/>
        <v>0</v>
      </c>
      <c r="AB41" s="24">
        <f t="shared" si="3"/>
        <v>0</v>
      </c>
      <c r="AC41" s="24">
        <f t="shared" si="4"/>
        <v>0</v>
      </c>
      <c r="AD41" s="24" t="str">
        <f t="shared" si="5"/>
        <v/>
      </c>
      <c r="AE41" s="6">
        <f t="shared" si="12"/>
        <v>0</v>
      </c>
      <c r="AF41" s="6">
        <f t="shared" si="13"/>
        <v>0</v>
      </c>
    </row>
    <row r="42" spans="1:32" s="3" customFormat="1" ht="24.75" customHeight="1" x14ac:dyDescent="0.2">
      <c r="A42" s="35">
        <f t="shared" si="6"/>
        <v>30</v>
      </c>
      <c r="B42" s="36" t="str">
        <f t="shared" si="7"/>
        <v/>
      </c>
      <c r="C42" s="79"/>
      <c r="D42" s="12" t="str">
        <f t="shared" si="8"/>
        <v/>
      </c>
      <c r="E42" s="12" t="str">
        <f t="shared" si="9"/>
        <v/>
      </c>
      <c r="F42" s="83"/>
      <c r="G42" s="83"/>
      <c r="H42" s="81"/>
      <c r="I42" s="84"/>
      <c r="J42" s="84"/>
      <c r="K42" s="101"/>
      <c r="L42" s="101"/>
      <c r="M42" s="101"/>
      <c r="N42" s="34" t="str">
        <f t="shared" si="10"/>
        <v/>
      </c>
      <c r="O42" s="101"/>
      <c r="P42" s="103"/>
      <c r="Q42" s="83"/>
      <c r="R42" s="136"/>
      <c r="S42" s="117"/>
      <c r="T42" s="82"/>
      <c r="U42" s="145" t="str">
        <f t="shared" si="11"/>
        <v/>
      </c>
      <c r="V42" s="72"/>
      <c r="W42" s="73"/>
      <c r="X42" s="74"/>
      <c r="Z42" s="24" cm="1">
        <f t="array" ref="Z42">_xlfn.IFS($H42="",1,$H42="有り",2,$H42="無し",3)</f>
        <v>1</v>
      </c>
      <c r="AA42" s="24">
        <f t="shared" si="2"/>
        <v>0</v>
      </c>
      <c r="AB42" s="24">
        <f t="shared" si="3"/>
        <v>0</v>
      </c>
      <c r="AC42" s="24">
        <f t="shared" si="4"/>
        <v>0</v>
      </c>
      <c r="AD42" s="24" t="str">
        <f t="shared" si="5"/>
        <v/>
      </c>
      <c r="AE42" s="6">
        <f t="shared" si="12"/>
        <v>0</v>
      </c>
      <c r="AF42" s="6">
        <f t="shared" si="13"/>
        <v>0</v>
      </c>
    </row>
    <row r="43" spans="1:32" s="3" customFormat="1" ht="24.75" customHeight="1" x14ac:dyDescent="0.2">
      <c r="A43" s="35">
        <f t="shared" si="6"/>
        <v>31</v>
      </c>
      <c r="B43" s="36" t="str">
        <f t="shared" si="7"/>
        <v/>
      </c>
      <c r="C43" s="79"/>
      <c r="D43" s="12" t="str">
        <f t="shared" si="8"/>
        <v/>
      </c>
      <c r="E43" s="12" t="str">
        <f t="shared" si="9"/>
        <v/>
      </c>
      <c r="F43" s="83"/>
      <c r="G43" s="83"/>
      <c r="H43" s="81"/>
      <c r="I43" s="84"/>
      <c r="J43" s="84"/>
      <c r="K43" s="101"/>
      <c r="L43" s="101"/>
      <c r="M43" s="101"/>
      <c r="N43" s="34" t="str">
        <f t="shared" si="10"/>
        <v/>
      </c>
      <c r="O43" s="101"/>
      <c r="P43" s="103"/>
      <c r="Q43" s="83"/>
      <c r="R43" s="136"/>
      <c r="S43" s="117"/>
      <c r="T43" s="82"/>
      <c r="U43" s="145" t="str">
        <f t="shared" si="11"/>
        <v/>
      </c>
      <c r="V43" s="72"/>
      <c r="W43" s="73"/>
      <c r="X43" s="74"/>
      <c r="Z43" s="24" cm="1">
        <f t="array" ref="Z43">_xlfn.IFS($H43="",1,$H43="有り",2,$H43="無し",3)</f>
        <v>1</v>
      </c>
      <c r="AA43" s="24">
        <f t="shared" si="2"/>
        <v>0</v>
      </c>
      <c r="AB43" s="24">
        <f t="shared" si="3"/>
        <v>0</v>
      </c>
      <c r="AC43" s="24">
        <f t="shared" si="4"/>
        <v>0</v>
      </c>
      <c r="AD43" s="24" t="str">
        <f t="shared" si="5"/>
        <v/>
      </c>
      <c r="AE43" s="6">
        <f t="shared" si="12"/>
        <v>0</v>
      </c>
      <c r="AF43" s="6">
        <f t="shared" si="13"/>
        <v>0</v>
      </c>
    </row>
    <row r="44" spans="1:32" s="3" customFormat="1" ht="24.75" customHeight="1" x14ac:dyDescent="0.2">
      <c r="A44" s="35">
        <f t="shared" si="6"/>
        <v>32</v>
      </c>
      <c r="B44" s="36" t="str">
        <f t="shared" si="7"/>
        <v/>
      </c>
      <c r="C44" s="79"/>
      <c r="D44" s="12" t="str">
        <f t="shared" si="8"/>
        <v/>
      </c>
      <c r="E44" s="12" t="str">
        <f t="shared" si="9"/>
        <v/>
      </c>
      <c r="F44" s="83"/>
      <c r="G44" s="83"/>
      <c r="H44" s="81"/>
      <c r="I44" s="84"/>
      <c r="J44" s="84"/>
      <c r="K44" s="101"/>
      <c r="L44" s="101"/>
      <c r="M44" s="101"/>
      <c r="N44" s="34" t="str">
        <f t="shared" si="10"/>
        <v/>
      </c>
      <c r="O44" s="101"/>
      <c r="P44" s="103"/>
      <c r="Q44" s="83"/>
      <c r="R44" s="136"/>
      <c r="S44" s="117"/>
      <c r="T44" s="82"/>
      <c r="U44" s="145" t="str">
        <f t="shared" si="11"/>
        <v/>
      </c>
      <c r="V44" s="72"/>
      <c r="W44" s="73"/>
      <c r="X44" s="74"/>
      <c r="Z44" s="24" cm="1">
        <f t="array" ref="Z44">_xlfn.IFS($H44="",1,$H44="有り",2,$H44="無し",3)</f>
        <v>1</v>
      </c>
      <c r="AA44" s="24">
        <f t="shared" si="2"/>
        <v>0</v>
      </c>
      <c r="AB44" s="24">
        <f t="shared" si="3"/>
        <v>0</v>
      </c>
      <c r="AC44" s="24">
        <f t="shared" si="4"/>
        <v>0</v>
      </c>
      <c r="AD44" s="24" t="str">
        <f t="shared" si="5"/>
        <v/>
      </c>
      <c r="AE44" s="6">
        <f t="shared" si="12"/>
        <v>0</v>
      </c>
      <c r="AF44" s="6">
        <f t="shared" si="13"/>
        <v>0</v>
      </c>
    </row>
    <row r="45" spans="1:32" s="3" customFormat="1" ht="24.75" customHeight="1" x14ac:dyDescent="0.2">
      <c r="A45" s="35">
        <f t="shared" si="6"/>
        <v>33</v>
      </c>
      <c r="B45" s="36" t="str">
        <f t="shared" si="7"/>
        <v/>
      </c>
      <c r="C45" s="79"/>
      <c r="D45" s="12" t="str">
        <f t="shared" si="8"/>
        <v/>
      </c>
      <c r="E45" s="12" t="str">
        <f t="shared" si="9"/>
        <v/>
      </c>
      <c r="F45" s="83"/>
      <c r="G45" s="83"/>
      <c r="H45" s="81"/>
      <c r="I45" s="84"/>
      <c r="J45" s="84"/>
      <c r="K45" s="101"/>
      <c r="L45" s="101"/>
      <c r="M45" s="101"/>
      <c r="N45" s="34" t="str">
        <f t="shared" si="10"/>
        <v/>
      </c>
      <c r="O45" s="101"/>
      <c r="P45" s="103"/>
      <c r="Q45" s="83"/>
      <c r="R45" s="136"/>
      <c r="S45" s="117"/>
      <c r="T45" s="82"/>
      <c r="U45" s="145" t="str">
        <f t="shared" si="11"/>
        <v/>
      </c>
      <c r="V45" s="72"/>
      <c r="W45" s="73"/>
      <c r="X45" s="74"/>
      <c r="Z45" s="24" cm="1">
        <f t="array" ref="Z45">_xlfn.IFS($H45="",1,$H45="有り",2,$H45="無し",3)</f>
        <v>1</v>
      </c>
      <c r="AA45" s="24">
        <f t="shared" ref="AA45:AA62" si="14">IF(AND($C45&lt;&gt;"",OR(F45="",G45="",H45="",K45="",L45="",M45="",O45="")),1,0)</f>
        <v>0</v>
      </c>
      <c r="AB45" s="24">
        <f t="shared" ref="AB45:AB62" si="15">IF(AND($C45&lt;&gt;"",OR($Z45=1,$Z45=2),OR(I45="",J45="")),1,0)</f>
        <v>0</v>
      </c>
      <c r="AC45" s="24">
        <f t="shared" si="4"/>
        <v>0</v>
      </c>
      <c r="AD45" s="24" t="str">
        <f t="shared" ref="AD45:AD62" si="16">TEXT(IF(G45="","",G45),"G/標準")</f>
        <v/>
      </c>
      <c r="AE45" s="6">
        <f t="shared" si="12"/>
        <v>0</v>
      </c>
      <c r="AF45" s="6">
        <f t="shared" si="13"/>
        <v>0</v>
      </c>
    </row>
    <row r="46" spans="1:32" s="3" customFormat="1" ht="24.75" customHeight="1" x14ac:dyDescent="0.2">
      <c r="A46" s="35">
        <f t="shared" si="6"/>
        <v>34</v>
      </c>
      <c r="B46" s="36" t="str">
        <f t="shared" si="7"/>
        <v/>
      </c>
      <c r="C46" s="79"/>
      <c r="D46" s="12" t="str">
        <f t="shared" si="8"/>
        <v/>
      </c>
      <c r="E46" s="12" t="str">
        <f t="shared" si="9"/>
        <v/>
      </c>
      <c r="F46" s="83"/>
      <c r="G46" s="83"/>
      <c r="H46" s="81"/>
      <c r="I46" s="84"/>
      <c r="J46" s="84"/>
      <c r="K46" s="101"/>
      <c r="L46" s="101"/>
      <c r="M46" s="101"/>
      <c r="N46" s="34" t="str">
        <f t="shared" si="10"/>
        <v/>
      </c>
      <c r="O46" s="101"/>
      <c r="P46" s="103"/>
      <c r="Q46" s="83"/>
      <c r="R46" s="136"/>
      <c r="S46" s="117"/>
      <c r="T46" s="82"/>
      <c r="U46" s="145" t="str">
        <f t="shared" si="11"/>
        <v/>
      </c>
      <c r="V46" s="72"/>
      <c r="W46" s="73"/>
      <c r="X46" s="74"/>
      <c r="Z46" s="24" cm="1">
        <f t="array" ref="Z46">_xlfn.IFS($H46="",1,$H46="有り",2,$H46="無し",3)</f>
        <v>1</v>
      </c>
      <c r="AA46" s="24">
        <f t="shared" si="14"/>
        <v>0</v>
      </c>
      <c r="AB46" s="24">
        <f t="shared" si="15"/>
        <v>0</v>
      </c>
      <c r="AC46" s="24">
        <f t="shared" si="4"/>
        <v>0</v>
      </c>
      <c r="AD46" s="24" t="str">
        <f t="shared" si="16"/>
        <v/>
      </c>
      <c r="AE46" s="6">
        <f t="shared" si="12"/>
        <v>0</v>
      </c>
      <c r="AF46" s="6">
        <f t="shared" si="13"/>
        <v>0</v>
      </c>
    </row>
    <row r="47" spans="1:32" s="3" customFormat="1" ht="24.75" customHeight="1" x14ac:dyDescent="0.2">
      <c r="A47" s="35">
        <f t="shared" si="6"/>
        <v>35</v>
      </c>
      <c r="B47" s="36" t="str">
        <f t="shared" si="7"/>
        <v/>
      </c>
      <c r="C47" s="79"/>
      <c r="D47" s="12" t="str">
        <f t="shared" si="8"/>
        <v/>
      </c>
      <c r="E47" s="12" t="str">
        <f t="shared" si="9"/>
        <v/>
      </c>
      <c r="F47" s="83"/>
      <c r="G47" s="83"/>
      <c r="H47" s="81"/>
      <c r="I47" s="84"/>
      <c r="J47" s="84"/>
      <c r="K47" s="101"/>
      <c r="L47" s="101"/>
      <c r="M47" s="101"/>
      <c r="N47" s="34" t="str">
        <f t="shared" si="10"/>
        <v/>
      </c>
      <c r="O47" s="101"/>
      <c r="P47" s="103"/>
      <c r="Q47" s="83"/>
      <c r="R47" s="136"/>
      <c r="S47" s="117"/>
      <c r="T47" s="82"/>
      <c r="U47" s="145" t="str">
        <f t="shared" si="11"/>
        <v/>
      </c>
      <c r="V47" s="72"/>
      <c r="W47" s="73"/>
      <c r="X47" s="74"/>
      <c r="Z47" s="24" cm="1">
        <f t="array" ref="Z47">_xlfn.IFS($H47="",1,$H47="有り",2,$H47="無し",3)</f>
        <v>1</v>
      </c>
      <c r="AA47" s="24">
        <f t="shared" si="14"/>
        <v>0</v>
      </c>
      <c r="AB47" s="24">
        <f t="shared" si="15"/>
        <v>0</v>
      </c>
      <c r="AC47" s="24">
        <f t="shared" si="4"/>
        <v>0</v>
      </c>
      <c r="AD47" s="24" t="str">
        <f t="shared" si="16"/>
        <v/>
      </c>
      <c r="AE47" s="6">
        <f t="shared" si="12"/>
        <v>0</v>
      </c>
      <c r="AF47" s="6">
        <f t="shared" si="13"/>
        <v>0</v>
      </c>
    </row>
    <row r="48" spans="1:32" s="3" customFormat="1" ht="24.75" customHeight="1" x14ac:dyDescent="0.2">
      <c r="A48" s="35">
        <f t="shared" si="6"/>
        <v>36</v>
      </c>
      <c r="B48" s="36" t="str">
        <f t="shared" si="7"/>
        <v/>
      </c>
      <c r="C48" s="79"/>
      <c r="D48" s="12" t="str">
        <f t="shared" si="8"/>
        <v/>
      </c>
      <c r="E48" s="12" t="str">
        <f t="shared" si="9"/>
        <v/>
      </c>
      <c r="F48" s="83"/>
      <c r="G48" s="83"/>
      <c r="H48" s="81"/>
      <c r="I48" s="84"/>
      <c r="J48" s="84"/>
      <c r="K48" s="101"/>
      <c r="L48" s="101"/>
      <c r="M48" s="101"/>
      <c r="N48" s="34" t="str">
        <f t="shared" si="10"/>
        <v/>
      </c>
      <c r="O48" s="101"/>
      <c r="P48" s="103"/>
      <c r="Q48" s="83"/>
      <c r="R48" s="136"/>
      <c r="S48" s="117"/>
      <c r="T48" s="82"/>
      <c r="U48" s="145" t="str">
        <f t="shared" si="11"/>
        <v/>
      </c>
      <c r="V48" s="72"/>
      <c r="W48" s="73"/>
      <c r="X48" s="74"/>
      <c r="Z48" s="24" cm="1">
        <f t="array" ref="Z48">_xlfn.IFS($H48="",1,$H48="有り",2,$H48="無し",3)</f>
        <v>1</v>
      </c>
      <c r="AA48" s="24">
        <f t="shared" si="14"/>
        <v>0</v>
      </c>
      <c r="AB48" s="24">
        <f t="shared" si="15"/>
        <v>0</v>
      </c>
      <c r="AC48" s="24">
        <f t="shared" si="4"/>
        <v>0</v>
      </c>
      <c r="AD48" s="24" t="str">
        <f t="shared" si="16"/>
        <v/>
      </c>
      <c r="AE48" s="6">
        <f t="shared" si="12"/>
        <v>0</v>
      </c>
      <c r="AF48" s="6">
        <f t="shared" si="13"/>
        <v>0</v>
      </c>
    </row>
    <row r="49" spans="1:32" s="3" customFormat="1" ht="24.75" customHeight="1" x14ac:dyDescent="0.2">
      <c r="A49" s="35">
        <f t="shared" si="6"/>
        <v>37</v>
      </c>
      <c r="B49" s="36" t="str">
        <f t="shared" si="7"/>
        <v/>
      </c>
      <c r="C49" s="79"/>
      <c r="D49" s="12" t="str">
        <f t="shared" si="8"/>
        <v/>
      </c>
      <c r="E49" s="12" t="str">
        <f t="shared" si="9"/>
        <v/>
      </c>
      <c r="F49" s="83"/>
      <c r="G49" s="83"/>
      <c r="H49" s="81"/>
      <c r="I49" s="84"/>
      <c r="J49" s="84"/>
      <c r="K49" s="101"/>
      <c r="L49" s="101"/>
      <c r="M49" s="101"/>
      <c r="N49" s="34" t="str">
        <f t="shared" si="10"/>
        <v/>
      </c>
      <c r="O49" s="101"/>
      <c r="P49" s="103"/>
      <c r="Q49" s="83"/>
      <c r="R49" s="136"/>
      <c r="S49" s="117"/>
      <c r="T49" s="82"/>
      <c r="U49" s="145" t="str">
        <f t="shared" si="11"/>
        <v/>
      </c>
      <c r="V49" s="72"/>
      <c r="W49" s="73"/>
      <c r="X49" s="74"/>
      <c r="Z49" s="24" cm="1">
        <f t="array" ref="Z49">_xlfn.IFS($H49="",1,$H49="有り",2,$H49="無し",3)</f>
        <v>1</v>
      </c>
      <c r="AA49" s="24">
        <f t="shared" si="14"/>
        <v>0</v>
      </c>
      <c r="AB49" s="24">
        <f t="shared" si="15"/>
        <v>0</v>
      </c>
      <c r="AC49" s="24">
        <f t="shared" si="4"/>
        <v>0</v>
      </c>
      <c r="AD49" s="24" t="str">
        <f t="shared" si="16"/>
        <v/>
      </c>
      <c r="AE49" s="6">
        <f t="shared" si="12"/>
        <v>0</v>
      </c>
      <c r="AF49" s="6">
        <f t="shared" si="13"/>
        <v>0</v>
      </c>
    </row>
    <row r="50" spans="1:32" s="3" customFormat="1" ht="24.75" customHeight="1" x14ac:dyDescent="0.2">
      <c r="A50" s="35">
        <f t="shared" si="6"/>
        <v>38</v>
      </c>
      <c r="B50" s="36" t="str">
        <f t="shared" si="7"/>
        <v/>
      </c>
      <c r="C50" s="79"/>
      <c r="D50" s="12" t="str">
        <f t="shared" si="8"/>
        <v/>
      </c>
      <c r="E50" s="12" t="str">
        <f t="shared" si="9"/>
        <v/>
      </c>
      <c r="F50" s="83"/>
      <c r="G50" s="83"/>
      <c r="H50" s="81"/>
      <c r="I50" s="84"/>
      <c r="J50" s="84"/>
      <c r="K50" s="101"/>
      <c r="L50" s="101"/>
      <c r="M50" s="101"/>
      <c r="N50" s="34" t="str">
        <f t="shared" si="10"/>
        <v/>
      </c>
      <c r="O50" s="101"/>
      <c r="P50" s="103"/>
      <c r="Q50" s="83"/>
      <c r="R50" s="136"/>
      <c r="S50" s="117"/>
      <c r="T50" s="82"/>
      <c r="U50" s="145" t="str">
        <f t="shared" si="11"/>
        <v/>
      </c>
      <c r="V50" s="72"/>
      <c r="W50" s="73"/>
      <c r="X50" s="74"/>
      <c r="Z50" s="24" cm="1">
        <f t="array" ref="Z50">_xlfn.IFS($H50="",1,$H50="有り",2,$H50="無し",3)</f>
        <v>1</v>
      </c>
      <c r="AA50" s="24">
        <f t="shared" si="14"/>
        <v>0</v>
      </c>
      <c r="AB50" s="24">
        <f t="shared" si="15"/>
        <v>0</v>
      </c>
      <c r="AC50" s="24">
        <f t="shared" si="4"/>
        <v>0</v>
      </c>
      <c r="AD50" s="24" t="str">
        <f t="shared" si="16"/>
        <v/>
      </c>
      <c r="AE50" s="6">
        <f t="shared" si="12"/>
        <v>0</v>
      </c>
      <c r="AF50" s="6">
        <f t="shared" si="13"/>
        <v>0</v>
      </c>
    </row>
    <row r="51" spans="1:32" s="3" customFormat="1" ht="24.75" customHeight="1" x14ac:dyDescent="0.2">
      <c r="A51" s="35">
        <f t="shared" si="6"/>
        <v>39</v>
      </c>
      <c r="B51" s="36" t="str">
        <f t="shared" si="7"/>
        <v/>
      </c>
      <c r="C51" s="79"/>
      <c r="D51" s="12" t="str">
        <f t="shared" si="8"/>
        <v/>
      </c>
      <c r="E51" s="12" t="str">
        <f t="shared" si="9"/>
        <v/>
      </c>
      <c r="F51" s="83"/>
      <c r="G51" s="83"/>
      <c r="H51" s="81"/>
      <c r="I51" s="84"/>
      <c r="J51" s="84"/>
      <c r="K51" s="101"/>
      <c r="L51" s="101"/>
      <c r="M51" s="101"/>
      <c r="N51" s="34" t="str">
        <f t="shared" si="10"/>
        <v/>
      </c>
      <c r="O51" s="101"/>
      <c r="P51" s="103"/>
      <c r="Q51" s="83"/>
      <c r="R51" s="136"/>
      <c r="S51" s="117"/>
      <c r="T51" s="82"/>
      <c r="U51" s="145" t="str">
        <f t="shared" si="11"/>
        <v/>
      </c>
      <c r="V51" s="72"/>
      <c r="W51" s="73"/>
      <c r="X51" s="74"/>
      <c r="Z51" s="24" cm="1">
        <f t="array" ref="Z51">_xlfn.IFS($H51="",1,$H51="有り",2,$H51="無し",3)</f>
        <v>1</v>
      </c>
      <c r="AA51" s="24">
        <f t="shared" si="14"/>
        <v>0</v>
      </c>
      <c r="AB51" s="24">
        <f t="shared" si="15"/>
        <v>0</v>
      </c>
      <c r="AC51" s="24">
        <f t="shared" si="4"/>
        <v>0</v>
      </c>
      <c r="AD51" s="24" t="str">
        <f t="shared" si="16"/>
        <v/>
      </c>
      <c r="AE51" s="6">
        <f t="shared" si="12"/>
        <v>0</v>
      </c>
      <c r="AF51" s="6">
        <f t="shared" si="13"/>
        <v>0</v>
      </c>
    </row>
    <row r="52" spans="1:32" s="3" customFormat="1" ht="24.75" customHeight="1" x14ac:dyDescent="0.2">
      <c r="A52" s="35">
        <f t="shared" si="6"/>
        <v>40</v>
      </c>
      <c r="B52" s="36" t="str">
        <f t="shared" si="7"/>
        <v/>
      </c>
      <c r="C52" s="79"/>
      <c r="D52" s="12" t="str">
        <f t="shared" si="8"/>
        <v/>
      </c>
      <c r="E52" s="12" t="str">
        <f t="shared" si="9"/>
        <v/>
      </c>
      <c r="F52" s="83"/>
      <c r="G52" s="83"/>
      <c r="H52" s="81"/>
      <c r="I52" s="84"/>
      <c r="J52" s="84"/>
      <c r="K52" s="101"/>
      <c r="L52" s="101"/>
      <c r="M52" s="101"/>
      <c r="N52" s="34" t="str">
        <f t="shared" si="10"/>
        <v/>
      </c>
      <c r="O52" s="101"/>
      <c r="P52" s="103"/>
      <c r="Q52" s="83"/>
      <c r="R52" s="136"/>
      <c r="S52" s="117"/>
      <c r="T52" s="82"/>
      <c r="U52" s="145" t="str">
        <f t="shared" si="11"/>
        <v/>
      </c>
      <c r="V52" s="72"/>
      <c r="W52" s="73"/>
      <c r="X52" s="74"/>
      <c r="Z52" s="24" cm="1">
        <f t="array" ref="Z52">_xlfn.IFS($H52="",1,$H52="有り",2,$H52="無し",3)</f>
        <v>1</v>
      </c>
      <c r="AA52" s="24">
        <f t="shared" si="14"/>
        <v>0</v>
      </c>
      <c r="AB52" s="24">
        <f t="shared" si="15"/>
        <v>0</v>
      </c>
      <c r="AC52" s="24">
        <f t="shared" si="4"/>
        <v>0</v>
      </c>
      <c r="AD52" s="24" t="str">
        <f t="shared" si="16"/>
        <v/>
      </c>
      <c r="AE52" s="6">
        <f t="shared" si="12"/>
        <v>0</v>
      </c>
      <c r="AF52" s="6">
        <f t="shared" si="13"/>
        <v>0</v>
      </c>
    </row>
    <row r="53" spans="1:32" s="3" customFormat="1" ht="24.75" customHeight="1" x14ac:dyDescent="0.2">
      <c r="A53" s="35">
        <f t="shared" si="6"/>
        <v>41</v>
      </c>
      <c r="B53" s="36" t="str">
        <f t="shared" si="7"/>
        <v/>
      </c>
      <c r="C53" s="79"/>
      <c r="D53" s="12" t="str">
        <f t="shared" si="8"/>
        <v/>
      </c>
      <c r="E53" s="12" t="str">
        <f t="shared" si="9"/>
        <v/>
      </c>
      <c r="F53" s="83"/>
      <c r="G53" s="83"/>
      <c r="H53" s="81"/>
      <c r="I53" s="84"/>
      <c r="J53" s="84"/>
      <c r="K53" s="101"/>
      <c r="L53" s="101"/>
      <c r="M53" s="101"/>
      <c r="N53" s="34" t="str">
        <f t="shared" si="10"/>
        <v/>
      </c>
      <c r="O53" s="101"/>
      <c r="P53" s="103"/>
      <c r="Q53" s="83"/>
      <c r="R53" s="136"/>
      <c r="S53" s="117"/>
      <c r="T53" s="82"/>
      <c r="U53" s="145" t="str">
        <f t="shared" si="11"/>
        <v/>
      </c>
      <c r="V53" s="72"/>
      <c r="W53" s="73"/>
      <c r="X53" s="74"/>
      <c r="Z53" s="24" cm="1">
        <f t="array" ref="Z53">_xlfn.IFS($H53="",1,$H53="有り",2,$H53="無し",3)</f>
        <v>1</v>
      </c>
      <c r="AA53" s="24">
        <f t="shared" si="14"/>
        <v>0</v>
      </c>
      <c r="AB53" s="24">
        <f t="shared" si="15"/>
        <v>0</v>
      </c>
      <c r="AC53" s="24">
        <f t="shared" si="4"/>
        <v>0</v>
      </c>
      <c r="AD53" s="24" t="str">
        <f t="shared" si="16"/>
        <v/>
      </c>
      <c r="AE53" s="6">
        <f t="shared" si="12"/>
        <v>0</v>
      </c>
      <c r="AF53" s="6">
        <f t="shared" si="13"/>
        <v>0</v>
      </c>
    </row>
    <row r="54" spans="1:32" s="3" customFormat="1" ht="24.75" customHeight="1" x14ac:dyDescent="0.2">
      <c r="A54" s="35">
        <f t="shared" si="6"/>
        <v>42</v>
      </c>
      <c r="B54" s="36" t="str">
        <f t="shared" si="7"/>
        <v/>
      </c>
      <c r="C54" s="79"/>
      <c r="D54" s="12" t="str">
        <f t="shared" si="8"/>
        <v/>
      </c>
      <c r="E54" s="12" t="str">
        <f t="shared" si="9"/>
        <v/>
      </c>
      <c r="F54" s="83"/>
      <c r="G54" s="83"/>
      <c r="H54" s="81"/>
      <c r="I54" s="84"/>
      <c r="J54" s="84"/>
      <c r="K54" s="101"/>
      <c r="L54" s="101"/>
      <c r="M54" s="101"/>
      <c r="N54" s="34" t="str">
        <f t="shared" si="10"/>
        <v/>
      </c>
      <c r="O54" s="101"/>
      <c r="P54" s="103"/>
      <c r="Q54" s="83"/>
      <c r="R54" s="136"/>
      <c r="S54" s="117"/>
      <c r="T54" s="82"/>
      <c r="U54" s="145" t="str">
        <f t="shared" si="11"/>
        <v/>
      </c>
      <c r="V54" s="72"/>
      <c r="W54" s="73"/>
      <c r="X54" s="74"/>
      <c r="Z54" s="24" cm="1">
        <f t="array" ref="Z54">_xlfn.IFS($H54="",1,$H54="有り",2,$H54="無し",3)</f>
        <v>1</v>
      </c>
      <c r="AA54" s="24">
        <f t="shared" si="14"/>
        <v>0</v>
      </c>
      <c r="AB54" s="24">
        <f t="shared" si="15"/>
        <v>0</v>
      </c>
      <c r="AC54" s="24">
        <f t="shared" si="4"/>
        <v>0</v>
      </c>
      <c r="AD54" s="24" t="str">
        <f t="shared" si="16"/>
        <v/>
      </c>
      <c r="AE54" s="6">
        <f t="shared" si="12"/>
        <v>0</v>
      </c>
      <c r="AF54" s="6">
        <f t="shared" si="13"/>
        <v>0</v>
      </c>
    </row>
    <row r="55" spans="1:32" s="3" customFormat="1" ht="24.75" customHeight="1" x14ac:dyDescent="0.2">
      <c r="A55" s="35">
        <f t="shared" si="6"/>
        <v>43</v>
      </c>
      <c r="B55" s="36" t="str">
        <f t="shared" si="7"/>
        <v/>
      </c>
      <c r="C55" s="79"/>
      <c r="D55" s="12" t="str">
        <f t="shared" si="8"/>
        <v/>
      </c>
      <c r="E55" s="12" t="str">
        <f t="shared" si="9"/>
        <v/>
      </c>
      <c r="F55" s="83"/>
      <c r="G55" s="83"/>
      <c r="H55" s="81"/>
      <c r="I55" s="84"/>
      <c r="J55" s="84"/>
      <c r="K55" s="101"/>
      <c r="L55" s="101"/>
      <c r="M55" s="101"/>
      <c r="N55" s="34" t="str">
        <f t="shared" si="10"/>
        <v/>
      </c>
      <c r="O55" s="101"/>
      <c r="P55" s="103"/>
      <c r="Q55" s="83"/>
      <c r="R55" s="136"/>
      <c r="S55" s="117"/>
      <c r="T55" s="82"/>
      <c r="U55" s="145" t="str">
        <f t="shared" si="11"/>
        <v/>
      </c>
      <c r="V55" s="72"/>
      <c r="W55" s="73"/>
      <c r="X55" s="74"/>
      <c r="Z55" s="24" cm="1">
        <f t="array" ref="Z55">_xlfn.IFS($H55="",1,$H55="有り",2,$H55="無し",3)</f>
        <v>1</v>
      </c>
      <c r="AA55" s="24">
        <f t="shared" si="14"/>
        <v>0</v>
      </c>
      <c r="AB55" s="24">
        <f t="shared" si="15"/>
        <v>0</v>
      </c>
      <c r="AC55" s="24">
        <f t="shared" si="4"/>
        <v>0</v>
      </c>
      <c r="AD55" s="24" t="str">
        <f t="shared" si="16"/>
        <v/>
      </c>
      <c r="AE55" s="6">
        <f t="shared" si="12"/>
        <v>0</v>
      </c>
      <c r="AF55" s="6">
        <f t="shared" si="13"/>
        <v>0</v>
      </c>
    </row>
    <row r="56" spans="1:32" s="3" customFormat="1" ht="24.75" customHeight="1" x14ac:dyDescent="0.2">
      <c r="A56" s="35">
        <f t="shared" si="6"/>
        <v>44</v>
      </c>
      <c r="B56" s="36" t="str">
        <f t="shared" si="7"/>
        <v/>
      </c>
      <c r="C56" s="79"/>
      <c r="D56" s="12" t="str">
        <f t="shared" si="8"/>
        <v/>
      </c>
      <c r="E56" s="12" t="str">
        <f t="shared" si="9"/>
        <v/>
      </c>
      <c r="F56" s="83"/>
      <c r="G56" s="83"/>
      <c r="H56" s="81"/>
      <c r="I56" s="84"/>
      <c r="J56" s="84"/>
      <c r="K56" s="101"/>
      <c r="L56" s="101"/>
      <c r="M56" s="101"/>
      <c r="N56" s="34" t="str">
        <f t="shared" si="10"/>
        <v/>
      </c>
      <c r="O56" s="101"/>
      <c r="P56" s="103"/>
      <c r="Q56" s="83"/>
      <c r="R56" s="136"/>
      <c r="S56" s="117"/>
      <c r="T56" s="82"/>
      <c r="U56" s="145" t="str">
        <f t="shared" si="11"/>
        <v/>
      </c>
      <c r="V56" s="72"/>
      <c r="W56" s="73"/>
      <c r="X56" s="74"/>
      <c r="Z56" s="24" cm="1">
        <f t="array" ref="Z56">_xlfn.IFS($H56="",1,$H56="有り",2,$H56="無し",3)</f>
        <v>1</v>
      </c>
      <c r="AA56" s="24">
        <f t="shared" si="14"/>
        <v>0</v>
      </c>
      <c r="AB56" s="24">
        <f t="shared" si="15"/>
        <v>0</v>
      </c>
      <c r="AC56" s="24">
        <f t="shared" si="4"/>
        <v>0</v>
      </c>
      <c r="AD56" s="24" t="str">
        <f t="shared" si="16"/>
        <v/>
      </c>
      <c r="AE56" s="6">
        <f t="shared" si="12"/>
        <v>0</v>
      </c>
      <c r="AF56" s="6">
        <f t="shared" si="13"/>
        <v>0</v>
      </c>
    </row>
    <row r="57" spans="1:32" s="3" customFormat="1" ht="24.75" customHeight="1" x14ac:dyDescent="0.2">
      <c r="A57" s="35">
        <f t="shared" si="6"/>
        <v>45</v>
      </c>
      <c r="B57" s="36" t="str">
        <f t="shared" si="7"/>
        <v/>
      </c>
      <c r="C57" s="79"/>
      <c r="D57" s="12" t="str">
        <f t="shared" si="8"/>
        <v/>
      </c>
      <c r="E57" s="12" t="str">
        <f t="shared" si="9"/>
        <v/>
      </c>
      <c r="F57" s="83"/>
      <c r="G57" s="83"/>
      <c r="H57" s="81"/>
      <c r="I57" s="84"/>
      <c r="J57" s="84"/>
      <c r="K57" s="101"/>
      <c r="L57" s="101"/>
      <c r="M57" s="101"/>
      <c r="N57" s="34" t="str">
        <f t="shared" si="10"/>
        <v/>
      </c>
      <c r="O57" s="101"/>
      <c r="P57" s="103"/>
      <c r="Q57" s="83"/>
      <c r="R57" s="136"/>
      <c r="S57" s="117"/>
      <c r="T57" s="82"/>
      <c r="U57" s="145" t="str">
        <f t="shared" si="11"/>
        <v/>
      </c>
      <c r="V57" s="72"/>
      <c r="W57" s="73"/>
      <c r="X57" s="74"/>
      <c r="Z57" s="24" cm="1">
        <f t="array" ref="Z57">_xlfn.IFS($H57="",1,$H57="有り",2,$H57="無し",3)</f>
        <v>1</v>
      </c>
      <c r="AA57" s="24">
        <f t="shared" si="14"/>
        <v>0</v>
      </c>
      <c r="AB57" s="24">
        <f t="shared" si="15"/>
        <v>0</v>
      </c>
      <c r="AC57" s="24">
        <f t="shared" si="4"/>
        <v>0</v>
      </c>
      <c r="AD57" s="24" t="str">
        <f t="shared" si="16"/>
        <v/>
      </c>
      <c r="AE57" s="6">
        <f t="shared" si="12"/>
        <v>0</v>
      </c>
      <c r="AF57" s="6">
        <f t="shared" si="13"/>
        <v>0</v>
      </c>
    </row>
    <row r="58" spans="1:32" s="3" customFormat="1" ht="24.75" customHeight="1" x14ac:dyDescent="0.2">
      <c r="A58" s="35">
        <f t="shared" si="6"/>
        <v>46</v>
      </c>
      <c r="B58" s="36" t="str">
        <f t="shared" si="7"/>
        <v/>
      </c>
      <c r="C58" s="79"/>
      <c r="D58" s="12" t="str">
        <f t="shared" si="8"/>
        <v/>
      </c>
      <c r="E58" s="12" t="str">
        <f t="shared" si="9"/>
        <v/>
      </c>
      <c r="F58" s="83"/>
      <c r="G58" s="83"/>
      <c r="H58" s="81"/>
      <c r="I58" s="84"/>
      <c r="J58" s="84"/>
      <c r="K58" s="101"/>
      <c r="L58" s="101"/>
      <c r="M58" s="101"/>
      <c r="N58" s="34" t="str">
        <f t="shared" si="10"/>
        <v/>
      </c>
      <c r="O58" s="101"/>
      <c r="P58" s="103"/>
      <c r="Q58" s="83"/>
      <c r="R58" s="136"/>
      <c r="S58" s="117"/>
      <c r="T58" s="82"/>
      <c r="U58" s="145" t="str">
        <f t="shared" si="11"/>
        <v/>
      </c>
      <c r="V58" s="72"/>
      <c r="W58" s="73"/>
      <c r="X58" s="74"/>
      <c r="Z58" s="24" cm="1">
        <f t="array" ref="Z58">_xlfn.IFS($H58="",1,$H58="有り",2,$H58="無し",3)</f>
        <v>1</v>
      </c>
      <c r="AA58" s="24">
        <f t="shared" si="14"/>
        <v>0</v>
      </c>
      <c r="AB58" s="24">
        <f t="shared" si="15"/>
        <v>0</v>
      </c>
      <c r="AC58" s="24">
        <f t="shared" si="4"/>
        <v>0</v>
      </c>
      <c r="AD58" s="24" t="str">
        <f t="shared" si="16"/>
        <v/>
      </c>
      <c r="AE58" s="6">
        <f t="shared" si="12"/>
        <v>0</v>
      </c>
      <c r="AF58" s="6">
        <f t="shared" si="13"/>
        <v>0</v>
      </c>
    </row>
    <row r="59" spans="1:32" s="3" customFormat="1" ht="24.75" customHeight="1" x14ac:dyDescent="0.2">
      <c r="A59" s="35">
        <f t="shared" si="6"/>
        <v>47</v>
      </c>
      <c r="B59" s="36" t="str">
        <f t="shared" si="7"/>
        <v/>
      </c>
      <c r="C59" s="79"/>
      <c r="D59" s="12" t="str">
        <f t="shared" si="8"/>
        <v/>
      </c>
      <c r="E59" s="12" t="str">
        <f t="shared" si="9"/>
        <v/>
      </c>
      <c r="F59" s="83"/>
      <c r="G59" s="83"/>
      <c r="H59" s="81"/>
      <c r="I59" s="84"/>
      <c r="J59" s="84"/>
      <c r="K59" s="101"/>
      <c r="L59" s="101"/>
      <c r="M59" s="101"/>
      <c r="N59" s="34" t="str">
        <f t="shared" si="10"/>
        <v/>
      </c>
      <c r="O59" s="101"/>
      <c r="P59" s="103"/>
      <c r="Q59" s="83"/>
      <c r="R59" s="136"/>
      <c r="S59" s="117"/>
      <c r="T59" s="82"/>
      <c r="U59" s="145" t="str">
        <f t="shared" si="11"/>
        <v/>
      </c>
      <c r="V59" s="72"/>
      <c r="W59" s="73"/>
      <c r="X59" s="74"/>
      <c r="Z59" s="24" cm="1">
        <f t="array" ref="Z59">_xlfn.IFS($H59="",1,$H59="有り",2,$H59="無し",3)</f>
        <v>1</v>
      </c>
      <c r="AA59" s="24">
        <f t="shared" si="14"/>
        <v>0</v>
      </c>
      <c r="AB59" s="24">
        <f t="shared" si="15"/>
        <v>0</v>
      </c>
      <c r="AC59" s="24">
        <f t="shared" si="4"/>
        <v>0</v>
      </c>
      <c r="AD59" s="24" t="str">
        <f t="shared" si="16"/>
        <v/>
      </c>
      <c r="AE59" s="6">
        <f t="shared" si="12"/>
        <v>0</v>
      </c>
      <c r="AF59" s="6">
        <f t="shared" si="13"/>
        <v>0</v>
      </c>
    </row>
    <row r="60" spans="1:32" s="3" customFormat="1" ht="24.75" customHeight="1" x14ac:dyDescent="0.2">
      <c r="A60" s="35">
        <f t="shared" si="6"/>
        <v>48</v>
      </c>
      <c r="B60" s="36" t="str">
        <f t="shared" si="7"/>
        <v/>
      </c>
      <c r="C60" s="79"/>
      <c r="D60" s="12" t="str">
        <f t="shared" si="8"/>
        <v/>
      </c>
      <c r="E60" s="12" t="str">
        <f t="shared" si="9"/>
        <v/>
      </c>
      <c r="F60" s="83"/>
      <c r="G60" s="83"/>
      <c r="H60" s="81"/>
      <c r="I60" s="84"/>
      <c r="J60" s="84"/>
      <c r="K60" s="101"/>
      <c r="L60" s="101"/>
      <c r="M60" s="101"/>
      <c r="N60" s="34" t="str">
        <f t="shared" si="10"/>
        <v/>
      </c>
      <c r="O60" s="101"/>
      <c r="P60" s="103"/>
      <c r="Q60" s="83"/>
      <c r="R60" s="136"/>
      <c r="S60" s="117"/>
      <c r="T60" s="82"/>
      <c r="U60" s="145" t="str">
        <f t="shared" si="11"/>
        <v/>
      </c>
      <c r="V60" s="72"/>
      <c r="W60" s="73"/>
      <c r="X60" s="74"/>
      <c r="Z60" s="24" cm="1">
        <f t="array" ref="Z60">_xlfn.IFS($H60="",1,$H60="有り",2,$H60="無し",3)</f>
        <v>1</v>
      </c>
      <c r="AA60" s="24">
        <f t="shared" si="14"/>
        <v>0</v>
      </c>
      <c r="AB60" s="24">
        <f t="shared" si="15"/>
        <v>0</v>
      </c>
      <c r="AC60" s="24">
        <f t="shared" si="4"/>
        <v>0</v>
      </c>
      <c r="AD60" s="24" t="str">
        <f t="shared" si="16"/>
        <v/>
      </c>
      <c r="AE60" s="6">
        <f t="shared" si="12"/>
        <v>0</v>
      </c>
      <c r="AF60" s="6">
        <f t="shared" si="13"/>
        <v>0</v>
      </c>
    </row>
    <row r="61" spans="1:32" s="3" customFormat="1" ht="24.75" customHeight="1" x14ac:dyDescent="0.2">
      <c r="A61" s="35">
        <f t="shared" si="6"/>
        <v>49</v>
      </c>
      <c r="B61" s="36" t="str">
        <f t="shared" si="7"/>
        <v/>
      </c>
      <c r="C61" s="79"/>
      <c r="D61" s="12" t="str">
        <f t="shared" si="8"/>
        <v/>
      </c>
      <c r="E61" s="12" t="str">
        <f t="shared" si="9"/>
        <v/>
      </c>
      <c r="F61" s="83"/>
      <c r="G61" s="83"/>
      <c r="H61" s="81"/>
      <c r="I61" s="84"/>
      <c r="J61" s="84"/>
      <c r="K61" s="101"/>
      <c r="L61" s="101"/>
      <c r="M61" s="101"/>
      <c r="N61" s="34" t="str">
        <f t="shared" si="10"/>
        <v/>
      </c>
      <c r="O61" s="101"/>
      <c r="P61" s="103"/>
      <c r="Q61" s="83"/>
      <c r="R61" s="136"/>
      <c r="S61" s="117"/>
      <c r="T61" s="82"/>
      <c r="U61" s="145" t="str">
        <f t="shared" si="11"/>
        <v/>
      </c>
      <c r="V61" s="72"/>
      <c r="W61" s="73"/>
      <c r="X61" s="74"/>
      <c r="Z61" s="24" cm="1">
        <f t="array" ref="Z61">_xlfn.IFS($H61="",1,$H61="有り",2,$H61="無し",3)</f>
        <v>1</v>
      </c>
      <c r="AA61" s="24">
        <f t="shared" si="14"/>
        <v>0</v>
      </c>
      <c r="AB61" s="24">
        <f t="shared" si="15"/>
        <v>0</v>
      </c>
      <c r="AC61" s="24">
        <f t="shared" si="4"/>
        <v>0</v>
      </c>
      <c r="AD61" s="24" t="str">
        <f t="shared" si="16"/>
        <v/>
      </c>
      <c r="AE61" s="6">
        <f t="shared" si="12"/>
        <v>0</v>
      </c>
      <c r="AF61" s="6">
        <f t="shared" si="13"/>
        <v>0</v>
      </c>
    </row>
    <row r="62" spans="1:32" s="3" customFormat="1" ht="24.75" customHeight="1" x14ac:dyDescent="0.2">
      <c r="A62" s="35">
        <f t="shared" si="6"/>
        <v>50</v>
      </c>
      <c r="B62" s="36" t="str">
        <f t="shared" si="7"/>
        <v/>
      </c>
      <c r="C62" s="79"/>
      <c r="D62" s="12" t="str">
        <f t="shared" si="8"/>
        <v/>
      </c>
      <c r="E62" s="12" t="str">
        <f t="shared" si="9"/>
        <v/>
      </c>
      <c r="F62" s="83"/>
      <c r="G62" s="83"/>
      <c r="H62" s="81"/>
      <c r="I62" s="84"/>
      <c r="J62" s="84"/>
      <c r="K62" s="101"/>
      <c r="L62" s="101"/>
      <c r="M62" s="101"/>
      <c r="N62" s="34" t="str">
        <f t="shared" si="10"/>
        <v/>
      </c>
      <c r="O62" s="101"/>
      <c r="P62" s="103"/>
      <c r="Q62" s="83"/>
      <c r="R62" s="136"/>
      <c r="S62" s="117"/>
      <c r="T62" s="82"/>
      <c r="U62" s="145" t="str">
        <f t="shared" si="11"/>
        <v/>
      </c>
      <c r="V62" s="72"/>
      <c r="W62" s="73"/>
      <c r="X62" s="74"/>
      <c r="Z62" s="24" cm="1">
        <f t="array" ref="Z62">_xlfn.IFS($H62="",1,$H62="有り",2,$H62="無し",3)</f>
        <v>1</v>
      </c>
      <c r="AA62" s="24">
        <f t="shared" si="14"/>
        <v>0</v>
      </c>
      <c r="AB62" s="24">
        <f t="shared" si="15"/>
        <v>0</v>
      </c>
      <c r="AC62" s="24">
        <f t="shared" si="4"/>
        <v>0</v>
      </c>
      <c r="AD62" s="24" t="str">
        <f t="shared" si="16"/>
        <v/>
      </c>
      <c r="AE62" s="6">
        <f t="shared" si="12"/>
        <v>0</v>
      </c>
      <c r="AF62" s="6">
        <f t="shared" si="13"/>
        <v>0</v>
      </c>
    </row>
    <row r="63" spans="1:32" x14ac:dyDescent="0.2">
      <c r="Z63" s="33"/>
      <c r="AA63" s="33"/>
      <c r="AB63" s="33"/>
      <c r="AC63" s="33"/>
      <c r="AD63" s="33"/>
      <c r="AE63" s="85"/>
      <c r="AF63" s="85"/>
    </row>
    <row r="64" spans="1:32" x14ac:dyDescent="0.2">
      <c r="Z64" s="32">
        <f>MAX(Z13:Z62)</f>
        <v>3</v>
      </c>
      <c r="AA64" s="130">
        <f>SUM(AA11,AA13:AA62)</f>
        <v>1</v>
      </c>
      <c r="AB64" s="130">
        <f>SUM(AB13:AB62)</f>
        <v>1</v>
      </c>
      <c r="AC64" s="130">
        <f>SUM(AC13:AC62)</f>
        <v>0</v>
      </c>
      <c r="AD64" s="130"/>
      <c r="AE64" s="131">
        <f>IF(COUNTIF(AE13:AE62,"&gt;=2"),2,1)</f>
        <v>2</v>
      </c>
      <c r="AF64" s="131">
        <f>SUM(AF13:AF62)</f>
        <v>2</v>
      </c>
    </row>
    <row r="65" spans="26:30" x14ac:dyDescent="0.2">
      <c r="Z65" s="1">
        <f>SUM(Z13:Z62)</f>
        <v>63</v>
      </c>
      <c r="AC65" s="132">
        <f>SUM(AA64:AC64)</f>
        <v>2</v>
      </c>
      <c r="AD65" s="3"/>
    </row>
  </sheetData>
  <sheetProtection algorithmName="SHA-512" hashValue="ahyafjfBVR6xG7QHwNgleYuf9tqdf+ieDG/rGcjZvBa3qLgewdtSn9hqf4lAQ5B+5uPP7vYqMM435JjHMmnrcQ==" saltValue="0+rc72xpkcsgE+kPYnewpA==" spinCount="100000" sheet="1" objects="1" scenarios="1" selectLockedCells="1" selectUnlockedCells="1"/>
  <autoFilter ref="A11:AF11" xr:uid="{7FBB38A0-83EA-4229-9E47-A67F274EA899}"/>
  <mergeCells count="39">
    <mergeCell ref="L9:L10"/>
    <mergeCell ref="M9:M10"/>
    <mergeCell ref="I10:I11"/>
    <mergeCell ref="J10:J11"/>
    <mergeCell ref="A9:A11"/>
    <mergeCell ref="B9:B11"/>
    <mergeCell ref="C9:C11"/>
    <mergeCell ref="D9:D11"/>
    <mergeCell ref="E9:E11"/>
    <mergeCell ref="F9:F11"/>
    <mergeCell ref="G9:G11"/>
    <mergeCell ref="H9:H11"/>
    <mergeCell ref="I9:J9"/>
    <mergeCell ref="K9:K10"/>
    <mergeCell ref="J3:K3"/>
    <mergeCell ref="N3:O3"/>
    <mergeCell ref="J4:K4"/>
    <mergeCell ref="N4:O4"/>
    <mergeCell ref="A3:B3"/>
    <mergeCell ref="C3:E3"/>
    <mergeCell ref="A4:E4"/>
    <mergeCell ref="I1:K1"/>
    <mergeCell ref="M1:O1"/>
    <mergeCell ref="A2:B2"/>
    <mergeCell ref="C2:D2"/>
    <mergeCell ref="F2:G2"/>
    <mergeCell ref="J2:K2"/>
    <mergeCell ref="N2:O2"/>
    <mergeCell ref="C1:G1"/>
    <mergeCell ref="A1:B1"/>
    <mergeCell ref="N9:N11"/>
    <mergeCell ref="V10:X10"/>
    <mergeCell ref="S10:S11"/>
    <mergeCell ref="T10:T11"/>
    <mergeCell ref="O9:O10"/>
    <mergeCell ref="P9:P11"/>
    <mergeCell ref="R9:R11"/>
    <mergeCell ref="Q9:Q11"/>
    <mergeCell ref="U10:U11"/>
  </mergeCells>
  <phoneticPr fontId="18"/>
  <conditionalFormatting sqref="C3">
    <cfRule type="expression" dxfId="23" priority="1">
      <formula>AND($G$4&gt;0,C3="")</formula>
    </cfRule>
  </conditionalFormatting>
  <conditionalFormatting sqref="C2:D2 F2 G3">
    <cfRule type="expression" dxfId="22" priority="16">
      <formula>AND($G$4&gt;0,C2="")</formula>
    </cfRule>
  </conditionalFormatting>
  <conditionalFormatting sqref="F13:H62 K13:M62 O13:O62">
    <cfRule type="expression" dxfId="21" priority="17">
      <formula>AND($C13&lt;&gt;"",F13="")</formula>
    </cfRule>
  </conditionalFormatting>
  <conditionalFormatting sqref="G13:G62">
    <cfRule type="expression" dxfId="20" priority="33">
      <formula>$AE13&gt;=2</formula>
    </cfRule>
  </conditionalFormatting>
  <conditionalFormatting sqref="I13:J62">
    <cfRule type="expression" dxfId="19" priority="34">
      <formula>$H13="無し"</formula>
    </cfRule>
    <cfRule type="expression" dxfId="18" priority="35">
      <formula>AND($AB13=1,I13="")</formula>
    </cfRule>
  </conditionalFormatting>
  <conditionalFormatting sqref="J2">
    <cfRule type="expression" dxfId="17" priority="28">
      <formula>$AC$65&gt;=1</formula>
    </cfRule>
  </conditionalFormatting>
  <conditionalFormatting sqref="J3">
    <cfRule type="expression" dxfId="16" priority="30">
      <formula>$AE$64=2</formula>
    </cfRule>
  </conditionalFormatting>
  <conditionalFormatting sqref="J4">
    <cfRule type="expression" dxfId="15" priority="31">
      <formula>$AF$64&gt;=1</formula>
    </cfRule>
  </conditionalFormatting>
  <conditionalFormatting sqref="O13:O62">
    <cfRule type="expression" dxfId="14" priority="32">
      <formula>$AF13=1</formula>
    </cfRule>
  </conditionalFormatting>
  <conditionalFormatting sqref="Q13:Q62">
    <cfRule type="expression" dxfId="13" priority="36">
      <formula>COUNTIF($G13,"*■*")=0</formula>
    </cfRule>
    <cfRule type="expression" dxfId="12" priority="37">
      <formula>$AC13=1</formula>
    </cfRule>
  </conditionalFormatting>
  <dataValidations xWindow="545" yWindow="737" count="21">
    <dataValidation type="custom" allowBlank="1" showInputMessage="1" showErrorMessage="1" errorTitle="無効な入力" error="整数で値を入力して下さい。" sqref="P12:P62" xr:uid="{B53E2D60-3B51-41BF-82BB-ADE97FEC788C}">
      <formula1>P12=INT(P12)</formula1>
    </dataValidation>
    <dataValidation type="list" allowBlank="1" showInputMessage="1" showErrorMessage="1" sqref="V12:V62" xr:uid="{56432FEE-6E87-4DB5-AB18-46D10DD4A38B}">
      <formula1>"✓"</formula1>
    </dataValidation>
    <dataValidation type="textLength" operator="lessThanOrEqual" allowBlank="1" showInputMessage="1" showErrorMessage="1" errorTitle="無効な入力" error="40文字以下で入力してください。" sqref="R12:R62" xr:uid="{B0B58239-4254-4580-8F7B-4453B0A300AB}">
      <formula1>40</formula1>
    </dataValidation>
    <dataValidation type="custom" allowBlank="1" showInputMessage="1" showErrorMessage="1" errorTitle="無効な入力" error="小数点第一位までの数値を入力してください。" prompt="小数点第一位までの数値を入力してください。" sqref="O13" xr:uid="{4CA766F2-6D3A-4164-8197-D072748DABD5}">
      <formula1>$O13*10=INT($O13*10)</formula1>
    </dataValidation>
    <dataValidation type="custom" allowBlank="1" showErrorMessage="1" errorTitle="無効な入力" error="小数点第二位までの数値を入力してください。" prompt="小数点第二位までの数値を入力してください。" sqref="L13:L62" xr:uid="{FEC37720-EA47-4447-9690-9E800EDDC752}">
      <formula1>$L13*100=INT($L13*100)</formula1>
    </dataValidation>
    <dataValidation type="whole" allowBlank="1" showErrorMessage="1" errorTitle="無効な入力" error="65(℃)以上、4文字以内の数値を入力してください。" prompt="65(℃)以上、4文字以内の数値を入力してください。" sqref="K13:K62" xr:uid="{C6B6D9B2-15AD-445A-A51A-614121F077AC}">
      <formula1>65</formula1>
      <formula2>9999</formula2>
    </dataValidation>
    <dataValidation type="textLength" operator="lessThanOrEqual" allowBlank="1" showErrorMessage="1" error="50字以内で入力してください。" prompt="50字以内で入力してください。" sqref="C2:D2" xr:uid="{6EE47187-145F-491F-BBDB-2A690A84EDE0}">
      <formula1>50</formula1>
    </dataValidation>
    <dataValidation type="textLength" operator="lessThanOrEqual" allowBlank="1" showErrorMessage="1" errorTitle="無効な入力" error="40字以内で入力してください。" prompt="40字以内で入力してください。" sqref="F13:F62 I13:J62" xr:uid="{32FAA7A1-9839-4C2A-8FCB-D5C1640AB10A}">
      <formula1>40</formula1>
    </dataValidation>
    <dataValidation imeMode="fullKatakana" operator="lessThanOrEqual" allowBlank="1" showInputMessage="1" showErrorMessage="1" sqref="E2" xr:uid="{A9651C94-F90C-49DA-9041-0F25593EE6BE}"/>
    <dataValidation type="textLength" operator="lessThanOrEqual" allowBlank="1" showErrorMessage="1" errorTitle="無効な入力" error="200字以内で入力してください。" prompt="200字以内で入力してください。" sqref="Q13:Q62" xr:uid="{233AA9DB-5B89-41D5-809F-DA4E5BC9499C}">
      <formula1>200</formula1>
    </dataValidation>
    <dataValidation type="date" imeMode="disabled" operator="greaterThanOrEqual" allowBlank="1" errorTitle="無効な入力" error="SIIへの申請日を半角数字で下記の例に倣って入力してください。_x000a_（例）2021/3/1" prompt="SIIへの申請日を半角数字で下記の例に倣って入力してください。_x000a_（例）2021/3/1" sqref="Q3 G3:H3" xr:uid="{0EB29B48-1035-4720-BF6E-5A87AE9111F3}">
      <formula1>44256</formula1>
    </dataValidation>
    <dataValidation type="textLength" imeMode="fullKatakana" operator="lessThanOrEqual" allowBlank="1" error="全角カタカナで入力してください。_x000a_法人格は不要です。" prompt="全角カタカナで入力してください。_x000a_法人格は不要です。" sqref="Q2 H2" xr:uid="{DCA6A27B-1410-4C2C-B08F-255F036FB6D5}">
      <formula1>40</formula1>
    </dataValidation>
    <dataValidation type="textLength" operator="lessThanOrEqual" allowBlank="1" showInputMessage="1" showErrorMessage="1" error="200字以内で入力してください。" sqref="Q12:Q62" xr:uid="{32D323F3-16D1-4B5F-B040-3FB57F0666D8}">
      <formula1>200</formula1>
    </dataValidation>
    <dataValidation type="custom" operator="lessThanOrEqual" allowBlank="1" showInputMessage="1" showErrorMessage="1" errorTitle="無効な入力" error="小数点第一位までの数値を入力してください。" prompt="小数点第一位までの数値を入力してください。" sqref="O14:O62" xr:uid="{B41C4B38-CB2A-4D98-9CD4-2AC28D103C49}">
      <formula1>$O14*10=INT($O14*10)</formula1>
    </dataValidation>
    <dataValidation allowBlank="1" showInputMessage="1" sqref="P9:R9 V9:X9 S10:U10" xr:uid="{0CFA0AAB-C601-445E-9B5C-1657E6D7BD89}"/>
    <dataValidation type="list" allowBlank="1" showInputMessage="1" showErrorMessage="1" sqref="W12:W62" xr:uid="{B6FA773B-2CC0-47A4-839E-90FBE406EFCE}">
      <formula1>"OK,NG"</formula1>
    </dataValidation>
    <dataValidation type="list" allowBlank="1" showInputMessage="1" showErrorMessage="1" sqref="S13:S62" xr:uid="{6727E7C2-2E49-4771-B130-50A2A22D0548}">
      <formula1>"そのまま,移動,自由記入"</formula1>
    </dataValidation>
    <dataValidation type="textLength" imeMode="fullKatakana" operator="lessThanOrEqual" allowBlank="1" showErrorMessage="1" error="全角カタカナで入力してください。_x000a_法人格は不要です。" prompt="全角カタカナで入力してください。_x000a_法人格は不要です。" sqref="F2:G2" xr:uid="{A6EEFA0D-0E2A-4E16-91C2-197E4D96713E}">
      <formula1>255</formula1>
    </dataValidation>
    <dataValidation type="textLength" operator="lessThanOrEqual" allowBlank="1" showErrorMessage="1" errorTitle="無効な入力" error="50字以内で入力してください。" prompt="50字以内で入力してください。" sqref="G13:G62" xr:uid="{86CE7594-F4B5-4EB0-8596-9C1511E3A9AB}">
      <formula1>50</formula1>
    </dataValidation>
    <dataValidation type="custom" allowBlank="1" showErrorMessage="1" errorTitle="無効な入力" error="小数点第二位までの数値を入力してください。" prompt="小数点第二位までの数値を入力してください。" sqref="M13:M62" xr:uid="{B152097D-9C10-429A-8193-5B3843B79592}">
      <formula1>$M13*100=INT($M13*100)</formula1>
    </dataValidation>
    <dataValidation type="list" allowBlank="1" showInputMessage="1" showErrorMessage="1" sqref="C3:E3" xr:uid="{59B8DAB0-96A4-46E0-A0C8-20EC04FBEAA0}">
      <formula1>"あり,なし"</formula1>
    </dataValidation>
  </dataValidations>
  <pageMargins left="0.23622047244094491" right="0.23622047244094491" top="0.74803149606299213" bottom="0.74803149606299213" header="0.31496062992125984" footer="0.31496062992125984"/>
  <pageSetup paperSize="8" scale="31" fitToHeight="0" orientation="landscape" r:id="rId1"/>
  <headerFooter>
    <oddHeader>&amp;R&amp;20&amp;F</oddHeader>
    <oddFooter>&amp;C&amp;28&amp;P/&amp;N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545" yWindow="737" count="3">
        <x14:dataValidation type="list" imeMode="disabled" operator="lessThanOrEqual" allowBlank="1" showInputMessage="1" showErrorMessage="1" xr:uid="{9ACDF738-64ED-4C45-96D0-73497D248028}">
          <x14:formula1>
            <xm:f>※編集不可※選択項目!$C$2:$C$3</xm:f>
          </x14:formula1>
          <xm:sqref>H13:H62</xm:sqref>
        </x14:dataValidation>
        <x14:dataValidation type="list" operator="lessThanOrEqual" allowBlank="1" showInputMessage="1" showErrorMessage="1" xr:uid="{1827623F-B370-4D1E-84C4-A90AA6D3F4C0}">
          <x14:formula1>
            <xm:f>※編集不可※選択項目!$C$2:$C$3</xm:f>
          </x14:formula1>
          <xm:sqref>H13:H62</xm:sqref>
        </x14:dataValidation>
        <x14:dataValidation type="list" allowBlank="1" showInputMessage="1" showErrorMessage="1" xr:uid="{C769604D-CD9E-4E4B-B69E-02F78DE50D88}">
          <x14:formula1>
            <xm:f>※編集不可※選択項目!$B$2</xm:f>
          </x14:formula1>
          <xm:sqref>C13:C62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84E2D-849B-41CF-83B3-A359CF1C7A35}">
  <sheetPr codeName="Sheet2">
    <pageSetUpPr fitToPage="1"/>
  </sheetPr>
  <dimension ref="A1:AG515"/>
  <sheetViews>
    <sheetView view="pageBreakPreview" zoomScale="55" zoomScaleNormal="55" zoomScaleSheetLayoutView="55" zoomScalePageLayoutView="55" workbookViewId="0">
      <selection sqref="A1:B1"/>
    </sheetView>
  </sheetViews>
  <sheetFormatPr defaultColWidth="9" defaultRowHeight="16.2" outlineLevelCol="1" x14ac:dyDescent="0.2"/>
  <cols>
    <col min="1" max="1" width="12.44140625" style="75" customWidth="1"/>
    <col min="2" max="2" width="37.33203125" style="75" customWidth="1"/>
    <col min="3" max="5" width="37.33203125" style="1" customWidth="1"/>
    <col min="6" max="7" width="46.6640625" style="1" customWidth="1"/>
    <col min="8" max="8" width="34.33203125" style="1" customWidth="1"/>
    <col min="9" max="10" width="40.6640625" style="1" customWidth="1"/>
    <col min="11" max="11" width="42.6640625" style="1" customWidth="1"/>
    <col min="12" max="14" width="25.6640625" style="1" customWidth="1"/>
    <col min="15" max="16" width="30.6640625" style="1" customWidth="1"/>
    <col min="17" max="17" width="70.6640625" style="92" customWidth="1"/>
    <col min="18" max="18" width="30.6640625" style="96" customWidth="1"/>
    <col min="19" max="19" width="11.88671875" style="49" hidden="1" customWidth="1" outlineLevel="1"/>
    <col min="20" max="20" width="23.88671875" style="49" hidden="1" customWidth="1" outlineLevel="1"/>
    <col min="21" max="21" width="17.77734375" style="49" hidden="1" customWidth="1" outlineLevel="1"/>
    <col min="22" max="23" width="12.44140625" style="49" hidden="1" customWidth="1" outlineLevel="1"/>
    <col min="24" max="24" width="17.44140625" style="49" hidden="1" customWidth="1" outlineLevel="1"/>
    <col min="25" max="25" width="10.88671875" style="1" hidden="1" customWidth="1" outlineLevel="1"/>
    <col min="26" max="26" width="19.109375" style="1" hidden="1" customWidth="1" outlineLevel="1"/>
    <col min="27" max="28" width="16.109375" style="1" hidden="1" customWidth="1" outlineLevel="1"/>
    <col min="29" max="29" width="22.109375" style="1" hidden="1" customWidth="1" outlineLevel="1"/>
    <col min="30" max="30" width="24.44140625" style="1" hidden="1" customWidth="1" outlineLevel="1"/>
    <col min="31" max="31" width="10.109375" style="1" hidden="1" customWidth="1" outlineLevel="1"/>
    <col min="32" max="32" width="11" style="1" hidden="1" customWidth="1" outlineLevel="1"/>
    <col min="33" max="33" width="9" style="1" collapsed="1"/>
    <col min="34" max="16384" width="9" style="1"/>
  </cols>
  <sheetData>
    <row r="1" spans="1:32" ht="36.75" customHeight="1" x14ac:dyDescent="0.2">
      <c r="A1" s="176" t="s">
        <v>106</v>
      </c>
      <c r="B1" s="174"/>
      <c r="C1" s="174" t="s">
        <v>75</v>
      </c>
      <c r="D1" s="174"/>
      <c r="E1" s="174"/>
      <c r="F1" s="174"/>
      <c r="G1" s="175"/>
      <c r="I1" s="161" t="s">
        <v>12</v>
      </c>
      <c r="J1" s="162"/>
      <c r="K1" s="163"/>
      <c r="M1" s="164"/>
      <c r="N1" s="164"/>
      <c r="O1" s="164"/>
      <c r="P1" s="49"/>
      <c r="V1" s="50"/>
      <c r="W1" s="50"/>
      <c r="X1" s="50"/>
      <c r="AC1" s="50" t="s">
        <v>39</v>
      </c>
      <c r="AD1" s="51">
        <v>46079</v>
      </c>
      <c r="AE1" s="86" t="s">
        <v>74</v>
      </c>
      <c r="AF1" s="87" t="s">
        <v>83</v>
      </c>
    </row>
    <row r="2" spans="1:32" ht="150.44999999999999" customHeight="1" x14ac:dyDescent="0.2">
      <c r="A2" s="165" t="s">
        <v>16</v>
      </c>
      <c r="B2" s="166"/>
      <c r="C2" s="201"/>
      <c r="D2" s="202"/>
      <c r="E2" s="52" t="s">
        <v>25</v>
      </c>
      <c r="F2" s="203"/>
      <c r="G2" s="204"/>
      <c r="I2" s="22" t="s">
        <v>10</v>
      </c>
      <c r="J2" s="171" t="s">
        <v>66</v>
      </c>
      <c r="K2" s="172"/>
      <c r="M2" s="30"/>
      <c r="N2" s="173"/>
      <c r="O2" s="173"/>
      <c r="P2" s="49"/>
      <c r="V2" s="53"/>
      <c r="W2" s="53"/>
      <c r="X2" s="53"/>
      <c r="Y2" s="54"/>
      <c r="Z2" s="54"/>
      <c r="AA2" s="54"/>
      <c r="AB2" s="54"/>
    </row>
    <row r="3" spans="1:32" ht="150.44999999999999" customHeight="1" x14ac:dyDescent="0.2">
      <c r="A3" s="179" t="s">
        <v>109</v>
      </c>
      <c r="B3" s="180"/>
      <c r="C3" s="214"/>
      <c r="D3" s="215"/>
      <c r="E3" s="216"/>
      <c r="F3" s="55" t="s">
        <v>23</v>
      </c>
      <c r="G3" s="111"/>
      <c r="I3" s="22" t="s">
        <v>11</v>
      </c>
      <c r="J3" s="171" t="s">
        <v>26</v>
      </c>
      <c r="K3" s="172"/>
      <c r="M3" s="30"/>
      <c r="N3" s="173"/>
      <c r="O3" s="173"/>
      <c r="P3" s="49"/>
      <c r="V3" s="53"/>
      <c r="W3" s="53"/>
      <c r="X3" s="53"/>
      <c r="Z3" s="54"/>
      <c r="AA3" s="54"/>
      <c r="AB3" s="54"/>
    </row>
    <row r="4" spans="1:32" ht="150.44999999999999" customHeight="1" thickBot="1" x14ac:dyDescent="0.25">
      <c r="A4" s="184" t="s">
        <v>108</v>
      </c>
      <c r="B4" s="185"/>
      <c r="C4" s="185"/>
      <c r="D4" s="185"/>
      <c r="E4" s="186"/>
      <c r="F4" s="56" t="s">
        <v>24</v>
      </c>
      <c r="G4" s="56">
        <f>COUNTIF($B$13:$B$512,"業務用給湯器")</f>
        <v>0</v>
      </c>
      <c r="I4" s="23" t="s">
        <v>76</v>
      </c>
      <c r="J4" s="177" t="s">
        <v>29</v>
      </c>
      <c r="K4" s="178"/>
      <c r="M4" s="31"/>
      <c r="N4" s="173"/>
      <c r="O4" s="173"/>
      <c r="P4" s="49"/>
      <c r="V4" s="57" t="str">
        <f>IF(COUNTIF(V13:V531,"✓")=0,"",COUNTIF(V13:V531,"✓"))</f>
        <v/>
      </c>
      <c r="W4" s="57"/>
      <c r="X4" s="57"/>
      <c r="Z4" s="54"/>
      <c r="AA4" s="54"/>
      <c r="AB4" s="54"/>
    </row>
    <row r="5" spans="1:32" s="2" customFormat="1" ht="29.25" customHeight="1" thickBot="1" x14ac:dyDescent="0.25">
      <c r="A5" s="58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93"/>
      <c r="R5" s="97"/>
      <c r="S5" s="60"/>
      <c r="T5" s="60"/>
      <c r="U5" s="60"/>
      <c r="V5" s="60"/>
      <c r="W5" s="60"/>
      <c r="X5" s="60"/>
      <c r="Y5" s="59"/>
      <c r="Z5" s="59"/>
      <c r="AA5" s="59"/>
      <c r="AB5" s="59"/>
      <c r="AC5" s="59"/>
      <c r="AD5" s="59"/>
      <c r="AE5" s="59"/>
      <c r="AF5" s="59"/>
    </row>
    <row r="6" spans="1:32" s="3" customFormat="1" ht="36" customHeight="1" x14ac:dyDescent="0.2">
      <c r="A6" s="7" t="s">
        <v>14</v>
      </c>
      <c r="B6" s="27">
        <f>COLUMN()-1</f>
        <v>1</v>
      </c>
      <c r="C6" s="27">
        <f t="shared" ref="C6:L6" si="0">COLUMN()-1</f>
        <v>2</v>
      </c>
      <c r="D6" s="27">
        <f t="shared" si="0"/>
        <v>3</v>
      </c>
      <c r="E6" s="26">
        <f t="shared" si="0"/>
        <v>4</v>
      </c>
      <c r="F6" s="27">
        <f t="shared" si="0"/>
        <v>5</v>
      </c>
      <c r="G6" s="27">
        <f t="shared" si="0"/>
        <v>6</v>
      </c>
      <c r="H6" s="26">
        <f t="shared" si="0"/>
        <v>7</v>
      </c>
      <c r="I6" s="26">
        <f t="shared" si="0"/>
        <v>8</v>
      </c>
      <c r="J6" s="26">
        <f t="shared" si="0"/>
        <v>9</v>
      </c>
      <c r="K6" s="26">
        <f t="shared" si="0"/>
        <v>10</v>
      </c>
      <c r="L6" s="27">
        <f t="shared" si="0"/>
        <v>11</v>
      </c>
      <c r="M6" s="26">
        <f>COLUMN()-1</f>
        <v>12</v>
      </c>
      <c r="N6" s="26">
        <f t="shared" ref="N6:R6" si="1">COLUMN()-1</f>
        <v>13</v>
      </c>
      <c r="O6" s="26">
        <f t="shared" si="1"/>
        <v>14</v>
      </c>
      <c r="P6" s="26">
        <f t="shared" si="1"/>
        <v>15</v>
      </c>
      <c r="Q6" s="26">
        <f t="shared" si="1"/>
        <v>16</v>
      </c>
      <c r="R6" s="112">
        <f t="shared" si="1"/>
        <v>17</v>
      </c>
      <c r="S6" s="113"/>
      <c r="T6" s="114"/>
      <c r="U6" s="114"/>
      <c r="V6" s="61"/>
      <c r="W6" s="61"/>
      <c r="X6" s="61"/>
    </row>
    <row r="7" spans="1:32" s="3" customFormat="1" ht="37.200000000000003" x14ac:dyDescent="0.2">
      <c r="A7" s="8" t="s">
        <v>4</v>
      </c>
      <c r="B7" s="28" t="s">
        <v>5</v>
      </c>
      <c r="C7" s="28" t="s">
        <v>5</v>
      </c>
      <c r="D7" s="45" t="s">
        <v>5</v>
      </c>
      <c r="E7" s="29" t="s">
        <v>52</v>
      </c>
      <c r="F7" s="28" t="s">
        <v>5</v>
      </c>
      <c r="G7" s="28" t="s">
        <v>5</v>
      </c>
      <c r="H7" s="29" t="s">
        <v>6</v>
      </c>
      <c r="I7" s="29" t="s">
        <v>6</v>
      </c>
      <c r="J7" s="29" t="s">
        <v>6</v>
      </c>
      <c r="K7" s="29" t="s">
        <v>6</v>
      </c>
      <c r="L7" s="28" t="s">
        <v>5</v>
      </c>
      <c r="M7" s="29" t="s">
        <v>6</v>
      </c>
      <c r="N7" s="29" t="s">
        <v>6</v>
      </c>
      <c r="O7" s="29" t="s">
        <v>6</v>
      </c>
      <c r="P7" s="62" t="s">
        <v>50</v>
      </c>
      <c r="Q7" s="94" t="s">
        <v>38</v>
      </c>
      <c r="R7" s="98" t="s">
        <v>50</v>
      </c>
      <c r="S7" s="115"/>
      <c r="T7" s="64"/>
      <c r="U7" s="64"/>
      <c r="V7" s="64"/>
      <c r="W7" s="64"/>
      <c r="X7" s="64"/>
    </row>
    <row r="8" spans="1:32" s="3" customFormat="1" ht="31.5" customHeight="1" thickBot="1" x14ac:dyDescent="0.25">
      <c r="A8" s="19" t="s">
        <v>22</v>
      </c>
      <c r="B8" s="21" t="s">
        <v>15</v>
      </c>
      <c r="C8" s="20" t="s">
        <v>8</v>
      </c>
      <c r="D8" s="21" t="s">
        <v>15</v>
      </c>
      <c r="E8" s="21" t="s">
        <v>15</v>
      </c>
      <c r="F8" s="20" t="s">
        <v>8</v>
      </c>
      <c r="G8" s="20" t="s">
        <v>8</v>
      </c>
      <c r="H8" s="20" t="s">
        <v>8</v>
      </c>
      <c r="I8" s="20" t="s">
        <v>77</v>
      </c>
      <c r="J8" s="20" t="s">
        <v>77</v>
      </c>
      <c r="K8" s="20" t="s">
        <v>8</v>
      </c>
      <c r="L8" s="20" t="s">
        <v>8</v>
      </c>
      <c r="M8" s="20" t="s">
        <v>8</v>
      </c>
      <c r="N8" s="21" t="s">
        <v>15</v>
      </c>
      <c r="O8" s="20" t="s">
        <v>8</v>
      </c>
      <c r="P8" s="65" t="s">
        <v>9</v>
      </c>
      <c r="Q8" s="95" t="s">
        <v>77</v>
      </c>
      <c r="R8" s="99" t="s">
        <v>9</v>
      </c>
      <c r="S8" s="124"/>
      <c r="T8" s="61"/>
      <c r="U8" s="61"/>
      <c r="V8" s="61"/>
      <c r="W8" s="61"/>
      <c r="X8" s="61"/>
    </row>
    <row r="9" spans="1:32" s="3" customFormat="1" ht="45" customHeight="1" thickBot="1" x14ac:dyDescent="0.25">
      <c r="A9" s="189" t="s">
        <v>7</v>
      </c>
      <c r="B9" s="191" t="s">
        <v>19</v>
      </c>
      <c r="C9" s="191" t="s">
        <v>68</v>
      </c>
      <c r="D9" s="192" t="s">
        <v>16</v>
      </c>
      <c r="E9" s="194" t="s">
        <v>34</v>
      </c>
      <c r="F9" s="192" t="s">
        <v>0</v>
      </c>
      <c r="G9" s="191" t="s">
        <v>42</v>
      </c>
      <c r="H9" s="158" t="s">
        <v>69</v>
      </c>
      <c r="I9" s="197" t="s">
        <v>45</v>
      </c>
      <c r="J9" s="197"/>
      <c r="K9" s="154" t="s">
        <v>84</v>
      </c>
      <c r="L9" s="187" t="s">
        <v>80</v>
      </c>
      <c r="M9" s="154" t="s">
        <v>81</v>
      </c>
      <c r="N9" s="147" t="s">
        <v>78</v>
      </c>
      <c r="O9" s="154" t="s">
        <v>82</v>
      </c>
      <c r="P9" s="154" t="s">
        <v>79</v>
      </c>
      <c r="Q9" s="205" t="s">
        <v>51</v>
      </c>
      <c r="R9" s="198" t="s">
        <v>1</v>
      </c>
      <c r="S9" s="125"/>
      <c r="T9" s="126"/>
      <c r="U9" s="143"/>
      <c r="V9" s="67"/>
      <c r="W9" s="67"/>
      <c r="X9" s="67"/>
    </row>
    <row r="10" spans="1:32" s="3" customFormat="1" ht="38.549999999999997" customHeight="1" x14ac:dyDescent="0.2">
      <c r="A10" s="189"/>
      <c r="B10" s="192"/>
      <c r="C10" s="192"/>
      <c r="D10" s="192"/>
      <c r="E10" s="195"/>
      <c r="F10" s="192"/>
      <c r="G10" s="192"/>
      <c r="H10" s="147"/>
      <c r="I10" s="147" t="s">
        <v>40</v>
      </c>
      <c r="J10" s="147" t="s">
        <v>41</v>
      </c>
      <c r="K10" s="147"/>
      <c r="L10" s="188"/>
      <c r="M10" s="147"/>
      <c r="N10" s="147"/>
      <c r="O10" s="147"/>
      <c r="P10" s="147"/>
      <c r="Q10" s="206"/>
      <c r="R10" s="199"/>
      <c r="S10" s="150" t="s">
        <v>87</v>
      </c>
      <c r="T10" s="152" t="s">
        <v>88</v>
      </c>
      <c r="U10" s="159" t="s">
        <v>111</v>
      </c>
      <c r="V10" s="149" t="s">
        <v>63</v>
      </c>
      <c r="W10" s="149"/>
      <c r="X10" s="149"/>
      <c r="AA10" s="4" t="s">
        <v>91</v>
      </c>
      <c r="AD10" s="3" t="s">
        <v>102</v>
      </c>
    </row>
    <row r="11" spans="1:32" s="3" customFormat="1" ht="18.600000000000001" x14ac:dyDescent="0.2">
      <c r="A11" s="190"/>
      <c r="B11" s="193"/>
      <c r="C11" s="193"/>
      <c r="D11" s="193"/>
      <c r="E11" s="196"/>
      <c r="F11" s="193"/>
      <c r="G11" s="193"/>
      <c r="H11" s="148"/>
      <c r="I11" s="148"/>
      <c r="J11" s="148"/>
      <c r="K11" s="48" t="s">
        <v>2</v>
      </c>
      <c r="L11" s="28" t="s">
        <v>2</v>
      </c>
      <c r="M11" s="48" t="s">
        <v>2</v>
      </c>
      <c r="N11" s="148"/>
      <c r="O11" s="48" t="s">
        <v>21</v>
      </c>
      <c r="P11" s="148"/>
      <c r="Q11" s="207"/>
      <c r="R11" s="200"/>
      <c r="S11" s="151"/>
      <c r="T11" s="153"/>
      <c r="U11" s="160"/>
      <c r="V11" s="68" t="s">
        <v>64</v>
      </c>
      <c r="W11" s="69" t="s">
        <v>65</v>
      </c>
      <c r="X11" s="70" t="s">
        <v>1</v>
      </c>
      <c r="AA11" s="24">
        <f>IF(AND($G$4&gt;0,OR($C$2="",$F$2="",$G$3="",$C$3="")),1,0)</f>
        <v>0</v>
      </c>
    </row>
    <row r="12" spans="1:32" s="3" customFormat="1" ht="24.75" customHeight="1" x14ac:dyDescent="0.2">
      <c r="A12" s="9" t="s">
        <v>3</v>
      </c>
      <c r="B12" s="40" t="s">
        <v>67</v>
      </c>
      <c r="C12" s="10" t="s">
        <v>18</v>
      </c>
      <c r="D12" s="39" t="s">
        <v>48</v>
      </c>
      <c r="E12" s="39" t="s">
        <v>49</v>
      </c>
      <c r="F12" s="11" t="s">
        <v>20</v>
      </c>
      <c r="G12" s="11" t="s">
        <v>86</v>
      </c>
      <c r="H12" s="18" t="s">
        <v>31</v>
      </c>
      <c r="I12" s="18" t="s">
        <v>43</v>
      </c>
      <c r="J12" s="18" t="s">
        <v>44</v>
      </c>
      <c r="K12" s="100">
        <v>65</v>
      </c>
      <c r="L12" s="100">
        <v>20.05</v>
      </c>
      <c r="M12" s="100">
        <v>5.05</v>
      </c>
      <c r="N12" s="34">
        <f>IF($L12="","",IF($L12&lt;=20,VALUE(4),IF($L12&gt;20,VALUE(3.5))))</f>
        <v>3.5</v>
      </c>
      <c r="O12" s="100">
        <v>4.2</v>
      </c>
      <c r="P12" s="102">
        <v>100</v>
      </c>
      <c r="Q12" s="11" t="s">
        <v>97</v>
      </c>
      <c r="R12" s="139"/>
      <c r="S12" s="120"/>
      <c r="T12" s="71"/>
      <c r="U12" s="144"/>
      <c r="V12" s="121"/>
      <c r="W12" s="122"/>
      <c r="X12" s="123"/>
      <c r="Z12" s="4" t="s">
        <v>30</v>
      </c>
      <c r="AA12" s="4" t="s">
        <v>93</v>
      </c>
      <c r="AB12" s="4" t="s">
        <v>92</v>
      </c>
      <c r="AC12" s="4" t="s">
        <v>89</v>
      </c>
      <c r="AD12" s="4" t="s">
        <v>90</v>
      </c>
      <c r="AE12" s="5" t="s">
        <v>13</v>
      </c>
      <c r="AF12" s="5" t="s">
        <v>27</v>
      </c>
    </row>
    <row r="13" spans="1:32" s="3" customFormat="1" ht="24.75" customHeight="1" x14ac:dyDescent="0.2">
      <c r="A13" s="35">
        <f>ROW()-12</f>
        <v>1</v>
      </c>
      <c r="B13" s="36" t="str">
        <f>IF($C13="","","業務用給湯器")</f>
        <v/>
      </c>
      <c r="C13" s="90"/>
      <c r="D13" s="12" t="str">
        <f>IF($C$2="","",IF($B13&lt;&gt;"",$C$2,""))</f>
        <v/>
      </c>
      <c r="E13" s="12" t="str">
        <f>IF($F$2="","",IF($B13&lt;&gt;"",$F$2,""))</f>
        <v/>
      </c>
      <c r="F13" s="38"/>
      <c r="G13" s="38"/>
      <c r="H13" s="41"/>
      <c r="I13" s="43"/>
      <c r="J13" s="43"/>
      <c r="K13" s="41"/>
      <c r="L13" s="104"/>
      <c r="M13" s="41"/>
      <c r="N13" s="34" t="str">
        <f>IF($L13="","",IF($L13&lt;=20,VALUE(4),IF($L13&gt;20,VALUE(3.5))))</f>
        <v/>
      </c>
      <c r="O13" s="104"/>
      <c r="P13" s="106"/>
      <c r="Q13" s="38"/>
      <c r="R13" s="137"/>
      <c r="S13" s="117"/>
      <c r="T13" s="82"/>
      <c r="U13" s="145" t="str">
        <f>IF($B13="","",IF(AND($B13&lt;&gt;"",$C$3="あり"),1,0))</f>
        <v/>
      </c>
      <c r="V13" s="72"/>
      <c r="W13" s="73"/>
      <c r="X13" s="74"/>
      <c r="Z13" s="24" cm="1">
        <f t="array" ref="Z13">_xlfn.IFS($H13="",1,$H13="有り",2,$H13="無し",3)</f>
        <v>1</v>
      </c>
      <c r="AA13" s="24">
        <f t="shared" ref="AA13" si="2">IF(AND($C13&lt;&gt;"",OR(F13="",G13="",H13="",K13="",L13="",M13="",O13="")),1,0)</f>
        <v>0</v>
      </c>
      <c r="AB13" s="24">
        <f t="shared" ref="AB13" si="3">IF(AND($C13&lt;&gt;"",OR($Z13=1,$Z13=2),OR(I13="",J13="")),1,0)</f>
        <v>0</v>
      </c>
      <c r="AC13" s="24">
        <f>IF(AND($G13&lt;&gt;"",COUNTIF($G13,"*■*")&gt;0,$Q13=""),1,0)</f>
        <v>0</v>
      </c>
      <c r="AD13" s="24" t="str">
        <f t="shared" ref="AD13" si="4">TEXT(IF(G13="","",G13),"G/標準")</f>
        <v/>
      </c>
      <c r="AE13" s="6">
        <f>IF(AD13="",0,COUNTIF($AD$13:$AD$512,AD13))</f>
        <v>0</v>
      </c>
      <c r="AF13" s="6">
        <f>IF(AND(AND(O13&lt;&gt;"",$N13&gt;$O13),AND(N13&lt;&gt;"",$N13&gt;$O13)),1,0)</f>
        <v>0</v>
      </c>
    </row>
    <row r="14" spans="1:32" s="3" customFormat="1" ht="24.75" customHeight="1" x14ac:dyDescent="0.2">
      <c r="A14" s="35">
        <f t="shared" ref="A14:A25" si="5">ROW()-12</f>
        <v>2</v>
      </c>
      <c r="B14" s="36" t="str">
        <f t="shared" ref="B14:B77" si="6">IF($C14="","","業務用給湯器")</f>
        <v/>
      </c>
      <c r="C14" s="90"/>
      <c r="D14" s="12" t="str">
        <f t="shared" ref="D14:D77" si="7">IF($C$2="","",IF($B14&lt;&gt;"",$C$2,""))</f>
        <v/>
      </c>
      <c r="E14" s="12" t="str">
        <f t="shared" ref="E14:E77" si="8">IF($F$2="","",IF($B14&lt;&gt;"",$F$2,""))</f>
        <v/>
      </c>
      <c r="F14" s="38"/>
      <c r="G14" s="38"/>
      <c r="H14" s="41"/>
      <c r="I14" s="43"/>
      <c r="J14" s="43"/>
      <c r="K14" s="41"/>
      <c r="L14" s="104"/>
      <c r="M14" s="41"/>
      <c r="N14" s="34" t="str">
        <f t="shared" ref="N14:N77" si="9">IF($L14="","",IF($L14&lt;=20,VALUE(4),IF($L14&gt;20,VALUE(3.5))))</f>
        <v/>
      </c>
      <c r="O14" s="104"/>
      <c r="P14" s="106"/>
      <c r="Q14" s="13"/>
      <c r="R14" s="137"/>
      <c r="S14" s="117"/>
      <c r="T14" s="82"/>
      <c r="U14" s="145" t="str">
        <f t="shared" ref="U14:U77" si="10">IF($B14="","",IF(AND($B14&lt;&gt;"",$C$3="あり"),1,0))</f>
        <v/>
      </c>
      <c r="V14" s="72"/>
      <c r="W14" s="73"/>
      <c r="X14" s="74"/>
      <c r="Z14" s="24" cm="1">
        <f t="array" ref="Z14">_xlfn.IFS($H14="",1,$H14="有り",2,$H14="無し",3)</f>
        <v>1</v>
      </c>
      <c r="AA14" s="24">
        <f t="shared" ref="AA14:AA77" si="11">IF(AND($C14&lt;&gt;"",OR(F14="",G14="",H14="",K14="",L14="",M14="",O14="")),1,0)</f>
        <v>0</v>
      </c>
      <c r="AB14" s="24">
        <f t="shared" ref="AB14:AB77" si="12">IF(AND($C14&lt;&gt;"",OR($Z14=1,$Z14=2),OR(I14="",J14="")),1,0)</f>
        <v>0</v>
      </c>
      <c r="AC14" s="24">
        <f t="shared" ref="AC14:AC77" si="13">IF(AND($G14&lt;&gt;"",COUNTIF($G14,"*■*")&gt;0,$Q14=""),1,0)</f>
        <v>0</v>
      </c>
      <c r="AD14" s="24" t="str">
        <f t="shared" ref="AD14:AD77" si="14">TEXT(IF(G14="","",G14),"G/標準")</f>
        <v/>
      </c>
      <c r="AE14" s="6">
        <f t="shared" ref="AE14:AE77" si="15">IF(AD14="",0,COUNTIF($AD$13:$AD$512,AD14))</f>
        <v>0</v>
      </c>
      <c r="AF14" s="6">
        <f t="shared" ref="AF14:AF77" si="16">IF(AND(AND(O14&lt;&gt;"",$N14&gt;$O14),AND(N14&lt;&gt;"",$N14&gt;$O14)),1,0)</f>
        <v>0</v>
      </c>
    </row>
    <row r="15" spans="1:32" s="3" customFormat="1" ht="24.75" customHeight="1" x14ac:dyDescent="0.2">
      <c r="A15" s="35">
        <f t="shared" si="5"/>
        <v>3</v>
      </c>
      <c r="B15" s="36" t="str">
        <f t="shared" si="6"/>
        <v/>
      </c>
      <c r="C15" s="90"/>
      <c r="D15" s="12" t="str">
        <f t="shared" si="7"/>
        <v/>
      </c>
      <c r="E15" s="12" t="str">
        <f t="shared" si="8"/>
        <v/>
      </c>
      <c r="F15" s="38"/>
      <c r="G15" s="38"/>
      <c r="H15" s="41"/>
      <c r="I15" s="43"/>
      <c r="J15" s="43"/>
      <c r="K15" s="104"/>
      <c r="L15" s="104"/>
      <c r="M15" s="104"/>
      <c r="N15" s="34" t="str">
        <f t="shared" si="9"/>
        <v/>
      </c>
      <c r="O15" s="104"/>
      <c r="P15" s="106"/>
      <c r="Q15" s="13"/>
      <c r="R15" s="137"/>
      <c r="S15" s="117"/>
      <c r="T15" s="82"/>
      <c r="U15" s="145" t="str">
        <f t="shared" si="10"/>
        <v/>
      </c>
      <c r="V15" s="72"/>
      <c r="W15" s="73"/>
      <c r="X15" s="74"/>
      <c r="Z15" s="24" cm="1">
        <f t="array" ref="Z15">_xlfn.IFS($H15="",1,$H15="有り",2,$H15="無し",3)</f>
        <v>1</v>
      </c>
      <c r="AA15" s="24">
        <f t="shared" si="11"/>
        <v>0</v>
      </c>
      <c r="AB15" s="24">
        <f t="shared" si="12"/>
        <v>0</v>
      </c>
      <c r="AC15" s="24">
        <f t="shared" si="13"/>
        <v>0</v>
      </c>
      <c r="AD15" s="24" t="str">
        <f t="shared" si="14"/>
        <v/>
      </c>
      <c r="AE15" s="6">
        <f t="shared" si="15"/>
        <v>0</v>
      </c>
      <c r="AF15" s="6">
        <f t="shared" si="16"/>
        <v>0</v>
      </c>
    </row>
    <row r="16" spans="1:32" s="3" customFormat="1" ht="24.75" customHeight="1" x14ac:dyDescent="0.2">
      <c r="A16" s="35">
        <f t="shared" si="5"/>
        <v>4</v>
      </c>
      <c r="B16" s="36" t="str">
        <f t="shared" si="6"/>
        <v/>
      </c>
      <c r="C16" s="90"/>
      <c r="D16" s="12" t="str">
        <f t="shared" si="7"/>
        <v/>
      </c>
      <c r="E16" s="12" t="str">
        <f t="shared" si="8"/>
        <v/>
      </c>
      <c r="F16" s="38"/>
      <c r="G16" s="38"/>
      <c r="H16" s="41"/>
      <c r="I16" s="43"/>
      <c r="J16" s="43"/>
      <c r="K16" s="104"/>
      <c r="L16" s="104"/>
      <c r="M16" s="104"/>
      <c r="N16" s="34" t="str">
        <f t="shared" si="9"/>
        <v/>
      </c>
      <c r="O16" s="104"/>
      <c r="P16" s="106"/>
      <c r="Q16" s="13"/>
      <c r="R16" s="137"/>
      <c r="S16" s="117"/>
      <c r="T16" s="82"/>
      <c r="U16" s="145" t="str">
        <f t="shared" si="10"/>
        <v/>
      </c>
      <c r="V16" s="72"/>
      <c r="W16" s="73"/>
      <c r="X16" s="74"/>
      <c r="Z16" s="24" cm="1">
        <f t="array" ref="Z16">_xlfn.IFS($H16="",1,$H16="有り",2,$H16="無し",3)</f>
        <v>1</v>
      </c>
      <c r="AA16" s="24">
        <f t="shared" si="11"/>
        <v>0</v>
      </c>
      <c r="AB16" s="24">
        <f t="shared" si="12"/>
        <v>0</v>
      </c>
      <c r="AC16" s="24">
        <f t="shared" si="13"/>
        <v>0</v>
      </c>
      <c r="AD16" s="24" t="str">
        <f t="shared" si="14"/>
        <v/>
      </c>
      <c r="AE16" s="6">
        <f t="shared" si="15"/>
        <v>0</v>
      </c>
      <c r="AF16" s="6">
        <f t="shared" si="16"/>
        <v>0</v>
      </c>
    </row>
    <row r="17" spans="1:32" s="3" customFormat="1" ht="24.75" customHeight="1" x14ac:dyDescent="0.2">
      <c r="A17" s="35">
        <f t="shared" si="5"/>
        <v>5</v>
      </c>
      <c r="B17" s="36" t="str">
        <f t="shared" si="6"/>
        <v/>
      </c>
      <c r="C17" s="90"/>
      <c r="D17" s="12" t="str">
        <f t="shared" si="7"/>
        <v/>
      </c>
      <c r="E17" s="12" t="str">
        <f t="shared" si="8"/>
        <v/>
      </c>
      <c r="F17" s="38"/>
      <c r="G17" s="38"/>
      <c r="H17" s="41"/>
      <c r="I17" s="43"/>
      <c r="J17" s="43"/>
      <c r="K17" s="104"/>
      <c r="L17" s="104"/>
      <c r="M17" s="104"/>
      <c r="N17" s="34" t="str">
        <f t="shared" si="9"/>
        <v/>
      </c>
      <c r="O17" s="104"/>
      <c r="P17" s="106"/>
      <c r="Q17" s="13"/>
      <c r="R17" s="137"/>
      <c r="S17" s="117"/>
      <c r="T17" s="82"/>
      <c r="U17" s="145" t="str">
        <f t="shared" si="10"/>
        <v/>
      </c>
      <c r="V17" s="72"/>
      <c r="W17" s="73"/>
      <c r="X17" s="74"/>
      <c r="Z17" s="24" cm="1">
        <f t="array" ref="Z17">_xlfn.IFS($H17="",1,$H17="有り",2,$H17="無し",3)</f>
        <v>1</v>
      </c>
      <c r="AA17" s="24">
        <f t="shared" si="11"/>
        <v>0</v>
      </c>
      <c r="AB17" s="24">
        <f t="shared" si="12"/>
        <v>0</v>
      </c>
      <c r="AC17" s="24">
        <f t="shared" si="13"/>
        <v>0</v>
      </c>
      <c r="AD17" s="24" t="str">
        <f t="shared" si="14"/>
        <v/>
      </c>
      <c r="AE17" s="6">
        <f t="shared" si="15"/>
        <v>0</v>
      </c>
      <c r="AF17" s="6">
        <f t="shared" si="16"/>
        <v>0</v>
      </c>
    </row>
    <row r="18" spans="1:32" s="3" customFormat="1" ht="24.75" customHeight="1" x14ac:dyDescent="0.2">
      <c r="A18" s="35">
        <f t="shared" si="5"/>
        <v>6</v>
      </c>
      <c r="B18" s="36" t="str">
        <f t="shared" si="6"/>
        <v/>
      </c>
      <c r="C18" s="90"/>
      <c r="D18" s="12" t="str">
        <f t="shared" si="7"/>
        <v/>
      </c>
      <c r="E18" s="12" t="str">
        <f t="shared" si="8"/>
        <v/>
      </c>
      <c r="F18" s="38"/>
      <c r="G18" s="38"/>
      <c r="H18" s="41"/>
      <c r="I18" s="43"/>
      <c r="J18" s="43"/>
      <c r="K18" s="104"/>
      <c r="L18" s="104"/>
      <c r="M18" s="104"/>
      <c r="N18" s="34" t="str">
        <f t="shared" si="9"/>
        <v/>
      </c>
      <c r="O18" s="104"/>
      <c r="P18" s="106"/>
      <c r="Q18" s="13"/>
      <c r="R18" s="137"/>
      <c r="S18" s="117"/>
      <c r="T18" s="82"/>
      <c r="U18" s="145" t="str">
        <f t="shared" si="10"/>
        <v/>
      </c>
      <c r="V18" s="72"/>
      <c r="W18" s="73"/>
      <c r="X18" s="74"/>
      <c r="Z18" s="24" cm="1">
        <f t="array" ref="Z18">_xlfn.IFS($H18="",1,$H18="有り",2,$H18="無し",3)</f>
        <v>1</v>
      </c>
      <c r="AA18" s="24">
        <f t="shared" si="11"/>
        <v>0</v>
      </c>
      <c r="AB18" s="24">
        <f t="shared" si="12"/>
        <v>0</v>
      </c>
      <c r="AC18" s="24">
        <f t="shared" si="13"/>
        <v>0</v>
      </c>
      <c r="AD18" s="24" t="str">
        <f t="shared" si="14"/>
        <v/>
      </c>
      <c r="AE18" s="6">
        <f t="shared" si="15"/>
        <v>0</v>
      </c>
      <c r="AF18" s="6">
        <f t="shared" si="16"/>
        <v>0</v>
      </c>
    </row>
    <row r="19" spans="1:32" s="3" customFormat="1" ht="24.75" customHeight="1" x14ac:dyDescent="0.2">
      <c r="A19" s="35">
        <f t="shared" si="5"/>
        <v>7</v>
      </c>
      <c r="B19" s="36" t="str">
        <f t="shared" si="6"/>
        <v/>
      </c>
      <c r="C19" s="90"/>
      <c r="D19" s="12" t="str">
        <f t="shared" si="7"/>
        <v/>
      </c>
      <c r="E19" s="12" t="str">
        <f t="shared" si="8"/>
        <v/>
      </c>
      <c r="F19" s="38"/>
      <c r="G19" s="38"/>
      <c r="H19" s="41"/>
      <c r="I19" s="43"/>
      <c r="J19" s="43"/>
      <c r="K19" s="104"/>
      <c r="L19" s="104"/>
      <c r="M19" s="104"/>
      <c r="N19" s="34" t="str">
        <f t="shared" si="9"/>
        <v/>
      </c>
      <c r="O19" s="104"/>
      <c r="P19" s="106"/>
      <c r="Q19" s="13"/>
      <c r="R19" s="137"/>
      <c r="S19" s="117"/>
      <c r="T19" s="82"/>
      <c r="U19" s="145" t="str">
        <f t="shared" si="10"/>
        <v/>
      </c>
      <c r="V19" s="72"/>
      <c r="W19" s="73"/>
      <c r="X19" s="74"/>
      <c r="Z19" s="24" cm="1">
        <f t="array" ref="Z19">_xlfn.IFS($H19="",1,$H19="有り",2,$H19="無し",3)</f>
        <v>1</v>
      </c>
      <c r="AA19" s="24">
        <f t="shared" si="11"/>
        <v>0</v>
      </c>
      <c r="AB19" s="24">
        <f t="shared" si="12"/>
        <v>0</v>
      </c>
      <c r="AC19" s="24">
        <f t="shared" si="13"/>
        <v>0</v>
      </c>
      <c r="AD19" s="24" t="str">
        <f t="shared" si="14"/>
        <v/>
      </c>
      <c r="AE19" s="6">
        <f t="shared" si="15"/>
        <v>0</v>
      </c>
      <c r="AF19" s="6">
        <f t="shared" si="16"/>
        <v>0</v>
      </c>
    </row>
    <row r="20" spans="1:32" s="3" customFormat="1" ht="24.75" customHeight="1" x14ac:dyDescent="0.2">
      <c r="A20" s="35">
        <f t="shared" si="5"/>
        <v>8</v>
      </c>
      <c r="B20" s="36" t="str">
        <f t="shared" si="6"/>
        <v/>
      </c>
      <c r="C20" s="90"/>
      <c r="D20" s="12" t="str">
        <f t="shared" si="7"/>
        <v/>
      </c>
      <c r="E20" s="12" t="str">
        <f t="shared" si="8"/>
        <v/>
      </c>
      <c r="F20" s="38"/>
      <c r="G20" s="38"/>
      <c r="H20" s="41"/>
      <c r="I20" s="43"/>
      <c r="J20" s="43"/>
      <c r="K20" s="104"/>
      <c r="L20" s="104"/>
      <c r="M20" s="104"/>
      <c r="N20" s="34" t="str">
        <f t="shared" si="9"/>
        <v/>
      </c>
      <c r="O20" s="104"/>
      <c r="P20" s="106"/>
      <c r="Q20" s="13"/>
      <c r="R20" s="137"/>
      <c r="S20" s="117"/>
      <c r="T20" s="82"/>
      <c r="U20" s="145" t="str">
        <f t="shared" si="10"/>
        <v/>
      </c>
      <c r="V20" s="72"/>
      <c r="W20" s="73"/>
      <c r="X20" s="74"/>
      <c r="Z20" s="24" cm="1">
        <f t="array" ref="Z20">_xlfn.IFS($H20="",1,$H20="有り",2,$H20="無し",3)</f>
        <v>1</v>
      </c>
      <c r="AA20" s="24">
        <f t="shared" si="11"/>
        <v>0</v>
      </c>
      <c r="AB20" s="24">
        <f t="shared" si="12"/>
        <v>0</v>
      </c>
      <c r="AC20" s="24">
        <f t="shared" si="13"/>
        <v>0</v>
      </c>
      <c r="AD20" s="24" t="str">
        <f t="shared" si="14"/>
        <v/>
      </c>
      <c r="AE20" s="6">
        <f t="shared" si="15"/>
        <v>0</v>
      </c>
      <c r="AF20" s="6">
        <f t="shared" si="16"/>
        <v>0</v>
      </c>
    </row>
    <row r="21" spans="1:32" s="3" customFormat="1" ht="24.75" customHeight="1" x14ac:dyDescent="0.2">
      <c r="A21" s="35">
        <f t="shared" si="5"/>
        <v>9</v>
      </c>
      <c r="B21" s="36" t="str">
        <f t="shared" si="6"/>
        <v/>
      </c>
      <c r="C21" s="90"/>
      <c r="D21" s="12" t="str">
        <f t="shared" si="7"/>
        <v/>
      </c>
      <c r="E21" s="12" t="str">
        <f t="shared" si="8"/>
        <v/>
      </c>
      <c r="F21" s="38"/>
      <c r="G21" s="38"/>
      <c r="H21" s="41"/>
      <c r="I21" s="43"/>
      <c r="J21" s="43"/>
      <c r="K21" s="104"/>
      <c r="L21" s="104"/>
      <c r="M21" s="104"/>
      <c r="N21" s="34" t="str">
        <f t="shared" si="9"/>
        <v/>
      </c>
      <c r="O21" s="104"/>
      <c r="P21" s="106"/>
      <c r="Q21" s="13"/>
      <c r="R21" s="137"/>
      <c r="S21" s="117"/>
      <c r="T21" s="82"/>
      <c r="U21" s="145" t="str">
        <f t="shared" si="10"/>
        <v/>
      </c>
      <c r="V21" s="72"/>
      <c r="W21" s="73"/>
      <c r="X21" s="74"/>
      <c r="Z21" s="24" cm="1">
        <f t="array" ref="Z21">_xlfn.IFS($H21="",1,$H21="有り",2,$H21="無し",3)</f>
        <v>1</v>
      </c>
      <c r="AA21" s="24">
        <f t="shared" si="11"/>
        <v>0</v>
      </c>
      <c r="AB21" s="24">
        <f t="shared" si="12"/>
        <v>0</v>
      </c>
      <c r="AC21" s="24">
        <f t="shared" si="13"/>
        <v>0</v>
      </c>
      <c r="AD21" s="24" t="str">
        <f t="shared" si="14"/>
        <v/>
      </c>
      <c r="AE21" s="6">
        <f t="shared" si="15"/>
        <v>0</v>
      </c>
      <c r="AF21" s="6">
        <f t="shared" si="16"/>
        <v>0</v>
      </c>
    </row>
    <row r="22" spans="1:32" s="3" customFormat="1" ht="24.75" customHeight="1" x14ac:dyDescent="0.2">
      <c r="A22" s="35">
        <f t="shared" si="5"/>
        <v>10</v>
      </c>
      <c r="B22" s="36" t="str">
        <f t="shared" si="6"/>
        <v/>
      </c>
      <c r="C22" s="90"/>
      <c r="D22" s="12" t="str">
        <f t="shared" si="7"/>
        <v/>
      </c>
      <c r="E22" s="12" t="str">
        <f t="shared" si="8"/>
        <v/>
      </c>
      <c r="F22" s="38"/>
      <c r="G22" s="38"/>
      <c r="H22" s="41"/>
      <c r="I22" s="43"/>
      <c r="J22" s="43"/>
      <c r="K22" s="104"/>
      <c r="L22" s="104"/>
      <c r="M22" s="104"/>
      <c r="N22" s="34" t="str">
        <f t="shared" si="9"/>
        <v/>
      </c>
      <c r="O22" s="104"/>
      <c r="P22" s="106"/>
      <c r="Q22" s="13"/>
      <c r="R22" s="137"/>
      <c r="S22" s="117"/>
      <c r="T22" s="82"/>
      <c r="U22" s="145" t="str">
        <f t="shared" si="10"/>
        <v/>
      </c>
      <c r="V22" s="72"/>
      <c r="W22" s="73"/>
      <c r="X22" s="74"/>
      <c r="Z22" s="24" cm="1">
        <f t="array" ref="Z22">_xlfn.IFS($H22="",1,$H22="有り",2,$H22="無し",3)</f>
        <v>1</v>
      </c>
      <c r="AA22" s="24">
        <f t="shared" si="11"/>
        <v>0</v>
      </c>
      <c r="AB22" s="24">
        <f t="shared" si="12"/>
        <v>0</v>
      </c>
      <c r="AC22" s="24">
        <f t="shared" si="13"/>
        <v>0</v>
      </c>
      <c r="AD22" s="24" t="str">
        <f t="shared" si="14"/>
        <v/>
      </c>
      <c r="AE22" s="6">
        <f t="shared" si="15"/>
        <v>0</v>
      </c>
      <c r="AF22" s="6">
        <f t="shared" si="16"/>
        <v>0</v>
      </c>
    </row>
    <row r="23" spans="1:32" s="3" customFormat="1" ht="24.75" customHeight="1" x14ac:dyDescent="0.2">
      <c r="A23" s="35">
        <f t="shared" si="5"/>
        <v>11</v>
      </c>
      <c r="B23" s="36" t="str">
        <f t="shared" si="6"/>
        <v/>
      </c>
      <c r="C23" s="90"/>
      <c r="D23" s="12" t="str">
        <f t="shared" si="7"/>
        <v/>
      </c>
      <c r="E23" s="12" t="str">
        <f t="shared" si="8"/>
        <v/>
      </c>
      <c r="F23" s="38"/>
      <c r="G23" s="38"/>
      <c r="H23" s="41"/>
      <c r="I23" s="43"/>
      <c r="J23" s="43"/>
      <c r="K23" s="104"/>
      <c r="L23" s="104"/>
      <c r="M23" s="104"/>
      <c r="N23" s="34" t="str">
        <f t="shared" si="9"/>
        <v/>
      </c>
      <c r="O23" s="104"/>
      <c r="P23" s="106"/>
      <c r="Q23" s="13"/>
      <c r="R23" s="137"/>
      <c r="S23" s="117"/>
      <c r="T23" s="82"/>
      <c r="U23" s="145" t="str">
        <f t="shared" si="10"/>
        <v/>
      </c>
      <c r="V23" s="72"/>
      <c r="W23" s="73"/>
      <c r="X23" s="74"/>
      <c r="Z23" s="24" cm="1">
        <f t="array" ref="Z23">_xlfn.IFS($H23="",1,$H23="有り",2,$H23="無し",3)</f>
        <v>1</v>
      </c>
      <c r="AA23" s="24">
        <f t="shared" si="11"/>
        <v>0</v>
      </c>
      <c r="AB23" s="24">
        <f t="shared" si="12"/>
        <v>0</v>
      </c>
      <c r="AC23" s="24">
        <f t="shared" si="13"/>
        <v>0</v>
      </c>
      <c r="AD23" s="24" t="str">
        <f t="shared" si="14"/>
        <v/>
      </c>
      <c r="AE23" s="6">
        <f t="shared" si="15"/>
        <v>0</v>
      </c>
      <c r="AF23" s="6">
        <f t="shared" si="16"/>
        <v>0</v>
      </c>
    </row>
    <row r="24" spans="1:32" s="3" customFormat="1" ht="24.75" customHeight="1" x14ac:dyDescent="0.2">
      <c r="A24" s="35">
        <f t="shared" si="5"/>
        <v>12</v>
      </c>
      <c r="B24" s="36" t="str">
        <f t="shared" si="6"/>
        <v/>
      </c>
      <c r="C24" s="90"/>
      <c r="D24" s="12" t="str">
        <f t="shared" si="7"/>
        <v/>
      </c>
      <c r="E24" s="12" t="str">
        <f t="shared" si="8"/>
        <v/>
      </c>
      <c r="F24" s="38"/>
      <c r="G24" s="38"/>
      <c r="H24" s="41"/>
      <c r="I24" s="43"/>
      <c r="J24" s="43"/>
      <c r="K24" s="104"/>
      <c r="L24" s="104"/>
      <c r="M24" s="104"/>
      <c r="N24" s="34" t="str">
        <f t="shared" si="9"/>
        <v/>
      </c>
      <c r="O24" s="104"/>
      <c r="P24" s="106"/>
      <c r="Q24" s="13"/>
      <c r="R24" s="137"/>
      <c r="S24" s="117"/>
      <c r="T24" s="82"/>
      <c r="U24" s="145" t="str">
        <f t="shared" si="10"/>
        <v/>
      </c>
      <c r="V24" s="72"/>
      <c r="W24" s="73"/>
      <c r="X24" s="74"/>
      <c r="Z24" s="24" cm="1">
        <f t="array" ref="Z24">_xlfn.IFS($H24="",1,$H24="有り",2,$H24="無し",3)</f>
        <v>1</v>
      </c>
      <c r="AA24" s="24">
        <f t="shared" si="11"/>
        <v>0</v>
      </c>
      <c r="AB24" s="24">
        <f t="shared" si="12"/>
        <v>0</v>
      </c>
      <c r="AC24" s="24">
        <f t="shared" si="13"/>
        <v>0</v>
      </c>
      <c r="AD24" s="24" t="str">
        <f t="shared" si="14"/>
        <v/>
      </c>
      <c r="AE24" s="6">
        <f t="shared" si="15"/>
        <v>0</v>
      </c>
      <c r="AF24" s="6">
        <f t="shared" si="16"/>
        <v>0</v>
      </c>
    </row>
    <row r="25" spans="1:32" s="3" customFormat="1" ht="24.75" customHeight="1" x14ac:dyDescent="0.2">
      <c r="A25" s="35">
        <f t="shared" si="5"/>
        <v>13</v>
      </c>
      <c r="B25" s="36" t="str">
        <f t="shared" si="6"/>
        <v/>
      </c>
      <c r="C25" s="90"/>
      <c r="D25" s="12" t="str">
        <f t="shared" si="7"/>
        <v/>
      </c>
      <c r="E25" s="12" t="str">
        <f t="shared" si="8"/>
        <v/>
      </c>
      <c r="F25" s="38"/>
      <c r="G25" s="38"/>
      <c r="H25" s="41"/>
      <c r="I25" s="43"/>
      <c r="J25" s="43"/>
      <c r="K25" s="104"/>
      <c r="L25" s="104"/>
      <c r="M25" s="104"/>
      <c r="N25" s="34" t="str">
        <f t="shared" si="9"/>
        <v/>
      </c>
      <c r="O25" s="104"/>
      <c r="P25" s="106"/>
      <c r="Q25" s="13"/>
      <c r="R25" s="137"/>
      <c r="S25" s="117"/>
      <c r="T25" s="82"/>
      <c r="U25" s="145" t="str">
        <f t="shared" si="10"/>
        <v/>
      </c>
      <c r="V25" s="72"/>
      <c r="W25" s="73"/>
      <c r="X25" s="74"/>
      <c r="Z25" s="24" cm="1">
        <f t="array" ref="Z25">_xlfn.IFS($H25="",1,$H25="有り",2,$H25="無し",3)</f>
        <v>1</v>
      </c>
      <c r="AA25" s="24">
        <f t="shared" si="11"/>
        <v>0</v>
      </c>
      <c r="AB25" s="24">
        <f t="shared" si="12"/>
        <v>0</v>
      </c>
      <c r="AC25" s="24">
        <f t="shared" si="13"/>
        <v>0</v>
      </c>
      <c r="AD25" s="24" t="str">
        <f t="shared" si="14"/>
        <v/>
      </c>
      <c r="AE25" s="6">
        <f t="shared" si="15"/>
        <v>0</v>
      </c>
      <c r="AF25" s="6">
        <f t="shared" si="16"/>
        <v>0</v>
      </c>
    </row>
    <row r="26" spans="1:32" s="3" customFormat="1" ht="24.75" customHeight="1" x14ac:dyDescent="0.2">
      <c r="A26" s="35">
        <f t="shared" ref="A26:A89" si="17">ROW()-12</f>
        <v>14</v>
      </c>
      <c r="B26" s="36" t="str">
        <f t="shared" si="6"/>
        <v/>
      </c>
      <c r="C26" s="90"/>
      <c r="D26" s="12" t="str">
        <f t="shared" si="7"/>
        <v/>
      </c>
      <c r="E26" s="12" t="str">
        <f t="shared" si="8"/>
        <v/>
      </c>
      <c r="F26" s="38"/>
      <c r="G26" s="38"/>
      <c r="H26" s="41"/>
      <c r="I26" s="43"/>
      <c r="J26" s="43"/>
      <c r="K26" s="104"/>
      <c r="L26" s="104"/>
      <c r="M26" s="104"/>
      <c r="N26" s="34" t="str">
        <f t="shared" si="9"/>
        <v/>
      </c>
      <c r="O26" s="104"/>
      <c r="P26" s="106"/>
      <c r="Q26" s="13"/>
      <c r="R26" s="137"/>
      <c r="S26" s="117"/>
      <c r="T26" s="82"/>
      <c r="U26" s="145" t="str">
        <f t="shared" si="10"/>
        <v/>
      </c>
      <c r="V26" s="72"/>
      <c r="W26" s="73"/>
      <c r="X26" s="74"/>
      <c r="Z26" s="24" cm="1">
        <f t="array" ref="Z26">_xlfn.IFS($H26="",1,$H26="有り",2,$H26="無し",3)</f>
        <v>1</v>
      </c>
      <c r="AA26" s="24">
        <f t="shared" si="11"/>
        <v>0</v>
      </c>
      <c r="AB26" s="24">
        <f t="shared" si="12"/>
        <v>0</v>
      </c>
      <c r="AC26" s="24">
        <f t="shared" si="13"/>
        <v>0</v>
      </c>
      <c r="AD26" s="24" t="str">
        <f t="shared" si="14"/>
        <v/>
      </c>
      <c r="AE26" s="6">
        <f t="shared" si="15"/>
        <v>0</v>
      </c>
      <c r="AF26" s="6">
        <f t="shared" si="16"/>
        <v>0</v>
      </c>
    </row>
    <row r="27" spans="1:32" s="3" customFormat="1" ht="24.75" customHeight="1" x14ac:dyDescent="0.2">
      <c r="A27" s="35">
        <f t="shared" si="17"/>
        <v>15</v>
      </c>
      <c r="B27" s="36" t="str">
        <f t="shared" si="6"/>
        <v/>
      </c>
      <c r="C27" s="90"/>
      <c r="D27" s="12" t="str">
        <f t="shared" si="7"/>
        <v/>
      </c>
      <c r="E27" s="12" t="str">
        <f t="shared" si="8"/>
        <v/>
      </c>
      <c r="F27" s="38"/>
      <c r="G27" s="38"/>
      <c r="H27" s="41"/>
      <c r="I27" s="43"/>
      <c r="J27" s="43"/>
      <c r="K27" s="104"/>
      <c r="L27" s="104"/>
      <c r="M27" s="104"/>
      <c r="N27" s="34" t="str">
        <f t="shared" si="9"/>
        <v/>
      </c>
      <c r="O27" s="104"/>
      <c r="P27" s="106"/>
      <c r="Q27" s="13"/>
      <c r="R27" s="137"/>
      <c r="S27" s="117"/>
      <c r="T27" s="82"/>
      <c r="U27" s="145" t="str">
        <f t="shared" si="10"/>
        <v/>
      </c>
      <c r="V27" s="72"/>
      <c r="W27" s="73"/>
      <c r="X27" s="74"/>
      <c r="Z27" s="24" cm="1">
        <f t="array" ref="Z27">_xlfn.IFS($H27="",1,$H27="有り",2,$H27="無し",3)</f>
        <v>1</v>
      </c>
      <c r="AA27" s="24">
        <f t="shared" si="11"/>
        <v>0</v>
      </c>
      <c r="AB27" s="24">
        <f t="shared" si="12"/>
        <v>0</v>
      </c>
      <c r="AC27" s="24">
        <f t="shared" si="13"/>
        <v>0</v>
      </c>
      <c r="AD27" s="24" t="str">
        <f t="shared" si="14"/>
        <v/>
      </c>
      <c r="AE27" s="6">
        <f t="shared" si="15"/>
        <v>0</v>
      </c>
      <c r="AF27" s="6">
        <f t="shared" si="16"/>
        <v>0</v>
      </c>
    </row>
    <row r="28" spans="1:32" s="3" customFormat="1" ht="24.75" customHeight="1" x14ac:dyDescent="0.2">
      <c r="A28" s="35">
        <f t="shared" si="17"/>
        <v>16</v>
      </c>
      <c r="B28" s="36" t="str">
        <f t="shared" si="6"/>
        <v/>
      </c>
      <c r="C28" s="90"/>
      <c r="D28" s="12" t="str">
        <f t="shared" si="7"/>
        <v/>
      </c>
      <c r="E28" s="12" t="str">
        <f t="shared" si="8"/>
        <v/>
      </c>
      <c r="F28" s="38"/>
      <c r="G28" s="38"/>
      <c r="H28" s="41"/>
      <c r="I28" s="43"/>
      <c r="J28" s="43"/>
      <c r="K28" s="104"/>
      <c r="L28" s="104"/>
      <c r="M28" s="104"/>
      <c r="N28" s="34" t="str">
        <f t="shared" si="9"/>
        <v/>
      </c>
      <c r="O28" s="104"/>
      <c r="P28" s="106"/>
      <c r="Q28" s="13"/>
      <c r="R28" s="137"/>
      <c r="S28" s="117"/>
      <c r="T28" s="82"/>
      <c r="U28" s="145" t="str">
        <f t="shared" si="10"/>
        <v/>
      </c>
      <c r="V28" s="72"/>
      <c r="W28" s="73"/>
      <c r="X28" s="74"/>
      <c r="Z28" s="24" cm="1">
        <f t="array" ref="Z28">_xlfn.IFS($H28="",1,$H28="有り",2,$H28="無し",3)</f>
        <v>1</v>
      </c>
      <c r="AA28" s="24">
        <f t="shared" si="11"/>
        <v>0</v>
      </c>
      <c r="AB28" s="24">
        <f t="shared" si="12"/>
        <v>0</v>
      </c>
      <c r="AC28" s="24">
        <f t="shared" si="13"/>
        <v>0</v>
      </c>
      <c r="AD28" s="24" t="str">
        <f t="shared" si="14"/>
        <v/>
      </c>
      <c r="AE28" s="6">
        <f t="shared" si="15"/>
        <v>0</v>
      </c>
      <c r="AF28" s="6">
        <f t="shared" si="16"/>
        <v>0</v>
      </c>
    </row>
    <row r="29" spans="1:32" s="3" customFormat="1" ht="24.75" customHeight="1" x14ac:dyDescent="0.2">
      <c r="A29" s="35">
        <f t="shared" si="17"/>
        <v>17</v>
      </c>
      <c r="B29" s="36" t="str">
        <f t="shared" si="6"/>
        <v/>
      </c>
      <c r="C29" s="90"/>
      <c r="D29" s="12" t="str">
        <f t="shared" si="7"/>
        <v/>
      </c>
      <c r="E29" s="12" t="str">
        <f t="shared" si="8"/>
        <v/>
      </c>
      <c r="F29" s="38"/>
      <c r="G29" s="38"/>
      <c r="H29" s="41"/>
      <c r="I29" s="43"/>
      <c r="J29" s="43"/>
      <c r="K29" s="104"/>
      <c r="L29" s="104"/>
      <c r="M29" s="104"/>
      <c r="N29" s="34" t="str">
        <f t="shared" si="9"/>
        <v/>
      </c>
      <c r="O29" s="104"/>
      <c r="P29" s="106"/>
      <c r="Q29" s="13"/>
      <c r="R29" s="137"/>
      <c r="S29" s="117"/>
      <c r="T29" s="82"/>
      <c r="U29" s="145" t="str">
        <f t="shared" si="10"/>
        <v/>
      </c>
      <c r="V29" s="72"/>
      <c r="W29" s="73"/>
      <c r="X29" s="74"/>
      <c r="Z29" s="24" cm="1">
        <f t="array" ref="Z29">_xlfn.IFS($H29="",1,$H29="有り",2,$H29="無し",3)</f>
        <v>1</v>
      </c>
      <c r="AA29" s="24">
        <f t="shared" si="11"/>
        <v>0</v>
      </c>
      <c r="AB29" s="24">
        <f t="shared" si="12"/>
        <v>0</v>
      </c>
      <c r="AC29" s="24">
        <f t="shared" si="13"/>
        <v>0</v>
      </c>
      <c r="AD29" s="24" t="str">
        <f t="shared" si="14"/>
        <v/>
      </c>
      <c r="AE29" s="6">
        <f t="shared" si="15"/>
        <v>0</v>
      </c>
      <c r="AF29" s="6">
        <f t="shared" si="16"/>
        <v>0</v>
      </c>
    </row>
    <row r="30" spans="1:32" s="3" customFormat="1" ht="24.75" customHeight="1" x14ac:dyDescent="0.2">
      <c r="A30" s="35">
        <f t="shared" si="17"/>
        <v>18</v>
      </c>
      <c r="B30" s="36" t="str">
        <f t="shared" si="6"/>
        <v/>
      </c>
      <c r="C30" s="90"/>
      <c r="D30" s="12" t="str">
        <f t="shared" si="7"/>
        <v/>
      </c>
      <c r="E30" s="12" t="str">
        <f t="shared" si="8"/>
        <v/>
      </c>
      <c r="F30" s="38"/>
      <c r="G30" s="38"/>
      <c r="H30" s="41"/>
      <c r="I30" s="43"/>
      <c r="J30" s="43"/>
      <c r="K30" s="104"/>
      <c r="L30" s="104"/>
      <c r="M30" s="104"/>
      <c r="N30" s="34" t="str">
        <f t="shared" si="9"/>
        <v/>
      </c>
      <c r="O30" s="104"/>
      <c r="P30" s="106"/>
      <c r="Q30" s="13"/>
      <c r="R30" s="137"/>
      <c r="S30" s="117"/>
      <c r="T30" s="82"/>
      <c r="U30" s="145" t="str">
        <f t="shared" si="10"/>
        <v/>
      </c>
      <c r="V30" s="72"/>
      <c r="W30" s="73"/>
      <c r="X30" s="74"/>
      <c r="Z30" s="24" cm="1">
        <f t="array" ref="Z30">_xlfn.IFS($H30="",1,$H30="有り",2,$H30="無し",3)</f>
        <v>1</v>
      </c>
      <c r="AA30" s="24">
        <f t="shared" si="11"/>
        <v>0</v>
      </c>
      <c r="AB30" s="24">
        <f t="shared" si="12"/>
        <v>0</v>
      </c>
      <c r="AC30" s="24">
        <f t="shared" si="13"/>
        <v>0</v>
      </c>
      <c r="AD30" s="24" t="str">
        <f t="shared" si="14"/>
        <v/>
      </c>
      <c r="AE30" s="6">
        <f t="shared" si="15"/>
        <v>0</v>
      </c>
      <c r="AF30" s="6">
        <f t="shared" si="16"/>
        <v>0</v>
      </c>
    </row>
    <row r="31" spans="1:32" s="3" customFormat="1" ht="24.75" customHeight="1" x14ac:dyDescent="0.2">
      <c r="A31" s="35">
        <f t="shared" si="17"/>
        <v>19</v>
      </c>
      <c r="B31" s="36" t="str">
        <f t="shared" si="6"/>
        <v/>
      </c>
      <c r="C31" s="90"/>
      <c r="D31" s="12" t="str">
        <f t="shared" si="7"/>
        <v/>
      </c>
      <c r="E31" s="12" t="str">
        <f t="shared" si="8"/>
        <v/>
      </c>
      <c r="F31" s="38"/>
      <c r="G31" s="38"/>
      <c r="H31" s="41"/>
      <c r="I31" s="43"/>
      <c r="J31" s="43"/>
      <c r="K31" s="104"/>
      <c r="L31" s="104"/>
      <c r="M31" s="104"/>
      <c r="N31" s="34" t="str">
        <f t="shared" si="9"/>
        <v/>
      </c>
      <c r="O31" s="104"/>
      <c r="P31" s="106"/>
      <c r="Q31" s="13"/>
      <c r="R31" s="137"/>
      <c r="S31" s="117"/>
      <c r="T31" s="82"/>
      <c r="U31" s="145" t="str">
        <f t="shared" si="10"/>
        <v/>
      </c>
      <c r="V31" s="72"/>
      <c r="W31" s="73"/>
      <c r="X31" s="74"/>
      <c r="Z31" s="24" cm="1">
        <f t="array" ref="Z31">_xlfn.IFS($H31="",1,$H31="有り",2,$H31="無し",3)</f>
        <v>1</v>
      </c>
      <c r="AA31" s="24">
        <f t="shared" si="11"/>
        <v>0</v>
      </c>
      <c r="AB31" s="24">
        <f t="shared" si="12"/>
        <v>0</v>
      </c>
      <c r="AC31" s="24">
        <f t="shared" si="13"/>
        <v>0</v>
      </c>
      <c r="AD31" s="24" t="str">
        <f t="shared" si="14"/>
        <v/>
      </c>
      <c r="AE31" s="6">
        <f t="shared" si="15"/>
        <v>0</v>
      </c>
      <c r="AF31" s="6">
        <f t="shared" si="16"/>
        <v>0</v>
      </c>
    </row>
    <row r="32" spans="1:32" s="3" customFormat="1" ht="24.75" customHeight="1" x14ac:dyDescent="0.2">
      <c r="A32" s="35">
        <f t="shared" si="17"/>
        <v>20</v>
      </c>
      <c r="B32" s="36" t="str">
        <f t="shared" si="6"/>
        <v/>
      </c>
      <c r="C32" s="90"/>
      <c r="D32" s="12" t="str">
        <f t="shared" si="7"/>
        <v/>
      </c>
      <c r="E32" s="12" t="str">
        <f t="shared" si="8"/>
        <v/>
      </c>
      <c r="F32" s="38"/>
      <c r="G32" s="38"/>
      <c r="H32" s="41"/>
      <c r="I32" s="43"/>
      <c r="J32" s="43"/>
      <c r="K32" s="104"/>
      <c r="L32" s="104"/>
      <c r="M32" s="104"/>
      <c r="N32" s="34" t="str">
        <f t="shared" si="9"/>
        <v/>
      </c>
      <c r="O32" s="104"/>
      <c r="P32" s="106"/>
      <c r="Q32" s="13"/>
      <c r="R32" s="137"/>
      <c r="S32" s="117"/>
      <c r="T32" s="82"/>
      <c r="U32" s="145" t="str">
        <f t="shared" si="10"/>
        <v/>
      </c>
      <c r="V32" s="72"/>
      <c r="W32" s="73"/>
      <c r="X32" s="74"/>
      <c r="Z32" s="24" cm="1">
        <f t="array" ref="Z32">_xlfn.IFS($H32="",1,$H32="有り",2,$H32="無し",3)</f>
        <v>1</v>
      </c>
      <c r="AA32" s="24">
        <f t="shared" si="11"/>
        <v>0</v>
      </c>
      <c r="AB32" s="24">
        <f t="shared" si="12"/>
        <v>0</v>
      </c>
      <c r="AC32" s="24">
        <f t="shared" si="13"/>
        <v>0</v>
      </c>
      <c r="AD32" s="24" t="str">
        <f t="shared" si="14"/>
        <v/>
      </c>
      <c r="AE32" s="6">
        <f t="shared" si="15"/>
        <v>0</v>
      </c>
      <c r="AF32" s="6">
        <f t="shared" si="16"/>
        <v>0</v>
      </c>
    </row>
    <row r="33" spans="1:32" s="3" customFormat="1" ht="24.75" customHeight="1" x14ac:dyDescent="0.2">
      <c r="A33" s="35">
        <f t="shared" si="17"/>
        <v>21</v>
      </c>
      <c r="B33" s="36" t="str">
        <f t="shared" si="6"/>
        <v/>
      </c>
      <c r="C33" s="90"/>
      <c r="D33" s="12" t="str">
        <f t="shared" si="7"/>
        <v/>
      </c>
      <c r="E33" s="12" t="str">
        <f t="shared" si="8"/>
        <v/>
      </c>
      <c r="F33" s="38"/>
      <c r="G33" s="38"/>
      <c r="H33" s="41"/>
      <c r="I33" s="43"/>
      <c r="J33" s="43"/>
      <c r="K33" s="104"/>
      <c r="L33" s="104"/>
      <c r="M33" s="104"/>
      <c r="N33" s="34" t="str">
        <f t="shared" si="9"/>
        <v/>
      </c>
      <c r="O33" s="104"/>
      <c r="P33" s="106"/>
      <c r="Q33" s="13"/>
      <c r="R33" s="137"/>
      <c r="S33" s="117"/>
      <c r="T33" s="82"/>
      <c r="U33" s="145" t="str">
        <f t="shared" si="10"/>
        <v/>
      </c>
      <c r="V33" s="72"/>
      <c r="W33" s="73"/>
      <c r="X33" s="74"/>
      <c r="Z33" s="24" cm="1">
        <f t="array" ref="Z33">_xlfn.IFS($H33="",1,$H33="有り",2,$H33="無し",3)</f>
        <v>1</v>
      </c>
      <c r="AA33" s="24">
        <f t="shared" si="11"/>
        <v>0</v>
      </c>
      <c r="AB33" s="24">
        <f t="shared" si="12"/>
        <v>0</v>
      </c>
      <c r="AC33" s="24">
        <f t="shared" si="13"/>
        <v>0</v>
      </c>
      <c r="AD33" s="24" t="str">
        <f t="shared" si="14"/>
        <v/>
      </c>
      <c r="AE33" s="6">
        <f t="shared" si="15"/>
        <v>0</v>
      </c>
      <c r="AF33" s="6">
        <f t="shared" si="16"/>
        <v>0</v>
      </c>
    </row>
    <row r="34" spans="1:32" s="3" customFormat="1" ht="24.75" customHeight="1" x14ac:dyDescent="0.2">
      <c r="A34" s="35">
        <f t="shared" si="17"/>
        <v>22</v>
      </c>
      <c r="B34" s="36" t="str">
        <f t="shared" si="6"/>
        <v/>
      </c>
      <c r="C34" s="90"/>
      <c r="D34" s="12" t="str">
        <f t="shared" si="7"/>
        <v/>
      </c>
      <c r="E34" s="12" t="str">
        <f t="shared" si="8"/>
        <v/>
      </c>
      <c r="F34" s="13"/>
      <c r="G34" s="38"/>
      <c r="H34" s="41"/>
      <c r="I34" s="43"/>
      <c r="J34" s="43"/>
      <c r="K34" s="104"/>
      <c r="L34" s="104"/>
      <c r="M34" s="104"/>
      <c r="N34" s="34" t="str">
        <f t="shared" si="9"/>
        <v/>
      </c>
      <c r="O34" s="104"/>
      <c r="P34" s="106"/>
      <c r="Q34" s="13"/>
      <c r="R34" s="137"/>
      <c r="S34" s="117"/>
      <c r="T34" s="82"/>
      <c r="U34" s="145" t="str">
        <f t="shared" si="10"/>
        <v/>
      </c>
      <c r="V34" s="72"/>
      <c r="W34" s="73"/>
      <c r="X34" s="74"/>
      <c r="Z34" s="24" cm="1">
        <f t="array" ref="Z34">_xlfn.IFS($H34="",1,$H34="有り",2,$H34="無し",3)</f>
        <v>1</v>
      </c>
      <c r="AA34" s="24">
        <f t="shared" si="11"/>
        <v>0</v>
      </c>
      <c r="AB34" s="24">
        <f t="shared" si="12"/>
        <v>0</v>
      </c>
      <c r="AC34" s="24">
        <f t="shared" si="13"/>
        <v>0</v>
      </c>
      <c r="AD34" s="24" t="str">
        <f t="shared" si="14"/>
        <v/>
      </c>
      <c r="AE34" s="6">
        <f t="shared" si="15"/>
        <v>0</v>
      </c>
      <c r="AF34" s="6">
        <f t="shared" si="16"/>
        <v>0</v>
      </c>
    </row>
    <row r="35" spans="1:32" s="3" customFormat="1" ht="24.75" customHeight="1" x14ac:dyDescent="0.2">
      <c r="A35" s="35">
        <f t="shared" si="17"/>
        <v>23</v>
      </c>
      <c r="B35" s="36" t="str">
        <f t="shared" si="6"/>
        <v/>
      </c>
      <c r="C35" s="90"/>
      <c r="D35" s="12" t="str">
        <f t="shared" si="7"/>
        <v/>
      </c>
      <c r="E35" s="12" t="str">
        <f t="shared" si="8"/>
        <v/>
      </c>
      <c r="F35" s="13"/>
      <c r="G35" s="38"/>
      <c r="H35" s="41"/>
      <c r="I35" s="43"/>
      <c r="J35" s="43"/>
      <c r="K35" s="104"/>
      <c r="L35" s="104"/>
      <c r="M35" s="104"/>
      <c r="N35" s="34" t="str">
        <f t="shared" si="9"/>
        <v/>
      </c>
      <c r="O35" s="104"/>
      <c r="P35" s="106"/>
      <c r="Q35" s="13"/>
      <c r="R35" s="137"/>
      <c r="S35" s="117"/>
      <c r="T35" s="82"/>
      <c r="U35" s="145" t="str">
        <f t="shared" si="10"/>
        <v/>
      </c>
      <c r="V35" s="72"/>
      <c r="W35" s="73"/>
      <c r="X35" s="74"/>
      <c r="Z35" s="24" cm="1">
        <f t="array" ref="Z35">_xlfn.IFS($H35="",1,$H35="有り",2,$H35="無し",3)</f>
        <v>1</v>
      </c>
      <c r="AA35" s="24">
        <f t="shared" si="11"/>
        <v>0</v>
      </c>
      <c r="AB35" s="24">
        <f t="shared" si="12"/>
        <v>0</v>
      </c>
      <c r="AC35" s="24">
        <f t="shared" si="13"/>
        <v>0</v>
      </c>
      <c r="AD35" s="24" t="str">
        <f t="shared" si="14"/>
        <v/>
      </c>
      <c r="AE35" s="6">
        <f t="shared" si="15"/>
        <v>0</v>
      </c>
      <c r="AF35" s="6">
        <f t="shared" si="16"/>
        <v>0</v>
      </c>
    </row>
    <row r="36" spans="1:32" s="3" customFormat="1" ht="24.75" customHeight="1" x14ac:dyDescent="0.2">
      <c r="A36" s="35">
        <f t="shared" si="17"/>
        <v>24</v>
      </c>
      <c r="B36" s="36" t="str">
        <f t="shared" si="6"/>
        <v/>
      </c>
      <c r="C36" s="90"/>
      <c r="D36" s="12" t="str">
        <f t="shared" si="7"/>
        <v/>
      </c>
      <c r="E36" s="12" t="str">
        <f t="shared" si="8"/>
        <v/>
      </c>
      <c r="F36" s="13"/>
      <c r="G36" s="38"/>
      <c r="H36" s="41"/>
      <c r="I36" s="43"/>
      <c r="J36" s="43"/>
      <c r="K36" s="104"/>
      <c r="L36" s="104"/>
      <c r="M36" s="104"/>
      <c r="N36" s="34" t="str">
        <f t="shared" si="9"/>
        <v/>
      </c>
      <c r="O36" s="104"/>
      <c r="P36" s="106"/>
      <c r="Q36" s="13"/>
      <c r="R36" s="137"/>
      <c r="S36" s="117"/>
      <c r="T36" s="82"/>
      <c r="U36" s="145" t="str">
        <f t="shared" si="10"/>
        <v/>
      </c>
      <c r="V36" s="72"/>
      <c r="W36" s="73"/>
      <c r="X36" s="74"/>
      <c r="Z36" s="24" cm="1">
        <f t="array" ref="Z36">_xlfn.IFS($H36="",1,$H36="有り",2,$H36="無し",3)</f>
        <v>1</v>
      </c>
      <c r="AA36" s="24">
        <f t="shared" si="11"/>
        <v>0</v>
      </c>
      <c r="AB36" s="24">
        <f t="shared" si="12"/>
        <v>0</v>
      </c>
      <c r="AC36" s="24">
        <f t="shared" si="13"/>
        <v>0</v>
      </c>
      <c r="AD36" s="24" t="str">
        <f t="shared" si="14"/>
        <v/>
      </c>
      <c r="AE36" s="6">
        <f t="shared" si="15"/>
        <v>0</v>
      </c>
      <c r="AF36" s="6">
        <f t="shared" si="16"/>
        <v>0</v>
      </c>
    </row>
    <row r="37" spans="1:32" s="3" customFormat="1" ht="24.75" customHeight="1" x14ac:dyDescent="0.2">
      <c r="A37" s="35">
        <f t="shared" si="17"/>
        <v>25</v>
      </c>
      <c r="B37" s="36" t="str">
        <f t="shared" si="6"/>
        <v/>
      </c>
      <c r="C37" s="90"/>
      <c r="D37" s="12" t="str">
        <f t="shared" si="7"/>
        <v/>
      </c>
      <c r="E37" s="12" t="str">
        <f t="shared" si="8"/>
        <v/>
      </c>
      <c r="F37" s="13"/>
      <c r="G37" s="38"/>
      <c r="H37" s="41"/>
      <c r="I37" s="43"/>
      <c r="J37" s="43"/>
      <c r="K37" s="104"/>
      <c r="L37" s="104"/>
      <c r="M37" s="104"/>
      <c r="N37" s="34" t="str">
        <f t="shared" si="9"/>
        <v/>
      </c>
      <c r="O37" s="104"/>
      <c r="P37" s="106"/>
      <c r="Q37" s="13"/>
      <c r="R37" s="137"/>
      <c r="S37" s="117"/>
      <c r="T37" s="82"/>
      <c r="U37" s="145" t="str">
        <f t="shared" si="10"/>
        <v/>
      </c>
      <c r="V37" s="72"/>
      <c r="W37" s="73"/>
      <c r="X37" s="74"/>
      <c r="Z37" s="24" cm="1">
        <f t="array" ref="Z37">_xlfn.IFS($H37="",1,$H37="有り",2,$H37="無し",3)</f>
        <v>1</v>
      </c>
      <c r="AA37" s="24">
        <f t="shared" si="11"/>
        <v>0</v>
      </c>
      <c r="AB37" s="24">
        <f t="shared" si="12"/>
        <v>0</v>
      </c>
      <c r="AC37" s="24">
        <f t="shared" si="13"/>
        <v>0</v>
      </c>
      <c r="AD37" s="24" t="str">
        <f t="shared" si="14"/>
        <v/>
      </c>
      <c r="AE37" s="6">
        <f t="shared" si="15"/>
        <v>0</v>
      </c>
      <c r="AF37" s="6">
        <f t="shared" si="16"/>
        <v>0</v>
      </c>
    </row>
    <row r="38" spans="1:32" s="3" customFormat="1" ht="24.75" customHeight="1" x14ac:dyDescent="0.2">
      <c r="A38" s="35">
        <f t="shared" si="17"/>
        <v>26</v>
      </c>
      <c r="B38" s="36" t="str">
        <f t="shared" si="6"/>
        <v/>
      </c>
      <c r="C38" s="90"/>
      <c r="D38" s="12" t="str">
        <f t="shared" si="7"/>
        <v/>
      </c>
      <c r="E38" s="12" t="str">
        <f t="shared" si="8"/>
        <v/>
      </c>
      <c r="F38" s="13"/>
      <c r="G38" s="38"/>
      <c r="H38" s="41"/>
      <c r="I38" s="43"/>
      <c r="J38" s="43"/>
      <c r="K38" s="104"/>
      <c r="L38" s="104"/>
      <c r="M38" s="104"/>
      <c r="N38" s="34" t="str">
        <f t="shared" si="9"/>
        <v/>
      </c>
      <c r="O38" s="104"/>
      <c r="P38" s="106"/>
      <c r="Q38" s="13"/>
      <c r="R38" s="137"/>
      <c r="S38" s="117"/>
      <c r="T38" s="82"/>
      <c r="U38" s="145" t="str">
        <f t="shared" si="10"/>
        <v/>
      </c>
      <c r="V38" s="72"/>
      <c r="W38" s="73"/>
      <c r="X38" s="74"/>
      <c r="Z38" s="24" cm="1">
        <f t="array" ref="Z38">_xlfn.IFS($H38="",1,$H38="有り",2,$H38="無し",3)</f>
        <v>1</v>
      </c>
      <c r="AA38" s="24">
        <f t="shared" si="11"/>
        <v>0</v>
      </c>
      <c r="AB38" s="24">
        <f t="shared" si="12"/>
        <v>0</v>
      </c>
      <c r="AC38" s="24">
        <f t="shared" si="13"/>
        <v>0</v>
      </c>
      <c r="AD38" s="24" t="str">
        <f t="shared" si="14"/>
        <v/>
      </c>
      <c r="AE38" s="6">
        <f t="shared" si="15"/>
        <v>0</v>
      </c>
      <c r="AF38" s="6">
        <f t="shared" si="16"/>
        <v>0</v>
      </c>
    </row>
    <row r="39" spans="1:32" s="3" customFormat="1" ht="24.75" customHeight="1" x14ac:dyDescent="0.2">
      <c r="A39" s="35">
        <f t="shared" si="17"/>
        <v>27</v>
      </c>
      <c r="B39" s="36" t="str">
        <f t="shared" si="6"/>
        <v/>
      </c>
      <c r="C39" s="90"/>
      <c r="D39" s="12" t="str">
        <f t="shared" si="7"/>
        <v/>
      </c>
      <c r="E39" s="12" t="str">
        <f t="shared" si="8"/>
        <v/>
      </c>
      <c r="F39" s="13"/>
      <c r="G39" s="38"/>
      <c r="H39" s="41"/>
      <c r="I39" s="43"/>
      <c r="J39" s="43"/>
      <c r="K39" s="104"/>
      <c r="L39" s="104"/>
      <c r="M39" s="104"/>
      <c r="N39" s="34" t="str">
        <f t="shared" si="9"/>
        <v/>
      </c>
      <c r="O39" s="104"/>
      <c r="P39" s="106"/>
      <c r="Q39" s="13"/>
      <c r="R39" s="137"/>
      <c r="S39" s="117"/>
      <c r="T39" s="82"/>
      <c r="U39" s="145" t="str">
        <f t="shared" si="10"/>
        <v/>
      </c>
      <c r="V39" s="72"/>
      <c r="W39" s="73"/>
      <c r="X39" s="74"/>
      <c r="Z39" s="24" cm="1">
        <f t="array" ref="Z39">_xlfn.IFS($H39="",1,$H39="有り",2,$H39="無し",3)</f>
        <v>1</v>
      </c>
      <c r="AA39" s="24">
        <f t="shared" si="11"/>
        <v>0</v>
      </c>
      <c r="AB39" s="24">
        <f t="shared" si="12"/>
        <v>0</v>
      </c>
      <c r="AC39" s="24">
        <f t="shared" si="13"/>
        <v>0</v>
      </c>
      <c r="AD39" s="24" t="str">
        <f t="shared" si="14"/>
        <v/>
      </c>
      <c r="AE39" s="6">
        <f t="shared" si="15"/>
        <v>0</v>
      </c>
      <c r="AF39" s="6">
        <f t="shared" si="16"/>
        <v>0</v>
      </c>
    </row>
    <row r="40" spans="1:32" s="3" customFormat="1" ht="24.75" customHeight="1" x14ac:dyDescent="0.2">
      <c r="A40" s="35">
        <f t="shared" si="17"/>
        <v>28</v>
      </c>
      <c r="B40" s="36" t="str">
        <f t="shared" si="6"/>
        <v/>
      </c>
      <c r="C40" s="90"/>
      <c r="D40" s="12" t="str">
        <f t="shared" si="7"/>
        <v/>
      </c>
      <c r="E40" s="12" t="str">
        <f t="shared" si="8"/>
        <v/>
      </c>
      <c r="F40" s="13"/>
      <c r="G40" s="38"/>
      <c r="H40" s="41"/>
      <c r="I40" s="43"/>
      <c r="J40" s="43"/>
      <c r="K40" s="104"/>
      <c r="L40" s="104"/>
      <c r="M40" s="104"/>
      <c r="N40" s="34" t="str">
        <f t="shared" si="9"/>
        <v/>
      </c>
      <c r="O40" s="104"/>
      <c r="P40" s="106"/>
      <c r="Q40" s="13"/>
      <c r="R40" s="137"/>
      <c r="S40" s="117"/>
      <c r="T40" s="82"/>
      <c r="U40" s="145" t="str">
        <f t="shared" si="10"/>
        <v/>
      </c>
      <c r="V40" s="72"/>
      <c r="W40" s="73"/>
      <c r="X40" s="74"/>
      <c r="Z40" s="24" cm="1">
        <f t="array" ref="Z40">_xlfn.IFS($H40="",1,$H40="有り",2,$H40="無し",3)</f>
        <v>1</v>
      </c>
      <c r="AA40" s="24">
        <f t="shared" si="11"/>
        <v>0</v>
      </c>
      <c r="AB40" s="24">
        <f t="shared" si="12"/>
        <v>0</v>
      </c>
      <c r="AC40" s="24">
        <f t="shared" si="13"/>
        <v>0</v>
      </c>
      <c r="AD40" s="24" t="str">
        <f t="shared" si="14"/>
        <v/>
      </c>
      <c r="AE40" s="6">
        <f t="shared" si="15"/>
        <v>0</v>
      </c>
      <c r="AF40" s="6">
        <f t="shared" si="16"/>
        <v>0</v>
      </c>
    </row>
    <row r="41" spans="1:32" s="3" customFormat="1" ht="24.75" customHeight="1" x14ac:dyDescent="0.2">
      <c r="A41" s="35">
        <f t="shared" si="17"/>
        <v>29</v>
      </c>
      <c r="B41" s="36" t="str">
        <f t="shared" si="6"/>
        <v/>
      </c>
      <c r="C41" s="90"/>
      <c r="D41" s="12" t="str">
        <f t="shared" si="7"/>
        <v/>
      </c>
      <c r="E41" s="12" t="str">
        <f t="shared" si="8"/>
        <v/>
      </c>
      <c r="F41" s="13"/>
      <c r="G41" s="38"/>
      <c r="H41" s="41"/>
      <c r="I41" s="43"/>
      <c r="J41" s="43"/>
      <c r="K41" s="104"/>
      <c r="L41" s="104"/>
      <c r="M41" s="104"/>
      <c r="N41" s="34" t="str">
        <f t="shared" si="9"/>
        <v/>
      </c>
      <c r="O41" s="104"/>
      <c r="P41" s="106"/>
      <c r="Q41" s="13"/>
      <c r="R41" s="137"/>
      <c r="S41" s="117"/>
      <c r="T41" s="82"/>
      <c r="U41" s="145" t="str">
        <f t="shared" si="10"/>
        <v/>
      </c>
      <c r="V41" s="72"/>
      <c r="W41" s="73"/>
      <c r="X41" s="74"/>
      <c r="Z41" s="24" cm="1">
        <f t="array" ref="Z41">_xlfn.IFS($H41="",1,$H41="有り",2,$H41="無し",3)</f>
        <v>1</v>
      </c>
      <c r="AA41" s="24">
        <f t="shared" si="11"/>
        <v>0</v>
      </c>
      <c r="AB41" s="24">
        <f t="shared" si="12"/>
        <v>0</v>
      </c>
      <c r="AC41" s="24">
        <f t="shared" si="13"/>
        <v>0</v>
      </c>
      <c r="AD41" s="24" t="str">
        <f t="shared" si="14"/>
        <v/>
      </c>
      <c r="AE41" s="6">
        <f t="shared" si="15"/>
        <v>0</v>
      </c>
      <c r="AF41" s="6">
        <f t="shared" si="16"/>
        <v>0</v>
      </c>
    </row>
    <row r="42" spans="1:32" s="3" customFormat="1" ht="24.75" customHeight="1" x14ac:dyDescent="0.2">
      <c r="A42" s="35">
        <f t="shared" si="17"/>
        <v>30</v>
      </c>
      <c r="B42" s="36" t="str">
        <f t="shared" si="6"/>
        <v/>
      </c>
      <c r="C42" s="90"/>
      <c r="D42" s="12" t="str">
        <f t="shared" si="7"/>
        <v/>
      </c>
      <c r="E42" s="12" t="str">
        <f t="shared" si="8"/>
        <v/>
      </c>
      <c r="F42" s="13"/>
      <c r="G42" s="38"/>
      <c r="H42" s="41"/>
      <c r="I42" s="43"/>
      <c r="J42" s="43"/>
      <c r="K42" s="104"/>
      <c r="L42" s="104"/>
      <c r="M42" s="104"/>
      <c r="N42" s="34" t="str">
        <f t="shared" si="9"/>
        <v/>
      </c>
      <c r="O42" s="104"/>
      <c r="P42" s="106"/>
      <c r="Q42" s="13"/>
      <c r="R42" s="137"/>
      <c r="S42" s="117"/>
      <c r="T42" s="82"/>
      <c r="U42" s="145" t="str">
        <f t="shared" si="10"/>
        <v/>
      </c>
      <c r="V42" s="72"/>
      <c r="W42" s="73"/>
      <c r="X42" s="74"/>
      <c r="Z42" s="24" cm="1">
        <f t="array" ref="Z42">_xlfn.IFS($H42="",1,$H42="有り",2,$H42="無し",3)</f>
        <v>1</v>
      </c>
      <c r="AA42" s="24">
        <f t="shared" si="11"/>
        <v>0</v>
      </c>
      <c r="AB42" s="24">
        <f t="shared" si="12"/>
        <v>0</v>
      </c>
      <c r="AC42" s="24">
        <f t="shared" si="13"/>
        <v>0</v>
      </c>
      <c r="AD42" s="24" t="str">
        <f t="shared" si="14"/>
        <v/>
      </c>
      <c r="AE42" s="6">
        <f t="shared" si="15"/>
        <v>0</v>
      </c>
      <c r="AF42" s="6">
        <f t="shared" si="16"/>
        <v>0</v>
      </c>
    </row>
    <row r="43" spans="1:32" s="3" customFormat="1" ht="24.75" customHeight="1" x14ac:dyDescent="0.2">
      <c r="A43" s="35">
        <f t="shared" si="17"/>
        <v>31</v>
      </c>
      <c r="B43" s="36" t="str">
        <f t="shared" si="6"/>
        <v/>
      </c>
      <c r="C43" s="90"/>
      <c r="D43" s="12" t="str">
        <f t="shared" si="7"/>
        <v/>
      </c>
      <c r="E43" s="12" t="str">
        <f t="shared" si="8"/>
        <v/>
      </c>
      <c r="F43" s="13"/>
      <c r="G43" s="38"/>
      <c r="H43" s="41"/>
      <c r="I43" s="43"/>
      <c r="J43" s="43"/>
      <c r="K43" s="104"/>
      <c r="L43" s="104"/>
      <c r="M43" s="104"/>
      <c r="N43" s="34" t="str">
        <f t="shared" si="9"/>
        <v/>
      </c>
      <c r="O43" s="104"/>
      <c r="P43" s="106"/>
      <c r="Q43" s="13"/>
      <c r="R43" s="137"/>
      <c r="S43" s="117"/>
      <c r="T43" s="82"/>
      <c r="U43" s="145" t="str">
        <f t="shared" si="10"/>
        <v/>
      </c>
      <c r="V43" s="72"/>
      <c r="W43" s="73"/>
      <c r="X43" s="74"/>
      <c r="Z43" s="24" cm="1">
        <f t="array" ref="Z43">_xlfn.IFS($H43="",1,$H43="有り",2,$H43="無し",3)</f>
        <v>1</v>
      </c>
      <c r="AA43" s="24">
        <f t="shared" si="11"/>
        <v>0</v>
      </c>
      <c r="AB43" s="24">
        <f t="shared" si="12"/>
        <v>0</v>
      </c>
      <c r="AC43" s="24">
        <f t="shared" si="13"/>
        <v>0</v>
      </c>
      <c r="AD43" s="24" t="str">
        <f t="shared" si="14"/>
        <v/>
      </c>
      <c r="AE43" s="6">
        <f t="shared" si="15"/>
        <v>0</v>
      </c>
      <c r="AF43" s="6">
        <f t="shared" si="16"/>
        <v>0</v>
      </c>
    </row>
    <row r="44" spans="1:32" s="3" customFormat="1" ht="24.75" customHeight="1" x14ac:dyDescent="0.2">
      <c r="A44" s="35">
        <f t="shared" si="17"/>
        <v>32</v>
      </c>
      <c r="B44" s="36" t="str">
        <f t="shared" si="6"/>
        <v/>
      </c>
      <c r="C44" s="90"/>
      <c r="D44" s="12" t="str">
        <f t="shared" si="7"/>
        <v/>
      </c>
      <c r="E44" s="12" t="str">
        <f t="shared" si="8"/>
        <v/>
      </c>
      <c r="F44" s="13"/>
      <c r="G44" s="38"/>
      <c r="H44" s="41"/>
      <c r="I44" s="43"/>
      <c r="J44" s="43"/>
      <c r="K44" s="104"/>
      <c r="L44" s="104"/>
      <c r="M44" s="104"/>
      <c r="N44" s="34" t="str">
        <f t="shared" si="9"/>
        <v/>
      </c>
      <c r="O44" s="104"/>
      <c r="P44" s="106"/>
      <c r="Q44" s="13"/>
      <c r="R44" s="137"/>
      <c r="S44" s="117"/>
      <c r="T44" s="82"/>
      <c r="U44" s="145" t="str">
        <f t="shared" si="10"/>
        <v/>
      </c>
      <c r="V44" s="72"/>
      <c r="W44" s="73"/>
      <c r="X44" s="74"/>
      <c r="Z44" s="24" cm="1">
        <f t="array" ref="Z44">_xlfn.IFS($H44="",1,$H44="有り",2,$H44="無し",3)</f>
        <v>1</v>
      </c>
      <c r="AA44" s="24">
        <f t="shared" si="11"/>
        <v>0</v>
      </c>
      <c r="AB44" s="24">
        <f t="shared" si="12"/>
        <v>0</v>
      </c>
      <c r="AC44" s="24">
        <f t="shared" si="13"/>
        <v>0</v>
      </c>
      <c r="AD44" s="24" t="str">
        <f t="shared" si="14"/>
        <v/>
      </c>
      <c r="AE44" s="6">
        <f t="shared" si="15"/>
        <v>0</v>
      </c>
      <c r="AF44" s="6">
        <f t="shared" si="16"/>
        <v>0</v>
      </c>
    </row>
    <row r="45" spans="1:32" s="3" customFormat="1" ht="24.75" customHeight="1" x14ac:dyDescent="0.2">
      <c r="A45" s="35">
        <f t="shared" si="17"/>
        <v>33</v>
      </c>
      <c r="B45" s="36" t="str">
        <f t="shared" si="6"/>
        <v/>
      </c>
      <c r="C45" s="90"/>
      <c r="D45" s="12" t="str">
        <f t="shared" si="7"/>
        <v/>
      </c>
      <c r="E45" s="12" t="str">
        <f t="shared" si="8"/>
        <v/>
      </c>
      <c r="F45" s="13"/>
      <c r="G45" s="38"/>
      <c r="H45" s="41"/>
      <c r="I45" s="43"/>
      <c r="J45" s="43"/>
      <c r="K45" s="104"/>
      <c r="L45" s="104"/>
      <c r="M45" s="104"/>
      <c r="N45" s="34" t="str">
        <f t="shared" si="9"/>
        <v/>
      </c>
      <c r="O45" s="104"/>
      <c r="P45" s="106"/>
      <c r="Q45" s="13"/>
      <c r="R45" s="137"/>
      <c r="S45" s="117"/>
      <c r="T45" s="82"/>
      <c r="U45" s="145" t="str">
        <f t="shared" si="10"/>
        <v/>
      </c>
      <c r="V45" s="72"/>
      <c r="W45" s="73"/>
      <c r="X45" s="74"/>
      <c r="Z45" s="24" cm="1">
        <f t="array" ref="Z45">_xlfn.IFS($H45="",1,$H45="有り",2,$H45="無し",3)</f>
        <v>1</v>
      </c>
      <c r="AA45" s="24">
        <f t="shared" si="11"/>
        <v>0</v>
      </c>
      <c r="AB45" s="24">
        <f t="shared" si="12"/>
        <v>0</v>
      </c>
      <c r="AC45" s="24">
        <f t="shared" si="13"/>
        <v>0</v>
      </c>
      <c r="AD45" s="24" t="str">
        <f t="shared" si="14"/>
        <v/>
      </c>
      <c r="AE45" s="6">
        <f t="shared" si="15"/>
        <v>0</v>
      </c>
      <c r="AF45" s="6">
        <f t="shared" si="16"/>
        <v>0</v>
      </c>
    </row>
    <row r="46" spans="1:32" s="3" customFormat="1" ht="24.75" customHeight="1" x14ac:dyDescent="0.2">
      <c r="A46" s="35">
        <f t="shared" si="17"/>
        <v>34</v>
      </c>
      <c r="B46" s="36" t="str">
        <f t="shared" si="6"/>
        <v/>
      </c>
      <c r="C46" s="90"/>
      <c r="D46" s="12" t="str">
        <f t="shared" si="7"/>
        <v/>
      </c>
      <c r="E46" s="12" t="str">
        <f t="shared" si="8"/>
        <v/>
      </c>
      <c r="F46" s="13"/>
      <c r="G46" s="38"/>
      <c r="H46" s="41"/>
      <c r="I46" s="43"/>
      <c r="J46" s="43"/>
      <c r="K46" s="104"/>
      <c r="L46" s="104"/>
      <c r="M46" s="104"/>
      <c r="N46" s="34" t="str">
        <f t="shared" si="9"/>
        <v/>
      </c>
      <c r="O46" s="104"/>
      <c r="P46" s="106"/>
      <c r="Q46" s="13"/>
      <c r="R46" s="137"/>
      <c r="S46" s="117"/>
      <c r="T46" s="82"/>
      <c r="U46" s="145" t="str">
        <f t="shared" si="10"/>
        <v/>
      </c>
      <c r="V46" s="72"/>
      <c r="W46" s="73"/>
      <c r="X46" s="74"/>
      <c r="Z46" s="24" cm="1">
        <f t="array" ref="Z46">_xlfn.IFS($H46="",1,$H46="有り",2,$H46="無し",3)</f>
        <v>1</v>
      </c>
      <c r="AA46" s="24">
        <f t="shared" si="11"/>
        <v>0</v>
      </c>
      <c r="AB46" s="24">
        <f t="shared" si="12"/>
        <v>0</v>
      </c>
      <c r="AC46" s="24">
        <f t="shared" si="13"/>
        <v>0</v>
      </c>
      <c r="AD46" s="24" t="str">
        <f t="shared" si="14"/>
        <v/>
      </c>
      <c r="AE46" s="6">
        <f t="shared" si="15"/>
        <v>0</v>
      </c>
      <c r="AF46" s="6">
        <f t="shared" si="16"/>
        <v>0</v>
      </c>
    </row>
    <row r="47" spans="1:32" s="3" customFormat="1" ht="24.75" customHeight="1" x14ac:dyDescent="0.2">
      <c r="A47" s="35">
        <f t="shared" si="17"/>
        <v>35</v>
      </c>
      <c r="B47" s="36" t="str">
        <f t="shared" si="6"/>
        <v/>
      </c>
      <c r="C47" s="90"/>
      <c r="D47" s="12" t="str">
        <f t="shared" si="7"/>
        <v/>
      </c>
      <c r="E47" s="12" t="str">
        <f t="shared" si="8"/>
        <v/>
      </c>
      <c r="F47" s="13"/>
      <c r="G47" s="38"/>
      <c r="H47" s="41"/>
      <c r="I47" s="43"/>
      <c r="J47" s="43"/>
      <c r="K47" s="104"/>
      <c r="L47" s="104"/>
      <c r="M47" s="104"/>
      <c r="N47" s="34" t="str">
        <f t="shared" si="9"/>
        <v/>
      </c>
      <c r="O47" s="104"/>
      <c r="P47" s="106"/>
      <c r="Q47" s="13"/>
      <c r="R47" s="137"/>
      <c r="S47" s="117"/>
      <c r="T47" s="82"/>
      <c r="U47" s="145" t="str">
        <f t="shared" si="10"/>
        <v/>
      </c>
      <c r="V47" s="72"/>
      <c r="W47" s="73"/>
      <c r="X47" s="74"/>
      <c r="Z47" s="24" cm="1">
        <f t="array" ref="Z47">_xlfn.IFS($H47="",1,$H47="有り",2,$H47="無し",3)</f>
        <v>1</v>
      </c>
      <c r="AA47" s="24">
        <f t="shared" si="11"/>
        <v>0</v>
      </c>
      <c r="AB47" s="24">
        <f t="shared" si="12"/>
        <v>0</v>
      </c>
      <c r="AC47" s="24">
        <f t="shared" si="13"/>
        <v>0</v>
      </c>
      <c r="AD47" s="24" t="str">
        <f t="shared" si="14"/>
        <v/>
      </c>
      <c r="AE47" s="6">
        <f t="shared" si="15"/>
        <v>0</v>
      </c>
      <c r="AF47" s="6">
        <f t="shared" si="16"/>
        <v>0</v>
      </c>
    </row>
    <row r="48" spans="1:32" s="3" customFormat="1" ht="24.75" customHeight="1" x14ac:dyDescent="0.2">
      <c r="A48" s="35">
        <f t="shared" si="17"/>
        <v>36</v>
      </c>
      <c r="B48" s="36" t="str">
        <f t="shared" si="6"/>
        <v/>
      </c>
      <c r="C48" s="90"/>
      <c r="D48" s="12" t="str">
        <f t="shared" si="7"/>
        <v/>
      </c>
      <c r="E48" s="12" t="str">
        <f t="shared" si="8"/>
        <v/>
      </c>
      <c r="F48" s="13"/>
      <c r="G48" s="38"/>
      <c r="H48" s="41"/>
      <c r="I48" s="43"/>
      <c r="J48" s="43"/>
      <c r="K48" s="104"/>
      <c r="L48" s="104"/>
      <c r="M48" s="104"/>
      <c r="N48" s="34" t="str">
        <f t="shared" si="9"/>
        <v/>
      </c>
      <c r="O48" s="104"/>
      <c r="P48" s="106"/>
      <c r="Q48" s="13"/>
      <c r="R48" s="137"/>
      <c r="S48" s="117"/>
      <c r="T48" s="82"/>
      <c r="U48" s="145" t="str">
        <f t="shared" si="10"/>
        <v/>
      </c>
      <c r="V48" s="72"/>
      <c r="W48" s="73"/>
      <c r="X48" s="74"/>
      <c r="Z48" s="24" cm="1">
        <f t="array" ref="Z48">_xlfn.IFS($H48="",1,$H48="有り",2,$H48="無し",3)</f>
        <v>1</v>
      </c>
      <c r="AA48" s="24">
        <f t="shared" si="11"/>
        <v>0</v>
      </c>
      <c r="AB48" s="24">
        <f t="shared" si="12"/>
        <v>0</v>
      </c>
      <c r="AC48" s="24">
        <f t="shared" si="13"/>
        <v>0</v>
      </c>
      <c r="AD48" s="24" t="str">
        <f t="shared" si="14"/>
        <v/>
      </c>
      <c r="AE48" s="6">
        <f t="shared" si="15"/>
        <v>0</v>
      </c>
      <c r="AF48" s="6">
        <f t="shared" si="16"/>
        <v>0</v>
      </c>
    </row>
    <row r="49" spans="1:32" s="3" customFormat="1" ht="24.75" customHeight="1" x14ac:dyDescent="0.2">
      <c r="A49" s="35">
        <f t="shared" si="17"/>
        <v>37</v>
      </c>
      <c r="B49" s="36" t="str">
        <f t="shared" si="6"/>
        <v/>
      </c>
      <c r="C49" s="90"/>
      <c r="D49" s="12" t="str">
        <f t="shared" si="7"/>
        <v/>
      </c>
      <c r="E49" s="12" t="str">
        <f t="shared" si="8"/>
        <v/>
      </c>
      <c r="F49" s="13"/>
      <c r="G49" s="38"/>
      <c r="H49" s="41"/>
      <c r="I49" s="43"/>
      <c r="J49" s="43"/>
      <c r="K49" s="104"/>
      <c r="L49" s="104"/>
      <c r="M49" s="104"/>
      <c r="N49" s="34" t="str">
        <f t="shared" si="9"/>
        <v/>
      </c>
      <c r="O49" s="104"/>
      <c r="P49" s="106"/>
      <c r="Q49" s="13"/>
      <c r="R49" s="137"/>
      <c r="S49" s="117"/>
      <c r="T49" s="82"/>
      <c r="U49" s="145" t="str">
        <f t="shared" si="10"/>
        <v/>
      </c>
      <c r="V49" s="72"/>
      <c r="W49" s="73"/>
      <c r="X49" s="74"/>
      <c r="Z49" s="24" cm="1">
        <f t="array" ref="Z49">_xlfn.IFS($H49="",1,$H49="有り",2,$H49="無し",3)</f>
        <v>1</v>
      </c>
      <c r="AA49" s="24">
        <f t="shared" si="11"/>
        <v>0</v>
      </c>
      <c r="AB49" s="24">
        <f t="shared" si="12"/>
        <v>0</v>
      </c>
      <c r="AC49" s="24">
        <f t="shared" si="13"/>
        <v>0</v>
      </c>
      <c r="AD49" s="24" t="str">
        <f t="shared" si="14"/>
        <v/>
      </c>
      <c r="AE49" s="6">
        <f t="shared" si="15"/>
        <v>0</v>
      </c>
      <c r="AF49" s="6">
        <f t="shared" si="16"/>
        <v>0</v>
      </c>
    </row>
    <row r="50" spans="1:32" s="3" customFormat="1" ht="24.75" customHeight="1" x14ac:dyDescent="0.2">
      <c r="A50" s="35">
        <f t="shared" si="17"/>
        <v>38</v>
      </c>
      <c r="B50" s="36" t="str">
        <f t="shared" si="6"/>
        <v/>
      </c>
      <c r="C50" s="90"/>
      <c r="D50" s="12" t="str">
        <f t="shared" si="7"/>
        <v/>
      </c>
      <c r="E50" s="12" t="str">
        <f t="shared" si="8"/>
        <v/>
      </c>
      <c r="F50" s="13"/>
      <c r="G50" s="38"/>
      <c r="H50" s="41"/>
      <c r="I50" s="43"/>
      <c r="J50" s="43"/>
      <c r="K50" s="104"/>
      <c r="L50" s="104"/>
      <c r="M50" s="104"/>
      <c r="N50" s="34" t="str">
        <f t="shared" si="9"/>
        <v/>
      </c>
      <c r="O50" s="104"/>
      <c r="P50" s="106"/>
      <c r="Q50" s="13"/>
      <c r="R50" s="137"/>
      <c r="S50" s="117"/>
      <c r="T50" s="82"/>
      <c r="U50" s="145" t="str">
        <f t="shared" si="10"/>
        <v/>
      </c>
      <c r="V50" s="72"/>
      <c r="W50" s="73"/>
      <c r="X50" s="74"/>
      <c r="Z50" s="24" cm="1">
        <f t="array" ref="Z50">_xlfn.IFS($H50="",1,$H50="有り",2,$H50="無し",3)</f>
        <v>1</v>
      </c>
      <c r="AA50" s="24">
        <f t="shared" si="11"/>
        <v>0</v>
      </c>
      <c r="AB50" s="24">
        <f t="shared" si="12"/>
        <v>0</v>
      </c>
      <c r="AC50" s="24">
        <f t="shared" si="13"/>
        <v>0</v>
      </c>
      <c r="AD50" s="24" t="str">
        <f t="shared" si="14"/>
        <v/>
      </c>
      <c r="AE50" s="6">
        <f t="shared" si="15"/>
        <v>0</v>
      </c>
      <c r="AF50" s="6">
        <f t="shared" si="16"/>
        <v>0</v>
      </c>
    </row>
    <row r="51" spans="1:32" s="3" customFormat="1" ht="24.75" customHeight="1" x14ac:dyDescent="0.2">
      <c r="A51" s="35">
        <f t="shared" si="17"/>
        <v>39</v>
      </c>
      <c r="B51" s="36" t="str">
        <f t="shared" si="6"/>
        <v/>
      </c>
      <c r="C51" s="90"/>
      <c r="D51" s="12" t="str">
        <f t="shared" si="7"/>
        <v/>
      </c>
      <c r="E51" s="12" t="str">
        <f t="shared" si="8"/>
        <v/>
      </c>
      <c r="F51" s="13"/>
      <c r="G51" s="38"/>
      <c r="H51" s="41"/>
      <c r="I51" s="43"/>
      <c r="J51" s="43"/>
      <c r="K51" s="104"/>
      <c r="L51" s="104"/>
      <c r="M51" s="104"/>
      <c r="N51" s="34" t="str">
        <f t="shared" si="9"/>
        <v/>
      </c>
      <c r="O51" s="104"/>
      <c r="P51" s="106"/>
      <c r="Q51" s="13"/>
      <c r="R51" s="137"/>
      <c r="S51" s="117"/>
      <c r="T51" s="82"/>
      <c r="U51" s="145" t="str">
        <f t="shared" si="10"/>
        <v/>
      </c>
      <c r="V51" s="72"/>
      <c r="W51" s="73"/>
      <c r="X51" s="74"/>
      <c r="Z51" s="24" cm="1">
        <f t="array" ref="Z51">_xlfn.IFS($H51="",1,$H51="有り",2,$H51="無し",3)</f>
        <v>1</v>
      </c>
      <c r="AA51" s="24">
        <f t="shared" si="11"/>
        <v>0</v>
      </c>
      <c r="AB51" s="24">
        <f t="shared" si="12"/>
        <v>0</v>
      </c>
      <c r="AC51" s="24">
        <f t="shared" si="13"/>
        <v>0</v>
      </c>
      <c r="AD51" s="24" t="str">
        <f t="shared" si="14"/>
        <v/>
      </c>
      <c r="AE51" s="6">
        <f t="shared" si="15"/>
        <v>0</v>
      </c>
      <c r="AF51" s="6">
        <f t="shared" si="16"/>
        <v>0</v>
      </c>
    </row>
    <row r="52" spans="1:32" s="3" customFormat="1" ht="24.75" customHeight="1" x14ac:dyDescent="0.2">
      <c r="A52" s="35">
        <f t="shared" si="17"/>
        <v>40</v>
      </c>
      <c r="B52" s="36" t="str">
        <f t="shared" si="6"/>
        <v/>
      </c>
      <c r="C52" s="90"/>
      <c r="D52" s="12" t="str">
        <f t="shared" si="7"/>
        <v/>
      </c>
      <c r="E52" s="12" t="str">
        <f t="shared" si="8"/>
        <v/>
      </c>
      <c r="F52" s="13"/>
      <c r="G52" s="38"/>
      <c r="H52" s="41"/>
      <c r="I52" s="43"/>
      <c r="J52" s="43"/>
      <c r="K52" s="104"/>
      <c r="L52" s="104"/>
      <c r="M52" s="104"/>
      <c r="N52" s="34" t="str">
        <f t="shared" si="9"/>
        <v/>
      </c>
      <c r="O52" s="104"/>
      <c r="P52" s="106"/>
      <c r="Q52" s="13"/>
      <c r="R52" s="137"/>
      <c r="S52" s="117"/>
      <c r="T52" s="82"/>
      <c r="U52" s="145" t="str">
        <f t="shared" si="10"/>
        <v/>
      </c>
      <c r="V52" s="72"/>
      <c r="W52" s="73"/>
      <c r="X52" s="74"/>
      <c r="Z52" s="24" cm="1">
        <f t="array" ref="Z52">_xlfn.IFS($H52="",1,$H52="有り",2,$H52="無し",3)</f>
        <v>1</v>
      </c>
      <c r="AA52" s="24">
        <f t="shared" si="11"/>
        <v>0</v>
      </c>
      <c r="AB52" s="24">
        <f t="shared" si="12"/>
        <v>0</v>
      </c>
      <c r="AC52" s="24">
        <f t="shared" si="13"/>
        <v>0</v>
      </c>
      <c r="AD52" s="24" t="str">
        <f t="shared" si="14"/>
        <v/>
      </c>
      <c r="AE52" s="6">
        <f t="shared" si="15"/>
        <v>0</v>
      </c>
      <c r="AF52" s="6">
        <f t="shared" si="16"/>
        <v>0</v>
      </c>
    </row>
    <row r="53" spans="1:32" s="3" customFormat="1" ht="24.75" customHeight="1" x14ac:dyDescent="0.2">
      <c r="A53" s="35">
        <f t="shared" si="17"/>
        <v>41</v>
      </c>
      <c r="B53" s="36" t="str">
        <f t="shared" si="6"/>
        <v/>
      </c>
      <c r="C53" s="90"/>
      <c r="D53" s="12" t="str">
        <f t="shared" si="7"/>
        <v/>
      </c>
      <c r="E53" s="12" t="str">
        <f t="shared" si="8"/>
        <v/>
      </c>
      <c r="F53" s="13"/>
      <c r="G53" s="38"/>
      <c r="H53" s="41"/>
      <c r="I53" s="43"/>
      <c r="J53" s="43"/>
      <c r="K53" s="104"/>
      <c r="L53" s="104"/>
      <c r="M53" s="104"/>
      <c r="N53" s="34" t="str">
        <f t="shared" si="9"/>
        <v/>
      </c>
      <c r="O53" s="104"/>
      <c r="P53" s="106"/>
      <c r="Q53" s="13"/>
      <c r="R53" s="137"/>
      <c r="S53" s="117"/>
      <c r="T53" s="82"/>
      <c r="U53" s="145" t="str">
        <f t="shared" si="10"/>
        <v/>
      </c>
      <c r="V53" s="72"/>
      <c r="W53" s="73"/>
      <c r="X53" s="74"/>
      <c r="Z53" s="24" cm="1">
        <f t="array" ref="Z53">_xlfn.IFS($H53="",1,$H53="有り",2,$H53="無し",3)</f>
        <v>1</v>
      </c>
      <c r="AA53" s="24">
        <f t="shared" si="11"/>
        <v>0</v>
      </c>
      <c r="AB53" s="24">
        <f t="shared" si="12"/>
        <v>0</v>
      </c>
      <c r="AC53" s="24">
        <f t="shared" si="13"/>
        <v>0</v>
      </c>
      <c r="AD53" s="24" t="str">
        <f t="shared" si="14"/>
        <v/>
      </c>
      <c r="AE53" s="6">
        <f t="shared" si="15"/>
        <v>0</v>
      </c>
      <c r="AF53" s="6">
        <f t="shared" si="16"/>
        <v>0</v>
      </c>
    </row>
    <row r="54" spans="1:32" s="3" customFormat="1" ht="24.75" customHeight="1" x14ac:dyDescent="0.2">
      <c r="A54" s="35">
        <f t="shared" si="17"/>
        <v>42</v>
      </c>
      <c r="B54" s="36" t="str">
        <f t="shared" si="6"/>
        <v/>
      </c>
      <c r="C54" s="90"/>
      <c r="D54" s="12" t="str">
        <f t="shared" si="7"/>
        <v/>
      </c>
      <c r="E54" s="12" t="str">
        <f t="shared" si="8"/>
        <v/>
      </c>
      <c r="F54" s="13"/>
      <c r="G54" s="38"/>
      <c r="H54" s="41"/>
      <c r="I54" s="43"/>
      <c r="J54" s="43"/>
      <c r="K54" s="104"/>
      <c r="L54" s="104"/>
      <c r="M54" s="104"/>
      <c r="N54" s="34" t="str">
        <f t="shared" si="9"/>
        <v/>
      </c>
      <c r="O54" s="104"/>
      <c r="P54" s="106"/>
      <c r="Q54" s="13"/>
      <c r="R54" s="137"/>
      <c r="S54" s="117"/>
      <c r="T54" s="82"/>
      <c r="U54" s="145" t="str">
        <f t="shared" si="10"/>
        <v/>
      </c>
      <c r="V54" s="72"/>
      <c r="W54" s="73"/>
      <c r="X54" s="74"/>
      <c r="Z54" s="24" cm="1">
        <f t="array" ref="Z54">_xlfn.IFS($H54="",1,$H54="有り",2,$H54="無し",3)</f>
        <v>1</v>
      </c>
      <c r="AA54" s="24">
        <f t="shared" si="11"/>
        <v>0</v>
      </c>
      <c r="AB54" s="24">
        <f t="shared" si="12"/>
        <v>0</v>
      </c>
      <c r="AC54" s="24">
        <f t="shared" si="13"/>
        <v>0</v>
      </c>
      <c r="AD54" s="24" t="str">
        <f t="shared" si="14"/>
        <v/>
      </c>
      <c r="AE54" s="6">
        <f t="shared" si="15"/>
        <v>0</v>
      </c>
      <c r="AF54" s="6">
        <f t="shared" si="16"/>
        <v>0</v>
      </c>
    </row>
    <row r="55" spans="1:32" s="3" customFormat="1" ht="24.75" customHeight="1" x14ac:dyDescent="0.2">
      <c r="A55" s="35">
        <f t="shared" si="17"/>
        <v>43</v>
      </c>
      <c r="B55" s="36" t="str">
        <f t="shared" si="6"/>
        <v/>
      </c>
      <c r="C55" s="90"/>
      <c r="D55" s="12" t="str">
        <f t="shared" si="7"/>
        <v/>
      </c>
      <c r="E55" s="12" t="str">
        <f t="shared" si="8"/>
        <v/>
      </c>
      <c r="F55" s="13"/>
      <c r="G55" s="38"/>
      <c r="H55" s="41"/>
      <c r="I55" s="43"/>
      <c r="J55" s="43"/>
      <c r="K55" s="104"/>
      <c r="L55" s="104"/>
      <c r="M55" s="104"/>
      <c r="N55" s="34" t="str">
        <f t="shared" si="9"/>
        <v/>
      </c>
      <c r="O55" s="104"/>
      <c r="P55" s="106"/>
      <c r="Q55" s="13"/>
      <c r="R55" s="137"/>
      <c r="S55" s="117"/>
      <c r="T55" s="82"/>
      <c r="U55" s="145" t="str">
        <f t="shared" si="10"/>
        <v/>
      </c>
      <c r="V55" s="72"/>
      <c r="W55" s="73"/>
      <c r="X55" s="74"/>
      <c r="Z55" s="24" cm="1">
        <f t="array" ref="Z55">_xlfn.IFS($H55="",1,$H55="有り",2,$H55="無し",3)</f>
        <v>1</v>
      </c>
      <c r="AA55" s="24">
        <f t="shared" si="11"/>
        <v>0</v>
      </c>
      <c r="AB55" s="24">
        <f t="shared" si="12"/>
        <v>0</v>
      </c>
      <c r="AC55" s="24">
        <f t="shared" si="13"/>
        <v>0</v>
      </c>
      <c r="AD55" s="24" t="str">
        <f t="shared" si="14"/>
        <v/>
      </c>
      <c r="AE55" s="6">
        <f t="shared" si="15"/>
        <v>0</v>
      </c>
      <c r="AF55" s="6">
        <f t="shared" si="16"/>
        <v>0</v>
      </c>
    </row>
    <row r="56" spans="1:32" s="3" customFormat="1" ht="24.75" customHeight="1" x14ac:dyDescent="0.2">
      <c r="A56" s="35">
        <f t="shared" si="17"/>
        <v>44</v>
      </c>
      <c r="B56" s="36" t="str">
        <f t="shared" si="6"/>
        <v/>
      </c>
      <c r="C56" s="90"/>
      <c r="D56" s="12" t="str">
        <f t="shared" si="7"/>
        <v/>
      </c>
      <c r="E56" s="12" t="str">
        <f t="shared" si="8"/>
        <v/>
      </c>
      <c r="F56" s="13"/>
      <c r="G56" s="38"/>
      <c r="H56" s="41"/>
      <c r="I56" s="43"/>
      <c r="J56" s="43"/>
      <c r="K56" s="104"/>
      <c r="L56" s="104"/>
      <c r="M56" s="104"/>
      <c r="N56" s="34" t="str">
        <f t="shared" si="9"/>
        <v/>
      </c>
      <c r="O56" s="104"/>
      <c r="P56" s="106"/>
      <c r="Q56" s="13"/>
      <c r="R56" s="137"/>
      <c r="S56" s="117"/>
      <c r="T56" s="82"/>
      <c r="U56" s="145" t="str">
        <f t="shared" si="10"/>
        <v/>
      </c>
      <c r="V56" s="72"/>
      <c r="W56" s="73"/>
      <c r="X56" s="74"/>
      <c r="Z56" s="24" cm="1">
        <f t="array" ref="Z56">_xlfn.IFS($H56="",1,$H56="有り",2,$H56="無し",3)</f>
        <v>1</v>
      </c>
      <c r="AA56" s="24">
        <f t="shared" si="11"/>
        <v>0</v>
      </c>
      <c r="AB56" s="24">
        <f t="shared" si="12"/>
        <v>0</v>
      </c>
      <c r="AC56" s="24">
        <f t="shared" si="13"/>
        <v>0</v>
      </c>
      <c r="AD56" s="24" t="str">
        <f t="shared" si="14"/>
        <v/>
      </c>
      <c r="AE56" s="6">
        <f t="shared" si="15"/>
        <v>0</v>
      </c>
      <c r="AF56" s="6">
        <f t="shared" si="16"/>
        <v>0</v>
      </c>
    </row>
    <row r="57" spans="1:32" s="3" customFormat="1" ht="24.75" customHeight="1" x14ac:dyDescent="0.2">
      <c r="A57" s="35">
        <f t="shared" si="17"/>
        <v>45</v>
      </c>
      <c r="B57" s="36" t="str">
        <f t="shared" si="6"/>
        <v/>
      </c>
      <c r="C57" s="90"/>
      <c r="D57" s="12" t="str">
        <f t="shared" si="7"/>
        <v/>
      </c>
      <c r="E57" s="12" t="str">
        <f t="shared" si="8"/>
        <v/>
      </c>
      <c r="F57" s="13"/>
      <c r="G57" s="38"/>
      <c r="H57" s="41"/>
      <c r="I57" s="43"/>
      <c r="J57" s="43"/>
      <c r="K57" s="104"/>
      <c r="L57" s="104"/>
      <c r="M57" s="104"/>
      <c r="N57" s="34" t="str">
        <f t="shared" si="9"/>
        <v/>
      </c>
      <c r="O57" s="104"/>
      <c r="P57" s="106"/>
      <c r="Q57" s="13"/>
      <c r="R57" s="137"/>
      <c r="S57" s="117"/>
      <c r="T57" s="82"/>
      <c r="U57" s="145" t="str">
        <f t="shared" si="10"/>
        <v/>
      </c>
      <c r="V57" s="72"/>
      <c r="W57" s="73"/>
      <c r="X57" s="74"/>
      <c r="Z57" s="24" cm="1">
        <f t="array" ref="Z57">_xlfn.IFS($H57="",1,$H57="有り",2,$H57="無し",3)</f>
        <v>1</v>
      </c>
      <c r="AA57" s="24">
        <f t="shared" si="11"/>
        <v>0</v>
      </c>
      <c r="AB57" s="24">
        <f t="shared" si="12"/>
        <v>0</v>
      </c>
      <c r="AC57" s="24">
        <f t="shared" si="13"/>
        <v>0</v>
      </c>
      <c r="AD57" s="24" t="str">
        <f t="shared" si="14"/>
        <v/>
      </c>
      <c r="AE57" s="6">
        <f t="shared" si="15"/>
        <v>0</v>
      </c>
      <c r="AF57" s="6">
        <f t="shared" si="16"/>
        <v>0</v>
      </c>
    </row>
    <row r="58" spans="1:32" s="3" customFormat="1" ht="24.75" customHeight="1" x14ac:dyDescent="0.2">
      <c r="A58" s="35">
        <f t="shared" si="17"/>
        <v>46</v>
      </c>
      <c r="B58" s="36" t="str">
        <f t="shared" si="6"/>
        <v/>
      </c>
      <c r="C58" s="90"/>
      <c r="D58" s="12" t="str">
        <f t="shared" si="7"/>
        <v/>
      </c>
      <c r="E58" s="12" t="str">
        <f t="shared" si="8"/>
        <v/>
      </c>
      <c r="F58" s="13"/>
      <c r="G58" s="38"/>
      <c r="H58" s="41"/>
      <c r="I58" s="43"/>
      <c r="J58" s="43"/>
      <c r="K58" s="104"/>
      <c r="L58" s="104"/>
      <c r="M58" s="104"/>
      <c r="N58" s="34" t="str">
        <f t="shared" si="9"/>
        <v/>
      </c>
      <c r="O58" s="104"/>
      <c r="P58" s="106"/>
      <c r="Q58" s="13"/>
      <c r="R58" s="137"/>
      <c r="S58" s="117"/>
      <c r="T58" s="82"/>
      <c r="U58" s="145" t="str">
        <f t="shared" si="10"/>
        <v/>
      </c>
      <c r="V58" s="72"/>
      <c r="W58" s="73"/>
      <c r="X58" s="74"/>
      <c r="Z58" s="24" cm="1">
        <f t="array" ref="Z58">_xlfn.IFS($H58="",1,$H58="有り",2,$H58="無し",3)</f>
        <v>1</v>
      </c>
      <c r="AA58" s="24">
        <f t="shared" si="11"/>
        <v>0</v>
      </c>
      <c r="AB58" s="24">
        <f t="shared" si="12"/>
        <v>0</v>
      </c>
      <c r="AC58" s="24">
        <f t="shared" si="13"/>
        <v>0</v>
      </c>
      <c r="AD58" s="24" t="str">
        <f t="shared" si="14"/>
        <v/>
      </c>
      <c r="AE58" s="6">
        <f t="shared" si="15"/>
        <v>0</v>
      </c>
      <c r="AF58" s="6">
        <f t="shared" si="16"/>
        <v>0</v>
      </c>
    </row>
    <row r="59" spans="1:32" s="3" customFormat="1" ht="24.75" customHeight="1" x14ac:dyDescent="0.2">
      <c r="A59" s="35">
        <f t="shared" si="17"/>
        <v>47</v>
      </c>
      <c r="B59" s="36" t="str">
        <f t="shared" si="6"/>
        <v/>
      </c>
      <c r="C59" s="90"/>
      <c r="D59" s="12" t="str">
        <f t="shared" si="7"/>
        <v/>
      </c>
      <c r="E59" s="12" t="str">
        <f t="shared" si="8"/>
        <v/>
      </c>
      <c r="F59" s="13"/>
      <c r="G59" s="38"/>
      <c r="H59" s="41"/>
      <c r="I59" s="43"/>
      <c r="J59" s="43"/>
      <c r="K59" s="104"/>
      <c r="L59" s="104"/>
      <c r="M59" s="104"/>
      <c r="N59" s="34" t="str">
        <f t="shared" si="9"/>
        <v/>
      </c>
      <c r="O59" s="104"/>
      <c r="P59" s="106"/>
      <c r="Q59" s="13"/>
      <c r="R59" s="137"/>
      <c r="S59" s="117"/>
      <c r="T59" s="82"/>
      <c r="U59" s="145" t="str">
        <f t="shared" si="10"/>
        <v/>
      </c>
      <c r="V59" s="72"/>
      <c r="W59" s="73"/>
      <c r="X59" s="74"/>
      <c r="Z59" s="24" cm="1">
        <f t="array" ref="Z59">_xlfn.IFS($H59="",1,$H59="有り",2,$H59="無し",3)</f>
        <v>1</v>
      </c>
      <c r="AA59" s="24">
        <f t="shared" si="11"/>
        <v>0</v>
      </c>
      <c r="AB59" s="24">
        <f t="shared" si="12"/>
        <v>0</v>
      </c>
      <c r="AC59" s="24">
        <f t="shared" si="13"/>
        <v>0</v>
      </c>
      <c r="AD59" s="24" t="str">
        <f t="shared" si="14"/>
        <v/>
      </c>
      <c r="AE59" s="6">
        <f t="shared" si="15"/>
        <v>0</v>
      </c>
      <c r="AF59" s="6">
        <f t="shared" si="16"/>
        <v>0</v>
      </c>
    </row>
    <row r="60" spans="1:32" s="3" customFormat="1" ht="24.75" customHeight="1" x14ac:dyDescent="0.2">
      <c r="A60" s="35">
        <f t="shared" si="17"/>
        <v>48</v>
      </c>
      <c r="B60" s="36" t="str">
        <f t="shared" si="6"/>
        <v/>
      </c>
      <c r="C60" s="90"/>
      <c r="D60" s="12" t="str">
        <f t="shared" si="7"/>
        <v/>
      </c>
      <c r="E60" s="12" t="str">
        <f t="shared" si="8"/>
        <v/>
      </c>
      <c r="F60" s="13"/>
      <c r="G60" s="38"/>
      <c r="H60" s="41"/>
      <c r="I60" s="43"/>
      <c r="J60" s="43"/>
      <c r="K60" s="104"/>
      <c r="L60" s="104"/>
      <c r="M60" s="104"/>
      <c r="N60" s="34" t="str">
        <f t="shared" si="9"/>
        <v/>
      </c>
      <c r="O60" s="104"/>
      <c r="P60" s="106"/>
      <c r="Q60" s="13"/>
      <c r="R60" s="137"/>
      <c r="S60" s="117"/>
      <c r="T60" s="82"/>
      <c r="U60" s="145" t="str">
        <f t="shared" si="10"/>
        <v/>
      </c>
      <c r="V60" s="72"/>
      <c r="W60" s="73"/>
      <c r="X60" s="74"/>
      <c r="Z60" s="24" cm="1">
        <f t="array" ref="Z60">_xlfn.IFS($H60="",1,$H60="有り",2,$H60="無し",3)</f>
        <v>1</v>
      </c>
      <c r="AA60" s="24">
        <f t="shared" si="11"/>
        <v>0</v>
      </c>
      <c r="AB60" s="24">
        <f t="shared" si="12"/>
        <v>0</v>
      </c>
      <c r="AC60" s="24">
        <f t="shared" si="13"/>
        <v>0</v>
      </c>
      <c r="AD60" s="24" t="str">
        <f t="shared" si="14"/>
        <v/>
      </c>
      <c r="AE60" s="6">
        <f t="shared" si="15"/>
        <v>0</v>
      </c>
      <c r="AF60" s="6">
        <f t="shared" si="16"/>
        <v>0</v>
      </c>
    </row>
    <row r="61" spans="1:32" s="3" customFormat="1" ht="24.75" customHeight="1" x14ac:dyDescent="0.2">
      <c r="A61" s="35">
        <f t="shared" si="17"/>
        <v>49</v>
      </c>
      <c r="B61" s="36" t="str">
        <f t="shared" si="6"/>
        <v/>
      </c>
      <c r="C61" s="90"/>
      <c r="D61" s="12" t="str">
        <f t="shared" si="7"/>
        <v/>
      </c>
      <c r="E61" s="12" t="str">
        <f t="shared" si="8"/>
        <v/>
      </c>
      <c r="F61" s="13"/>
      <c r="G61" s="38"/>
      <c r="H61" s="41"/>
      <c r="I61" s="43"/>
      <c r="J61" s="43"/>
      <c r="K61" s="104"/>
      <c r="L61" s="104"/>
      <c r="M61" s="104"/>
      <c r="N61" s="34" t="str">
        <f t="shared" si="9"/>
        <v/>
      </c>
      <c r="O61" s="104"/>
      <c r="P61" s="106"/>
      <c r="Q61" s="13"/>
      <c r="R61" s="137"/>
      <c r="S61" s="117"/>
      <c r="T61" s="82"/>
      <c r="U61" s="145" t="str">
        <f t="shared" si="10"/>
        <v/>
      </c>
      <c r="V61" s="72"/>
      <c r="W61" s="73"/>
      <c r="X61" s="74"/>
      <c r="Z61" s="24" cm="1">
        <f t="array" ref="Z61">_xlfn.IFS($H61="",1,$H61="有り",2,$H61="無し",3)</f>
        <v>1</v>
      </c>
      <c r="AA61" s="24">
        <f t="shared" si="11"/>
        <v>0</v>
      </c>
      <c r="AB61" s="24">
        <f t="shared" si="12"/>
        <v>0</v>
      </c>
      <c r="AC61" s="24">
        <f t="shared" si="13"/>
        <v>0</v>
      </c>
      <c r="AD61" s="24" t="str">
        <f t="shared" si="14"/>
        <v/>
      </c>
      <c r="AE61" s="6">
        <f t="shared" si="15"/>
        <v>0</v>
      </c>
      <c r="AF61" s="6">
        <f t="shared" si="16"/>
        <v>0</v>
      </c>
    </row>
    <row r="62" spans="1:32" s="3" customFormat="1" ht="24.75" customHeight="1" x14ac:dyDescent="0.2">
      <c r="A62" s="35">
        <f t="shared" si="17"/>
        <v>50</v>
      </c>
      <c r="B62" s="36" t="str">
        <f t="shared" si="6"/>
        <v/>
      </c>
      <c r="C62" s="90"/>
      <c r="D62" s="12" t="str">
        <f t="shared" si="7"/>
        <v/>
      </c>
      <c r="E62" s="12" t="str">
        <f t="shared" si="8"/>
        <v/>
      </c>
      <c r="F62" s="13"/>
      <c r="G62" s="38"/>
      <c r="H62" s="41"/>
      <c r="I62" s="43"/>
      <c r="J62" s="43"/>
      <c r="K62" s="104"/>
      <c r="L62" s="104"/>
      <c r="M62" s="104"/>
      <c r="N62" s="34" t="str">
        <f t="shared" si="9"/>
        <v/>
      </c>
      <c r="O62" s="104"/>
      <c r="P62" s="106"/>
      <c r="Q62" s="13"/>
      <c r="R62" s="137"/>
      <c r="S62" s="117"/>
      <c r="T62" s="82"/>
      <c r="U62" s="145" t="str">
        <f t="shared" si="10"/>
        <v/>
      </c>
      <c r="V62" s="72"/>
      <c r="W62" s="73"/>
      <c r="X62" s="74"/>
      <c r="Z62" s="24" cm="1">
        <f t="array" ref="Z62">_xlfn.IFS($H62="",1,$H62="有り",2,$H62="無し",3)</f>
        <v>1</v>
      </c>
      <c r="AA62" s="24">
        <f t="shared" si="11"/>
        <v>0</v>
      </c>
      <c r="AB62" s="24">
        <f t="shared" si="12"/>
        <v>0</v>
      </c>
      <c r="AC62" s="24">
        <f t="shared" si="13"/>
        <v>0</v>
      </c>
      <c r="AD62" s="24" t="str">
        <f t="shared" si="14"/>
        <v/>
      </c>
      <c r="AE62" s="6">
        <f t="shared" si="15"/>
        <v>0</v>
      </c>
      <c r="AF62" s="6">
        <f t="shared" si="16"/>
        <v>0</v>
      </c>
    </row>
    <row r="63" spans="1:32" s="3" customFormat="1" ht="24.75" customHeight="1" x14ac:dyDescent="0.2">
      <c r="A63" s="35">
        <f t="shared" si="17"/>
        <v>51</v>
      </c>
      <c r="B63" s="36" t="str">
        <f t="shared" si="6"/>
        <v/>
      </c>
      <c r="C63" s="90"/>
      <c r="D63" s="12" t="str">
        <f t="shared" si="7"/>
        <v/>
      </c>
      <c r="E63" s="12" t="str">
        <f t="shared" si="8"/>
        <v/>
      </c>
      <c r="F63" s="13"/>
      <c r="G63" s="38"/>
      <c r="H63" s="41"/>
      <c r="I63" s="43"/>
      <c r="J63" s="43"/>
      <c r="K63" s="104"/>
      <c r="L63" s="104"/>
      <c r="M63" s="104"/>
      <c r="N63" s="34" t="str">
        <f t="shared" si="9"/>
        <v/>
      </c>
      <c r="O63" s="104"/>
      <c r="P63" s="106"/>
      <c r="Q63" s="13"/>
      <c r="R63" s="137"/>
      <c r="S63" s="117"/>
      <c r="T63" s="82"/>
      <c r="U63" s="145" t="str">
        <f t="shared" si="10"/>
        <v/>
      </c>
      <c r="V63" s="72"/>
      <c r="W63" s="73"/>
      <c r="X63" s="74"/>
      <c r="Z63" s="24" cm="1">
        <f t="array" ref="Z63">_xlfn.IFS($H63="",1,$H63="有り",2,$H63="無し",3)</f>
        <v>1</v>
      </c>
      <c r="AA63" s="24">
        <f t="shared" si="11"/>
        <v>0</v>
      </c>
      <c r="AB63" s="24">
        <f t="shared" si="12"/>
        <v>0</v>
      </c>
      <c r="AC63" s="24">
        <f t="shared" si="13"/>
        <v>0</v>
      </c>
      <c r="AD63" s="24" t="str">
        <f t="shared" si="14"/>
        <v/>
      </c>
      <c r="AE63" s="6">
        <f t="shared" si="15"/>
        <v>0</v>
      </c>
      <c r="AF63" s="6">
        <f t="shared" si="16"/>
        <v>0</v>
      </c>
    </row>
    <row r="64" spans="1:32" s="3" customFormat="1" ht="24.75" customHeight="1" x14ac:dyDescent="0.2">
      <c r="A64" s="35">
        <f t="shared" si="17"/>
        <v>52</v>
      </c>
      <c r="B64" s="36" t="str">
        <f t="shared" si="6"/>
        <v/>
      </c>
      <c r="C64" s="90"/>
      <c r="D64" s="12" t="str">
        <f t="shared" si="7"/>
        <v/>
      </c>
      <c r="E64" s="12" t="str">
        <f t="shared" si="8"/>
        <v/>
      </c>
      <c r="F64" s="13"/>
      <c r="G64" s="38"/>
      <c r="H64" s="41"/>
      <c r="I64" s="43"/>
      <c r="J64" s="43"/>
      <c r="K64" s="104"/>
      <c r="L64" s="104"/>
      <c r="M64" s="104"/>
      <c r="N64" s="34" t="str">
        <f t="shared" si="9"/>
        <v/>
      </c>
      <c r="O64" s="104"/>
      <c r="P64" s="106"/>
      <c r="Q64" s="13"/>
      <c r="R64" s="137"/>
      <c r="S64" s="117"/>
      <c r="T64" s="82"/>
      <c r="U64" s="145" t="str">
        <f t="shared" si="10"/>
        <v/>
      </c>
      <c r="V64" s="72"/>
      <c r="W64" s="73"/>
      <c r="X64" s="74"/>
      <c r="Z64" s="24" cm="1">
        <f t="array" ref="Z64">_xlfn.IFS($H64="",1,$H64="有り",2,$H64="無し",3)</f>
        <v>1</v>
      </c>
      <c r="AA64" s="24">
        <f t="shared" si="11"/>
        <v>0</v>
      </c>
      <c r="AB64" s="24">
        <f t="shared" si="12"/>
        <v>0</v>
      </c>
      <c r="AC64" s="24">
        <f t="shared" si="13"/>
        <v>0</v>
      </c>
      <c r="AD64" s="24" t="str">
        <f t="shared" si="14"/>
        <v/>
      </c>
      <c r="AE64" s="6">
        <f t="shared" si="15"/>
        <v>0</v>
      </c>
      <c r="AF64" s="6">
        <f t="shared" si="16"/>
        <v>0</v>
      </c>
    </row>
    <row r="65" spans="1:32" s="3" customFormat="1" ht="24.75" customHeight="1" x14ac:dyDescent="0.2">
      <c r="A65" s="35">
        <f t="shared" si="17"/>
        <v>53</v>
      </c>
      <c r="B65" s="36" t="str">
        <f t="shared" si="6"/>
        <v/>
      </c>
      <c r="C65" s="90"/>
      <c r="D65" s="12" t="str">
        <f t="shared" si="7"/>
        <v/>
      </c>
      <c r="E65" s="12" t="str">
        <f t="shared" si="8"/>
        <v/>
      </c>
      <c r="F65" s="13"/>
      <c r="G65" s="38"/>
      <c r="H65" s="41"/>
      <c r="I65" s="43"/>
      <c r="J65" s="43"/>
      <c r="K65" s="104"/>
      <c r="L65" s="104"/>
      <c r="M65" s="104"/>
      <c r="N65" s="34" t="str">
        <f t="shared" si="9"/>
        <v/>
      </c>
      <c r="O65" s="104"/>
      <c r="P65" s="106"/>
      <c r="Q65" s="13"/>
      <c r="R65" s="137"/>
      <c r="S65" s="117"/>
      <c r="T65" s="82"/>
      <c r="U65" s="145" t="str">
        <f t="shared" si="10"/>
        <v/>
      </c>
      <c r="V65" s="72"/>
      <c r="W65" s="73"/>
      <c r="X65" s="74"/>
      <c r="Z65" s="24" cm="1">
        <f t="array" ref="Z65">_xlfn.IFS($H65="",1,$H65="有り",2,$H65="無し",3)</f>
        <v>1</v>
      </c>
      <c r="AA65" s="24">
        <f t="shared" si="11"/>
        <v>0</v>
      </c>
      <c r="AB65" s="24">
        <f t="shared" si="12"/>
        <v>0</v>
      </c>
      <c r="AC65" s="24">
        <f t="shared" si="13"/>
        <v>0</v>
      </c>
      <c r="AD65" s="24" t="str">
        <f t="shared" si="14"/>
        <v/>
      </c>
      <c r="AE65" s="6">
        <f t="shared" si="15"/>
        <v>0</v>
      </c>
      <c r="AF65" s="6">
        <f t="shared" si="16"/>
        <v>0</v>
      </c>
    </row>
    <row r="66" spans="1:32" s="3" customFormat="1" ht="24.75" customHeight="1" x14ac:dyDescent="0.2">
      <c r="A66" s="35">
        <f t="shared" si="17"/>
        <v>54</v>
      </c>
      <c r="B66" s="36" t="str">
        <f t="shared" si="6"/>
        <v/>
      </c>
      <c r="C66" s="90"/>
      <c r="D66" s="12" t="str">
        <f t="shared" si="7"/>
        <v/>
      </c>
      <c r="E66" s="12" t="str">
        <f t="shared" si="8"/>
        <v/>
      </c>
      <c r="F66" s="13"/>
      <c r="G66" s="38"/>
      <c r="H66" s="41"/>
      <c r="I66" s="43"/>
      <c r="J66" s="43"/>
      <c r="K66" s="104"/>
      <c r="L66" s="104"/>
      <c r="M66" s="104"/>
      <c r="N66" s="34" t="str">
        <f t="shared" si="9"/>
        <v/>
      </c>
      <c r="O66" s="104"/>
      <c r="P66" s="106"/>
      <c r="Q66" s="13"/>
      <c r="R66" s="137"/>
      <c r="S66" s="117"/>
      <c r="T66" s="82"/>
      <c r="U66" s="145" t="str">
        <f t="shared" si="10"/>
        <v/>
      </c>
      <c r="V66" s="72"/>
      <c r="W66" s="73"/>
      <c r="X66" s="74"/>
      <c r="Z66" s="24" cm="1">
        <f t="array" ref="Z66">_xlfn.IFS($H66="",1,$H66="有り",2,$H66="無し",3)</f>
        <v>1</v>
      </c>
      <c r="AA66" s="24">
        <f t="shared" si="11"/>
        <v>0</v>
      </c>
      <c r="AB66" s="24">
        <f t="shared" si="12"/>
        <v>0</v>
      </c>
      <c r="AC66" s="24">
        <f t="shared" si="13"/>
        <v>0</v>
      </c>
      <c r="AD66" s="24" t="str">
        <f t="shared" si="14"/>
        <v/>
      </c>
      <c r="AE66" s="6">
        <f t="shared" si="15"/>
        <v>0</v>
      </c>
      <c r="AF66" s="6">
        <f t="shared" si="16"/>
        <v>0</v>
      </c>
    </row>
    <row r="67" spans="1:32" s="3" customFormat="1" ht="24.75" customHeight="1" x14ac:dyDescent="0.2">
      <c r="A67" s="35">
        <f t="shared" si="17"/>
        <v>55</v>
      </c>
      <c r="B67" s="36" t="str">
        <f t="shared" si="6"/>
        <v/>
      </c>
      <c r="C67" s="90"/>
      <c r="D67" s="12" t="str">
        <f t="shared" si="7"/>
        <v/>
      </c>
      <c r="E67" s="12" t="str">
        <f t="shared" si="8"/>
        <v/>
      </c>
      <c r="F67" s="13"/>
      <c r="G67" s="38"/>
      <c r="H67" s="41"/>
      <c r="I67" s="43"/>
      <c r="J67" s="43"/>
      <c r="K67" s="104"/>
      <c r="L67" s="104"/>
      <c r="M67" s="104"/>
      <c r="N67" s="34" t="str">
        <f t="shared" si="9"/>
        <v/>
      </c>
      <c r="O67" s="104"/>
      <c r="P67" s="106"/>
      <c r="Q67" s="13"/>
      <c r="R67" s="137"/>
      <c r="S67" s="117"/>
      <c r="T67" s="82"/>
      <c r="U67" s="145" t="str">
        <f t="shared" si="10"/>
        <v/>
      </c>
      <c r="V67" s="72"/>
      <c r="W67" s="73"/>
      <c r="X67" s="74"/>
      <c r="Z67" s="24" cm="1">
        <f t="array" ref="Z67">_xlfn.IFS($H67="",1,$H67="有り",2,$H67="無し",3)</f>
        <v>1</v>
      </c>
      <c r="AA67" s="24">
        <f t="shared" si="11"/>
        <v>0</v>
      </c>
      <c r="AB67" s="24">
        <f t="shared" si="12"/>
        <v>0</v>
      </c>
      <c r="AC67" s="24">
        <f t="shared" si="13"/>
        <v>0</v>
      </c>
      <c r="AD67" s="24" t="str">
        <f t="shared" si="14"/>
        <v/>
      </c>
      <c r="AE67" s="6">
        <f t="shared" si="15"/>
        <v>0</v>
      </c>
      <c r="AF67" s="6">
        <f t="shared" si="16"/>
        <v>0</v>
      </c>
    </row>
    <row r="68" spans="1:32" s="3" customFormat="1" ht="24.75" customHeight="1" x14ac:dyDescent="0.2">
      <c r="A68" s="35">
        <f t="shared" si="17"/>
        <v>56</v>
      </c>
      <c r="B68" s="36" t="str">
        <f t="shared" si="6"/>
        <v/>
      </c>
      <c r="C68" s="90"/>
      <c r="D68" s="12" t="str">
        <f t="shared" si="7"/>
        <v/>
      </c>
      <c r="E68" s="12" t="str">
        <f t="shared" si="8"/>
        <v/>
      </c>
      <c r="F68" s="13"/>
      <c r="G68" s="38"/>
      <c r="H68" s="41"/>
      <c r="I68" s="43"/>
      <c r="J68" s="43"/>
      <c r="K68" s="104"/>
      <c r="L68" s="104"/>
      <c r="M68" s="104"/>
      <c r="N68" s="34" t="str">
        <f t="shared" si="9"/>
        <v/>
      </c>
      <c r="O68" s="104"/>
      <c r="P68" s="106"/>
      <c r="Q68" s="13"/>
      <c r="R68" s="137"/>
      <c r="S68" s="117"/>
      <c r="T68" s="82"/>
      <c r="U68" s="145" t="str">
        <f t="shared" si="10"/>
        <v/>
      </c>
      <c r="V68" s="72"/>
      <c r="W68" s="73"/>
      <c r="X68" s="74"/>
      <c r="Z68" s="24" cm="1">
        <f t="array" ref="Z68">_xlfn.IFS($H68="",1,$H68="有り",2,$H68="無し",3)</f>
        <v>1</v>
      </c>
      <c r="AA68" s="24">
        <f t="shared" si="11"/>
        <v>0</v>
      </c>
      <c r="AB68" s="24">
        <f t="shared" si="12"/>
        <v>0</v>
      </c>
      <c r="AC68" s="24">
        <f t="shared" si="13"/>
        <v>0</v>
      </c>
      <c r="AD68" s="24" t="str">
        <f t="shared" si="14"/>
        <v/>
      </c>
      <c r="AE68" s="6">
        <f t="shared" si="15"/>
        <v>0</v>
      </c>
      <c r="AF68" s="6">
        <f t="shared" si="16"/>
        <v>0</v>
      </c>
    </row>
    <row r="69" spans="1:32" s="3" customFormat="1" ht="24.75" customHeight="1" x14ac:dyDescent="0.2">
      <c r="A69" s="35">
        <f t="shared" si="17"/>
        <v>57</v>
      </c>
      <c r="B69" s="36" t="str">
        <f t="shared" si="6"/>
        <v/>
      </c>
      <c r="C69" s="90"/>
      <c r="D69" s="12" t="str">
        <f t="shared" si="7"/>
        <v/>
      </c>
      <c r="E69" s="12" t="str">
        <f t="shared" si="8"/>
        <v/>
      </c>
      <c r="F69" s="13"/>
      <c r="G69" s="38"/>
      <c r="H69" s="41"/>
      <c r="I69" s="43"/>
      <c r="J69" s="43"/>
      <c r="K69" s="104"/>
      <c r="L69" s="104"/>
      <c r="M69" s="104"/>
      <c r="N69" s="34" t="str">
        <f t="shared" si="9"/>
        <v/>
      </c>
      <c r="O69" s="104"/>
      <c r="P69" s="106"/>
      <c r="Q69" s="13"/>
      <c r="R69" s="137"/>
      <c r="S69" s="117"/>
      <c r="T69" s="82"/>
      <c r="U69" s="145" t="str">
        <f t="shared" si="10"/>
        <v/>
      </c>
      <c r="V69" s="72"/>
      <c r="W69" s="73"/>
      <c r="X69" s="74"/>
      <c r="Z69" s="24" cm="1">
        <f t="array" ref="Z69">_xlfn.IFS($H69="",1,$H69="有り",2,$H69="無し",3)</f>
        <v>1</v>
      </c>
      <c r="AA69" s="24">
        <f t="shared" si="11"/>
        <v>0</v>
      </c>
      <c r="AB69" s="24">
        <f t="shared" si="12"/>
        <v>0</v>
      </c>
      <c r="AC69" s="24">
        <f t="shared" si="13"/>
        <v>0</v>
      </c>
      <c r="AD69" s="24" t="str">
        <f t="shared" si="14"/>
        <v/>
      </c>
      <c r="AE69" s="6">
        <f t="shared" si="15"/>
        <v>0</v>
      </c>
      <c r="AF69" s="6">
        <f t="shared" si="16"/>
        <v>0</v>
      </c>
    </row>
    <row r="70" spans="1:32" s="3" customFormat="1" ht="24.75" customHeight="1" x14ac:dyDescent="0.2">
      <c r="A70" s="35">
        <f t="shared" si="17"/>
        <v>58</v>
      </c>
      <c r="B70" s="36" t="str">
        <f t="shared" si="6"/>
        <v/>
      </c>
      <c r="C70" s="90"/>
      <c r="D70" s="12" t="str">
        <f t="shared" si="7"/>
        <v/>
      </c>
      <c r="E70" s="12" t="str">
        <f t="shared" si="8"/>
        <v/>
      </c>
      <c r="F70" s="13"/>
      <c r="G70" s="38"/>
      <c r="H70" s="41"/>
      <c r="I70" s="43"/>
      <c r="J70" s="43"/>
      <c r="K70" s="104"/>
      <c r="L70" s="104"/>
      <c r="M70" s="104"/>
      <c r="N70" s="34" t="str">
        <f t="shared" si="9"/>
        <v/>
      </c>
      <c r="O70" s="104"/>
      <c r="P70" s="106"/>
      <c r="Q70" s="13"/>
      <c r="R70" s="137"/>
      <c r="S70" s="117"/>
      <c r="T70" s="82"/>
      <c r="U70" s="145" t="str">
        <f t="shared" si="10"/>
        <v/>
      </c>
      <c r="V70" s="72"/>
      <c r="W70" s="73"/>
      <c r="X70" s="74"/>
      <c r="Z70" s="24" cm="1">
        <f t="array" ref="Z70">_xlfn.IFS($H70="",1,$H70="有り",2,$H70="無し",3)</f>
        <v>1</v>
      </c>
      <c r="AA70" s="24">
        <f t="shared" si="11"/>
        <v>0</v>
      </c>
      <c r="AB70" s="24">
        <f t="shared" si="12"/>
        <v>0</v>
      </c>
      <c r="AC70" s="24">
        <f t="shared" si="13"/>
        <v>0</v>
      </c>
      <c r="AD70" s="24" t="str">
        <f t="shared" si="14"/>
        <v/>
      </c>
      <c r="AE70" s="6">
        <f t="shared" si="15"/>
        <v>0</v>
      </c>
      <c r="AF70" s="6">
        <f t="shared" si="16"/>
        <v>0</v>
      </c>
    </row>
    <row r="71" spans="1:32" s="3" customFormat="1" ht="24.75" customHeight="1" x14ac:dyDescent="0.2">
      <c r="A71" s="35">
        <f t="shared" si="17"/>
        <v>59</v>
      </c>
      <c r="B71" s="36" t="str">
        <f t="shared" si="6"/>
        <v/>
      </c>
      <c r="C71" s="90"/>
      <c r="D71" s="12" t="str">
        <f t="shared" si="7"/>
        <v/>
      </c>
      <c r="E71" s="12" t="str">
        <f t="shared" si="8"/>
        <v/>
      </c>
      <c r="F71" s="13"/>
      <c r="G71" s="38"/>
      <c r="H71" s="41"/>
      <c r="I71" s="43"/>
      <c r="J71" s="43"/>
      <c r="K71" s="104"/>
      <c r="L71" s="104"/>
      <c r="M71" s="104"/>
      <c r="N71" s="34" t="str">
        <f t="shared" si="9"/>
        <v/>
      </c>
      <c r="O71" s="104"/>
      <c r="P71" s="106"/>
      <c r="Q71" s="13"/>
      <c r="R71" s="137"/>
      <c r="S71" s="117"/>
      <c r="T71" s="82"/>
      <c r="U71" s="145" t="str">
        <f t="shared" si="10"/>
        <v/>
      </c>
      <c r="V71" s="72"/>
      <c r="W71" s="73"/>
      <c r="X71" s="74"/>
      <c r="Z71" s="24" cm="1">
        <f t="array" ref="Z71">_xlfn.IFS($H71="",1,$H71="有り",2,$H71="無し",3)</f>
        <v>1</v>
      </c>
      <c r="AA71" s="24">
        <f t="shared" si="11"/>
        <v>0</v>
      </c>
      <c r="AB71" s="24">
        <f t="shared" si="12"/>
        <v>0</v>
      </c>
      <c r="AC71" s="24">
        <f t="shared" si="13"/>
        <v>0</v>
      </c>
      <c r="AD71" s="24" t="str">
        <f t="shared" si="14"/>
        <v/>
      </c>
      <c r="AE71" s="6">
        <f t="shared" si="15"/>
        <v>0</v>
      </c>
      <c r="AF71" s="6">
        <f t="shared" si="16"/>
        <v>0</v>
      </c>
    </row>
    <row r="72" spans="1:32" s="3" customFormat="1" ht="24.75" customHeight="1" x14ac:dyDescent="0.2">
      <c r="A72" s="35">
        <f t="shared" si="17"/>
        <v>60</v>
      </c>
      <c r="B72" s="36" t="str">
        <f t="shared" si="6"/>
        <v/>
      </c>
      <c r="C72" s="90"/>
      <c r="D72" s="12" t="str">
        <f t="shared" si="7"/>
        <v/>
      </c>
      <c r="E72" s="12" t="str">
        <f t="shared" si="8"/>
        <v/>
      </c>
      <c r="F72" s="13"/>
      <c r="G72" s="38"/>
      <c r="H72" s="41"/>
      <c r="I72" s="43"/>
      <c r="J72" s="43"/>
      <c r="K72" s="104"/>
      <c r="L72" s="104"/>
      <c r="M72" s="104"/>
      <c r="N72" s="34" t="str">
        <f t="shared" si="9"/>
        <v/>
      </c>
      <c r="O72" s="104"/>
      <c r="P72" s="106"/>
      <c r="Q72" s="13"/>
      <c r="R72" s="137"/>
      <c r="S72" s="117"/>
      <c r="T72" s="82"/>
      <c r="U72" s="145" t="str">
        <f t="shared" si="10"/>
        <v/>
      </c>
      <c r="V72" s="72"/>
      <c r="W72" s="73"/>
      <c r="X72" s="74"/>
      <c r="Z72" s="24" cm="1">
        <f t="array" ref="Z72">_xlfn.IFS($H72="",1,$H72="有り",2,$H72="無し",3)</f>
        <v>1</v>
      </c>
      <c r="AA72" s="24">
        <f t="shared" si="11"/>
        <v>0</v>
      </c>
      <c r="AB72" s="24">
        <f t="shared" si="12"/>
        <v>0</v>
      </c>
      <c r="AC72" s="24">
        <f t="shared" si="13"/>
        <v>0</v>
      </c>
      <c r="AD72" s="24" t="str">
        <f t="shared" si="14"/>
        <v/>
      </c>
      <c r="AE72" s="6">
        <f t="shared" si="15"/>
        <v>0</v>
      </c>
      <c r="AF72" s="6">
        <f t="shared" si="16"/>
        <v>0</v>
      </c>
    </row>
    <row r="73" spans="1:32" s="3" customFormat="1" ht="24.75" customHeight="1" x14ac:dyDescent="0.2">
      <c r="A73" s="35">
        <f t="shared" si="17"/>
        <v>61</v>
      </c>
      <c r="B73" s="36" t="str">
        <f t="shared" si="6"/>
        <v/>
      </c>
      <c r="C73" s="90"/>
      <c r="D73" s="12" t="str">
        <f t="shared" si="7"/>
        <v/>
      </c>
      <c r="E73" s="12" t="str">
        <f t="shared" si="8"/>
        <v/>
      </c>
      <c r="F73" s="13"/>
      <c r="G73" s="38"/>
      <c r="H73" s="41"/>
      <c r="I73" s="43"/>
      <c r="J73" s="43"/>
      <c r="K73" s="104"/>
      <c r="L73" s="104"/>
      <c r="M73" s="104"/>
      <c r="N73" s="34" t="str">
        <f t="shared" si="9"/>
        <v/>
      </c>
      <c r="O73" s="104"/>
      <c r="P73" s="106"/>
      <c r="Q73" s="13"/>
      <c r="R73" s="137"/>
      <c r="S73" s="117"/>
      <c r="T73" s="82"/>
      <c r="U73" s="145" t="str">
        <f t="shared" si="10"/>
        <v/>
      </c>
      <c r="V73" s="72"/>
      <c r="W73" s="73"/>
      <c r="X73" s="74"/>
      <c r="Z73" s="24" cm="1">
        <f t="array" ref="Z73">_xlfn.IFS($H73="",1,$H73="有り",2,$H73="無し",3)</f>
        <v>1</v>
      </c>
      <c r="AA73" s="24">
        <f t="shared" si="11"/>
        <v>0</v>
      </c>
      <c r="AB73" s="24">
        <f t="shared" si="12"/>
        <v>0</v>
      </c>
      <c r="AC73" s="24">
        <f t="shared" si="13"/>
        <v>0</v>
      </c>
      <c r="AD73" s="24" t="str">
        <f t="shared" si="14"/>
        <v/>
      </c>
      <c r="AE73" s="6">
        <f t="shared" si="15"/>
        <v>0</v>
      </c>
      <c r="AF73" s="6">
        <f t="shared" si="16"/>
        <v>0</v>
      </c>
    </row>
    <row r="74" spans="1:32" s="3" customFormat="1" ht="24.75" customHeight="1" x14ac:dyDescent="0.2">
      <c r="A74" s="35">
        <f t="shared" si="17"/>
        <v>62</v>
      </c>
      <c r="B74" s="36" t="str">
        <f t="shared" si="6"/>
        <v/>
      </c>
      <c r="C74" s="90"/>
      <c r="D74" s="12" t="str">
        <f t="shared" si="7"/>
        <v/>
      </c>
      <c r="E74" s="12" t="str">
        <f t="shared" si="8"/>
        <v/>
      </c>
      <c r="F74" s="13"/>
      <c r="G74" s="38"/>
      <c r="H74" s="41"/>
      <c r="I74" s="43"/>
      <c r="J74" s="43"/>
      <c r="K74" s="104"/>
      <c r="L74" s="104"/>
      <c r="M74" s="104"/>
      <c r="N74" s="34" t="str">
        <f t="shared" si="9"/>
        <v/>
      </c>
      <c r="O74" s="104"/>
      <c r="P74" s="106"/>
      <c r="Q74" s="13"/>
      <c r="R74" s="137"/>
      <c r="S74" s="117"/>
      <c r="T74" s="82"/>
      <c r="U74" s="145" t="str">
        <f t="shared" si="10"/>
        <v/>
      </c>
      <c r="V74" s="72"/>
      <c r="W74" s="73"/>
      <c r="X74" s="74"/>
      <c r="Z74" s="24" cm="1">
        <f t="array" ref="Z74">_xlfn.IFS($H74="",1,$H74="有り",2,$H74="無し",3)</f>
        <v>1</v>
      </c>
      <c r="AA74" s="24">
        <f t="shared" si="11"/>
        <v>0</v>
      </c>
      <c r="AB74" s="24">
        <f t="shared" si="12"/>
        <v>0</v>
      </c>
      <c r="AC74" s="24">
        <f t="shared" si="13"/>
        <v>0</v>
      </c>
      <c r="AD74" s="24" t="str">
        <f t="shared" si="14"/>
        <v/>
      </c>
      <c r="AE74" s="6">
        <f t="shared" si="15"/>
        <v>0</v>
      </c>
      <c r="AF74" s="6">
        <f t="shared" si="16"/>
        <v>0</v>
      </c>
    </row>
    <row r="75" spans="1:32" s="3" customFormat="1" ht="24.75" customHeight="1" x14ac:dyDescent="0.2">
      <c r="A75" s="35">
        <f t="shared" si="17"/>
        <v>63</v>
      </c>
      <c r="B75" s="36" t="str">
        <f t="shared" si="6"/>
        <v/>
      </c>
      <c r="C75" s="90"/>
      <c r="D75" s="12" t="str">
        <f t="shared" si="7"/>
        <v/>
      </c>
      <c r="E75" s="12" t="str">
        <f t="shared" si="8"/>
        <v/>
      </c>
      <c r="F75" s="13"/>
      <c r="G75" s="38"/>
      <c r="H75" s="41"/>
      <c r="I75" s="43"/>
      <c r="J75" s="43"/>
      <c r="K75" s="104"/>
      <c r="L75" s="104"/>
      <c r="M75" s="104"/>
      <c r="N75" s="34" t="str">
        <f t="shared" si="9"/>
        <v/>
      </c>
      <c r="O75" s="104"/>
      <c r="P75" s="106"/>
      <c r="Q75" s="13"/>
      <c r="R75" s="137"/>
      <c r="S75" s="117"/>
      <c r="T75" s="82"/>
      <c r="U75" s="145" t="str">
        <f t="shared" si="10"/>
        <v/>
      </c>
      <c r="V75" s="72"/>
      <c r="W75" s="73"/>
      <c r="X75" s="74"/>
      <c r="Z75" s="24" cm="1">
        <f t="array" ref="Z75">_xlfn.IFS($H75="",1,$H75="有り",2,$H75="無し",3)</f>
        <v>1</v>
      </c>
      <c r="AA75" s="24">
        <f t="shared" si="11"/>
        <v>0</v>
      </c>
      <c r="AB75" s="24">
        <f t="shared" si="12"/>
        <v>0</v>
      </c>
      <c r="AC75" s="24">
        <f t="shared" si="13"/>
        <v>0</v>
      </c>
      <c r="AD75" s="24" t="str">
        <f t="shared" si="14"/>
        <v/>
      </c>
      <c r="AE75" s="6">
        <f t="shared" si="15"/>
        <v>0</v>
      </c>
      <c r="AF75" s="6">
        <f t="shared" si="16"/>
        <v>0</v>
      </c>
    </row>
    <row r="76" spans="1:32" s="3" customFormat="1" ht="24.75" customHeight="1" x14ac:dyDescent="0.2">
      <c r="A76" s="35">
        <f t="shared" si="17"/>
        <v>64</v>
      </c>
      <c r="B76" s="36" t="str">
        <f t="shared" si="6"/>
        <v/>
      </c>
      <c r="C76" s="90"/>
      <c r="D76" s="12" t="str">
        <f t="shared" si="7"/>
        <v/>
      </c>
      <c r="E76" s="12" t="str">
        <f t="shared" si="8"/>
        <v/>
      </c>
      <c r="F76" s="13"/>
      <c r="G76" s="38"/>
      <c r="H76" s="41"/>
      <c r="I76" s="43"/>
      <c r="J76" s="43"/>
      <c r="K76" s="104"/>
      <c r="L76" s="104"/>
      <c r="M76" s="104"/>
      <c r="N76" s="34" t="str">
        <f t="shared" si="9"/>
        <v/>
      </c>
      <c r="O76" s="104"/>
      <c r="P76" s="106"/>
      <c r="Q76" s="13"/>
      <c r="R76" s="137"/>
      <c r="S76" s="117"/>
      <c r="T76" s="82"/>
      <c r="U76" s="145" t="str">
        <f t="shared" si="10"/>
        <v/>
      </c>
      <c r="V76" s="72"/>
      <c r="W76" s="73"/>
      <c r="X76" s="74"/>
      <c r="Z76" s="24" cm="1">
        <f t="array" ref="Z76">_xlfn.IFS($H76="",1,$H76="有り",2,$H76="無し",3)</f>
        <v>1</v>
      </c>
      <c r="AA76" s="24">
        <f t="shared" si="11"/>
        <v>0</v>
      </c>
      <c r="AB76" s="24">
        <f t="shared" si="12"/>
        <v>0</v>
      </c>
      <c r="AC76" s="24">
        <f t="shared" si="13"/>
        <v>0</v>
      </c>
      <c r="AD76" s="24" t="str">
        <f t="shared" si="14"/>
        <v/>
      </c>
      <c r="AE76" s="6">
        <f t="shared" si="15"/>
        <v>0</v>
      </c>
      <c r="AF76" s="6">
        <f t="shared" si="16"/>
        <v>0</v>
      </c>
    </row>
    <row r="77" spans="1:32" s="3" customFormat="1" ht="24.75" customHeight="1" x14ac:dyDescent="0.2">
      <c r="A77" s="35">
        <f t="shared" si="17"/>
        <v>65</v>
      </c>
      <c r="B77" s="36" t="str">
        <f t="shared" si="6"/>
        <v/>
      </c>
      <c r="C77" s="90"/>
      <c r="D77" s="12" t="str">
        <f t="shared" si="7"/>
        <v/>
      </c>
      <c r="E77" s="12" t="str">
        <f t="shared" si="8"/>
        <v/>
      </c>
      <c r="F77" s="13"/>
      <c r="G77" s="38"/>
      <c r="H77" s="41"/>
      <c r="I77" s="43"/>
      <c r="J77" s="43"/>
      <c r="K77" s="104"/>
      <c r="L77" s="104"/>
      <c r="M77" s="104"/>
      <c r="N77" s="34" t="str">
        <f t="shared" si="9"/>
        <v/>
      </c>
      <c r="O77" s="104"/>
      <c r="P77" s="106"/>
      <c r="Q77" s="13"/>
      <c r="R77" s="137"/>
      <c r="S77" s="117"/>
      <c r="T77" s="82"/>
      <c r="U77" s="145" t="str">
        <f t="shared" si="10"/>
        <v/>
      </c>
      <c r="V77" s="72"/>
      <c r="W77" s="73"/>
      <c r="X77" s="74"/>
      <c r="Z77" s="24" cm="1">
        <f t="array" ref="Z77">_xlfn.IFS($H77="",1,$H77="有り",2,$H77="無し",3)</f>
        <v>1</v>
      </c>
      <c r="AA77" s="24">
        <f t="shared" si="11"/>
        <v>0</v>
      </c>
      <c r="AB77" s="24">
        <f t="shared" si="12"/>
        <v>0</v>
      </c>
      <c r="AC77" s="24">
        <f t="shared" si="13"/>
        <v>0</v>
      </c>
      <c r="AD77" s="24" t="str">
        <f t="shared" si="14"/>
        <v/>
      </c>
      <c r="AE77" s="6">
        <f t="shared" si="15"/>
        <v>0</v>
      </c>
      <c r="AF77" s="6">
        <f t="shared" si="16"/>
        <v>0</v>
      </c>
    </row>
    <row r="78" spans="1:32" s="3" customFormat="1" ht="24.75" customHeight="1" x14ac:dyDescent="0.2">
      <c r="A78" s="35">
        <f t="shared" si="17"/>
        <v>66</v>
      </c>
      <c r="B78" s="36" t="str">
        <f t="shared" ref="B78:B141" si="18">IF($C78="","","業務用給湯器")</f>
        <v/>
      </c>
      <c r="C78" s="90"/>
      <c r="D78" s="12" t="str">
        <f t="shared" ref="D78:D141" si="19">IF($C$2="","",IF($B78&lt;&gt;"",$C$2,""))</f>
        <v/>
      </c>
      <c r="E78" s="12" t="str">
        <f t="shared" ref="E78:E141" si="20">IF($F$2="","",IF($B78&lt;&gt;"",$F$2,""))</f>
        <v/>
      </c>
      <c r="F78" s="13"/>
      <c r="G78" s="38"/>
      <c r="H78" s="41"/>
      <c r="I78" s="43"/>
      <c r="J78" s="43"/>
      <c r="K78" s="104"/>
      <c r="L78" s="104"/>
      <c r="M78" s="104"/>
      <c r="N78" s="34" t="str">
        <f t="shared" ref="N78:N141" si="21">IF($L78="","",IF($L78&lt;=20,VALUE(4),IF($L78&gt;20,VALUE(3.5))))</f>
        <v/>
      </c>
      <c r="O78" s="104"/>
      <c r="P78" s="106"/>
      <c r="Q78" s="13"/>
      <c r="R78" s="137"/>
      <c r="S78" s="117"/>
      <c r="T78" s="82"/>
      <c r="U78" s="145" t="str">
        <f t="shared" ref="U78:U141" si="22">IF($B78="","",IF(AND($B78&lt;&gt;"",$C$3="あり"),1,0))</f>
        <v/>
      </c>
      <c r="V78" s="72"/>
      <c r="W78" s="73"/>
      <c r="X78" s="74"/>
      <c r="Z78" s="24" cm="1">
        <f t="array" ref="Z78">_xlfn.IFS($H78="",1,$H78="有り",2,$H78="無し",3)</f>
        <v>1</v>
      </c>
      <c r="AA78" s="24">
        <f t="shared" ref="AA78:AA141" si="23">IF(AND($C78&lt;&gt;"",OR(F78="",G78="",H78="",K78="",L78="",M78="",O78="")),1,0)</f>
        <v>0</v>
      </c>
      <c r="AB78" s="24">
        <f t="shared" ref="AB78:AB141" si="24">IF(AND($C78&lt;&gt;"",OR($Z78=1,$Z78=2),OR(I78="",J78="")),1,0)</f>
        <v>0</v>
      </c>
      <c r="AC78" s="24">
        <f t="shared" ref="AC78:AC141" si="25">IF(AND($G78&lt;&gt;"",COUNTIF($G78,"*■*")&gt;0,$Q78=""),1,0)</f>
        <v>0</v>
      </c>
      <c r="AD78" s="24" t="str">
        <f t="shared" ref="AD78:AD141" si="26">TEXT(IF(G78="","",G78),"G/標準")</f>
        <v/>
      </c>
      <c r="AE78" s="6">
        <f t="shared" ref="AE78:AE141" si="27">IF(AD78="",0,COUNTIF($AD$13:$AD$512,AD78))</f>
        <v>0</v>
      </c>
      <c r="AF78" s="6">
        <f t="shared" ref="AF78:AF141" si="28">IF(AND(AND(O78&lt;&gt;"",$N78&gt;$O78),AND(N78&lt;&gt;"",$N78&gt;$O78)),1,0)</f>
        <v>0</v>
      </c>
    </row>
    <row r="79" spans="1:32" s="3" customFormat="1" ht="24.75" customHeight="1" x14ac:dyDescent="0.2">
      <c r="A79" s="35">
        <f t="shared" si="17"/>
        <v>67</v>
      </c>
      <c r="B79" s="36" t="str">
        <f t="shared" si="18"/>
        <v/>
      </c>
      <c r="C79" s="90"/>
      <c r="D79" s="12" t="str">
        <f t="shared" si="19"/>
        <v/>
      </c>
      <c r="E79" s="12" t="str">
        <f t="shared" si="20"/>
        <v/>
      </c>
      <c r="F79" s="13"/>
      <c r="G79" s="38"/>
      <c r="H79" s="41"/>
      <c r="I79" s="43"/>
      <c r="J79" s="43"/>
      <c r="K79" s="104"/>
      <c r="L79" s="104"/>
      <c r="M79" s="104"/>
      <c r="N79" s="34" t="str">
        <f t="shared" si="21"/>
        <v/>
      </c>
      <c r="O79" s="104"/>
      <c r="P79" s="106"/>
      <c r="Q79" s="13"/>
      <c r="R79" s="137"/>
      <c r="S79" s="117"/>
      <c r="T79" s="82"/>
      <c r="U79" s="145" t="str">
        <f t="shared" si="22"/>
        <v/>
      </c>
      <c r="V79" s="72"/>
      <c r="W79" s="73"/>
      <c r="X79" s="74"/>
      <c r="Z79" s="24" cm="1">
        <f t="array" ref="Z79">_xlfn.IFS($H79="",1,$H79="有り",2,$H79="無し",3)</f>
        <v>1</v>
      </c>
      <c r="AA79" s="24">
        <f t="shared" si="23"/>
        <v>0</v>
      </c>
      <c r="AB79" s="24">
        <f t="shared" si="24"/>
        <v>0</v>
      </c>
      <c r="AC79" s="24">
        <f t="shared" si="25"/>
        <v>0</v>
      </c>
      <c r="AD79" s="24" t="str">
        <f t="shared" si="26"/>
        <v/>
      </c>
      <c r="AE79" s="6">
        <f t="shared" si="27"/>
        <v>0</v>
      </c>
      <c r="AF79" s="6">
        <f t="shared" si="28"/>
        <v>0</v>
      </c>
    </row>
    <row r="80" spans="1:32" s="3" customFormat="1" ht="24.75" customHeight="1" x14ac:dyDescent="0.2">
      <c r="A80" s="35">
        <f t="shared" si="17"/>
        <v>68</v>
      </c>
      <c r="B80" s="36" t="str">
        <f t="shared" si="18"/>
        <v/>
      </c>
      <c r="C80" s="90"/>
      <c r="D80" s="12" t="str">
        <f t="shared" si="19"/>
        <v/>
      </c>
      <c r="E80" s="12" t="str">
        <f t="shared" si="20"/>
        <v/>
      </c>
      <c r="F80" s="13"/>
      <c r="G80" s="38"/>
      <c r="H80" s="41"/>
      <c r="I80" s="43"/>
      <c r="J80" s="43"/>
      <c r="K80" s="104"/>
      <c r="L80" s="104"/>
      <c r="M80" s="104"/>
      <c r="N80" s="34" t="str">
        <f t="shared" si="21"/>
        <v/>
      </c>
      <c r="O80" s="104"/>
      <c r="P80" s="106"/>
      <c r="Q80" s="13"/>
      <c r="R80" s="137"/>
      <c r="S80" s="117"/>
      <c r="T80" s="82"/>
      <c r="U80" s="145" t="str">
        <f t="shared" si="22"/>
        <v/>
      </c>
      <c r="V80" s="72"/>
      <c r="W80" s="73"/>
      <c r="X80" s="74"/>
      <c r="Z80" s="24" cm="1">
        <f t="array" ref="Z80">_xlfn.IFS($H80="",1,$H80="有り",2,$H80="無し",3)</f>
        <v>1</v>
      </c>
      <c r="AA80" s="24">
        <f t="shared" si="23"/>
        <v>0</v>
      </c>
      <c r="AB80" s="24">
        <f t="shared" si="24"/>
        <v>0</v>
      </c>
      <c r="AC80" s="24">
        <f t="shared" si="25"/>
        <v>0</v>
      </c>
      <c r="AD80" s="24" t="str">
        <f t="shared" si="26"/>
        <v/>
      </c>
      <c r="AE80" s="6">
        <f t="shared" si="27"/>
        <v>0</v>
      </c>
      <c r="AF80" s="6">
        <f t="shared" si="28"/>
        <v>0</v>
      </c>
    </row>
    <row r="81" spans="1:32" s="3" customFormat="1" ht="24.75" customHeight="1" x14ac:dyDescent="0.2">
      <c r="A81" s="35">
        <f t="shared" si="17"/>
        <v>69</v>
      </c>
      <c r="B81" s="36" t="str">
        <f t="shared" si="18"/>
        <v/>
      </c>
      <c r="C81" s="90"/>
      <c r="D81" s="12" t="str">
        <f t="shared" si="19"/>
        <v/>
      </c>
      <c r="E81" s="12" t="str">
        <f t="shared" si="20"/>
        <v/>
      </c>
      <c r="F81" s="13"/>
      <c r="G81" s="38"/>
      <c r="H81" s="41"/>
      <c r="I81" s="43"/>
      <c r="J81" s="43"/>
      <c r="K81" s="104"/>
      <c r="L81" s="104"/>
      <c r="M81" s="104"/>
      <c r="N81" s="34" t="str">
        <f t="shared" si="21"/>
        <v/>
      </c>
      <c r="O81" s="104"/>
      <c r="P81" s="106"/>
      <c r="Q81" s="13"/>
      <c r="R81" s="137"/>
      <c r="S81" s="117"/>
      <c r="T81" s="82"/>
      <c r="U81" s="145" t="str">
        <f t="shared" si="22"/>
        <v/>
      </c>
      <c r="V81" s="72"/>
      <c r="W81" s="73"/>
      <c r="X81" s="74"/>
      <c r="Z81" s="24" cm="1">
        <f t="array" ref="Z81">_xlfn.IFS($H81="",1,$H81="有り",2,$H81="無し",3)</f>
        <v>1</v>
      </c>
      <c r="AA81" s="24">
        <f t="shared" si="23"/>
        <v>0</v>
      </c>
      <c r="AB81" s="24">
        <f t="shared" si="24"/>
        <v>0</v>
      </c>
      <c r="AC81" s="24">
        <f t="shared" si="25"/>
        <v>0</v>
      </c>
      <c r="AD81" s="24" t="str">
        <f t="shared" si="26"/>
        <v/>
      </c>
      <c r="AE81" s="6">
        <f t="shared" si="27"/>
        <v>0</v>
      </c>
      <c r="AF81" s="6">
        <f t="shared" si="28"/>
        <v>0</v>
      </c>
    </row>
    <row r="82" spans="1:32" s="3" customFormat="1" ht="24.75" customHeight="1" x14ac:dyDescent="0.2">
      <c r="A82" s="35">
        <f t="shared" si="17"/>
        <v>70</v>
      </c>
      <c r="B82" s="36" t="str">
        <f t="shared" si="18"/>
        <v/>
      </c>
      <c r="C82" s="90"/>
      <c r="D82" s="12" t="str">
        <f t="shared" si="19"/>
        <v/>
      </c>
      <c r="E82" s="12" t="str">
        <f t="shared" si="20"/>
        <v/>
      </c>
      <c r="F82" s="13"/>
      <c r="G82" s="38"/>
      <c r="H82" s="41"/>
      <c r="I82" s="43"/>
      <c r="J82" s="43"/>
      <c r="K82" s="104"/>
      <c r="L82" s="104"/>
      <c r="M82" s="104"/>
      <c r="N82" s="34" t="str">
        <f t="shared" si="21"/>
        <v/>
      </c>
      <c r="O82" s="104"/>
      <c r="P82" s="106"/>
      <c r="Q82" s="13"/>
      <c r="R82" s="137"/>
      <c r="S82" s="117"/>
      <c r="T82" s="82"/>
      <c r="U82" s="145" t="str">
        <f t="shared" si="22"/>
        <v/>
      </c>
      <c r="V82" s="72"/>
      <c r="W82" s="73"/>
      <c r="X82" s="74"/>
      <c r="Z82" s="24" cm="1">
        <f t="array" ref="Z82">_xlfn.IFS($H82="",1,$H82="有り",2,$H82="無し",3)</f>
        <v>1</v>
      </c>
      <c r="AA82" s="24">
        <f t="shared" si="23"/>
        <v>0</v>
      </c>
      <c r="AB82" s="24">
        <f t="shared" si="24"/>
        <v>0</v>
      </c>
      <c r="AC82" s="24">
        <f t="shared" si="25"/>
        <v>0</v>
      </c>
      <c r="AD82" s="24" t="str">
        <f t="shared" si="26"/>
        <v/>
      </c>
      <c r="AE82" s="6">
        <f t="shared" si="27"/>
        <v>0</v>
      </c>
      <c r="AF82" s="6">
        <f t="shared" si="28"/>
        <v>0</v>
      </c>
    </row>
    <row r="83" spans="1:32" s="3" customFormat="1" ht="24.75" customHeight="1" x14ac:dyDescent="0.2">
      <c r="A83" s="35">
        <f t="shared" si="17"/>
        <v>71</v>
      </c>
      <c r="B83" s="36" t="str">
        <f t="shared" si="18"/>
        <v/>
      </c>
      <c r="C83" s="90"/>
      <c r="D83" s="12" t="str">
        <f t="shared" si="19"/>
        <v/>
      </c>
      <c r="E83" s="12" t="str">
        <f t="shared" si="20"/>
        <v/>
      </c>
      <c r="F83" s="13"/>
      <c r="G83" s="38"/>
      <c r="H83" s="41"/>
      <c r="I83" s="43"/>
      <c r="J83" s="43"/>
      <c r="K83" s="104"/>
      <c r="L83" s="104"/>
      <c r="M83" s="104"/>
      <c r="N83" s="34" t="str">
        <f t="shared" si="21"/>
        <v/>
      </c>
      <c r="O83" s="104"/>
      <c r="P83" s="106"/>
      <c r="Q83" s="13"/>
      <c r="R83" s="137"/>
      <c r="S83" s="117"/>
      <c r="T83" s="82"/>
      <c r="U83" s="145" t="str">
        <f t="shared" si="22"/>
        <v/>
      </c>
      <c r="V83" s="72"/>
      <c r="W83" s="73"/>
      <c r="X83" s="74"/>
      <c r="Z83" s="24" cm="1">
        <f t="array" ref="Z83">_xlfn.IFS($H83="",1,$H83="有り",2,$H83="無し",3)</f>
        <v>1</v>
      </c>
      <c r="AA83" s="24">
        <f t="shared" si="23"/>
        <v>0</v>
      </c>
      <c r="AB83" s="24">
        <f t="shared" si="24"/>
        <v>0</v>
      </c>
      <c r="AC83" s="24">
        <f t="shared" si="25"/>
        <v>0</v>
      </c>
      <c r="AD83" s="24" t="str">
        <f t="shared" si="26"/>
        <v/>
      </c>
      <c r="AE83" s="6">
        <f t="shared" si="27"/>
        <v>0</v>
      </c>
      <c r="AF83" s="6">
        <f t="shared" si="28"/>
        <v>0</v>
      </c>
    </row>
    <row r="84" spans="1:32" s="3" customFormat="1" ht="24.75" customHeight="1" x14ac:dyDescent="0.2">
      <c r="A84" s="35">
        <f t="shared" si="17"/>
        <v>72</v>
      </c>
      <c r="B84" s="36" t="str">
        <f t="shared" si="18"/>
        <v/>
      </c>
      <c r="C84" s="90"/>
      <c r="D84" s="12" t="str">
        <f t="shared" si="19"/>
        <v/>
      </c>
      <c r="E84" s="12" t="str">
        <f t="shared" si="20"/>
        <v/>
      </c>
      <c r="F84" s="13"/>
      <c r="G84" s="38"/>
      <c r="H84" s="41"/>
      <c r="I84" s="43"/>
      <c r="J84" s="43"/>
      <c r="K84" s="104"/>
      <c r="L84" s="104"/>
      <c r="M84" s="104"/>
      <c r="N84" s="34" t="str">
        <f t="shared" si="21"/>
        <v/>
      </c>
      <c r="O84" s="104"/>
      <c r="P84" s="106"/>
      <c r="Q84" s="13"/>
      <c r="R84" s="137"/>
      <c r="S84" s="117"/>
      <c r="T84" s="82"/>
      <c r="U84" s="145" t="str">
        <f t="shared" si="22"/>
        <v/>
      </c>
      <c r="V84" s="72"/>
      <c r="W84" s="73"/>
      <c r="X84" s="74"/>
      <c r="Z84" s="24" cm="1">
        <f t="array" ref="Z84">_xlfn.IFS($H84="",1,$H84="有り",2,$H84="無し",3)</f>
        <v>1</v>
      </c>
      <c r="AA84" s="24">
        <f t="shared" si="23"/>
        <v>0</v>
      </c>
      <c r="AB84" s="24">
        <f t="shared" si="24"/>
        <v>0</v>
      </c>
      <c r="AC84" s="24">
        <f t="shared" si="25"/>
        <v>0</v>
      </c>
      <c r="AD84" s="24" t="str">
        <f t="shared" si="26"/>
        <v/>
      </c>
      <c r="AE84" s="6">
        <f t="shared" si="27"/>
        <v>0</v>
      </c>
      <c r="AF84" s="6">
        <f t="shared" si="28"/>
        <v>0</v>
      </c>
    </row>
    <row r="85" spans="1:32" s="3" customFormat="1" ht="24.75" customHeight="1" x14ac:dyDescent="0.2">
      <c r="A85" s="35">
        <f t="shared" si="17"/>
        <v>73</v>
      </c>
      <c r="B85" s="36" t="str">
        <f t="shared" si="18"/>
        <v/>
      </c>
      <c r="C85" s="90"/>
      <c r="D85" s="12" t="str">
        <f t="shared" si="19"/>
        <v/>
      </c>
      <c r="E85" s="12" t="str">
        <f t="shared" si="20"/>
        <v/>
      </c>
      <c r="F85" s="13"/>
      <c r="G85" s="38"/>
      <c r="H85" s="41"/>
      <c r="I85" s="43"/>
      <c r="J85" s="43"/>
      <c r="K85" s="104"/>
      <c r="L85" s="104"/>
      <c r="M85" s="104"/>
      <c r="N85" s="34" t="str">
        <f t="shared" si="21"/>
        <v/>
      </c>
      <c r="O85" s="104"/>
      <c r="P85" s="106"/>
      <c r="Q85" s="13"/>
      <c r="R85" s="137"/>
      <c r="S85" s="117"/>
      <c r="T85" s="82"/>
      <c r="U85" s="145" t="str">
        <f t="shared" si="22"/>
        <v/>
      </c>
      <c r="V85" s="72"/>
      <c r="W85" s="73"/>
      <c r="X85" s="74"/>
      <c r="Z85" s="24" cm="1">
        <f t="array" ref="Z85">_xlfn.IFS($H85="",1,$H85="有り",2,$H85="無し",3)</f>
        <v>1</v>
      </c>
      <c r="AA85" s="24">
        <f t="shared" si="23"/>
        <v>0</v>
      </c>
      <c r="AB85" s="24">
        <f t="shared" si="24"/>
        <v>0</v>
      </c>
      <c r="AC85" s="24">
        <f t="shared" si="25"/>
        <v>0</v>
      </c>
      <c r="AD85" s="24" t="str">
        <f t="shared" si="26"/>
        <v/>
      </c>
      <c r="AE85" s="6">
        <f t="shared" si="27"/>
        <v>0</v>
      </c>
      <c r="AF85" s="6">
        <f t="shared" si="28"/>
        <v>0</v>
      </c>
    </row>
    <row r="86" spans="1:32" s="3" customFormat="1" ht="24.75" customHeight="1" x14ac:dyDescent="0.2">
      <c r="A86" s="35">
        <f t="shared" si="17"/>
        <v>74</v>
      </c>
      <c r="B86" s="36" t="str">
        <f t="shared" si="18"/>
        <v/>
      </c>
      <c r="C86" s="90"/>
      <c r="D86" s="12" t="str">
        <f t="shared" si="19"/>
        <v/>
      </c>
      <c r="E86" s="12" t="str">
        <f t="shared" si="20"/>
        <v/>
      </c>
      <c r="F86" s="13"/>
      <c r="G86" s="38"/>
      <c r="H86" s="41"/>
      <c r="I86" s="43"/>
      <c r="J86" s="43"/>
      <c r="K86" s="104"/>
      <c r="L86" s="104"/>
      <c r="M86" s="104"/>
      <c r="N86" s="34" t="str">
        <f t="shared" si="21"/>
        <v/>
      </c>
      <c r="O86" s="104"/>
      <c r="P86" s="106"/>
      <c r="Q86" s="13"/>
      <c r="R86" s="137"/>
      <c r="S86" s="117"/>
      <c r="T86" s="82"/>
      <c r="U86" s="145" t="str">
        <f t="shared" si="22"/>
        <v/>
      </c>
      <c r="V86" s="72"/>
      <c r="W86" s="73"/>
      <c r="X86" s="74"/>
      <c r="Z86" s="24" cm="1">
        <f t="array" ref="Z86">_xlfn.IFS($H86="",1,$H86="有り",2,$H86="無し",3)</f>
        <v>1</v>
      </c>
      <c r="AA86" s="24">
        <f t="shared" si="23"/>
        <v>0</v>
      </c>
      <c r="AB86" s="24">
        <f t="shared" si="24"/>
        <v>0</v>
      </c>
      <c r="AC86" s="24">
        <f t="shared" si="25"/>
        <v>0</v>
      </c>
      <c r="AD86" s="24" t="str">
        <f t="shared" si="26"/>
        <v/>
      </c>
      <c r="AE86" s="6">
        <f t="shared" si="27"/>
        <v>0</v>
      </c>
      <c r="AF86" s="6">
        <f t="shared" si="28"/>
        <v>0</v>
      </c>
    </row>
    <row r="87" spans="1:32" s="3" customFormat="1" ht="24.75" customHeight="1" x14ac:dyDescent="0.2">
      <c r="A87" s="35">
        <f t="shared" si="17"/>
        <v>75</v>
      </c>
      <c r="B87" s="36" t="str">
        <f t="shared" si="18"/>
        <v/>
      </c>
      <c r="C87" s="90"/>
      <c r="D87" s="12" t="str">
        <f t="shared" si="19"/>
        <v/>
      </c>
      <c r="E87" s="12" t="str">
        <f t="shared" si="20"/>
        <v/>
      </c>
      <c r="F87" s="13"/>
      <c r="G87" s="38"/>
      <c r="H87" s="41"/>
      <c r="I87" s="43"/>
      <c r="J87" s="43"/>
      <c r="K87" s="104"/>
      <c r="L87" s="104"/>
      <c r="M87" s="104"/>
      <c r="N87" s="34" t="str">
        <f t="shared" si="21"/>
        <v/>
      </c>
      <c r="O87" s="104"/>
      <c r="P87" s="106"/>
      <c r="Q87" s="13"/>
      <c r="R87" s="137"/>
      <c r="S87" s="117"/>
      <c r="T87" s="82"/>
      <c r="U87" s="145" t="str">
        <f t="shared" si="22"/>
        <v/>
      </c>
      <c r="V87" s="72"/>
      <c r="W87" s="73"/>
      <c r="X87" s="74"/>
      <c r="Z87" s="24" cm="1">
        <f t="array" ref="Z87">_xlfn.IFS($H87="",1,$H87="有り",2,$H87="無し",3)</f>
        <v>1</v>
      </c>
      <c r="AA87" s="24">
        <f t="shared" si="23"/>
        <v>0</v>
      </c>
      <c r="AB87" s="24">
        <f t="shared" si="24"/>
        <v>0</v>
      </c>
      <c r="AC87" s="24">
        <f t="shared" si="25"/>
        <v>0</v>
      </c>
      <c r="AD87" s="24" t="str">
        <f t="shared" si="26"/>
        <v/>
      </c>
      <c r="AE87" s="6">
        <f t="shared" si="27"/>
        <v>0</v>
      </c>
      <c r="AF87" s="6">
        <f t="shared" si="28"/>
        <v>0</v>
      </c>
    </row>
    <row r="88" spans="1:32" s="3" customFormat="1" ht="24.75" customHeight="1" x14ac:dyDescent="0.2">
      <c r="A88" s="35">
        <f t="shared" si="17"/>
        <v>76</v>
      </c>
      <c r="B88" s="36" t="str">
        <f t="shared" si="18"/>
        <v/>
      </c>
      <c r="C88" s="90"/>
      <c r="D88" s="12" t="str">
        <f t="shared" si="19"/>
        <v/>
      </c>
      <c r="E88" s="12" t="str">
        <f t="shared" si="20"/>
        <v/>
      </c>
      <c r="F88" s="13"/>
      <c r="G88" s="38"/>
      <c r="H88" s="41"/>
      <c r="I88" s="43"/>
      <c r="J88" s="43"/>
      <c r="K88" s="104"/>
      <c r="L88" s="104"/>
      <c r="M88" s="104"/>
      <c r="N88" s="34" t="str">
        <f t="shared" si="21"/>
        <v/>
      </c>
      <c r="O88" s="104"/>
      <c r="P88" s="106"/>
      <c r="Q88" s="13"/>
      <c r="R88" s="137"/>
      <c r="S88" s="117"/>
      <c r="T88" s="82"/>
      <c r="U88" s="145" t="str">
        <f t="shared" si="22"/>
        <v/>
      </c>
      <c r="V88" s="72"/>
      <c r="W88" s="73"/>
      <c r="X88" s="74"/>
      <c r="Z88" s="24" cm="1">
        <f t="array" ref="Z88">_xlfn.IFS($H88="",1,$H88="有り",2,$H88="無し",3)</f>
        <v>1</v>
      </c>
      <c r="AA88" s="24">
        <f t="shared" si="23"/>
        <v>0</v>
      </c>
      <c r="AB88" s="24">
        <f t="shared" si="24"/>
        <v>0</v>
      </c>
      <c r="AC88" s="24">
        <f t="shared" si="25"/>
        <v>0</v>
      </c>
      <c r="AD88" s="24" t="str">
        <f t="shared" si="26"/>
        <v/>
      </c>
      <c r="AE88" s="6">
        <f t="shared" si="27"/>
        <v>0</v>
      </c>
      <c r="AF88" s="6">
        <f t="shared" si="28"/>
        <v>0</v>
      </c>
    </row>
    <row r="89" spans="1:32" s="3" customFormat="1" ht="24.75" customHeight="1" x14ac:dyDescent="0.2">
      <c r="A89" s="35">
        <f t="shared" si="17"/>
        <v>77</v>
      </c>
      <c r="B89" s="36" t="str">
        <f t="shared" si="18"/>
        <v/>
      </c>
      <c r="C89" s="90"/>
      <c r="D89" s="12" t="str">
        <f t="shared" si="19"/>
        <v/>
      </c>
      <c r="E89" s="12" t="str">
        <f t="shared" si="20"/>
        <v/>
      </c>
      <c r="F89" s="13"/>
      <c r="G89" s="38"/>
      <c r="H89" s="41"/>
      <c r="I89" s="43"/>
      <c r="J89" s="43"/>
      <c r="K89" s="104"/>
      <c r="L89" s="104"/>
      <c r="M89" s="104"/>
      <c r="N89" s="34" t="str">
        <f t="shared" si="21"/>
        <v/>
      </c>
      <c r="O89" s="104"/>
      <c r="P89" s="106"/>
      <c r="Q89" s="13"/>
      <c r="R89" s="137"/>
      <c r="S89" s="117"/>
      <c r="T89" s="82"/>
      <c r="U89" s="145" t="str">
        <f t="shared" si="22"/>
        <v/>
      </c>
      <c r="V89" s="72"/>
      <c r="W89" s="73"/>
      <c r="X89" s="74"/>
      <c r="Z89" s="24" cm="1">
        <f t="array" ref="Z89">_xlfn.IFS($H89="",1,$H89="有り",2,$H89="無し",3)</f>
        <v>1</v>
      </c>
      <c r="AA89" s="24">
        <f t="shared" si="23"/>
        <v>0</v>
      </c>
      <c r="AB89" s="24">
        <f t="shared" si="24"/>
        <v>0</v>
      </c>
      <c r="AC89" s="24">
        <f t="shared" si="25"/>
        <v>0</v>
      </c>
      <c r="AD89" s="24" t="str">
        <f t="shared" si="26"/>
        <v/>
      </c>
      <c r="AE89" s="6">
        <f t="shared" si="27"/>
        <v>0</v>
      </c>
      <c r="AF89" s="6">
        <f t="shared" si="28"/>
        <v>0</v>
      </c>
    </row>
    <row r="90" spans="1:32" s="3" customFormat="1" ht="24.75" customHeight="1" x14ac:dyDescent="0.2">
      <c r="A90" s="35">
        <f t="shared" ref="A90:A153" si="29">ROW()-12</f>
        <v>78</v>
      </c>
      <c r="B90" s="36" t="str">
        <f t="shared" si="18"/>
        <v/>
      </c>
      <c r="C90" s="90"/>
      <c r="D90" s="12" t="str">
        <f t="shared" si="19"/>
        <v/>
      </c>
      <c r="E90" s="12" t="str">
        <f t="shared" si="20"/>
        <v/>
      </c>
      <c r="F90" s="13"/>
      <c r="G90" s="38"/>
      <c r="H90" s="41"/>
      <c r="I90" s="43"/>
      <c r="J90" s="43"/>
      <c r="K90" s="104"/>
      <c r="L90" s="104"/>
      <c r="M90" s="104"/>
      <c r="N90" s="34" t="str">
        <f t="shared" si="21"/>
        <v/>
      </c>
      <c r="O90" s="104"/>
      <c r="P90" s="106"/>
      <c r="Q90" s="13"/>
      <c r="R90" s="137"/>
      <c r="S90" s="117"/>
      <c r="T90" s="82"/>
      <c r="U90" s="145" t="str">
        <f t="shared" si="22"/>
        <v/>
      </c>
      <c r="V90" s="72"/>
      <c r="W90" s="73"/>
      <c r="X90" s="74"/>
      <c r="Z90" s="24" cm="1">
        <f t="array" ref="Z90">_xlfn.IFS($H90="",1,$H90="有り",2,$H90="無し",3)</f>
        <v>1</v>
      </c>
      <c r="AA90" s="24">
        <f t="shared" si="23"/>
        <v>0</v>
      </c>
      <c r="AB90" s="24">
        <f t="shared" si="24"/>
        <v>0</v>
      </c>
      <c r="AC90" s="24">
        <f t="shared" si="25"/>
        <v>0</v>
      </c>
      <c r="AD90" s="24" t="str">
        <f t="shared" si="26"/>
        <v/>
      </c>
      <c r="AE90" s="6">
        <f t="shared" si="27"/>
        <v>0</v>
      </c>
      <c r="AF90" s="6">
        <f t="shared" si="28"/>
        <v>0</v>
      </c>
    </row>
    <row r="91" spans="1:32" s="3" customFormat="1" ht="24.75" customHeight="1" x14ac:dyDescent="0.2">
      <c r="A91" s="35">
        <f t="shared" si="29"/>
        <v>79</v>
      </c>
      <c r="B91" s="36" t="str">
        <f t="shared" si="18"/>
        <v/>
      </c>
      <c r="C91" s="90"/>
      <c r="D91" s="12" t="str">
        <f t="shared" si="19"/>
        <v/>
      </c>
      <c r="E91" s="12" t="str">
        <f t="shared" si="20"/>
        <v/>
      </c>
      <c r="F91" s="13"/>
      <c r="G91" s="38"/>
      <c r="H91" s="41"/>
      <c r="I91" s="43"/>
      <c r="J91" s="43"/>
      <c r="K91" s="104"/>
      <c r="L91" s="104"/>
      <c r="M91" s="104"/>
      <c r="N91" s="34" t="str">
        <f t="shared" si="21"/>
        <v/>
      </c>
      <c r="O91" s="104"/>
      <c r="P91" s="106"/>
      <c r="Q91" s="13"/>
      <c r="R91" s="137"/>
      <c r="S91" s="117"/>
      <c r="T91" s="82"/>
      <c r="U91" s="145" t="str">
        <f t="shared" si="22"/>
        <v/>
      </c>
      <c r="V91" s="72"/>
      <c r="W91" s="73"/>
      <c r="X91" s="74"/>
      <c r="Z91" s="24" cm="1">
        <f t="array" ref="Z91">_xlfn.IFS($H91="",1,$H91="有り",2,$H91="無し",3)</f>
        <v>1</v>
      </c>
      <c r="AA91" s="24">
        <f t="shared" si="23"/>
        <v>0</v>
      </c>
      <c r="AB91" s="24">
        <f t="shared" si="24"/>
        <v>0</v>
      </c>
      <c r="AC91" s="24">
        <f t="shared" si="25"/>
        <v>0</v>
      </c>
      <c r="AD91" s="24" t="str">
        <f t="shared" si="26"/>
        <v/>
      </c>
      <c r="AE91" s="6">
        <f t="shared" si="27"/>
        <v>0</v>
      </c>
      <c r="AF91" s="6">
        <f t="shared" si="28"/>
        <v>0</v>
      </c>
    </row>
    <row r="92" spans="1:32" s="3" customFormat="1" ht="24.75" customHeight="1" x14ac:dyDescent="0.2">
      <c r="A92" s="35">
        <f t="shared" si="29"/>
        <v>80</v>
      </c>
      <c r="B92" s="36" t="str">
        <f t="shared" si="18"/>
        <v/>
      </c>
      <c r="C92" s="90"/>
      <c r="D92" s="12" t="str">
        <f t="shared" si="19"/>
        <v/>
      </c>
      <c r="E92" s="12" t="str">
        <f t="shared" si="20"/>
        <v/>
      </c>
      <c r="F92" s="13"/>
      <c r="G92" s="38"/>
      <c r="H92" s="41"/>
      <c r="I92" s="43"/>
      <c r="J92" s="43"/>
      <c r="K92" s="104"/>
      <c r="L92" s="104"/>
      <c r="M92" s="104"/>
      <c r="N92" s="34" t="str">
        <f t="shared" si="21"/>
        <v/>
      </c>
      <c r="O92" s="104"/>
      <c r="P92" s="106"/>
      <c r="Q92" s="13"/>
      <c r="R92" s="137"/>
      <c r="S92" s="117"/>
      <c r="T92" s="82"/>
      <c r="U92" s="145" t="str">
        <f t="shared" si="22"/>
        <v/>
      </c>
      <c r="V92" s="72"/>
      <c r="W92" s="73"/>
      <c r="X92" s="74"/>
      <c r="Z92" s="24" cm="1">
        <f t="array" ref="Z92">_xlfn.IFS($H92="",1,$H92="有り",2,$H92="無し",3)</f>
        <v>1</v>
      </c>
      <c r="AA92" s="24">
        <f t="shared" si="23"/>
        <v>0</v>
      </c>
      <c r="AB92" s="24">
        <f t="shared" si="24"/>
        <v>0</v>
      </c>
      <c r="AC92" s="24">
        <f t="shared" si="25"/>
        <v>0</v>
      </c>
      <c r="AD92" s="24" t="str">
        <f t="shared" si="26"/>
        <v/>
      </c>
      <c r="AE92" s="6">
        <f t="shared" si="27"/>
        <v>0</v>
      </c>
      <c r="AF92" s="6">
        <f t="shared" si="28"/>
        <v>0</v>
      </c>
    </row>
    <row r="93" spans="1:32" s="3" customFormat="1" ht="24.75" customHeight="1" x14ac:dyDescent="0.2">
      <c r="A93" s="35">
        <f t="shared" si="29"/>
        <v>81</v>
      </c>
      <c r="B93" s="36" t="str">
        <f t="shared" si="18"/>
        <v/>
      </c>
      <c r="C93" s="90"/>
      <c r="D93" s="12" t="str">
        <f t="shared" si="19"/>
        <v/>
      </c>
      <c r="E93" s="12" t="str">
        <f t="shared" si="20"/>
        <v/>
      </c>
      <c r="F93" s="13"/>
      <c r="G93" s="38"/>
      <c r="H93" s="41"/>
      <c r="I93" s="43"/>
      <c r="J93" s="43"/>
      <c r="K93" s="104"/>
      <c r="L93" s="104"/>
      <c r="M93" s="104"/>
      <c r="N93" s="34" t="str">
        <f t="shared" si="21"/>
        <v/>
      </c>
      <c r="O93" s="104"/>
      <c r="P93" s="106"/>
      <c r="Q93" s="13"/>
      <c r="R93" s="137"/>
      <c r="S93" s="117"/>
      <c r="T93" s="82"/>
      <c r="U93" s="145" t="str">
        <f t="shared" si="22"/>
        <v/>
      </c>
      <c r="V93" s="72"/>
      <c r="W93" s="73"/>
      <c r="X93" s="74"/>
      <c r="Z93" s="24" cm="1">
        <f t="array" ref="Z93">_xlfn.IFS($H93="",1,$H93="有り",2,$H93="無し",3)</f>
        <v>1</v>
      </c>
      <c r="AA93" s="24">
        <f t="shared" si="23"/>
        <v>0</v>
      </c>
      <c r="AB93" s="24">
        <f t="shared" si="24"/>
        <v>0</v>
      </c>
      <c r="AC93" s="24">
        <f t="shared" si="25"/>
        <v>0</v>
      </c>
      <c r="AD93" s="24" t="str">
        <f t="shared" si="26"/>
        <v/>
      </c>
      <c r="AE93" s="6">
        <f t="shared" si="27"/>
        <v>0</v>
      </c>
      <c r="AF93" s="6">
        <f t="shared" si="28"/>
        <v>0</v>
      </c>
    </row>
    <row r="94" spans="1:32" s="3" customFormat="1" ht="24.75" customHeight="1" x14ac:dyDescent="0.2">
      <c r="A94" s="35">
        <f t="shared" si="29"/>
        <v>82</v>
      </c>
      <c r="B94" s="36" t="str">
        <f t="shared" si="18"/>
        <v/>
      </c>
      <c r="C94" s="90"/>
      <c r="D94" s="12" t="str">
        <f t="shared" si="19"/>
        <v/>
      </c>
      <c r="E94" s="12" t="str">
        <f t="shared" si="20"/>
        <v/>
      </c>
      <c r="F94" s="13"/>
      <c r="G94" s="38"/>
      <c r="H94" s="41"/>
      <c r="I94" s="43"/>
      <c r="J94" s="43"/>
      <c r="K94" s="104"/>
      <c r="L94" s="104"/>
      <c r="M94" s="104"/>
      <c r="N94" s="34" t="str">
        <f t="shared" si="21"/>
        <v/>
      </c>
      <c r="O94" s="104"/>
      <c r="P94" s="106"/>
      <c r="Q94" s="13"/>
      <c r="R94" s="137"/>
      <c r="S94" s="117"/>
      <c r="T94" s="82"/>
      <c r="U94" s="145" t="str">
        <f t="shared" si="22"/>
        <v/>
      </c>
      <c r="V94" s="72"/>
      <c r="W94" s="73"/>
      <c r="X94" s="74"/>
      <c r="Z94" s="24" cm="1">
        <f t="array" ref="Z94">_xlfn.IFS($H94="",1,$H94="有り",2,$H94="無し",3)</f>
        <v>1</v>
      </c>
      <c r="AA94" s="24">
        <f t="shared" si="23"/>
        <v>0</v>
      </c>
      <c r="AB94" s="24">
        <f t="shared" si="24"/>
        <v>0</v>
      </c>
      <c r="AC94" s="24">
        <f t="shared" si="25"/>
        <v>0</v>
      </c>
      <c r="AD94" s="24" t="str">
        <f t="shared" si="26"/>
        <v/>
      </c>
      <c r="AE94" s="6">
        <f t="shared" si="27"/>
        <v>0</v>
      </c>
      <c r="AF94" s="6">
        <f t="shared" si="28"/>
        <v>0</v>
      </c>
    </row>
    <row r="95" spans="1:32" s="3" customFormat="1" ht="24.75" customHeight="1" x14ac:dyDescent="0.2">
      <c r="A95" s="35">
        <f t="shared" si="29"/>
        <v>83</v>
      </c>
      <c r="B95" s="36" t="str">
        <f t="shared" si="18"/>
        <v/>
      </c>
      <c r="C95" s="90"/>
      <c r="D95" s="12" t="str">
        <f t="shared" si="19"/>
        <v/>
      </c>
      <c r="E95" s="12" t="str">
        <f t="shared" si="20"/>
        <v/>
      </c>
      <c r="F95" s="13"/>
      <c r="G95" s="38"/>
      <c r="H95" s="41"/>
      <c r="I95" s="43"/>
      <c r="J95" s="43"/>
      <c r="K95" s="104"/>
      <c r="L95" s="104"/>
      <c r="M95" s="104"/>
      <c r="N95" s="34" t="str">
        <f t="shared" si="21"/>
        <v/>
      </c>
      <c r="O95" s="104"/>
      <c r="P95" s="106"/>
      <c r="Q95" s="13"/>
      <c r="R95" s="137"/>
      <c r="S95" s="117"/>
      <c r="T95" s="82"/>
      <c r="U95" s="145" t="str">
        <f t="shared" si="22"/>
        <v/>
      </c>
      <c r="V95" s="72"/>
      <c r="W95" s="73"/>
      <c r="X95" s="74"/>
      <c r="Z95" s="24" cm="1">
        <f t="array" ref="Z95">_xlfn.IFS($H95="",1,$H95="有り",2,$H95="無し",3)</f>
        <v>1</v>
      </c>
      <c r="AA95" s="24">
        <f t="shared" si="23"/>
        <v>0</v>
      </c>
      <c r="AB95" s="24">
        <f t="shared" si="24"/>
        <v>0</v>
      </c>
      <c r="AC95" s="24">
        <f t="shared" si="25"/>
        <v>0</v>
      </c>
      <c r="AD95" s="24" t="str">
        <f t="shared" si="26"/>
        <v/>
      </c>
      <c r="AE95" s="6">
        <f t="shared" si="27"/>
        <v>0</v>
      </c>
      <c r="AF95" s="6">
        <f t="shared" si="28"/>
        <v>0</v>
      </c>
    </row>
    <row r="96" spans="1:32" s="3" customFormat="1" ht="24.75" customHeight="1" x14ac:dyDescent="0.2">
      <c r="A96" s="35">
        <f t="shared" si="29"/>
        <v>84</v>
      </c>
      <c r="B96" s="36" t="str">
        <f t="shared" si="18"/>
        <v/>
      </c>
      <c r="C96" s="90"/>
      <c r="D96" s="12" t="str">
        <f t="shared" si="19"/>
        <v/>
      </c>
      <c r="E96" s="12" t="str">
        <f t="shared" si="20"/>
        <v/>
      </c>
      <c r="F96" s="13"/>
      <c r="G96" s="38"/>
      <c r="H96" s="41"/>
      <c r="I96" s="43"/>
      <c r="J96" s="43"/>
      <c r="K96" s="104"/>
      <c r="L96" s="104"/>
      <c r="M96" s="104"/>
      <c r="N96" s="34" t="str">
        <f t="shared" si="21"/>
        <v/>
      </c>
      <c r="O96" s="104"/>
      <c r="P96" s="106"/>
      <c r="Q96" s="13"/>
      <c r="R96" s="137"/>
      <c r="S96" s="117"/>
      <c r="T96" s="82"/>
      <c r="U96" s="145" t="str">
        <f t="shared" si="22"/>
        <v/>
      </c>
      <c r="V96" s="72"/>
      <c r="W96" s="73"/>
      <c r="X96" s="74"/>
      <c r="Z96" s="24" cm="1">
        <f t="array" ref="Z96">_xlfn.IFS($H96="",1,$H96="有り",2,$H96="無し",3)</f>
        <v>1</v>
      </c>
      <c r="AA96" s="24">
        <f t="shared" si="23"/>
        <v>0</v>
      </c>
      <c r="AB96" s="24">
        <f t="shared" si="24"/>
        <v>0</v>
      </c>
      <c r="AC96" s="24">
        <f t="shared" si="25"/>
        <v>0</v>
      </c>
      <c r="AD96" s="24" t="str">
        <f t="shared" si="26"/>
        <v/>
      </c>
      <c r="AE96" s="6">
        <f t="shared" si="27"/>
        <v>0</v>
      </c>
      <c r="AF96" s="6">
        <f t="shared" si="28"/>
        <v>0</v>
      </c>
    </row>
    <row r="97" spans="1:32" s="3" customFormat="1" ht="24.75" customHeight="1" x14ac:dyDescent="0.2">
      <c r="A97" s="35">
        <f t="shared" si="29"/>
        <v>85</v>
      </c>
      <c r="B97" s="36" t="str">
        <f t="shared" si="18"/>
        <v/>
      </c>
      <c r="C97" s="90"/>
      <c r="D97" s="12" t="str">
        <f t="shared" si="19"/>
        <v/>
      </c>
      <c r="E97" s="12" t="str">
        <f t="shared" si="20"/>
        <v/>
      </c>
      <c r="F97" s="13"/>
      <c r="G97" s="38"/>
      <c r="H97" s="41"/>
      <c r="I97" s="43"/>
      <c r="J97" s="43"/>
      <c r="K97" s="104"/>
      <c r="L97" s="104"/>
      <c r="M97" s="104"/>
      <c r="N97" s="34" t="str">
        <f t="shared" si="21"/>
        <v/>
      </c>
      <c r="O97" s="104"/>
      <c r="P97" s="106"/>
      <c r="Q97" s="13"/>
      <c r="R97" s="137"/>
      <c r="S97" s="117"/>
      <c r="T97" s="82"/>
      <c r="U97" s="145" t="str">
        <f t="shared" si="22"/>
        <v/>
      </c>
      <c r="V97" s="72"/>
      <c r="W97" s="73"/>
      <c r="X97" s="74"/>
      <c r="Z97" s="24" cm="1">
        <f t="array" ref="Z97">_xlfn.IFS($H97="",1,$H97="有り",2,$H97="無し",3)</f>
        <v>1</v>
      </c>
      <c r="AA97" s="24">
        <f t="shared" si="23"/>
        <v>0</v>
      </c>
      <c r="AB97" s="24">
        <f t="shared" si="24"/>
        <v>0</v>
      </c>
      <c r="AC97" s="24">
        <f t="shared" si="25"/>
        <v>0</v>
      </c>
      <c r="AD97" s="24" t="str">
        <f t="shared" si="26"/>
        <v/>
      </c>
      <c r="AE97" s="6">
        <f t="shared" si="27"/>
        <v>0</v>
      </c>
      <c r="AF97" s="6">
        <f t="shared" si="28"/>
        <v>0</v>
      </c>
    </row>
    <row r="98" spans="1:32" s="3" customFormat="1" ht="24.75" customHeight="1" x14ac:dyDescent="0.2">
      <c r="A98" s="35">
        <f t="shared" si="29"/>
        <v>86</v>
      </c>
      <c r="B98" s="36" t="str">
        <f t="shared" si="18"/>
        <v/>
      </c>
      <c r="C98" s="90"/>
      <c r="D98" s="12" t="str">
        <f t="shared" si="19"/>
        <v/>
      </c>
      <c r="E98" s="12" t="str">
        <f t="shared" si="20"/>
        <v/>
      </c>
      <c r="F98" s="13"/>
      <c r="G98" s="38"/>
      <c r="H98" s="41"/>
      <c r="I98" s="43"/>
      <c r="J98" s="43"/>
      <c r="K98" s="104"/>
      <c r="L98" s="104"/>
      <c r="M98" s="104"/>
      <c r="N98" s="34" t="str">
        <f t="shared" si="21"/>
        <v/>
      </c>
      <c r="O98" s="104"/>
      <c r="P98" s="106"/>
      <c r="Q98" s="13"/>
      <c r="R98" s="137"/>
      <c r="S98" s="117"/>
      <c r="T98" s="82"/>
      <c r="U98" s="145" t="str">
        <f t="shared" si="22"/>
        <v/>
      </c>
      <c r="V98" s="72"/>
      <c r="W98" s="73"/>
      <c r="X98" s="74"/>
      <c r="Z98" s="24" cm="1">
        <f t="array" ref="Z98">_xlfn.IFS($H98="",1,$H98="有り",2,$H98="無し",3)</f>
        <v>1</v>
      </c>
      <c r="AA98" s="24">
        <f t="shared" si="23"/>
        <v>0</v>
      </c>
      <c r="AB98" s="24">
        <f t="shared" si="24"/>
        <v>0</v>
      </c>
      <c r="AC98" s="24">
        <f t="shared" si="25"/>
        <v>0</v>
      </c>
      <c r="AD98" s="24" t="str">
        <f t="shared" si="26"/>
        <v/>
      </c>
      <c r="AE98" s="6">
        <f t="shared" si="27"/>
        <v>0</v>
      </c>
      <c r="AF98" s="6">
        <f t="shared" si="28"/>
        <v>0</v>
      </c>
    </row>
    <row r="99" spans="1:32" s="3" customFormat="1" ht="24.75" customHeight="1" x14ac:dyDescent="0.2">
      <c r="A99" s="35">
        <f t="shared" si="29"/>
        <v>87</v>
      </c>
      <c r="B99" s="36" t="str">
        <f t="shared" si="18"/>
        <v/>
      </c>
      <c r="C99" s="90"/>
      <c r="D99" s="12" t="str">
        <f t="shared" si="19"/>
        <v/>
      </c>
      <c r="E99" s="12" t="str">
        <f t="shared" si="20"/>
        <v/>
      </c>
      <c r="F99" s="13"/>
      <c r="G99" s="38"/>
      <c r="H99" s="41"/>
      <c r="I99" s="43"/>
      <c r="J99" s="43"/>
      <c r="K99" s="104"/>
      <c r="L99" s="104"/>
      <c r="M99" s="104"/>
      <c r="N99" s="34" t="str">
        <f t="shared" si="21"/>
        <v/>
      </c>
      <c r="O99" s="104"/>
      <c r="P99" s="106"/>
      <c r="Q99" s="13"/>
      <c r="R99" s="137"/>
      <c r="S99" s="117"/>
      <c r="T99" s="82"/>
      <c r="U99" s="145" t="str">
        <f t="shared" si="22"/>
        <v/>
      </c>
      <c r="V99" s="72"/>
      <c r="W99" s="73"/>
      <c r="X99" s="74"/>
      <c r="Z99" s="24" cm="1">
        <f t="array" ref="Z99">_xlfn.IFS($H99="",1,$H99="有り",2,$H99="無し",3)</f>
        <v>1</v>
      </c>
      <c r="AA99" s="24">
        <f t="shared" si="23"/>
        <v>0</v>
      </c>
      <c r="AB99" s="24">
        <f t="shared" si="24"/>
        <v>0</v>
      </c>
      <c r="AC99" s="24">
        <f t="shared" si="25"/>
        <v>0</v>
      </c>
      <c r="AD99" s="24" t="str">
        <f t="shared" si="26"/>
        <v/>
      </c>
      <c r="AE99" s="6">
        <f t="shared" si="27"/>
        <v>0</v>
      </c>
      <c r="AF99" s="6">
        <f t="shared" si="28"/>
        <v>0</v>
      </c>
    </row>
    <row r="100" spans="1:32" s="3" customFormat="1" ht="24.75" customHeight="1" x14ac:dyDescent="0.2">
      <c r="A100" s="35">
        <f t="shared" si="29"/>
        <v>88</v>
      </c>
      <c r="B100" s="36" t="str">
        <f t="shared" si="18"/>
        <v/>
      </c>
      <c r="C100" s="90"/>
      <c r="D100" s="12" t="str">
        <f t="shared" si="19"/>
        <v/>
      </c>
      <c r="E100" s="12" t="str">
        <f t="shared" si="20"/>
        <v/>
      </c>
      <c r="F100" s="13"/>
      <c r="G100" s="38"/>
      <c r="H100" s="41"/>
      <c r="I100" s="43"/>
      <c r="J100" s="43"/>
      <c r="K100" s="104"/>
      <c r="L100" s="104"/>
      <c r="M100" s="104"/>
      <c r="N100" s="34" t="str">
        <f t="shared" si="21"/>
        <v/>
      </c>
      <c r="O100" s="104"/>
      <c r="P100" s="106"/>
      <c r="Q100" s="13"/>
      <c r="R100" s="137"/>
      <c r="S100" s="117"/>
      <c r="T100" s="82"/>
      <c r="U100" s="145" t="str">
        <f t="shared" si="22"/>
        <v/>
      </c>
      <c r="V100" s="72"/>
      <c r="W100" s="73"/>
      <c r="X100" s="74"/>
      <c r="Z100" s="24" cm="1">
        <f t="array" ref="Z100">_xlfn.IFS($H100="",1,$H100="有り",2,$H100="無し",3)</f>
        <v>1</v>
      </c>
      <c r="AA100" s="24">
        <f t="shared" si="23"/>
        <v>0</v>
      </c>
      <c r="AB100" s="24">
        <f t="shared" si="24"/>
        <v>0</v>
      </c>
      <c r="AC100" s="24">
        <f t="shared" si="25"/>
        <v>0</v>
      </c>
      <c r="AD100" s="24" t="str">
        <f t="shared" si="26"/>
        <v/>
      </c>
      <c r="AE100" s="6">
        <f t="shared" si="27"/>
        <v>0</v>
      </c>
      <c r="AF100" s="6">
        <f t="shared" si="28"/>
        <v>0</v>
      </c>
    </row>
    <row r="101" spans="1:32" s="3" customFormat="1" ht="24.75" customHeight="1" x14ac:dyDescent="0.2">
      <c r="A101" s="35">
        <f t="shared" si="29"/>
        <v>89</v>
      </c>
      <c r="B101" s="36" t="str">
        <f t="shared" si="18"/>
        <v/>
      </c>
      <c r="C101" s="90"/>
      <c r="D101" s="12" t="str">
        <f t="shared" si="19"/>
        <v/>
      </c>
      <c r="E101" s="12" t="str">
        <f t="shared" si="20"/>
        <v/>
      </c>
      <c r="F101" s="13"/>
      <c r="G101" s="38"/>
      <c r="H101" s="41"/>
      <c r="I101" s="43"/>
      <c r="J101" s="43"/>
      <c r="K101" s="104"/>
      <c r="L101" s="104"/>
      <c r="M101" s="104"/>
      <c r="N101" s="34" t="str">
        <f t="shared" si="21"/>
        <v/>
      </c>
      <c r="O101" s="104"/>
      <c r="P101" s="106"/>
      <c r="Q101" s="13"/>
      <c r="R101" s="137"/>
      <c r="S101" s="117"/>
      <c r="T101" s="82"/>
      <c r="U101" s="145" t="str">
        <f t="shared" si="22"/>
        <v/>
      </c>
      <c r="V101" s="72"/>
      <c r="W101" s="73"/>
      <c r="X101" s="74"/>
      <c r="Z101" s="24" cm="1">
        <f t="array" ref="Z101">_xlfn.IFS($H101="",1,$H101="有り",2,$H101="無し",3)</f>
        <v>1</v>
      </c>
      <c r="AA101" s="24">
        <f t="shared" si="23"/>
        <v>0</v>
      </c>
      <c r="AB101" s="24">
        <f t="shared" si="24"/>
        <v>0</v>
      </c>
      <c r="AC101" s="24">
        <f t="shared" si="25"/>
        <v>0</v>
      </c>
      <c r="AD101" s="24" t="str">
        <f t="shared" si="26"/>
        <v/>
      </c>
      <c r="AE101" s="6">
        <f t="shared" si="27"/>
        <v>0</v>
      </c>
      <c r="AF101" s="6">
        <f t="shared" si="28"/>
        <v>0</v>
      </c>
    </row>
    <row r="102" spans="1:32" s="3" customFormat="1" ht="24.75" customHeight="1" x14ac:dyDescent="0.2">
      <c r="A102" s="35">
        <f t="shared" si="29"/>
        <v>90</v>
      </c>
      <c r="B102" s="36" t="str">
        <f t="shared" si="18"/>
        <v/>
      </c>
      <c r="C102" s="90"/>
      <c r="D102" s="12" t="str">
        <f t="shared" si="19"/>
        <v/>
      </c>
      <c r="E102" s="12" t="str">
        <f t="shared" si="20"/>
        <v/>
      </c>
      <c r="F102" s="13"/>
      <c r="G102" s="38"/>
      <c r="H102" s="41"/>
      <c r="I102" s="43"/>
      <c r="J102" s="43"/>
      <c r="K102" s="104"/>
      <c r="L102" s="104"/>
      <c r="M102" s="104"/>
      <c r="N102" s="34" t="str">
        <f t="shared" si="21"/>
        <v/>
      </c>
      <c r="O102" s="104"/>
      <c r="P102" s="106"/>
      <c r="Q102" s="13"/>
      <c r="R102" s="137"/>
      <c r="S102" s="117"/>
      <c r="T102" s="82"/>
      <c r="U102" s="145" t="str">
        <f t="shared" si="22"/>
        <v/>
      </c>
      <c r="V102" s="72"/>
      <c r="W102" s="73"/>
      <c r="X102" s="74"/>
      <c r="Z102" s="24" cm="1">
        <f t="array" ref="Z102">_xlfn.IFS($H102="",1,$H102="有り",2,$H102="無し",3)</f>
        <v>1</v>
      </c>
      <c r="AA102" s="24">
        <f t="shared" si="23"/>
        <v>0</v>
      </c>
      <c r="AB102" s="24">
        <f t="shared" si="24"/>
        <v>0</v>
      </c>
      <c r="AC102" s="24">
        <f t="shared" si="25"/>
        <v>0</v>
      </c>
      <c r="AD102" s="24" t="str">
        <f t="shared" si="26"/>
        <v/>
      </c>
      <c r="AE102" s="6">
        <f t="shared" si="27"/>
        <v>0</v>
      </c>
      <c r="AF102" s="6">
        <f t="shared" si="28"/>
        <v>0</v>
      </c>
    </row>
    <row r="103" spans="1:32" s="3" customFormat="1" ht="24.75" customHeight="1" x14ac:dyDescent="0.2">
      <c r="A103" s="35">
        <f t="shared" si="29"/>
        <v>91</v>
      </c>
      <c r="B103" s="36" t="str">
        <f t="shared" si="18"/>
        <v/>
      </c>
      <c r="C103" s="90"/>
      <c r="D103" s="12" t="str">
        <f t="shared" si="19"/>
        <v/>
      </c>
      <c r="E103" s="12" t="str">
        <f t="shared" si="20"/>
        <v/>
      </c>
      <c r="F103" s="13"/>
      <c r="G103" s="38"/>
      <c r="H103" s="41"/>
      <c r="I103" s="43"/>
      <c r="J103" s="43"/>
      <c r="K103" s="104"/>
      <c r="L103" s="104"/>
      <c r="M103" s="104"/>
      <c r="N103" s="34" t="str">
        <f t="shared" si="21"/>
        <v/>
      </c>
      <c r="O103" s="104"/>
      <c r="P103" s="106"/>
      <c r="Q103" s="13"/>
      <c r="R103" s="137"/>
      <c r="S103" s="117"/>
      <c r="T103" s="82"/>
      <c r="U103" s="145" t="str">
        <f t="shared" si="22"/>
        <v/>
      </c>
      <c r="V103" s="72"/>
      <c r="W103" s="73"/>
      <c r="X103" s="74"/>
      <c r="Z103" s="24" cm="1">
        <f t="array" ref="Z103">_xlfn.IFS($H103="",1,$H103="有り",2,$H103="無し",3)</f>
        <v>1</v>
      </c>
      <c r="AA103" s="24">
        <f t="shared" si="23"/>
        <v>0</v>
      </c>
      <c r="AB103" s="24">
        <f t="shared" si="24"/>
        <v>0</v>
      </c>
      <c r="AC103" s="24">
        <f t="shared" si="25"/>
        <v>0</v>
      </c>
      <c r="AD103" s="24" t="str">
        <f t="shared" si="26"/>
        <v/>
      </c>
      <c r="AE103" s="6">
        <f t="shared" si="27"/>
        <v>0</v>
      </c>
      <c r="AF103" s="6">
        <f t="shared" si="28"/>
        <v>0</v>
      </c>
    </row>
    <row r="104" spans="1:32" s="3" customFormat="1" ht="24.75" customHeight="1" x14ac:dyDescent="0.2">
      <c r="A104" s="35">
        <f t="shared" si="29"/>
        <v>92</v>
      </c>
      <c r="B104" s="36" t="str">
        <f t="shared" si="18"/>
        <v/>
      </c>
      <c r="C104" s="90"/>
      <c r="D104" s="12" t="str">
        <f t="shared" si="19"/>
        <v/>
      </c>
      <c r="E104" s="12" t="str">
        <f t="shared" si="20"/>
        <v/>
      </c>
      <c r="F104" s="13"/>
      <c r="G104" s="38"/>
      <c r="H104" s="41"/>
      <c r="I104" s="43"/>
      <c r="J104" s="43"/>
      <c r="K104" s="104"/>
      <c r="L104" s="104"/>
      <c r="M104" s="104"/>
      <c r="N104" s="34" t="str">
        <f t="shared" si="21"/>
        <v/>
      </c>
      <c r="O104" s="104"/>
      <c r="P104" s="106"/>
      <c r="Q104" s="13"/>
      <c r="R104" s="137"/>
      <c r="S104" s="117"/>
      <c r="T104" s="82"/>
      <c r="U104" s="145" t="str">
        <f t="shared" si="22"/>
        <v/>
      </c>
      <c r="V104" s="72"/>
      <c r="W104" s="73"/>
      <c r="X104" s="74"/>
      <c r="Z104" s="24" cm="1">
        <f t="array" ref="Z104">_xlfn.IFS($H104="",1,$H104="有り",2,$H104="無し",3)</f>
        <v>1</v>
      </c>
      <c r="AA104" s="24">
        <f t="shared" si="23"/>
        <v>0</v>
      </c>
      <c r="AB104" s="24">
        <f t="shared" si="24"/>
        <v>0</v>
      </c>
      <c r="AC104" s="24">
        <f t="shared" si="25"/>
        <v>0</v>
      </c>
      <c r="AD104" s="24" t="str">
        <f t="shared" si="26"/>
        <v/>
      </c>
      <c r="AE104" s="6">
        <f t="shared" si="27"/>
        <v>0</v>
      </c>
      <c r="AF104" s="6">
        <f t="shared" si="28"/>
        <v>0</v>
      </c>
    </row>
    <row r="105" spans="1:32" s="3" customFormat="1" ht="24.75" customHeight="1" x14ac:dyDescent="0.2">
      <c r="A105" s="35">
        <f t="shared" si="29"/>
        <v>93</v>
      </c>
      <c r="B105" s="36" t="str">
        <f t="shared" si="18"/>
        <v/>
      </c>
      <c r="C105" s="90"/>
      <c r="D105" s="12" t="str">
        <f t="shared" si="19"/>
        <v/>
      </c>
      <c r="E105" s="12" t="str">
        <f t="shared" si="20"/>
        <v/>
      </c>
      <c r="F105" s="13"/>
      <c r="G105" s="38"/>
      <c r="H105" s="41"/>
      <c r="I105" s="43"/>
      <c r="J105" s="43"/>
      <c r="K105" s="104"/>
      <c r="L105" s="104"/>
      <c r="M105" s="104"/>
      <c r="N105" s="34" t="str">
        <f t="shared" si="21"/>
        <v/>
      </c>
      <c r="O105" s="104"/>
      <c r="P105" s="106"/>
      <c r="Q105" s="13"/>
      <c r="R105" s="137"/>
      <c r="S105" s="117"/>
      <c r="T105" s="82"/>
      <c r="U105" s="145" t="str">
        <f t="shared" si="22"/>
        <v/>
      </c>
      <c r="V105" s="72"/>
      <c r="W105" s="73"/>
      <c r="X105" s="74"/>
      <c r="Z105" s="24" cm="1">
        <f t="array" ref="Z105">_xlfn.IFS($H105="",1,$H105="有り",2,$H105="無し",3)</f>
        <v>1</v>
      </c>
      <c r="AA105" s="24">
        <f t="shared" si="23"/>
        <v>0</v>
      </c>
      <c r="AB105" s="24">
        <f t="shared" si="24"/>
        <v>0</v>
      </c>
      <c r="AC105" s="24">
        <f t="shared" si="25"/>
        <v>0</v>
      </c>
      <c r="AD105" s="24" t="str">
        <f t="shared" si="26"/>
        <v/>
      </c>
      <c r="AE105" s="6">
        <f t="shared" si="27"/>
        <v>0</v>
      </c>
      <c r="AF105" s="6">
        <f t="shared" si="28"/>
        <v>0</v>
      </c>
    </row>
    <row r="106" spans="1:32" s="3" customFormat="1" ht="24.75" customHeight="1" x14ac:dyDescent="0.2">
      <c r="A106" s="35">
        <f t="shared" si="29"/>
        <v>94</v>
      </c>
      <c r="B106" s="36" t="str">
        <f t="shared" si="18"/>
        <v/>
      </c>
      <c r="C106" s="90"/>
      <c r="D106" s="12" t="str">
        <f t="shared" si="19"/>
        <v/>
      </c>
      <c r="E106" s="12" t="str">
        <f t="shared" si="20"/>
        <v/>
      </c>
      <c r="F106" s="13"/>
      <c r="G106" s="38"/>
      <c r="H106" s="41"/>
      <c r="I106" s="43"/>
      <c r="J106" s="43"/>
      <c r="K106" s="104"/>
      <c r="L106" s="104"/>
      <c r="M106" s="104"/>
      <c r="N106" s="34" t="str">
        <f t="shared" si="21"/>
        <v/>
      </c>
      <c r="O106" s="104"/>
      <c r="P106" s="106"/>
      <c r="Q106" s="13"/>
      <c r="R106" s="137"/>
      <c r="S106" s="117"/>
      <c r="T106" s="82"/>
      <c r="U106" s="145" t="str">
        <f t="shared" si="22"/>
        <v/>
      </c>
      <c r="V106" s="72"/>
      <c r="W106" s="73"/>
      <c r="X106" s="74"/>
      <c r="Z106" s="24" cm="1">
        <f t="array" ref="Z106">_xlfn.IFS($H106="",1,$H106="有り",2,$H106="無し",3)</f>
        <v>1</v>
      </c>
      <c r="AA106" s="24">
        <f t="shared" si="23"/>
        <v>0</v>
      </c>
      <c r="AB106" s="24">
        <f t="shared" si="24"/>
        <v>0</v>
      </c>
      <c r="AC106" s="24">
        <f t="shared" si="25"/>
        <v>0</v>
      </c>
      <c r="AD106" s="24" t="str">
        <f t="shared" si="26"/>
        <v/>
      </c>
      <c r="AE106" s="6">
        <f t="shared" si="27"/>
        <v>0</v>
      </c>
      <c r="AF106" s="6">
        <f t="shared" si="28"/>
        <v>0</v>
      </c>
    </row>
    <row r="107" spans="1:32" s="3" customFormat="1" ht="24.75" customHeight="1" x14ac:dyDescent="0.2">
      <c r="A107" s="35">
        <f t="shared" si="29"/>
        <v>95</v>
      </c>
      <c r="B107" s="36" t="str">
        <f t="shared" si="18"/>
        <v/>
      </c>
      <c r="C107" s="90"/>
      <c r="D107" s="12" t="str">
        <f t="shared" si="19"/>
        <v/>
      </c>
      <c r="E107" s="12" t="str">
        <f t="shared" si="20"/>
        <v/>
      </c>
      <c r="F107" s="13"/>
      <c r="G107" s="38"/>
      <c r="H107" s="41"/>
      <c r="I107" s="43"/>
      <c r="J107" s="43"/>
      <c r="K107" s="104"/>
      <c r="L107" s="104"/>
      <c r="M107" s="104"/>
      <c r="N107" s="34" t="str">
        <f t="shared" si="21"/>
        <v/>
      </c>
      <c r="O107" s="104"/>
      <c r="P107" s="106"/>
      <c r="Q107" s="13"/>
      <c r="R107" s="137"/>
      <c r="S107" s="117"/>
      <c r="T107" s="82"/>
      <c r="U107" s="145" t="str">
        <f t="shared" si="22"/>
        <v/>
      </c>
      <c r="V107" s="72"/>
      <c r="W107" s="73"/>
      <c r="X107" s="74"/>
      <c r="Z107" s="24" cm="1">
        <f t="array" ref="Z107">_xlfn.IFS($H107="",1,$H107="有り",2,$H107="無し",3)</f>
        <v>1</v>
      </c>
      <c r="AA107" s="24">
        <f t="shared" si="23"/>
        <v>0</v>
      </c>
      <c r="AB107" s="24">
        <f t="shared" si="24"/>
        <v>0</v>
      </c>
      <c r="AC107" s="24">
        <f t="shared" si="25"/>
        <v>0</v>
      </c>
      <c r="AD107" s="24" t="str">
        <f t="shared" si="26"/>
        <v/>
      </c>
      <c r="AE107" s="6">
        <f t="shared" si="27"/>
        <v>0</v>
      </c>
      <c r="AF107" s="6">
        <f t="shared" si="28"/>
        <v>0</v>
      </c>
    </row>
    <row r="108" spans="1:32" s="3" customFormat="1" ht="24.75" customHeight="1" x14ac:dyDescent="0.2">
      <c r="A108" s="35">
        <f t="shared" si="29"/>
        <v>96</v>
      </c>
      <c r="B108" s="36" t="str">
        <f t="shared" si="18"/>
        <v/>
      </c>
      <c r="C108" s="90"/>
      <c r="D108" s="12" t="str">
        <f t="shared" si="19"/>
        <v/>
      </c>
      <c r="E108" s="12" t="str">
        <f t="shared" si="20"/>
        <v/>
      </c>
      <c r="F108" s="13"/>
      <c r="G108" s="38"/>
      <c r="H108" s="41"/>
      <c r="I108" s="43"/>
      <c r="J108" s="43"/>
      <c r="K108" s="104"/>
      <c r="L108" s="104"/>
      <c r="M108" s="104"/>
      <c r="N108" s="34" t="str">
        <f t="shared" si="21"/>
        <v/>
      </c>
      <c r="O108" s="104"/>
      <c r="P108" s="106"/>
      <c r="Q108" s="13"/>
      <c r="R108" s="137"/>
      <c r="S108" s="117"/>
      <c r="T108" s="82"/>
      <c r="U108" s="145" t="str">
        <f t="shared" si="22"/>
        <v/>
      </c>
      <c r="V108" s="72"/>
      <c r="W108" s="73"/>
      <c r="X108" s="74"/>
      <c r="Z108" s="24" cm="1">
        <f t="array" ref="Z108">_xlfn.IFS($H108="",1,$H108="有り",2,$H108="無し",3)</f>
        <v>1</v>
      </c>
      <c r="AA108" s="24">
        <f t="shared" si="23"/>
        <v>0</v>
      </c>
      <c r="AB108" s="24">
        <f t="shared" si="24"/>
        <v>0</v>
      </c>
      <c r="AC108" s="24">
        <f t="shared" si="25"/>
        <v>0</v>
      </c>
      <c r="AD108" s="24" t="str">
        <f t="shared" si="26"/>
        <v/>
      </c>
      <c r="AE108" s="6">
        <f t="shared" si="27"/>
        <v>0</v>
      </c>
      <c r="AF108" s="6">
        <f t="shared" si="28"/>
        <v>0</v>
      </c>
    </row>
    <row r="109" spans="1:32" s="3" customFormat="1" ht="24.75" customHeight="1" x14ac:dyDescent="0.2">
      <c r="A109" s="35">
        <f t="shared" si="29"/>
        <v>97</v>
      </c>
      <c r="B109" s="36" t="str">
        <f t="shared" si="18"/>
        <v/>
      </c>
      <c r="C109" s="90"/>
      <c r="D109" s="12" t="str">
        <f t="shared" si="19"/>
        <v/>
      </c>
      <c r="E109" s="12" t="str">
        <f t="shared" si="20"/>
        <v/>
      </c>
      <c r="F109" s="13"/>
      <c r="G109" s="38"/>
      <c r="H109" s="41"/>
      <c r="I109" s="43"/>
      <c r="J109" s="43"/>
      <c r="K109" s="104"/>
      <c r="L109" s="104"/>
      <c r="M109" s="104"/>
      <c r="N109" s="34" t="str">
        <f t="shared" si="21"/>
        <v/>
      </c>
      <c r="O109" s="104"/>
      <c r="P109" s="106"/>
      <c r="Q109" s="13"/>
      <c r="R109" s="137"/>
      <c r="S109" s="117"/>
      <c r="T109" s="82"/>
      <c r="U109" s="145" t="str">
        <f t="shared" si="22"/>
        <v/>
      </c>
      <c r="V109" s="72"/>
      <c r="W109" s="73"/>
      <c r="X109" s="74"/>
      <c r="Z109" s="24" cm="1">
        <f t="array" ref="Z109">_xlfn.IFS($H109="",1,$H109="有り",2,$H109="無し",3)</f>
        <v>1</v>
      </c>
      <c r="AA109" s="24">
        <f t="shared" si="23"/>
        <v>0</v>
      </c>
      <c r="AB109" s="24">
        <f t="shared" si="24"/>
        <v>0</v>
      </c>
      <c r="AC109" s="24">
        <f t="shared" si="25"/>
        <v>0</v>
      </c>
      <c r="AD109" s="24" t="str">
        <f t="shared" si="26"/>
        <v/>
      </c>
      <c r="AE109" s="6">
        <f t="shared" si="27"/>
        <v>0</v>
      </c>
      <c r="AF109" s="6">
        <f t="shared" si="28"/>
        <v>0</v>
      </c>
    </row>
    <row r="110" spans="1:32" s="3" customFormat="1" ht="24.75" customHeight="1" x14ac:dyDescent="0.2">
      <c r="A110" s="35">
        <f t="shared" si="29"/>
        <v>98</v>
      </c>
      <c r="B110" s="36" t="str">
        <f t="shared" si="18"/>
        <v/>
      </c>
      <c r="C110" s="90"/>
      <c r="D110" s="12" t="str">
        <f t="shared" si="19"/>
        <v/>
      </c>
      <c r="E110" s="12" t="str">
        <f t="shared" si="20"/>
        <v/>
      </c>
      <c r="F110" s="13"/>
      <c r="G110" s="38"/>
      <c r="H110" s="41"/>
      <c r="I110" s="43"/>
      <c r="J110" s="43"/>
      <c r="K110" s="104"/>
      <c r="L110" s="104"/>
      <c r="M110" s="104"/>
      <c r="N110" s="34" t="str">
        <f t="shared" si="21"/>
        <v/>
      </c>
      <c r="O110" s="104"/>
      <c r="P110" s="106"/>
      <c r="Q110" s="13"/>
      <c r="R110" s="137"/>
      <c r="S110" s="117"/>
      <c r="T110" s="82"/>
      <c r="U110" s="145" t="str">
        <f t="shared" si="22"/>
        <v/>
      </c>
      <c r="V110" s="72"/>
      <c r="W110" s="73"/>
      <c r="X110" s="74"/>
      <c r="Z110" s="24" cm="1">
        <f t="array" ref="Z110">_xlfn.IFS($H110="",1,$H110="有り",2,$H110="無し",3)</f>
        <v>1</v>
      </c>
      <c r="AA110" s="24">
        <f t="shared" si="23"/>
        <v>0</v>
      </c>
      <c r="AB110" s="24">
        <f t="shared" si="24"/>
        <v>0</v>
      </c>
      <c r="AC110" s="24">
        <f t="shared" si="25"/>
        <v>0</v>
      </c>
      <c r="AD110" s="24" t="str">
        <f t="shared" si="26"/>
        <v/>
      </c>
      <c r="AE110" s="6">
        <f t="shared" si="27"/>
        <v>0</v>
      </c>
      <c r="AF110" s="6">
        <f t="shared" si="28"/>
        <v>0</v>
      </c>
    </row>
    <row r="111" spans="1:32" s="3" customFormat="1" ht="24.75" customHeight="1" x14ac:dyDescent="0.2">
      <c r="A111" s="35">
        <f t="shared" si="29"/>
        <v>99</v>
      </c>
      <c r="B111" s="36" t="str">
        <f t="shared" si="18"/>
        <v/>
      </c>
      <c r="C111" s="90"/>
      <c r="D111" s="12" t="str">
        <f t="shared" si="19"/>
        <v/>
      </c>
      <c r="E111" s="12" t="str">
        <f t="shared" si="20"/>
        <v/>
      </c>
      <c r="F111" s="13"/>
      <c r="G111" s="38"/>
      <c r="H111" s="41"/>
      <c r="I111" s="43"/>
      <c r="J111" s="43"/>
      <c r="K111" s="104"/>
      <c r="L111" s="104"/>
      <c r="M111" s="104"/>
      <c r="N111" s="34" t="str">
        <f t="shared" si="21"/>
        <v/>
      </c>
      <c r="O111" s="104"/>
      <c r="P111" s="106"/>
      <c r="Q111" s="13"/>
      <c r="R111" s="137"/>
      <c r="S111" s="117"/>
      <c r="T111" s="82"/>
      <c r="U111" s="145" t="str">
        <f t="shared" si="22"/>
        <v/>
      </c>
      <c r="V111" s="72"/>
      <c r="W111" s="73"/>
      <c r="X111" s="74"/>
      <c r="Z111" s="24" cm="1">
        <f t="array" ref="Z111">_xlfn.IFS($H111="",1,$H111="有り",2,$H111="無し",3)</f>
        <v>1</v>
      </c>
      <c r="AA111" s="24">
        <f t="shared" si="23"/>
        <v>0</v>
      </c>
      <c r="AB111" s="24">
        <f t="shared" si="24"/>
        <v>0</v>
      </c>
      <c r="AC111" s="24">
        <f t="shared" si="25"/>
        <v>0</v>
      </c>
      <c r="AD111" s="24" t="str">
        <f t="shared" si="26"/>
        <v/>
      </c>
      <c r="AE111" s="6">
        <f t="shared" si="27"/>
        <v>0</v>
      </c>
      <c r="AF111" s="6">
        <f t="shared" si="28"/>
        <v>0</v>
      </c>
    </row>
    <row r="112" spans="1:32" s="3" customFormat="1" ht="24.75" customHeight="1" x14ac:dyDescent="0.2">
      <c r="A112" s="35">
        <f t="shared" si="29"/>
        <v>100</v>
      </c>
      <c r="B112" s="36" t="str">
        <f t="shared" si="18"/>
        <v/>
      </c>
      <c r="C112" s="90"/>
      <c r="D112" s="12" t="str">
        <f t="shared" si="19"/>
        <v/>
      </c>
      <c r="E112" s="12" t="str">
        <f t="shared" si="20"/>
        <v/>
      </c>
      <c r="F112" s="13"/>
      <c r="G112" s="38"/>
      <c r="H112" s="41"/>
      <c r="I112" s="43"/>
      <c r="J112" s="43"/>
      <c r="K112" s="104"/>
      <c r="L112" s="104"/>
      <c r="M112" s="104"/>
      <c r="N112" s="34" t="str">
        <f t="shared" si="21"/>
        <v/>
      </c>
      <c r="O112" s="104"/>
      <c r="P112" s="106"/>
      <c r="Q112" s="13"/>
      <c r="R112" s="137"/>
      <c r="S112" s="117"/>
      <c r="T112" s="82"/>
      <c r="U112" s="145" t="str">
        <f t="shared" si="22"/>
        <v/>
      </c>
      <c r="V112" s="72"/>
      <c r="W112" s="73"/>
      <c r="X112" s="74"/>
      <c r="Z112" s="24" cm="1">
        <f t="array" ref="Z112">_xlfn.IFS($H112="",1,$H112="有り",2,$H112="無し",3)</f>
        <v>1</v>
      </c>
      <c r="AA112" s="24">
        <f t="shared" si="23"/>
        <v>0</v>
      </c>
      <c r="AB112" s="24">
        <f t="shared" si="24"/>
        <v>0</v>
      </c>
      <c r="AC112" s="24">
        <f t="shared" si="25"/>
        <v>0</v>
      </c>
      <c r="AD112" s="24" t="str">
        <f t="shared" si="26"/>
        <v/>
      </c>
      <c r="AE112" s="6">
        <f t="shared" si="27"/>
        <v>0</v>
      </c>
      <c r="AF112" s="6">
        <f t="shared" si="28"/>
        <v>0</v>
      </c>
    </row>
    <row r="113" spans="1:32" s="3" customFormat="1" ht="24.75" customHeight="1" x14ac:dyDescent="0.2">
      <c r="A113" s="35">
        <f t="shared" si="29"/>
        <v>101</v>
      </c>
      <c r="B113" s="36" t="str">
        <f t="shared" si="18"/>
        <v/>
      </c>
      <c r="C113" s="90"/>
      <c r="D113" s="12" t="str">
        <f t="shared" si="19"/>
        <v/>
      </c>
      <c r="E113" s="12" t="str">
        <f t="shared" si="20"/>
        <v/>
      </c>
      <c r="F113" s="13"/>
      <c r="G113" s="38"/>
      <c r="H113" s="41"/>
      <c r="I113" s="43"/>
      <c r="J113" s="43"/>
      <c r="K113" s="104"/>
      <c r="L113" s="104"/>
      <c r="M113" s="104"/>
      <c r="N113" s="34" t="str">
        <f t="shared" si="21"/>
        <v/>
      </c>
      <c r="O113" s="104"/>
      <c r="P113" s="106"/>
      <c r="Q113" s="13"/>
      <c r="R113" s="137"/>
      <c r="S113" s="117"/>
      <c r="T113" s="82"/>
      <c r="U113" s="145" t="str">
        <f t="shared" si="22"/>
        <v/>
      </c>
      <c r="V113" s="72"/>
      <c r="W113" s="73"/>
      <c r="X113" s="74"/>
      <c r="Z113" s="24" cm="1">
        <f t="array" ref="Z113">_xlfn.IFS($H113="",1,$H113="有り",2,$H113="無し",3)</f>
        <v>1</v>
      </c>
      <c r="AA113" s="24">
        <f t="shared" si="23"/>
        <v>0</v>
      </c>
      <c r="AB113" s="24">
        <f t="shared" si="24"/>
        <v>0</v>
      </c>
      <c r="AC113" s="24">
        <f t="shared" si="25"/>
        <v>0</v>
      </c>
      <c r="AD113" s="24" t="str">
        <f t="shared" si="26"/>
        <v/>
      </c>
      <c r="AE113" s="6">
        <f t="shared" si="27"/>
        <v>0</v>
      </c>
      <c r="AF113" s="6">
        <f t="shared" si="28"/>
        <v>0</v>
      </c>
    </row>
    <row r="114" spans="1:32" s="3" customFormat="1" ht="24.75" customHeight="1" x14ac:dyDescent="0.2">
      <c r="A114" s="35">
        <f t="shared" si="29"/>
        <v>102</v>
      </c>
      <c r="B114" s="36" t="str">
        <f t="shared" si="18"/>
        <v/>
      </c>
      <c r="C114" s="90"/>
      <c r="D114" s="12" t="str">
        <f t="shared" si="19"/>
        <v/>
      </c>
      <c r="E114" s="12" t="str">
        <f t="shared" si="20"/>
        <v/>
      </c>
      <c r="F114" s="13"/>
      <c r="G114" s="38"/>
      <c r="H114" s="41"/>
      <c r="I114" s="43"/>
      <c r="J114" s="43"/>
      <c r="K114" s="104"/>
      <c r="L114" s="104"/>
      <c r="M114" s="104"/>
      <c r="N114" s="34" t="str">
        <f t="shared" si="21"/>
        <v/>
      </c>
      <c r="O114" s="104"/>
      <c r="P114" s="106"/>
      <c r="Q114" s="13"/>
      <c r="R114" s="137"/>
      <c r="S114" s="117"/>
      <c r="T114" s="82"/>
      <c r="U114" s="145" t="str">
        <f t="shared" si="22"/>
        <v/>
      </c>
      <c r="V114" s="72"/>
      <c r="W114" s="73"/>
      <c r="X114" s="74"/>
      <c r="Z114" s="24" cm="1">
        <f t="array" ref="Z114">_xlfn.IFS($H114="",1,$H114="有り",2,$H114="無し",3)</f>
        <v>1</v>
      </c>
      <c r="AA114" s="24">
        <f t="shared" si="23"/>
        <v>0</v>
      </c>
      <c r="AB114" s="24">
        <f t="shared" si="24"/>
        <v>0</v>
      </c>
      <c r="AC114" s="24">
        <f t="shared" si="25"/>
        <v>0</v>
      </c>
      <c r="AD114" s="24" t="str">
        <f t="shared" si="26"/>
        <v/>
      </c>
      <c r="AE114" s="6">
        <f t="shared" si="27"/>
        <v>0</v>
      </c>
      <c r="AF114" s="6">
        <f t="shared" si="28"/>
        <v>0</v>
      </c>
    </row>
    <row r="115" spans="1:32" s="3" customFormat="1" ht="24.75" customHeight="1" x14ac:dyDescent="0.2">
      <c r="A115" s="35">
        <f t="shared" si="29"/>
        <v>103</v>
      </c>
      <c r="B115" s="36" t="str">
        <f t="shared" si="18"/>
        <v/>
      </c>
      <c r="C115" s="90"/>
      <c r="D115" s="12" t="str">
        <f t="shared" si="19"/>
        <v/>
      </c>
      <c r="E115" s="12" t="str">
        <f t="shared" si="20"/>
        <v/>
      </c>
      <c r="F115" s="13"/>
      <c r="G115" s="38"/>
      <c r="H115" s="41"/>
      <c r="I115" s="43"/>
      <c r="J115" s="43"/>
      <c r="K115" s="104"/>
      <c r="L115" s="104"/>
      <c r="M115" s="104"/>
      <c r="N115" s="34" t="str">
        <f t="shared" si="21"/>
        <v/>
      </c>
      <c r="O115" s="104"/>
      <c r="P115" s="106"/>
      <c r="Q115" s="13"/>
      <c r="R115" s="137"/>
      <c r="S115" s="117"/>
      <c r="T115" s="82"/>
      <c r="U115" s="145" t="str">
        <f t="shared" si="22"/>
        <v/>
      </c>
      <c r="V115" s="72"/>
      <c r="W115" s="73"/>
      <c r="X115" s="74"/>
      <c r="Z115" s="24" cm="1">
        <f t="array" ref="Z115">_xlfn.IFS($H115="",1,$H115="有り",2,$H115="無し",3)</f>
        <v>1</v>
      </c>
      <c r="AA115" s="24">
        <f t="shared" si="23"/>
        <v>0</v>
      </c>
      <c r="AB115" s="24">
        <f t="shared" si="24"/>
        <v>0</v>
      </c>
      <c r="AC115" s="24">
        <f t="shared" si="25"/>
        <v>0</v>
      </c>
      <c r="AD115" s="24" t="str">
        <f t="shared" si="26"/>
        <v/>
      </c>
      <c r="AE115" s="6">
        <f t="shared" si="27"/>
        <v>0</v>
      </c>
      <c r="AF115" s="6">
        <f t="shared" si="28"/>
        <v>0</v>
      </c>
    </row>
    <row r="116" spans="1:32" s="3" customFormat="1" ht="24.75" customHeight="1" x14ac:dyDescent="0.2">
      <c r="A116" s="35">
        <f t="shared" si="29"/>
        <v>104</v>
      </c>
      <c r="B116" s="36" t="str">
        <f t="shared" si="18"/>
        <v/>
      </c>
      <c r="C116" s="90"/>
      <c r="D116" s="12" t="str">
        <f t="shared" si="19"/>
        <v/>
      </c>
      <c r="E116" s="12" t="str">
        <f t="shared" si="20"/>
        <v/>
      </c>
      <c r="F116" s="13"/>
      <c r="G116" s="38"/>
      <c r="H116" s="41"/>
      <c r="I116" s="43"/>
      <c r="J116" s="43"/>
      <c r="K116" s="104"/>
      <c r="L116" s="104"/>
      <c r="M116" s="104"/>
      <c r="N116" s="34" t="str">
        <f t="shared" si="21"/>
        <v/>
      </c>
      <c r="O116" s="104"/>
      <c r="P116" s="106"/>
      <c r="Q116" s="13"/>
      <c r="R116" s="137"/>
      <c r="S116" s="117"/>
      <c r="T116" s="82"/>
      <c r="U116" s="145" t="str">
        <f t="shared" si="22"/>
        <v/>
      </c>
      <c r="V116" s="72"/>
      <c r="W116" s="73"/>
      <c r="X116" s="74"/>
      <c r="Z116" s="24" cm="1">
        <f t="array" ref="Z116">_xlfn.IFS($H116="",1,$H116="有り",2,$H116="無し",3)</f>
        <v>1</v>
      </c>
      <c r="AA116" s="24">
        <f t="shared" si="23"/>
        <v>0</v>
      </c>
      <c r="AB116" s="24">
        <f t="shared" si="24"/>
        <v>0</v>
      </c>
      <c r="AC116" s="24">
        <f t="shared" si="25"/>
        <v>0</v>
      </c>
      <c r="AD116" s="24" t="str">
        <f t="shared" si="26"/>
        <v/>
      </c>
      <c r="AE116" s="6">
        <f t="shared" si="27"/>
        <v>0</v>
      </c>
      <c r="AF116" s="6">
        <f t="shared" si="28"/>
        <v>0</v>
      </c>
    </row>
    <row r="117" spans="1:32" s="3" customFormat="1" ht="24.75" customHeight="1" x14ac:dyDescent="0.2">
      <c r="A117" s="35">
        <f t="shared" si="29"/>
        <v>105</v>
      </c>
      <c r="B117" s="36" t="str">
        <f t="shared" si="18"/>
        <v/>
      </c>
      <c r="C117" s="90"/>
      <c r="D117" s="12" t="str">
        <f t="shared" si="19"/>
        <v/>
      </c>
      <c r="E117" s="12" t="str">
        <f t="shared" si="20"/>
        <v/>
      </c>
      <c r="F117" s="13"/>
      <c r="G117" s="38"/>
      <c r="H117" s="41"/>
      <c r="I117" s="43"/>
      <c r="J117" s="43"/>
      <c r="K117" s="104"/>
      <c r="L117" s="104"/>
      <c r="M117" s="104"/>
      <c r="N117" s="34" t="str">
        <f t="shared" si="21"/>
        <v/>
      </c>
      <c r="O117" s="104"/>
      <c r="P117" s="106"/>
      <c r="Q117" s="13"/>
      <c r="R117" s="137"/>
      <c r="S117" s="117"/>
      <c r="T117" s="82"/>
      <c r="U117" s="145" t="str">
        <f t="shared" si="22"/>
        <v/>
      </c>
      <c r="V117" s="72"/>
      <c r="W117" s="73"/>
      <c r="X117" s="74"/>
      <c r="Z117" s="24" cm="1">
        <f t="array" ref="Z117">_xlfn.IFS($H117="",1,$H117="有り",2,$H117="無し",3)</f>
        <v>1</v>
      </c>
      <c r="AA117" s="24">
        <f t="shared" si="23"/>
        <v>0</v>
      </c>
      <c r="AB117" s="24">
        <f t="shared" si="24"/>
        <v>0</v>
      </c>
      <c r="AC117" s="24">
        <f t="shared" si="25"/>
        <v>0</v>
      </c>
      <c r="AD117" s="24" t="str">
        <f t="shared" si="26"/>
        <v/>
      </c>
      <c r="AE117" s="6">
        <f t="shared" si="27"/>
        <v>0</v>
      </c>
      <c r="AF117" s="6">
        <f t="shared" si="28"/>
        <v>0</v>
      </c>
    </row>
    <row r="118" spans="1:32" s="3" customFormat="1" ht="24.75" customHeight="1" x14ac:dyDescent="0.2">
      <c r="A118" s="35">
        <f t="shared" si="29"/>
        <v>106</v>
      </c>
      <c r="B118" s="36" t="str">
        <f t="shared" si="18"/>
        <v/>
      </c>
      <c r="C118" s="90"/>
      <c r="D118" s="12" t="str">
        <f t="shared" si="19"/>
        <v/>
      </c>
      <c r="E118" s="12" t="str">
        <f t="shared" si="20"/>
        <v/>
      </c>
      <c r="F118" s="13"/>
      <c r="G118" s="38"/>
      <c r="H118" s="41"/>
      <c r="I118" s="43"/>
      <c r="J118" s="43"/>
      <c r="K118" s="104"/>
      <c r="L118" s="104"/>
      <c r="M118" s="104"/>
      <c r="N118" s="34" t="str">
        <f t="shared" si="21"/>
        <v/>
      </c>
      <c r="O118" s="104"/>
      <c r="P118" s="106"/>
      <c r="Q118" s="13"/>
      <c r="R118" s="137"/>
      <c r="S118" s="117"/>
      <c r="T118" s="82"/>
      <c r="U118" s="145" t="str">
        <f t="shared" si="22"/>
        <v/>
      </c>
      <c r="V118" s="72"/>
      <c r="W118" s="73"/>
      <c r="X118" s="74"/>
      <c r="Z118" s="24" cm="1">
        <f t="array" ref="Z118">_xlfn.IFS($H118="",1,$H118="有り",2,$H118="無し",3)</f>
        <v>1</v>
      </c>
      <c r="AA118" s="24">
        <f t="shared" si="23"/>
        <v>0</v>
      </c>
      <c r="AB118" s="24">
        <f t="shared" si="24"/>
        <v>0</v>
      </c>
      <c r="AC118" s="24">
        <f t="shared" si="25"/>
        <v>0</v>
      </c>
      <c r="AD118" s="24" t="str">
        <f t="shared" si="26"/>
        <v/>
      </c>
      <c r="AE118" s="6">
        <f t="shared" si="27"/>
        <v>0</v>
      </c>
      <c r="AF118" s="6">
        <f t="shared" si="28"/>
        <v>0</v>
      </c>
    </row>
    <row r="119" spans="1:32" s="3" customFormat="1" ht="24.75" customHeight="1" x14ac:dyDescent="0.2">
      <c r="A119" s="35">
        <f t="shared" si="29"/>
        <v>107</v>
      </c>
      <c r="B119" s="36" t="str">
        <f t="shared" si="18"/>
        <v/>
      </c>
      <c r="C119" s="90"/>
      <c r="D119" s="12" t="str">
        <f t="shared" si="19"/>
        <v/>
      </c>
      <c r="E119" s="12" t="str">
        <f t="shared" si="20"/>
        <v/>
      </c>
      <c r="F119" s="13"/>
      <c r="G119" s="38"/>
      <c r="H119" s="41"/>
      <c r="I119" s="43"/>
      <c r="J119" s="43"/>
      <c r="K119" s="104"/>
      <c r="L119" s="104"/>
      <c r="M119" s="104"/>
      <c r="N119" s="34" t="str">
        <f t="shared" si="21"/>
        <v/>
      </c>
      <c r="O119" s="104"/>
      <c r="P119" s="106"/>
      <c r="Q119" s="13"/>
      <c r="R119" s="137"/>
      <c r="S119" s="117"/>
      <c r="T119" s="82"/>
      <c r="U119" s="145" t="str">
        <f t="shared" si="22"/>
        <v/>
      </c>
      <c r="V119" s="72"/>
      <c r="W119" s="73"/>
      <c r="X119" s="74"/>
      <c r="Z119" s="24" cm="1">
        <f t="array" ref="Z119">_xlfn.IFS($H119="",1,$H119="有り",2,$H119="無し",3)</f>
        <v>1</v>
      </c>
      <c r="AA119" s="24">
        <f t="shared" si="23"/>
        <v>0</v>
      </c>
      <c r="AB119" s="24">
        <f t="shared" si="24"/>
        <v>0</v>
      </c>
      <c r="AC119" s="24">
        <f t="shared" si="25"/>
        <v>0</v>
      </c>
      <c r="AD119" s="24" t="str">
        <f t="shared" si="26"/>
        <v/>
      </c>
      <c r="AE119" s="6">
        <f t="shared" si="27"/>
        <v>0</v>
      </c>
      <c r="AF119" s="6">
        <f t="shared" si="28"/>
        <v>0</v>
      </c>
    </row>
    <row r="120" spans="1:32" s="3" customFormat="1" ht="24.75" customHeight="1" x14ac:dyDescent="0.2">
      <c r="A120" s="35">
        <f t="shared" si="29"/>
        <v>108</v>
      </c>
      <c r="B120" s="36" t="str">
        <f t="shared" si="18"/>
        <v/>
      </c>
      <c r="C120" s="90"/>
      <c r="D120" s="12" t="str">
        <f t="shared" si="19"/>
        <v/>
      </c>
      <c r="E120" s="12" t="str">
        <f t="shared" si="20"/>
        <v/>
      </c>
      <c r="F120" s="13"/>
      <c r="G120" s="38"/>
      <c r="H120" s="41"/>
      <c r="I120" s="43"/>
      <c r="J120" s="43"/>
      <c r="K120" s="104"/>
      <c r="L120" s="104"/>
      <c r="M120" s="104"/>
      <c r="N120" s="34" t="str">
        <f t="shared" si="21"/>
        <v/>
      </c>
      <c r="O120" s="104"/>
      <c r="P120" s="106"/>
      <c r="Q120" s="13"/>
      <c r="R120" s="137"/>
      <c r="S120" s="117"/>
      <c r="T120" s="82"/>
      <c r="U120" s="145" t="str">
        <f t="shared" si="22"/>
        <v/>
      </c>
      <c r="V120" s="72"/>
      <c r="W120" s="73"/>
      <c r="X120" s="74"/>
      <c r="Z120" s="24" cm="1">
        <f t="array" ref="Z120">_xlfn.IFS($H120="",1,$H120="有り",2,$H120="無し",3)</f>
        <v>1</v>
      </c>
      <c r="AA120" s="24">
        <f t="shared" si="23"/>
        <v>0</v>
      </c>
      <c r="AB120" s="24">
        <f t="shared" si="24"/>
        <v>0</v>
      </c>
      <c r="AC120" s="24">
        <f t="shared" si="25"/>
        <v>0</v>
      </c>
      <c r="AD120" s="24" t="str">
        <f t="shared" si="26"/>
        <v/>
      </c>
      <c r="AE120" s="6">
        <f t="shared" si="27"/>
        <v>0</v>
      </c>
      <c r="AF120" s="6">
        <f t="shared" si="28"/>
        <v>0</v>
      </c>
    </row>
    <row r="121" spans="1:32" s="3" customFormat="1" ht="24.75" customHeight="1" x14ac:dyDescent="0.2">
      <c r="A121" s="35">
        <f t="shared" si="29"/>
        <v>109</v>
      </c>
      <c r="B121" s="36" t="str">
        <f t="shared" si="18"/>
        <v/>
      </c>
      <c r="C121" s="90"/>
      <c r="D121" s="12" t="str">
        <f t="shared" si="19"/>
        <v/>
      </c>
      <c r="E121" s="12" t="str">
        <f t="shared" si="20"/>
        <v/>
      </c>
      <c r="F121" s="13"/>
      <c r="G121" s="38"/>
      <c r="H121" s="41"/>
      <c r="I121" s="43"/>
      <c r="J121" s="43"/>
      <c r="K121" s="104"/>
      <c r="L121" s="104"/>
      <c r="M121" s="104"/>
      <c r="N121" s="34" t="str">
        <f t="shared" si="21"/>
        <v/>
      </c>
      <c r="O121" s="104"/>
      <c r="P121" s="106"/>
      <c r="Q121" s="13"/>
      <c r="R121" s="137"/>
      <c r="S121" s="117"/>
      <c r="T121" s="82"/>
      <c r="U121" s="145" t="str">
        <f t="shared" si="22"/>
        <v/>
      </c>
      <c r="V121" s="72"/>
      <c r="W121" s="73"/>
      <c r="X121" s="74"/>
      <c r="Z121" s="24" cm="1">
        <f t="array" ref="Z121">_xlfn.IFS($H121="",1,$H121="有り",2,$H121="無し",3)</f>
        <v>1</v>
      </c>
      <c r="AA121" s="24">
        <f t="shared" si="23"/>
        <v>0</v>
      </c>
      <c r="AB121" s="24">
        <f t="shared" si="24"/>
        <v>0</v>
      </c>
      <c r="AC121" s="24">
        <f t="shared" si="25"/>
        <v>0</v>
      </c>
      <c r="AD121" s="24" t="str">
        <f t="shared" si="26"/>
        <v/>
      </c>
      <c r="AE121" s="6">
        <f t="shared" si="27"/>
        <v>0</v>
      </c>
      <c r="AF121" s="6">
        <f t="shared" si="28"/>
        <v>0</v>
      </c>
    </row>
    <row r="122" spans="1:32" s="3" customFormat="1" ht="24.75" customHeight="1" x14ac:dyDescent="0.2">
      <c r="A122" s="35">
        <f t="shared" si="29"/>
        <v>110</v>
      </c>
      <c r="B122" s="36" t="str">
        <f t="shared" si="18"/>
        <v/>
      </c>
      <c r="C122" s="90"/>
      <c r="D122" s="12" t="str">
        <f t="shared" si="19"/>
        <v/>
      </c>
      <c r="E122" s="12" t="str">
        <f t="shared" si="20"/>
        <v/>
      </c>
      <c r="F122" s="13"/>
      <c r="G122" s="38"/>
      <c r="H122" s="41"/>
      <c r="I122" s="43"/>
      <c r="J122" s="43"/>
      <c r="K122" s="104"/>
      <c r="L122" s="104"/>
      <c r="M122" s="104"/>
      <c r="N122" s="34" t="str">
        <f t="shared" si="21"/>
        <v/>
      </c>
      <c r="O122" s="104"/>
      <c r="P122" s="106"/>
      <c r="Q122" s="13"/>
      <c r="R122" s="137"/>
      <c r="S122" s="117"/>
      <c r="T122" s="82"/>
      <c r="U122" s="145" t="str">
        <f t="shared" si="22"/>
        <v/>
      </c>
      <c r="V122" s="72"/>
      <c r="W122" s="73"/>
      <c r="X122" s="74"/>
      <c r="Z122" s="24" cm="1">
        <f t="array" ref="Z122">_xlfn.IFS($H122="",1,$H122="有り",2,$H122="無し",3)</f>
        <v>1</v>
      </c>
      <c r="AA122" s="24">
        <f t="shared" si="23"/>
        <v>0</v>
      </c>
      <c r="AB122" s="24">
        <f t="shared" si="24"/>
        <v>0</v>
      </c>
      <c r="AC122" s="24">
        <f t="shared" si="25"/>
        <v>0</v>
      </c>
      <c r="AD122" s="24" t="str">
        <f t="shared" si="26"/>
        <v/>
      </c>
      <c r="AE122" s="6">
        <f t="shared" si="27"/>
        <v>0</v>
      </c>
      <c r="AF122" s="6">
        <f t="shared" si="28"/>
        <v>0</v>
      </c>
    </row>
    <row r="123" spans="1:32" s="3" customFormat="1" ht="24.75" customHeight="1" x14ac:dyDescent="0.2">
      <c r="A123" s="35">
        <f t="shared" si="29"/>
        <v>111</v>
      </c>
      <c r="B123" s="36" t="str">
        <f t="shared" si="18"/>
        <v/>
      </c>
      <c r="C123" s="90"/>
      <c r="D123" s="12" t="str">
        <f t="shared" si="19"/>
        <v/>
      </c>
      <c r="E123" s="12" t="str">
        <f t="shared" si="20"/>
        <v/>
      </c>
      <c r="F123" s="13"/>
      <c r="G123" s="38"/>
      <c r="H123" s="41"/>
      <c r="I123" s="43"/>
      <c r="J123" s="43"/>
      <c r="K123" s="104"/>
      <c r="L123" s="104"/>
      <c r="M123" s="104"/>
      <c r="N123" s="34" t="str">
        <f t="shared" si="21"/>
        <v/>
      </c>
      <c r="O123" s="104"/>
      <c r="P123" s="106"/>
      <c r="Q123" s="13"/>
      <c r="R123" s="137"/>
      <c r="S123" s="117"/>
      <c r="T123" s="82"/>
      <c r="U123" s="145" t="str">
        <f t="shared" si="22"/>
        <v/>
      </c>
      <c r="V123" s="72"/>
      <c r="W123" s="73"/>
      <c r="X123" s="74"/>
      <c r="Z123" s="24" cm="1">
        <f t="array" ref="Z123">_xlfn.IFS($H123="",1,$H123="有り",2,$H123="無し",3)</f>
        <v>1</v>
      </c>
      <c r="AA123" s="24">
        <f t="shared" si="23"/>
        <v>0</v>
      </c>
      <c r="AB123" s="24">
        <f t="shared" si="24"/>
        <v>0</v>
      </c>
      <c r="AC123" s="24">
        <f t="shared" si="25"/>
        <v>0</v>
      </c>
      <c r="AD123" s="24" t="str">
        <f t="shared" si="26"/>
        <v/>
      </c>
      <c r="AE123" s="6">
        <f t="shared" si="27"/>
        <v>0</v>
      </c>
      <c r="AF123" s="6">
        <f t="shared" si="28"/>
        <v>0</v>
      </c>
    </row>
    <row r="124" spans="1:32" s="3" customFormat="1" ht="24.75" customHeight="1" x14ac:dyDescent="0.2">
      <c r="A124" s="35">
        <f t="shared" si="29"/>
        <v>112</v>
      </c>
      <c r="B124" s="36" t="str">
        <f t="shared" si="18"/>
        <v/>
      </c>
      <c r="C124" s="90"/>
      <c r="D124" s="12" t="str">
        <f t="shared" si="19"/>
        <v/>
      </c>
      <c r="E124" s="12" t="str">
        <f t="shared" si="20"/>
        <v/>
      </c>
      <c r="F124" s="13"/>
      <c r="G124" s="38"/>
      <c r="H124" s="41"/>
      <c r="I124" s="43"/>
      <c r="J124" s="43"/>
      <c r="K124" s="104"/>
      <c r="L124" s="104"/>
      <c r="M124" s="104"/>
      <c r="N124" s="34" t="str">
        <f t="shared" si="21"/>
        <v/>
      </c>
      <c r="O124" s="104"/>
      <c r="P124" s="106"/>
      <c r="Q124" s="13"/>
      <c r="R124" s="137"/>
      <c r="S124" s="117"/>
      <c r="T124" s="82"/>
      <c r="U124" s="145" t="str">
        <f t="shared" si="22"/>
        <v/>
      </c>
      <c r="V124" s="72"/>
      <c r="W124" s="73"/>
      <c r="X124" s="74"/>
      <c r="Z124" s="24" cm="1">
        <f t="array" ref="Z124">_xlfn.IFS($H124="",1,$H124="有り",2,$H124="無し",3)</f>
        <v>1</v>
      </c>
      <c r="AA124" s="24">
        <f t="shared" si="23"/>
        <v>0</v>
      </c>
      <c r="AB124" s="24">
        <f t="shared" si="24"/>
        <v>0</v>
      </c>
      <c r="AC124" s="24">
        <f t="shared" si="25"/>
        <v>0</v>
      </c>
      <c r="AD124" s="24" t="str">
        <f t="shared" si="26"/>
        <v/>
      </c>
      <c r="AE124" s="6">
        <f t="shared" si="27"/>
        <v>0</v>
      </c>
      <c r="AF124" s="6">
        <f t="shared" si="28"/>
        <v>0</v>
      </c>
    </row>
    <row r="125" spans="1:32" s="3" customFormat="1" ht="24.75" customHeight="1" x14ac:dyDescent="0.2">
      <c r="A125" s="35">
        <f t="shared" si="29"/>
        <v>113</v>
      </c>
      <c r="B125" s="36" t="str">
        <f t="shared" si="18"/>
        <v/>
      </c>
      <c r="C125" s="90"/>
      <c r="D125" s="12" t="str">
        <f t="shared" si="19"/>
        <v/>
      </c>
      <c r="E125" s="12" t="str">
        <f t="shared" si="20"/>
        <v/>
      </c>
      <c r="F125" s="13"/>
      <c r="G125" s="38"/>
      <c r="H125" s="41"/>
      <c r="I125" s="43"/>
      <c r="J125" s="43"/>
      <c r="K125" s="104"/>
      <c r="L125" s="104"/>
      <c r="M125" s="104"/>
      <c r="N125" s="34" t="str">
        <f t="shared" si="21"/>
        <v/>
      </c>
      <c r="O125" s="104"/>
      <c r="P125" s="106"/>
      <c r="Q125" s="13"/>
      <c r="R125" s="137"/>
      <c r="S125" s="117"/>
      <c r="T125" s="82"/>
      <c r="U125" s="145" t="str">
        <f t="shared" si="22"/>
        <v/>
      </c>
      <c r="V125" s="72"/>
      <c r="W125" s="73"/>
      <c r="X125" s="74"/>
      <c r="Z125" s="24" cm="1">
        <f t="array" ref="Z125">_xlfn.IFS($H125="",1,$H125="有り",2,$H125="無し",3)</f>
        <v>1</v>
      </c>
      <c r="AA125" s="24">
        <f t="shared" si="23"/>
        <v>0</v>
      </c>
      <c r="AB125" s="24">
        <f t="shared" si="24"/>
        <v>0</v>
      </c>
      <c r="AC125" s="24">
        <f t="shared" si="25"/>
        <v>0</v>
      </c>
      <c r="AD125" s="24" t="str">
        <f t="shared" si="26"/>
        <v/>
      </c>
      <c r="AE125" s="6">
        <f t="shared" si="27"/>
        <v>0</v>
      </c>
      <c r="AF125" s="6">
        <f t="shared" si="28"/>
        <v>0</v>
      </c>
    </row>
    <row r="126" spans="1:32" s="3" customFormat="1" ht="24.75" customHeight="1" x14ac:dyDescent="0.2">
      <c r="A126" s="35">
        <f t="shared" si="29"/>
        <v>114</v>
      </c>
      <c r="B126" s="36" t="str">
        <f t="shared" si="18"/>
        <v/>
      </c>
      <c r="C126" s="90"/>
      <c r="D126" s="12" t="str">
        <f t="shared" si="19"/>
        <v/>
      </c>
      <c r="E126" s="12" t="str">
        <f t="shared" si="20"/>
        <v/>
      </c>
      <c r="F126" s="13"/>
      <c r="G126" s="38"/>
      <c r="H126" s="41"/>
      <c r="I126" s="43"/>
      <c r="J126" s="43"/>
      <c r="K126" s="104"/>
      <c r="L126" s="104"/>
      <c r="M126" s="104"/>
      <c r="N126" s="34" t="str">
        <f t="shared" si="21"/>
        <v/>
      </c>
      <c r="O126" s="104"/>
      <c r="P126" s="106"/>
      <c r="Q126" s="13"/>
      <c r="R126" s="137"/>
      <c r="S126" s="117"/>
      <c r="T126" s="82"/>
      <c r="U126" s="145" t="str">
        <f t="shared" si="22"/>
        <v/>
      </c>
      <c r="V126" s="72"/>
      <c r="W126" s="73"/>
      <c r="X126" s="74"/>
      <c r="Z126" s="24" cm="1">
        <f t="array" ref="Z126">_xlfn.IFS($H126="",1,$H126="有り",2,$H126="無し",3)</f>
        <v>1</v>
      </c>
      <c r="AA126" s="24">
        <f t="shared" si="23"/>
        <v>0</v>
      </c>
      <c r="AB126" s="24">
        <f t="shared" si="24"/>
        <v>0</v>
      </c>
      <c r="AC126" s="24">
        <f t="shared" si="25"/>
        <v>0</v>
      </c>
      <c r="AD126" s="24" t="str">
        <f t="shared" si="26"/>
        <v/>
      </c>
      <c r="AE126" s="6">
        <f t="shared" si="27"/>
        <v>0</v>
      </c>
      <c r="AF126" s="6">
        <f t="shared" si="28"/>
        <v>0</v>
      </c>
    </row>
    <row r="127" spans="1:32" s="3" customFormat="1" ht="24.75" customHeight="1" x14ac:dyDescent="0.2">
      <c r="A127" s="35">
        <f t="shared" si="29"/>
        <v>115</v>
      </c>
      <c r="B127" s="36" t="str">
        <f t="shared" si="18"/>
        <v/>
      </c>
      <c r="C127" s="90"/>
      <c r="D127" s="12" t="str">
        <f t="shared" si="19"/>
        <v/>
      </c>
      <c r="E127" s="12" t="str">
        <f t="shared" si="20"/>
        <v/>
      </c>
      <c r="F127" s="13"/>
      <c r="G127" s="38"/>
      <c r="H127" s="41"/>
      <c r="I127" s="43"/>
      <c r="J127" s="43"/>
      <c r="K127" s="104"/>
      <c r="L127" s="104"/>
      <c r="M127" s="104"/>
      <c r="N127" s="34" t="str">
        <f t="shared" si="21"/>
        <v/>
      </c>
      <c r="O127" s="104"/>
      <c r="P127" s="106"/>
      <c r="Q127" s="13"/>
      <c r="R127" s="137"/>
      <c r="S127" s="117"/>
      <c r="T127" s="82"/>
      <c r="U127" s="145" t="str">
        <f t="shared" si="22"/>
        <v/>
      </c>
      <c r="V127" s="72"/>
      <c r="W127" s="73"/>
      <c r="X127" s="74"/>
      <c r="Z127" s="24" cm="1">
        <f t="array" ref="Z127">_xlfn.IFS($H127="",1,$H127="有り",2,$H127="無し",3)</f>
        <v>1</v>
      </c>
      <c r="AA127" s="24">
        <f t="shared" si="23"/>
        <v>0</v>
      </c>
      <c r="AB127" s="24">
        <f t="shared" si="24"/>
        <v>0</v>
      </c>
      <c r="AC127" s="24">
        <f t="shared" si="25"/>
        <v>0</v>
      </c>
      <c r="AD127" s="24" t="str">
        <f t="shared" si="26"/>
        <v/>
      </c>
      <c r="AE127" s="6">
        <f t="shared" si="27"/>
        <v>0</v>
      </c>
      <c r="AF127" s="6">
        <f t="shared" si="28"/>
        <v>0</v>
      </c>
    </row>
    <row r="128" spans="1:32" s="3" customFormat="1" ht="24.75" customHeight="1" x14ac:dyDescent="0.2">
      <c r="A128" s="35">
        <f t="shared" si="29"/>
        <v>116</v>
      </c>
      <c r="B128" s="36" t="str">
        <f t="shared" si="18"/>
        <v/>
      </c>
      <c r="C128" s="90"/>
      <c r="D128" s="12" t="str">
        <f t="shared" si="19"/>
        <v/>
      </c>
      <c r="E128" s="12" t="str">
        <f t="shared" si="20"/>
        <v/>
      </c>
      <c r="F128" s="13"/>
      <c r="G128" s="38"/>
      <c r="H128" s="41"/>
      <c r="I128" s="43"/>
      <c r="J128" s="43"/>
      <c r="K128" s="104"/>
      <c r="L128" s="104"/>
      <c r="M128" s="104"/>
      <c r="N128" s="34" t="str">
        <f t="shared" si="21"/>
        <v/>
      </c>
      <c r="O128" s="104"/>
      <c r="P128" s="106"/>
      <c r="Q128" s="13"/>
      <c r="R128" s="137"/>
      <c r="S128" s="117"/>
      <c r="T128" s="82"/>
      <c r="U128" s="145" t="str">
        <f t="shared" si="22"/>
        <v/>
      </c>
      <c r="V128" s="72"/>
      <c r="W128" s="73"/>
      <c r="X128" s="74"/>
      <c r="Z128" s="24" cm="1">
        <f t="array" ref="Z128">_xlfn.IFS($H128="",1,$H128="有り",2,$H128="無し",3)</f>
        <v>1</v>
      </c>
      <c r="AA128" s="24">
        <f t="shared" si="23"/>
        <v>0</v>
      </c>
      <c r="AB128" s="24">
        <f t="shared" si="24"/>
        <v>0</v>
      </c>
      <c r="AC128" s="24">
        <f t="shared" si="25"/>
        <v>0</v>
      </c>
      <c r="AD128" s="24" t="str">
        <f t="shared" si="26"/>
        <v/>
      </c>
      <c r="AE128" s="6">
        <f t="shared" si="27"/>
        <v>0</v>
      </c>
      <c r="AF128" s="6">
        <f t="shared" si="28"/>
        <v>0</v>
      </c>
    </row>
    <row r="129" spans="1:32" s="3" customFormat="1" ht="24.75" customHeight="1" x14ac:dyDescent="0.2">
      <c r="A129" s="35">
        <f t="shared" si="29"/>
        <v>117</v>
      </c>
      <c r="B129" s="36" t="str">
        <f t="shared" si="18"/>
        <v/>
      </c>
      <c r="C129" s="90"/>
      <c r="D129" s="12" t="str">
        <f t="shared" si="19"/>
        <v/>
      </c>
      <c r="E129" s="12" t="str">
        <f t="shared" si="20"/>
        <v/>
      </c>
      <c r="F129" s="13"/>
      <c r="G129" s="38"/>
      <c r="H129" s="41"/>
      <c r="I129" s="43"/>
      <c r="J129" s="43"/>
      <c r="K129" s="104"/>
      <c r="L129" s="104"/>
      <c r="M129" s="104"/>
      <c r="N129" s="34" t="str">
        <f t="shared" si="21"/>
        <v/>
      </c>
      <c r="O129" s="104"/>
      <c r="P129" s="106"/>
      <c r="Q129" s="13"/>
      <c r="R129" s="137"/>
      <c r="S129" s="117"/>
      <c r="T129" s="82"/>
      <c r="U129" s="145" t="str">
        <f t="shared" si="22"/>
        <v/>
      </c>
      <c r="V129" s="72"/>
      <c r="W129" s="73"/>
      <c r="X129" s="74"/>
      <c r="Z129" s="24" cm="1">
        <f t="array" ref="Z129">_xlfn.IFS($H129="",1,$H129="有り",2,$H129="無し",3)</f>
        <v>1</v>
      </c>
      <c r="AA129" s="24">
        <f t="shared" si="23"/>
        <v>0</v>
      </c>
      <c r="AB129" s="24">
        <f t="shared" si="24"/>
        <v>0</v>
      </c>
      <c r="AC129" s="24">
        <f t="shared" si="25"/>
        <v>0</v>
      </c>
      <c r="AD129" s="24" t="str">
        <f t="shared" si="26"/>
        <v/>
      </c>
      <c r="AE129" s="6">
        <f t="shared" si="27"/>
        <v>0</v>
      </c>
      <c r="AF129" s="6">
        <f t="shared" si="28"/>
        <v>0</v>
      </c>
    </row>
    <row r="130" spans="1:32" s="3" customFormat="1" ht="24.75" customHeight="1" x14ac:dyDescent="0.2">
      <c r="A130" s="35">
        <f t="shared" si="29"/>
        <v>118</v>
      </c>
      <c r="B130" s="36" t="str">
        <f t="shared" si="18"/>
        <v/>
      </c>
      <c r="C130" s="90"/>
      <c r="D130" s="12" t="str">
        <f t="shared" si="19"/>
        <v/>
      </c>
      <c r="E130" s="12" t="str">
        <f t="shared" si="20"/>
        <v/>
      </c>
      <c r="F130" s="13"/>
      <c r="G130" s="38"/>
      <c r="H130" s="41"/>
      <c r="I130" s="43"/>
      <c r="J130" s="43"/>
      <c r="K130" s="104"/>
      <c r="L130" s="104"/>
      <c r="M130" s="104"/>
      <c r="N130" s="34" t="str">
        <f t="shared" si="21"/>
        <v/>
      </c>
      <c r="O130" s="104"/>
      <c r="P130" s="106"/>
      <c r="Q130" s="13"/>
      <c r="R130" s="137"/>
      <c r="S130" s="117"/>
      <c r="T130" s="82"/>
      <c r="U130" s="145" t="str">
        <f t="shared" si="22"/>
        <v/>
      </c>
      <c r="V130" s="72"/>
      <c r="W130" s="73"/>
      <c r="X130" s="74"/>
      <c r="Z130" s="24" cm="1">
        <f t="array" ref="Z130">_xlfn.IFS($H130="",1,$H130="有り",2,$H130="無し",3)</f>
        <v>1</v>
      </c>
      <c r="AA130" s="24">
        <f t="shared" si="23"/>
        <v>0</v>
      </c>
      <c r="AB130" s="24">
        <f t="shared" si="24"/>
        <v>0</v>
      </c>
      <c r="AC130" s="24">
        <f t="shared" si="25"/>
        <v>0</v>
      </c>
      <c r="AD130" s="24" t="str">
        <f t="shared" si="26"/>
        <v/>
      </c>
      <c r="AE130" s="6">
        <f t="shared" si="27"/>
        <v>0</v>
      </c>
      <c r="AF130" s="6">
        <f t="shared" si="28"/>
        <v>0</v>
      </c>
    </row>
    <row r="131" spans="1:32" s="3" customFormat="1" ht="24.75" customHeight="1" x14ac:dyDescent="0.2">
      <c r="A131" s="35">
        <f t="shared" si="29"/>
        <v>119</v>
      </c>
      <c r="B131" s="36" t="str">
        <f t="shared" si="18"/>
        <v/>
      </c>
      <c r="C131" s="90"/>
      <c r="D131" s="12" t="str">
        <f t="shared" si="19"/>
        <v/>
      </c>
      <c r="E131" s="12" t="str">
        <f t="shared" si="20"/>
        <v/>
      </c>
      <c r="F131" s="13"/>
      <c r="G131" s="38"/>
      <c r="H131" s="41"/>
      <c r="I131" s="43"/>
      <c r="J131" s="43"/>
      <c r="K131" s="104"/>
      <c r="L131" s="104"/>
      <c r="M131" s="104"/>
      <c r="N131" s="34" t="str">
        <f t="shared" si="21"/>
        <v/>
      </c>
      <c r="O131" s="104"/>
      <c r="P131" s="106"/>
      <c r="Q131" s="13"/>
      <c r="R131" s="137"/>
      <c r="S131" s="117"/>
      <c r="T131" s="82"/>
      <c r="U131" s="145" t="str">
        <f t="shared" si="22"/>
        <v/>
      </c>
      <c r="V131" s="72"/>
      <c r="W131" s="73"/>
      <c r="X131" s="74"/>
      <c r="Z131" s="24" cm="1">
        <f t="array" ref="Z131">_xlfn.IFS($H131="",1,$H131="有り",2,$H131="無し",3)</f>
        <v>1</v>
      </c>
      <c r="AA131" s="24">
        <f t="shared" si="23"/>
        <v>0</v>
      </c>
      <c r="AB131" s="24">
        <f t="shared" si="24"/>
        <v>0</v>
      </c>
      <c r="AC131" s="24">
        <f t="shared" si="25"/>
        <v>0</v>
      </c>
      <c r="AD131" s="24" t="str">
        <f t="shared" si="26"/>
        <v/>
      </c>
      <c r="AE131" s="6">
        <f t="shared" si="27"/>
        <v>0</v>
      </c>
      <c r="AF131" s="6">
        <f t="shared" si="28"/>
        <v>0</v>
      </c>
    </row>
    <row r="132" spans="1:32" s="3" customFormat="1" ht="24.75" customHeight="1" x14ac:dyDescent="0.2">
      <c r="A132" s="35">
        <f t="shared" si="29"/>
        <v>120</v>
      </c>
      <c r="B132" s="36" t="str">
        <f t="shared" si="18"/>
        <v/>
      </c>
      <c r="C132" s="90"/>
      <c r="D132" s="12" t="str">
        <f t="shared" si="19"/>
        <v/>
      </c>
      <c r="E132" s="12" t="str">
        <f t="shared" si="20"/>
        <v/>
      </c>
      <c r="F132" s="13"/>
      <c r="G132" s="38"/>
      <c r="H132" s="41"/>
      <c r="I132" s="43"/>
      <c r="J132" s="43"/>
      <c r="K132" s="104"/>
      <c r="L132" s="104"/>
      <c r="M132" s="104"/>
      <c r="N132" s="34" t="str">
        <f t="shared" si="21"/>
        <v/>
      </c>
      <c r="O132" s="104"/>
      <c r="P132" s="106"/>
      <c r="Q132" s="13"/>
      <c r="R132" s="137"/>
      <c r="S132" s="117"/>
      <c r="T132" s="82"/>
      <c r="U132" s="145" t="str">
        <f t="shared" si="22"/>
        <v/>
      </c>
      <c r="V132" s="72"/>
      <c r="W132" s="73"/>
      <c r="X132" s="74"/>
      <c r="Z132" s="24" cm="1">
        <f t="array" ref="Z132">_xlfn.IFS($H132="",1,$H132="有り",2,$H132="無し",3)</f>
        <v>1</v>
      </c>
      <c r="AA132" s="24">
        <f t="shared" si="23"/>
        <v>0</v>
      </c>
      <c r="AB132" s="24">
        <f t="shared" si="24"/>
        <v>0</v>
      </c>
      <c r="AC132" s="24">
        <f t="shared" si="25"/>
        <v>0</v>
      </c>
      <c r="AD132" s="24" t="str">
        <f t="shared" si="26"/>
        <v/>
      </c>
      <c r="AE132" s="6">
        <f t="shared" si="27"/>
        <v>0</v>
      </c>
      <c r="AF132" s="6">
        <f t="shared" si="28"/>
        <v>0</v>
      </c>
    </row>
    <row r="133" spans="1:32" s="3" customFormat="1" ht="24.75" customHeight="1" x14ac:dyDescent="0.2">
      <c r="A133" s="35">
        <f t="shared" si="29"/>
        <v>121</v>
      </c>
      <c r="B133" s="36" t="str">
        <f t="shared" si="18"/>
        <v/>
      </c>
      <c r="C133" s="90"/>
      <c r="D133" s="12" t="str">
        <f t="shared" si="19"/>
        <v/>
      </c>
      <c r="E133" s="12" t="str">
        <f t="shared" si="20"/>
        <v/>
      </c>
      <c r="F133" s="13"/>
      <c r="G133" s="38"/>
      <c r="H133" s="41"/>
      <c r="I133" s="43"/>
      <c r="J133" s="43"/>
      <c r="K133" s="104"/>
      <c r="L133" s="104"/>
      <c r="M133" s="104"/>
      <c r="N133" s="34" t="str">
        <f t="shared" si="21"/>
        <v/>
      </c>
      <c r="O133" s="104"/>
      <c r="P133" s="106"/>
      <c r="Q133" s="13"/>
      <c r="R133" s="137"/>
      <c r="S133" s="117"/>
      <c r="T133" s="82"/>
      <c r="U133" s="145" t="str">
        <f t="shared" si="22"/>
        <v/>
      </c>
      <c r="V133" s="72"/>
      <c r="W133" s="73"/>
      <c r="X133" s="74"/>
      <c r="Z133" s="24" cm="1">
        <f t="array" ref="Z133">_xlfn.IFS($H133="",1,$H133="有り",2,$H133="無し",3)</f>
        <v>1</v>
      </c>
      <c r="AA133" s="24">
        <f t="shared" si="23"/>
        <v>0</v>
      </c>
      <c r="AB133" s="24">
        <f t="shared" si="24"/>
        <v>0</v>
      </c>
      <c r="AC133" s="24">
        <f t="shared" si="25"/>
        <v>0</v>
      </c>
      <c r="AD133" s="24" t="str">
        <f t="shared" si="26"/>
        <v/>
      </c>
      <c r="AE133" s="6">
        <f t="shared" si="27"/>
        <v>0</v>
      </c>
      <c r="AF133" s="6">
        <f t="shared" si="28"/>
        <v>0</v>
      </c>
    </row>
    <row r="134" spans="1:32" s="3" customFormat="1" ht="24.75" customHeight="1" x14ac:dyDescent="0.2">
      <c r="A134" s="35">
        <f t="shared" si="29"/>
        <v>122</v>
      </c>
      <c r="B134" s="36" t="str">
        <f t="shared" si="18"/>
        <v/>
      </c>
      <c r="C134" s="90"/>
      <c r="D134" s="12" t="str">
        <f t="shared" si="19"/>
        <v/>
      </c>
      <c r="E134" s="12" t="str">
        <f t="shared" si="20"/>
        <v/>
      </c>
      <c r="F134" s="13"/>
      <c r="G134" s="38"/>
      <c r="H134" s="41"/>
      <c r="I134" s="43"/>
      <c r="J134" s="43"/>
      <c r="K134" s="104"/>
      <c r="L134" s="104"/>
      <c r="M134" s="104"/>
      <c r="N134" s="34" t="str">
        <f t="shared" si="21"/>
        <v/>
      </c>
      <c r="O134" s="104"/>
      <c r="P134" s="106"/>
      <c r="Q134" s="13"/>
      <c r="R134" s="137"/>
      <c r="S134" s="117"/>
      <c r="T134" s="82"/>
      <c r="U134" s="145" t="str">
        <f t="shared" si="22"/>
        <v/>
      </c>
      <c r="V134" s="72"/>
      <c r="W134" s="73"/>
      <c r="X134" s="74"/>
      <c r="Z134" s="24" cm="1">
        <f t="array" ref="Z134">_xlfn.IFS($H134="",1,$H134="有り",2,$H134="無し",3)</f>
        <v>1</v>
      </c>
      <c r="AA134" s="24">
        <f t="shared" si="23"/>
        <v>0</v>
      </c>
      <c r="AB134" s="24">
        <f t="shared" si="24"/>
        <v>0</v>
      </c>
      <c r="AC134" s="24">
        <f t="shared" si="25"/>
        <v>0</v>
      </c>
      <c r="AD134" s="24" t="str">
        <f t="shared" si="26"/>
        <v/>
      </c>
      <c r="AE134" s="6">
        <f t="shared" si="27"/>
        <v>0</v>
      </c>
      <c r="AF134" s="6">
        <f t="shared" si="28"/>
        <v>0</v>
      </c>
    </row>
    <row r="135" spans="1:32" s="3" customFormat="1" ht="24.75" customHeight="1" x14ac:dyDescent="0.2">
      <c r="A135" s="35">
        <f t="shared" si="29"/>
        <v>123</v>
      </c>
      <c r="B135" s="36" t="str">
        <f t="shared" si="18"/>
        <v/>
      </c>
      <c r="C135" s="90"/>
      <c r="D135" s="12" t="str">
        <f t="shared" si="19"/>
        <v/>
      </c>
      <c r="E135" s="12" t="str">
        <f t="shared" si="20"/>
        <v/>
      </c>
      <c r="F135" s="13"/>
      <c r="G135" s="38"/>
      <c r="H135" s="41"/>
      <c r="I135" s="43"/>
      <c r="J135" s="43"/>
      <c r="K135" s="104"/>
      <c r="L135" s="104"/>
      <c r="M135" s="104"/>
      <c r="N135" s="34" t="str">
        <f t="shared" si="21"/>
        <v/>
      </c>
      <c r="O135" s="104"/>
      <c r="P135" s="106"/>
      <c r="Q135" s="13"/>
      <c r="R135" s="137"/>
      <c r="S135" s="117"/>
      <c r="T135" s="82"/>
      <c r="U135" s="145" t="str">
        <f t="shared" si="22"/>
        <v/>
      </c>
      <c r="V135" s="72"/>
      <c r="W135" s="73"/>
      <c r="X135" s="74"/>
      <c r="Z135" s="24" cm="1">
        <f t="array" ref="Z135">_xlfn.IFS($H135="",1,$H135="有り",2,$H135="無し",3)</f>
        <v>1</v>
      </c>
      <c r="AA135" s="24">
        <f t="shared" si="23"/>
        <v>0</v>
      </c>
      <c r="AB135" s="24">
        <f t="shared" si="24"/>
        <v>0</v>
      </c>
      <c r="AC135" s="24">
        <f t="shared" si="25"/>
        <v>0</v>
      </c>
      <c r="AD135" s="24" t="str">
        <f t="shared" si="26"/>
        <v/>
      </c>
      <c r="AE135" s="6">
        <f t="shared" si="27"/>
        <v>0</v>
      </c>
      <c r="AF135" s="6">
        <f t="shared" si="28"/>
        <v>0</v>
      </c>
    </row>
    <row r="136" spans="1:32" s="3" customFormat="1" ht="24.75" customHeight="1" x14ac:dyDescent="0.2">
      <c r="A136" s="35">
        <f t="shared" si="29"/>
        <v>124</v>
      </c>
      <c r="B136" s="36" t="str">
        <f t="shared" si="18"/>
        <v/>
      </c>
      <c r="C136" s="90"/>
      <c r="D136" s="12" t="str">
        <f t="shared" si="19"/>
        <v/>
      </c>
      <c r="E136" s="12" t="str">
        <f t="shared" si="20"/>
        <v/>
      </c>
      <c r="F136" s="13"/>
      <c r="G136" s="38"/>
      <c r="H136" s="41"/>
      <c r="I136" s="43"/>
      <c r="J136" s="43"/>
      <c r="K136" s="104"/>
      <c r="L136" s="104"/>
      <c r="M136" s="104"/>
      <c r="N136" s="34" t="str">
        <f t="shared" si="21"/>
        <v/>
      </c>
      <c r="O136" s="104"/>
      <c r="P136" s="106"/>
      <c r="Q136" s="13"/>
      <c r="R136" s="137"/>
      <c r="S136" s="117"/>
      <c r="T136" s="82"/>
      <c r="U136" s="145" t="str">
        <f t="shared" si="22"/>
        <v/>
      </c>
      <c r="V136" s="72"/>
      <c r="W136" s="73"/>
      <c r="X136" s="74"/>
      <c r="Z136" s="24" cm="1">
        <f t="array" ref="Z136">_xlfn.IFS($H136="",1,$H136="有り",2,$H136="無し",3)</f>
        <v>1</v>
      </c>
      <c r="AA136" s="24">
        <f t="shared" si="23"/>
        <v>0</v>
      </c>
      <c r="AB136" s="24">
        <f t="shared" si="24"/>
        <v>0</v>
      </c>
      <c r="AC136" s="24">
        <f t="shared" si="25"/>
        <v>0</v>
      </c>
      <c r="AD136" s="24" t="str">
        <f t="shared" si="26"/>
        <v/>
      </c>
      <c r="AE136" s="6">
        <f t="shared" si="27"/>
        <v>0</v>
      </c>
      <c r="AF136" s="6">
        <f t="shared" si="28"/>
        <v>0</v>
      </c>
    </row>
    <row r="137" spans="1:32" s="3" customFormat="1" ht="24.75" customHeight="1" x14ac:dyDescent="0.2">
      <c r="A137" s="35">
        <f t="shared" si="29"/>
        <v>125</v>
      </c>
      <c r="B137" s="36" t="str">
        <f t="shared" si="18"/>
        <v/>
      </c>
      <c r="C137" s="90"/>
      <c r="D137" s="12" t="str">
        <f t="shared" si="19"/>
        <v/>
      </c>
      <c r="E137" s="12" t="str">
        <f t="shared" si="20"/>
        <v/>
      </c>
      <c r="F137" s="13"/>
      <c r="G137" s="38"/>
      <c r="H137" s="41"/>
      <c r="I137" s="43"/>
      <c r="J137" s="43"/>
      <c r="K137" s="104"/>
      <c r="L137" s="104"/>
      <c r="M137" s="104"/>
      <c r="N137" s="34" t="str">
        <f t="shared" si="21"/>
        <v/>
      </c>
      <c r="O137" s="104"/>
      <c r="P137" s="106"/>
      <c r="Q137" s="13"/>
      <c r="R137" s="137"/>
      <c r="S137" s="117"/>
      <c r="T137" s="82"/>
      <c r="U137" s="145" t="str">
        <f t="shared" si="22"/>
        <v/>
      </c>
      <c r="V137" s="72"/>
      <c r="W137" s="73"/>
      <c r="X137" s="74"/>
      <c r="Z137" s="24" cm="1">
        <f t="array" ref="Z137">_xlfn.IFS($H137="",1,$H137="有り",2,$H137="無し",3)</f>
        <v>1</v>
      </c>
      <c r="AA137" s="24">
        <f t="shared" si="23"/>
        <v>0</v>
      </c>
      <c r="AB137" s="24">
        <f t="shared" si="24"/>
        <v>0</v>
      </c>
      <c r="AC137" s="24">
        <f t="shared" si="25"/>
        <v>0</v>
      </c>
      <c r="AD137" s="24" t="str">
        <f t="shared" si="26"/>
        <v/>
      </c>
      <c r="AE137" s="6">
        <f t="shared" si="27"/>
        <v>0</v>
      </c>
      <c r="AF137" s="6">
        <f t="shared" si="28"/>
        <v>0</v>
      </c>
    </row>
    <row r="138" spans="1:32" s="3" customFormat="1" ht="24.75" customHeight="1" x14ac:dyDescent="0.2">
      <c r="A138" s="35">
        <f t="shared" si="29"/>
        <v>126</v>
      </c>
      <c r="B138" s="36" t="str">
        <f t="shared" si="18"/>
        <v/>
      </c>
      <c r="C138" s="90"/>
      <c r="D138" s="12" t="str">
        <f t="shared" si="19"/>
        <v/>
      </c>
      <c r="E138" s="12" t="str">
        <f t="shared" si="20"/>
        <v/>
      </c>
      <c r="F138" s="13"/>
      <c r="G138" s="38"/>
      <c r="H138" s="41"/>
      <c r="I138" s="43"/>
      <c r="J138" s="43"/>
      <c r="K138" s="104"/>
      <c r="L138" s="104"/>
      <c r="M138" s="104"/>
      <c r="N138" s="34" t="str">
        <f t="shared" si="21"/>
        <v/>
      </c>
      <c r="O138" s="104"/>
      <c r="P138" s="106"/>
      <c r="Q138" s="13"/>
      <c r="R138" s="137"/>
      <c r="S138" s="117"/>
      <c r="T138" s="82"/>
      <c r="U138" s="145" t="str">
        <f t="shared" si="22"/>
        <v/>
      </c>
      <c r="V138" s="72"/>
      <c r="W138" s="73"/>
      <c r="X138" s="74"/>
      <c r="Z138" s="24" cm="1">
        <f t="array" ref="Z138">_xlfn.IFS($H138="",1,$H138="有り",2,$H138="無し",3)</f>
        <v>1</v>
      </c>
      <c r="AA138" s="24">
        <f t="shared" si="23"/>
        <v>0</v>
      </c>
      <c r="AB138" s="24">
        <f t="shared" si="24"/>
        <v>0</v>
      </c>
      <c r="AC138" s="24">
        <f t="shared" si="25"/>
        <v>0</v>
      </c>
      <c r="AD138" s="24" t="str">
        <f t="shared" si="26"/>
        <v/>
      </c>
      <c r="AE138" s="6">
        <f t="shared" si="27"/>
        <v>0</v>
      </c>
      <c r="AF138" s="6">
        <f t="shared" si="28"/>
        <v>0</v>
      </c>
    </row>
    <row r="139" spans="1:32" s="3" customFormat="1" ht="24.75" customHeight="1" x14ac:dyDescent="0.2">
      <c r="A139" s="35">
        <f t="shared" si="29"/>
        <v>127</v>
      </c>
      <c r="B139" s="36" t="str">
        <f t="shared" si="18"/>
        <v/>
      </c>
      <c r="C139" s="90"/>
      <c r="D139" s="12" t="str">
        <f t="shared" si="19"/>
        <v/>
      </c>
      <c r="E139" s="12" t="str">
        <f t="shared" si="20"/>
        <v/>
      </c>
      <c r="F139" s="13"/>
      <c r="G139" s="38"/>
      <c r="H139" s="41"/>
      <c r="I139" s="43"/>
      <c r="J139" s="43"/>
      <c r="K139" s="104"/>
      <c r="L139" s="104"/>
      <c r="M139" s="104"/>
      <c r="N139" s="34" t="str">
        <f t="shared" si="21"/>
        <v/>
      </c>
      <c r="O139" s="104"/>
      <c r="P139" s="106"/>
      <c r="Q139" s="13"/>
      <c r="R139" s="137"/>
      <c r="S139" s="117"/>
      <c r="T139" s="82"/>
      <c r="U139" s="145" t="str">
        <f t="shared" si="22"/>
        <v/>
      </c>
      <c r="V139" s="72"/>
      <c r="W139" s="73"/>
      <c r="X139" s="74"/>
      <c r="Z139" s="24" cm="1">
        <f t="array" ref="Z139">_xlfn.IFS($H139="",1,$H139="有り",2,$H139="無し",3)</f>
        <v>1</v>
      </c>
      <c r="AA139" s="24">
        <f t="shared" si="23"/>
        <v>0</v>
      </c>
      <c r="AB139" s="24">
        <f t="shared" si="24"/>
        <v>0</v>
      </c>
      <c r="AC139" s="24">
        <f t="shared" si="25"/>
        <v>0</v>
      </c>
      <c r="AD139" s="24" t="str">
        <f t="shared" si="26"/>
        <v/>
      </c>
      <c r="AE139" s="6">
        <f t="shared" si="27"/>
        <v>0</v>
      </c>
      <c r="AF139" s="6">
        <f t="shared" si="28"/>
        <v>0</v>
      </c>
    </row>
    <row r="140" spans="1:32" s="3" customFormat="1" ht="24.75" customHeight="1" x14ac:dyDescent="0.2">
      <c r="A140" s="35">
        <f t="shared" si="29"/>
        <v>128</v>
      </c>
      <c r="B140" s="36" t="str">
        <f t="shared" si="18"/>
        <v/>
      </c>
      <c r="C140" s="90"/>
      <c r="D140" s="12" t="str">
        <f t="shared" si="19"/>
        <v/>
      </c>
      <c r="E140" s="12" t="str">
        <f t="shared" si="20"/>
        <v/>
      </c>
      <c r="F140" s="13"/>
      <c r="G140" s="38"/>
      <c r="H140" s="41"/>
      <c r="I140" s="43"/>
      <c r="J140" s="43"/>
      <c r="K140" s="104"/>
      <c r="L140" s="104"/>
      <c r="M140" s="104"/>
      <c r="N140" s="34" t="str">
        <f t="shared" si="21"/>
        <v/>
      </c>
      <c r="O140" s="104"/>
      <c r="P140" s="106"/>
      <c r="Q140" s="13"/>
      <c r="R140" s="137"/>
      <c r="S140" s="117"/>
      <c r="T140" s="82"/>
      <c r="U140" s="145" t="str">
        <f t="shared" si="22"/>
        <v/>
      </c>
      <c r="V140" s="72"/>
      <c r="W140" s="73"/>
      <c r="X140" s="74"/>
      <c r="Z140" s="24" cm="1">
        <f t="array" ref="Z140">_xlfn.IFS($H140="",1,$H140="有り",2,$H140="無し",3)</f>
        <v>1</v>
      </c>
      <c r="AA140" s="24">
        <f t="shared" si="23"/>
        <v>0</v>
      </c>
      <c r="AB140" s="24">
        <f t="shared" si="24"/>
        <v>0</v>
      </c>
      <c r="AC140" s="24">
        <f t="shared" si="25"/>
        <v>0</v>
      </c>
      <c r="AD140" s="24" t="str">
        <f t="shared" si="26"/>
        <v/>
      </c>
      <c r="AE140" s="6">
        <f t="shared" si="27"/>
        <v>0</v>
      </c>
      <c r="AF140" s="6">
        <f t="shared" si="28"/>
        <v>0</v>
      </c>
    </row>
    <row r="141" spans="1:32" s="3" customFormat="1" ht="24.75" customHeight="1" x14ac:dyDescent="0.2">
      <c r="A141" s="35">
        <f t="shared" si="29"/>
        <v>129</v>
      </c>
      <c r="B141" s="36" t="str">
        <f t="shared" si="18"/>
        <v/>
      </c>
      <c r="C141" s="90"/>
      <c r="D141" s="12" t="str">
        <f t="shared" si="19"/>
        <v/>
      </c>
      <c r="E141" s="12" t="str">
        <f t="shared" si="20"/>
        <v/>
      </c>
      <c r="F141" s="13"/>
      <c r="G141" s="38"/>
      <c r="H141" s="41"/>
      <c r="I141" s="43"/>
      <c r="J141" s="43"/>
      <c r="K141" s="104"/>
      <c r="L141" s="104"/>
      <c r="M141" s="104"/>
      <c r="N141" s="34" t="str">
        <f t="shared" si="21"/>
        <v/>
      </c>
      <c r="O141" s="104"/>
      <c r="P141" s="106"/>
      <c r="Q141" s="13"/>
      <c r="R141" s="137"/>
      <c r="S141" s="117"/>
      <c r="T141" s="82"/>
      <c r="U141" s="145" t="str">
        <f t="shared" si="22"/>
        <v/>
      </c>
      <c r="V141" s="72"/>
      <c r="W141" s="73"/>
      <c r="X141" s="74"/>
      <c r="Z141" s="24" cm="1">
        <f t="array" ref="Z141">_xlfn.IFS($H141="",1,$H141="有り",2,$H141="無し",3)</f>
        <v>1</v>
      </c>
      <c r="AA141" s="24">
        <f t="shared" si="23"/>
        <v>0</v>
      </c>
      <c r="AB141" s="24">
        <f t="shared" si="24"/>
        <v>0</v>
      </c>
      <c r="AC141" s="24">
        <f t="shared" si="25"/>
        <v>0</v>
      </c>
      <c r="AD141" s="24" t="str">
        <f t="shared" si="26"/>
        <v/>
      </c>
      <c r="AE141" s="6">
        <f t="shared" si="27"/>
        <v>0</v>
      </c>
      <c r="AF141" s="6">
        <f t="shared" si="28"/>
        <v>0</v>
      </c>
    </row>
    <row r="142" spans="1:32" s="3" customFormat="1" ht="24.75" customHeight="1" x14ac:dyDescent="0.2">
      <c r="A142" s="35">
        <f t="shared" si="29"/>
        <v>130</v>
      </c>
      <c r="B142" s="36" t="str">
        <f t="shared" ref="B142:B205" si="30">IF($C142="","","業務用給湯器")</f>
        <v/>
      </c>
      <c r="C142" s="90"/>
      <c r="D142" s="12" t="str">
        <f t="shared" ref="D142:D205" si="31">IF($C$2="","",IF($B142&lt;&gt;"",$C$2,""))</f>
        <v/>
      </c>
      <c r="E142" s="12" t="str">
        <f t="shared" ref="E142:E205" si="32">IF($F$2="","",IF($B142&lt;&gt;"",$F$2,""))</f>
        <v/>
      </c>
      <c r="F142" s="13"/>
      <c r="G142" s="38"/>
      <c r="H142" s="41"/>
      <c r="I142" s="43"/>
      <c r="J142" s="43"/>
      <c r="K142" s="104"/>
      <c r="L142" s="104"/>
      <c r="M142" s="104"/>
      <c r="N142" s="34" t="str">
        <f t="shared" ref="N142:N205" si="33">IF($L142="","",IF($L142&lt;=20,VALUE(4),IF($L142&gt;20,VALUE(3.5))))</f>
        <v/>
      </c>
      <c r="O142" s="104"/>
      <c r="P142" s="106"/>
      <c r="Q142" s="13"/>
      <c r="R142" s="137"/>
      <c r="S142" s="117"/>
      <c r="T142" s="82"/>
      <c r="U142" s="145" t="str">
        <f t="shared" ref="U142:U205" si="34">IF($B142="","",IF(AND($B142&lt;&gt;"",$C$3="あり"),1,0))</f>
        <v/>
      </c>
      <c r="V142" s="72"/>
      <c r="W142" s="73"/>
      <c r="X142" s="74"/>
      <c r="Z142" s="24" cm="1">
        <f t="array" ref="Z142">_xlfn.IFS($H142="",1,$H142="有り",2,$H142="無し",3)</f>
        <v>1</v>
      </c>
      <c r="AA142" s="24">
        <f t="shared" ref="AA142:AA205" si="35">IF(AND($C142&lt;&gt;"",OR(F142="",G142="",H142="",K142="",L142="",M142="",O142="")),1,0)</f>
        <v>0</v>
      </c>
      <c r="AB142" s="24">
        <f t="shared" ref="AB142:AB205" si="36">IF(AND($C142&lt;&gt;"",OR($Z142=1,$Z142=2),OR(I142="",J142="")),1,0)</f>
        <v>0</v>
      </c>
      <c r="AC142" s="24">
        <f t="shared" ref="AC142:AC205" si="37">IF(AND($G142&lt;&gt;"",COUNTIF($G142,"*■*")&gt;0,$Q142=""),1,0)</f>
        <v>0</v>
      </c>
      <c r="AD142" s="24" t="str">
        <f t="shared" ref="AD142:AD205" si="38">TEXT(IF(G142="","",G142),"G/標準")</f>
        <v/>
      </c>
      <c r="AE142" s="6">
        <f t="shared" ref="AE142:AE205" si="39">IF(AD142="",0,COUNTIF($AD$13:$AD$512,AD142))</f>
        <v>0</v>
      </c>
      <c r="AF142" s="6">
        <f t="shared" ref="AF142:AF205" si="40">IF(AND(AND(O142&lt;&gt;"",$N142&gt;$O142),AND(N142&lt;&gt;"",$N142&gt;$O142)),1,0)</f>
        <v>0</v>
      </c>
    </row>
    <row r="143" spans="1:32" s="3" customFormat="1" ht="24.75" customHeight="1" x14ac:dyDescent="0.2">
      <c r="A143" s="35">
        <f t="shared" si="29"/>
        <v>131</v>
      </c>
      <c r="B143" s="36" t="str">
        <f t="shared" si="30"/>
        <v/>
      </c>
      <c r="C143" s="90"/>
      <c r="D143" s="12" t="str">
        <f t="shared" si="31"/>
        <v/>
      </c>
      <c r="E143" s="12" t="str">
        <f t="shared" si="32"/>
        <v/>
      </c>
      <c r="F143" s="13"/>
      <c r="G143" s="38"/>
      <c r="H143" s="41"/>
      <c r="I143" s="43"/>
      <c r="J143" s="43"/>
      <c r="K143" s="104"/>
      <c r="L143" s="104"/>
      <c r="M143" s="104"/>
      <c r="N143" s="34" t="str">
        <f t="shared" si="33"/>
        <v/>
      </c>
      <c r="O143" s="104"/>
      <c r="P143" s="106"/>
      <c r="Q143" s="13"/>
      <c r="R143" s="137"/>
      <c r="S143" s="117"/>
      <c r="T143" s="82"/>
      <c r="U143" s="145" t="str">
        <f t="shared" si="34"/>
        <v/>
      </c>
      <c r="V143" s="72"/>
      <c r="W143" s="73"/>
      <c r="X143" s="74"/>
      <c r="Z143" s="24" cm="1">
        <f t="array" ref="Z143">_xlfn.IFS($H143="",1,$H143="有り",2,$H143="無し",3)</f>
        <v>1</v>
      </c>
      <c r="AA143" s="24">
        <f t="shared" si="35"/>
        <v>0</v>
      </c>
      <c r="AB143" s="24">
        <f t="shared" si="36"/>
        <v>0</v>
      </c>
      <c r="AC143" s="24">
        <f t="shared" si="37"/>
        <v>0</v>
      </c>
      <c r="AD143" s="24" t="str">
        <f t="shared" si="38"/>
        <v/>
      </c>
      <c r="AE143" s="6">
        <f t="shared" si="39"/>
        <v>0</v>
      </c>
      <c r="AF143" s="6">
        <f t="shared" si="40"/>
        <v>0</v>
      </c>
    </row>
    <row r="144" spans="1:32" s="3" customFormat="1" ht="24.75" customHeight="1" x14ac:dyDescent="0.2">
      <c r="A144" s="35">
        <f t="shared" si="29"/>
        <v>132</v>
      </c>
      <c r="B144" s="36" t="str">
        <f t="shared" si="30"/>
        <v/>
      </c>
      <c r="C144" s="90"/>
      <c r="D144" s="12" t="str">
        <f t="shared" si="31"/>
        <v/>
      </c>
      <c r="E144" s="12" t="str">
        <f t="shared" si="32"/>
        <v/>
      </c>
      <c r="F144" s="13"/>
      <c r="G144" s="38"/>
      <c r="H144" s="41"/>
      <c r="I144" s="43"/>
      <c r="J144" s="43"/>
      <c r="K144" s="104"/>
      <c r="L144" s="104"/>
      <c r="M144" s="104"/>
      <c r="N144" s="34" t="str">
        <f t="shared" si="33"/>
        <v/>
      </c>
      <c r="O144" s="104"/>
      <c r="P144" s="106"/>
      <c r="Q144" s="13"/>
      <c r="R144" s="137"/>
      <c r="S144" s="117"/>
      <c r="T144" s="82"/>
      <c r="U144" s="145" t="str">
        <f t="shared" si="34"/>
        <v/>
      </c>
      <c r="V144" s="72"/>
      <c r="W144" s="73"/>
      <c r="X144" s="74"/>
      <c r="Z144" s="24" cm="1">
        <f t="array" ref="Z144">_xlfn.IFS($H144="",1,$H144="有り",2,$H144="無し",3)</f>
        <v>1</v>
      </c>
      <c r="AA144" s="24">
        <f t="shared" si="35"/>
        <v>0</v>
      </c>
      <c r="AB144" s="24">
        <f t="shared" si="36"/>
        <v>0</v>
      </c>
      <c r="AC144" s="24">
        <f t="shared" si="37"/>
        <v>0</v>
      </c>
      <c r="AD144" s="24" t="str">
        <f t="shared" si="38"/>
        <v/>
      </c>
      <c r="AE144" s="6">
        <f t="shared" si="39"/>
        <v>0</v>
      </c>
      <c r="AF144" s="6">
        <f t="shared" si="40"/>
        <v>0</v>
      </c>
    </row>
    <row r="145" spans="1:32" s="3" customFormat="1" ht="24.75" customHeight="1" x14ac:dyDescent="0.2">
      <c r="A145" s="35">
        <f t="shared" si="29"/>
        <v>133</v>
      </c>
      <c r="B145" s="36" t="str">
        <f t="shared" si="30"/>
        <v/>
      </c>
      <c r="C145" s="90"/>
      <c r="D145" s="12" t="str">
        <f t="shared" si="31"/>
        <v/>
      </c>
      <c r="E145" s="12" t="str">
        <f t="shared" si="32"/>
        <v/>
      </c>
      <c r="F145" s="13"/>
      <c r="G145" s="38"/>
      <c r="H145" s="41"/>
      <c r="I145" s="43"/>
      <c r="J145" s="43"/>
      <c r="K145" s="104"/>
      <c r="L145" s="104"/>
      <c r="M145" s="104"/>
      <c r="N145" s="34" t="str">
        <f t="shared" si="33"/>
        <v/>
      </c>
      <c r="O145" s="104"/>
      <c r="P145" s="106"/>
      <c r="Q145" s="13"/>
      <c r="R145" s="137"/>
      <c r="S145" s="117"/>
      <c r="T145" s="82"/>
      <c r="U145" s="145" t="str">
        <f t="shared" si="34"/>
        <v/>
      </c>
      <c r="V145" s="72"/>
      <c r="W145" s="73"/>
      <c r="X145" s="74"/>
      <c r="Z145" s="24" cm="1">
        <f t="array" ref="Z145">_xlfn.IFS($H145="",1,$H145="有り",2,$H145="無し",3)</f>
        <v>1</v>
      </c>
      <c r="AA145" s="24">
        <f t="shared" si="35"/>
        <v>0</v>
      </c>
      <c r="AB145" s="24">
        <f t="shared" si="36"/>
        <v>0</v>
      </c>
      <c r="AC145" s="24">
        <f t="shared" si="37"/>
        <v>0</v>
      </c>
      <c r="AD145" s="24" t="str">
        <f t="shared" si="38"/>
        <v/>
      </c>
      <c r="AE145" s="6">
        <f t="shared" si="39"/>
        <v>0</v>
      </c>
      <c r="AF145" s="6">
        <f t="shared" si="40"/>
        <v>0</v>
      </c>
    </row>
    <row r="146" spans="1:32" s="3" customFormat="1" ht="24.75" customHeight="1" x14ac:dyDescent="0.2">
      <c r="A146" s="35">
        <f t="shared" si="29"/>
        <v>134</v>
      </c>
      <c r="B146" s="36" t="str">
        <f t="shared" si="30"/>
        <v/>
      </c>
      <c r="C146" s="90"/>
      <c r="D146" s="12" t="str">
        <f t="shared" si="31"/>
        <v/>
      </c>
      <c r="E146" s="12" t="str">
        <f t="shared" si="32"/>
        <v/>
      </c>
      <c r="F146" s="13"/>
      <c r="G146" s="38"/>
      <c r="H146" s="41"/>
      <c r="I146" s="43"/>
      <c r="J146" s="43"/>
      <c r="K146" s="104"/>
      <c r="L146" s="104"/>
      <c r="M146" s="104"/>
      <c r="N146" s="34" t="str">
        <f t="shared" si="33"/>
        <v/>
      </c>
      <c r="O146" s="104"/>
      <c r="P146" s="106"/>
      <c r="Q146" s="13"/>
      <c r="R146" s="137"/>
      <c r="S146" s="117"/>
      <c r="T146" s="82"/>
      <c r="U146" s="145" t="str">
        <f t="shared" si="34"/>
        <v/>
      </c>
      <c r="V146" s="72"/>
      <c r="W146" s="73"/>
      <c r="X146" s="74"/>
      <c r="Z146" s="24" cm="1">
        <f t="array" ref="Z146">_xlfn.IFS($H146="",1,$H146="有り",2,$H146="無し",3)</f>
        <v>1</v>
      </c>
      <c r="AA146" s="24">
        <f t="shared" si="35"/>
        <v>0</v>
      </c>
      <c r="AB146" s="24">
        <f t="shared" si="36"/>
        <v>0</v>
      </c>
      <c r="AC146" s="24">
        <f t="shared" si="37"/>
        <v>0</v>
      </c>
      <c r="AD146" s="24" t="str">
        <f t="shared" si="38"/>
        <v/>
      </c>
      <c r="AE146" s="6">
        <f t="shared" si="39"/>
        <v>0</v>
      </c>
      <c r="AF146" s="6">
        <f t="shared" si="40"/>
        <v>0</v>
      </c>
    </row>
    <row r="147" spans="1:32" s="3" customFormat="1" ht="24.75" customHeight="1" x14ac:dyDescent="0.2">
      <c r="A147" s="35">
        <f t="shared" si="29"/>
        <v>135</v>
      </c>
      <c r="B147" s="36" t="str">
        <f t="shared" si="30"/>
        <v/>
      </c>
      <c r="C147" s="90"/>
      <c r="D147" s="12" t="str">
        <f t="shared" si="31"/>
        <v/>
      </c>
      <c r="E147" s="12" t="str">
        <f t="shared" si="32"/>
        <v/>
      </c>
      <c r="F147" s="13"/>
      <c r="G147" s="38"/>
      <c r="H147" s="41"/>
      <c r="I147" s="43"/>
      <c r="J147" s="43"/>
      <c r="K147" s="104"/>
      <c r="L147" s="104"/>
      <c r="M147" s="104"/>
      <c r="N147" s="34" t="str">
        <f t="shared" si="33"/>
        <v/>
      </c>
      <c r="O147" s="104"/>
      <c r="P147" s="106"/>
      <c r="Q147" s="13"/>
      <c r="R147" s="137"/>
      <c r="S147" s="117"/>
      <c r="T147" s="82"/>
      <c r="U147" s="145" t="str">
        <f t="shared" si="34"/>
        <v/>
      </c>
      <c r="V147" s="72"/>
      <c r="W147" s="73"/>
      <c r="X147" s="74"/>
      <c r="Z147" s="24" cm="1">
        <f t="array" ref="Z147">_xlfn.IFS($H147="",1,$H147="有り",2,$H147="無し",3)</f>
        <v>1</v>
      </c>
      <c r="AA147" s="24">
        <f t="shared" si="35"/>
        <v>0</v>
      </c>
      <c r="AB147" s="24">
        <f t="shared" si="36"/>
        <v>0</v>
      </c>
      <c r="AC147" s="24">
        <f t="shared" si="37"/>
        <v>0</v>
      </c>
      <c r="AD147" s="24" t="str">
        <f t="shared" si="38"/>
        <v/>
      </c>
      <c r="AE147" s="6">
        <f t="shared" si="39"/>
        <v>0</v>
      </c>
      <c r="AF147" s="6">
        <f t="shared" si="40"/>
        <v>0</v>
      </c>
    </row>
    <row r="148" spans="1:32" s="3" customFormat="1" ht="24.75" customHeight="1" x14ac:dyDescent="0.2">
      <c r="A148" s="35">
        <f t="shared" si="29"/>
        <v>136</v>
      </c>
      <c r="B148" s="36" t="str">
        <f t="shared" si="30"/>
        <v/>
      </c>
      <c r="C148" s="90"/>
      <c r="D148" s="12" t="str">
        <f t="shared" si="31"/>
        <v/>
      </c>
      <c r="E148" s="12" t="str">
        <f t="shared" si="32"/>
        <v/>
      </c>
      <c r="F148" s="13"/>
      <c r="G148" s="38"/>
      <c r="H148" s="41"/>
      <c r="I148" s="43"/>
      <c r="J148" s="43"/>
      <c r="K148" s="104"/>
      <c r="L148" s="104"/>
      <c r="M148" s="104"/>
      <c r="N148" s="34" t="str">
        <f t="shared" si="33"/>
        <v/>
      </c>
      <c r="O148" s="104"/>
      <c r="P148" s="106"/>
      <c r="Q148" s="13"/>
      <c r="R148" s="137"/>
      <c r="S148" s="117"/>
      <c r="T148" s="82"/>
      <c r="U148" s="145" t="str">
        <f t="shared" si="34"/>
        <v/>
      </c>
      <c r="V148" s="72"/>
      <c r="W148" s="73"/>
      <c r="X148" s="74"/>
      <c r="Z148" s="24" cm="1">
        <f t="array" ref="Z148">_xlfn.IFS($H148="",1,$H148="有り",2,$H148="無し",3)</f>
        <v>1</v>
      </c>
      <c r="AA148" s="24">
        <f t="shared" si="35"/>
        <v>0</v>
      </c>
      <c r="AB148" s="24">
        <f t="shared" si="36"/>
        <v>0</v>
      </c>
      <c r="AC148" s="24">
        <f t="shared" si="37"/>
        <v>0</v>
      </c>
      <c r="AD148" s="24" t="str">
        <f t="shared" si="38"/>
        <v/>
      </c>
      <c r="AE148" s="6">
        <f t="shared" si="39"/>
        <v>0</v>
      </c>
      <c r="AF148" s="6">
        <f t="shared" si="40"/>
        <v>0</v>
      </c>
    </row>
    <row r="149" spans="1:32" s="3" customFormat="1" ht="24.75" customHeight="1" x14ac:dyDescent="0.2">
      <c r="A149" s="35">
        <f t="shared" si="29"/>
        <v>137</v>
      </c>
      <c r="B149" s="36" t="str">
        <f t="shared" si="30"/>
        <v/>
      </c>
      <c r="C149" s="90"/>
      <c r="D149" s="12" t="str">
        <f t="shared" si="31"/>
        <v/>
      </c>
      <c r="E149" s="12" t="str">
        <f t="shared" si="32"/>
        <v/>
      </c>
      <c r="F149" s="13"/>
      <c r="G149" s="38"/>
      <c r="H149" s="41"/>
      <c r="I149" s="43"/>
      <c r="J149" s="43"/>
      <c r="K149" s="104"/>
      <c r="L149" s="104"/>
      <c r="M149" s="104"/>
      <c r="N149" s="34" t="str">
        <f t="shared" si="33"/>
        <v/>
      </c>
      <c r="O149" s="104"/>
      <c r="P149" s="106"/>
      <c r="Q149" s="13"/>
      <c r="R149" s="137"/>
      <c r="S149" s="117"/>
      <c r="T149" s="82"/>
      <c r="U149" s="145" t="str">
        <f t="shared" si="34"/>
        <v/>
      </c>
      <c r="V149" s="72"/>
      <c r="W149" s="73"/>
      <c r="X149" s="74"/>
      <c r="Z149" s="24" cm="1">
        <f t="array" ref="Z149">_xlfn.IFS($H149="",1,$H149="有り",2,$H149="無し",3)</f>
        <v>1</v>
      </c>
      <c r="AA149" s="24">
        <f t="shared" si="35"/>
        <v>0</v>
      </c>
      <c r="AB149" s="24">
        <f t="shared" si="36"/>
        <v>0</v>
      </c>
      <c r="AC149" s="24">
        <f t="shared" si="37"/>
        <v>0</v>
      </c>
      <c r="AD149" s="24" t="str">
        <f t="shared" si="38"/>
        <v/>
      </c>
      <c r="AE149" s="6">
        <f t="shared" si="39"/>
        <v>0</v>
      </c>
      <c r="AF149" s="6">
        <f t="shared" si="40"/>
        <v>0</v>
      </c>
    </row>
    <row r="150" spans="1:32" s="3" customFormat="1" ht="24.75" customHeight="1" x14ac:dyDescent="0.2">
      <c r="A150" s="35">
        <f t="shared" si="29"/>
        <v>138</v>
      </c>
      <c r="B150" s="36" t="str">
        <f t="shared" si="30"/>
        <v/>
      </c>
      <c r="C150" s="90"/>
      <c r="D150" s="12" t="str">
        <f t="shared" si="31"/>
        <v/>
      </c>
      <c r="E150" s="12" t="str">
        <f t="shared" si="32"/>
        <v/>
      </c>
      <c r="F150" s="13"/>
      <c r="G150" s="38"/>
      <c r="H150" s="41"/>
      <c r="I150" s="43"/>
      <c r="J150" s="43"/>
      <c r="K150" s="104"/>
      <c r="L150" s="104"/>
      <c r="M150" s="104"/>
      <c r="N150" s="34" t="str">
        <f t="shared" si="33"/>
        <v/>
      </c>
      <c r="O150" s="104"/>
      <c r="P150" s="106"/>
      <c r="Q150" s="13"/>
      <c r="R150" s="137"/>
      <c r="S150" s="117"/>
      <c r="T150" s="82"/>
      <c r="U150" s="145" t="str">
        <f t="shared" si="34"/>
        <v/>
      </c>
      <c r="V150" s="72"/>
      <c r="W150" s="73"/>
      <c r="X150" s="74"/>
      <c r="Z150" s="24" cm="1">
        <f t="array" ref="Z150">_xlfn.IFS($H150="",1,$H150="有り",2,$H150="無し",3)</f>
        <v>1</v>
      </c>
      <c r="AA150" s="24">
        <f t="shared" si="35"/>
        <v>0</v>
      </c>
      <c r="AB150" s="24">
        <f t="shared" si="36"/>
        <v>0</v>
      </c>
      <c r="AC150" s="24">
        <f t="shared" si="37"/>
        <v>0</v>
      </c>
      <c r="AD150" s="24" t="str">
        <f t="shared" si="38"/>
        <v/>
      </c>
      <c r="AE150" s="6">
        <f t="shared" si="39"/>
        <v>0</v>
      </c>
      <c r="AF150" s="6">
        <f t="shared" si="40"/>
        <v>0</v>
      </c>
    </row>
    <row r="151" spans="1:32" s="3" customFormat="1" ht="24.75" customHeight="1" x14ac:dyDescent="0.2">
      <c r="A151" s="35">
        <f t="shared" si="29"/>
        <v>139</v>
      </c>
      <c r="B151" s="36" t="str">
        <f t="shared" si="30"/>
        <v/>
      </c>
      <c r="C151" s="90"/>
      <c r="D151" s="12" t="str">
        <f t="shared" si="31"/>
        <v/>
      </c>
      <c r="E151" s="12" t="str">
        <f t="shared" si="32"/>
        <v/>
      </c>
      <c r="F151" s="13"/>
      <c r="G151" s="38"/>
      <c r="H151" s="41"/>
      <c r="I151" s="43"/>
      <c r="J151" s="43"/>
      <c r="K151" s="104"/>
      <c r="L151" s="104"/>
      <c r="M151" s="104"/>
      <c r="N151" s="34" t="str">
        <f t="shared" si="33"/>
        <v/>
      </c>
      <c r="O151" s="104"/>
      <c r="P151" s="106"/>
      <c r="Q151" s="13"/>
      <c r="R151" s="137"/>
      <c r="S151" s="117"/>
      <c r="T151" s="82"/>
      <c r="U151" s="145" t="str">
        <f t="shared" si="34"/>
        <v/>
      </c>
      <c r="V151" s="72"/>
      <c r="W151" s="73"/>
      <c r="X151" s="74"/>
      <c r="Z151" s="24" cm="1">
        <f t="array" ref="Z151">_xlfn.IFS($H151="",1,$H151="有り",2,$H151="無し",3)</f>
        <v>1</v>
      </c>
      <c r="AA151" s="24">
        <f t="shared" si="35"/>
        <v>0</v>
      </c>
      <c r="AB151" s="24">
        <f t="shared" si="36"/>
        <v>0</v>
      </c>
      <c r="AC151" s="24">
        <f t="shared" si="37"/>
        <v>0</v>
      </c>
      <c r="AD151" s="24" t="str">
        <f t="shared" si="38"/>
        <v/>
      </c>
      <c r="AE151" s="6">
        <f t="shared" si="39"/>
        <v>0</v>
      </c>
      <c r="AF151" s="6">
        <f t="shared" si="40"/>
        <v>0</v>
      </c>
    </row>
    <row r="152" spans="1:32" s="3" customFormat="1" ht="24.75" customHeight="1" x14ac:dyDescent="0.2">
      <c r="A152" s="35">
        <f t="shared" si="29"/>
        <v>140</v>
      </c>
      <c r="B152" s="36" t="str">
        <f t="shared" si="30"/>
        <v/>
      </c>
      <c r="C152" s="90"/>
      <c r="D152" s="12" t="str">
        <f t="shared" si="31"/>
        <v/>
      </c>
      <c r="E152" s="12" t="str">
        <f t="shared" si="32"/>
        <v/>
      </c>
      <c r="F152" s="13"/>
      <c r="G152" s="38"/>
      <c r="H152" s="41"/>
      <c r="I152" s="43"/>
      <c r="J152" s="43"/>
      <c r="K152" s="104"/>
      <c r="L152" s="104"/>
      <c r="M152" s="104"/>
      <c r="N152" s="34" t="str">
        <f t="shared" si="33"/>
        <v/>
      </c>
      <c r="O152" s="104"/>
      <c r="P152" s="106"/>
      <c r="Q152" s="13"/>
      <c r="R152" s="137"/>
      <c r="S152" s="117"/>
      <c r="T152" s="82"/>
      <c r="U152" s="145" t="str">
        <f t="shared" si="34"/>
        <v/>
      </c>
      <c r="V152" s="72"/>
      <c r="W152" s="73"/>
      <c r="X152" s="74"/>
      <c r="Z152" s="24" cm="1">
        <f t="array" ref="Z152">_xlfn.IFS($H152="",1,$H152="有り",2,$H152="無し",3)</f>
        <v>1</v>
      </c>
      <c r="AA152" s="24">
        <f t="shared" si="35"/>
        <v>0</v>
      </c>
      <c r="AB152" s="24">
        <f t="shared" si="36"/>
        <v>0</v>
      </c>
      <c r="AC152" s="24">
        <f t="shared" si="37"/>
        <v>0</v>
      </c>
      <c r="AD152" s="24" t="str">
        <f t="shared" si="38"/>
        <v/>
      </c>
      <c r="AE152" s="6">
        <f t="shared" si="39"/>
        <v>0</v>
      </c>
      <c r="AF152" s="6">
        <f t="shared" si="40"/>
        <v>0</v>
      </c>
    </row>
    <row r="153" spans="1:32" s="3" customFormat="1" ht="24.75" customHeight="1" x14ac:dyDescent="0.2">
      <c r="A153" s="35">
        <f t="shared" si="29"/>
        <v>141</v>
      </c>
      <c r="B153" s="36" t="str">
        <f t="shared" si="30"/>
        <v/>
      </c>
      <c r="C153" s="90"/>
      <c r="D153" s="12" t="str">
        <f t="shared" si="31"/>
        <v/>
      </c>
      <c r="E153" s="12" t="str">
        <f t="shared" si="32"/>
        <v/>
      </c>
      <c r="F153" s="13"/>
      <c r="G153" s="38"/>
      <c r="H153" s="41"/>
      <c r="I153" s="43"/>
      <c r="J153" s="43"/>
      <c r="K153" s="104"/>
      <c r="L153" s="104"/>
      <c r="M153" s="104"/>
      <c r="N153" s="34" t="str">
        <f t="shared" si="33"/>
        <v/>
      </c>
      <c r="O153" s="104"/>
      <c r="P153" s="106"/>
      <c r="Q153" s="13"/>
      <c r="R153" s="137"/>
      <c r="S153" s="117"/>
      <c r="T153" s="82"/>
      <c r="U153" s="145" t="str">
        <f t="shared" si="34"/>
        <v/>
      </c>
      <c r="V153" s="72"/>
      <c r="W153" s="73"/>
      <c r="X153" s="74"/>
      <c r="Z153" s="24" cm="1">
        <f t="array" ref="Z153">_xlfn.IFS($H153="",1,$H153="有り",2,$H153="無し",3)</f>
        <v>1</v>
      </c>
      <c r="AA153" s="24">
        <f t="shared" si="35"/>
        <v>0</v>
      </c>
      <c r="AB153" s="24">
        <f t="shared" si="36"/>
        <v>0</v>
      </c>
      <c r="AC153" s="24">
        <f t="shared" si="37"/>
        <v>0</v>
      </c>
      <c r="AD153" s="24" t="str">
        <f t="shared" si="38"/>
        <v/>
      </c>
      <c r="AE153" s="6">
        <f t="shared" si="39"/>
        <v>0</v>
      </c>
      <c r="AF153" s="6">
        <f t="shared" si="40"/>
        <v>0</v>
      </c>
    </row>
    <row r="154" spans="1:32" s="3" customFormat="1" ht="24.75" customHeight="1" x14ac:dyDescent="0.2">
      <c r="A154" s="35">
        <f t="shared" ref="A154:A217" si="41">ROW()-12</f>
        <v>142</v>
      </c>
      <c r="B154" s="36" t="str">
        <f t="shared" si="30"/>
        <v/>
      </c>
      <c r="C154" s="90"/>
      <c r="D154" s="12" t="str">
        <f t="shared" si="31"/>
        <v/>
      </c>
      <c r="E154" s="12" t="str">
        <f t="shared" si="32"/>
        <v/>
      </c>
      <c r="F154" s="13"/>
      <c r="G154" s="38"/>
      <c r="H154" s="41"/>
      <c r="I154" s="43"/>
      <c r="J154" s="43"/>
      <c r="K154" s="104"/>
      <c r="L154" s="104"/>
      <c r="M154" s="104"/>
      <c r="N154" s="34" t="str">
        <f t="shared" si="33"/>
        <v/>
      </c>
      <c r="O154" s="104"/>
      <c r="P154" s="106"/>
      <c r="Q154" s="13"/>
      <c r="R154" s="137"/>
      <c r="S154" s="117"/>
      <c r="T154" s="82"/>
      <c r="U154" s="145" t="str">
        <f t="shared" si="34"/>
        <v/>
      </c>
      <c r="V154" s="72"/>
      <c r="W154" s="73"/>
      <c r="X154" s="74"/>
      <c r="Z154" s="24" cm="1">
        <f t="array" ref="Z154">_xlfn.IFS($H154="",1,$H154="有り",2,$H154="無し",3)</f>
        <v>1</v>
      </c>
      <c r="AA154" s="24">
        <f t="shared" si="35"/>
        <v>0</v>
      </c>
      <c r="AB154" s="24">
        <f t="shared" si="36"/>
        <v>0</v>
      </c>
      <c r="AC154" s="24">
        <f t="shared" si="37"/>
        <v>0</v>
      </c>
      <c r="AD154" s="24" t="str">
        <f t="shared" si="38"/>
        <v/>
      </c>
      <c r="AE154" s="6">
        <f t="shared" si="39"/>
        <v>0</v>
      </c>
      <c r="AF154" s="6">
        <f t="shared" si="40"/>
        <v>0</v>
      </c>
    </row>
    <row r="155" spans="1:32" s="3" customFormat="1" ht="24.75" customHeight="1" x14ac:dyDescent="0.2">
      <c r="A155" s="35">
        <f t="shared" si="41"/>
        <v>143</v>
      </c>
      <c r="B155" s="36" t="str">
        <f t="shared" si="30"/>
        <v/>
      </c>
      <c r="C155" s="90"/>
      <c r="D155" s="12" t="str">
        <f t="shared" si="31"/>
        <v/>
      </c>
      <c r="E155" s="12" t="str">
        <f t="shared" si="32"/>
        <v/>
      </c>
      <c r="F155" s="13"/>
      <c r="G155" s="38"/>
      <c r="H155" s="41"/>
      <c r="I155" s="43"/>
      <c r="J155" s="43"/>
      <c r="K155" s="104"/>
      <c r="L155" s="104"/>
      <c r="M155" s="104"/>
      <c r="N155" s="34" t="str">
        <f t="shared" si="33"/>
        <v/>
      </c>
      <c r="O155" s="104"/>
      <c r="P155" s="106"/>
      <c r="Q155" s="13"/>
      <c r="R155" s="137"/>
      <c r="S155" s="117"/>
      <c r="T155" s="82"/>
      <c r="U155" s="145" t="str">
        <f t="shared" si="34"/>
        <v/>
      </c>
      <c r="V155" s="72"/>
      <c r="W155" s="73"/>
      <c r="X155" s="74"/>
      <c r="Z155" s="24" cm="1">
        <f t="array" ref="Z155">_xlfn.IFS($H155="",1,$H155="有り",2,$H155="無し",3)</f>
        <v>1</v>
      </c>
      <c r="AA155" s="24">
        <f t="shared" si="35"/>
        <v>0</v>
      </c>
      <c r="AB155" s="24">
        <f t="shared" si="36"/>
        <v>0</v>
      </c>
      <c r="AC155" s="24">
        <f t="shared" si="37"/>
        <v>0</v>
      </c>
      <c r="AD155" s="24" t="str">
        <f t="shared" si="38"/>
        <v/>
      </c>
      <c r="AE155" s="6">
        <f t="shared" si="39"/>
        <v>0</v>
      </c>
      <c r="AF155" s="6">
        <f t="shared" si="40"/>
        <v>0</v>
      </c>
    </row>
    <row r="156" spans="1:32" s="3" customFormat="1" ht="24.75" customHeight="1" x14ac:dyDescent="0.2">
      <c r="A156" s="35">
        <f t="shared" si="41"/>
        <v>144</v>
      </c>
      <c r="B156" s="36" t="str">
        <f t="shared" si="30"/>
        <v/>
      </c>
      <c r="C156" s="90"/>
      <c r="D156" s="12" t="str">
        <f t="shared" si="31"/>
        <v/>
      </c>
      <c r="E156" s="12" t="str">
        <f t="shared" si="32"/>
        <v/>
      </c>
      <c r="F156" s="13"/>
      <c r="G156" s="38"/>
      <c r="H156" s="41"/>
      <c r="I156" s="43"/>
      <c r="J156" s="43"/>
      <c r="K156" s="104"/>
      <c r="L156" s="104"/>
      <c r="M156" s="104"/>
      <c r="N156" s="34" t="str">
        <f t="shared" si="33"/>
        <v/>
      </c>
      <c r="O156" s="104"/>
      <c r="P156" s="106"/>
      <c r="Q156" s="13"/>
      <c r="R156" s="137"/>
      <c r="S156" s="117"/>
      <c r="T156" s="82"/>
      <c r="U156" s="145" t="str">
        <f t="shared" si="34"/>
        <v/>
      </c>
      <c r="V156" s="72"/>
      <c r="W156" s="73"/>
      <c r="X156" s="74"/>
      <c r="Z156" s="24" cm="1">
        <f t="array" ref="Z156">_xlfn.IFS($H156="",1,$H156="有り",2,$H156="無し",3)</f>
        <v>1</v>
      </c>
      <c r="AA156" s="24">
        <f t="shared" si="35"/>
        <v>0</v>
      </c>
      <c r="AB156" s="24">
        <f t="shared" si="36"/>
        <v>0</v>
      </c>
      <c r="AC156" s="24">
        <f t="shared" si="37"/>
        <v>0</v>
      </c>
      <c r="AD156" s="24" t="str">
        <f t="shared" si="38"/>
        <v/>
      </c>
      <c r="AE156" s="6">
        <f t="shared" si="39"/>
        <v>0</v>
      </c>
      <c r="AF156" s="6">
        <f t="shared" si="40"/>
        <v>0</v>
      </c>
    </row>
    <row r="157" spans="1:32" s="3" customFormat="1" ht="24.75" customHeight="1" x14ac:dyDescent="0.2">
      <c r="A157" s="35">
        <f t="shared" si="41"/>
        <v>145</v>
      </c>
      <c r="B157" s="36" t="str">
        <f t="shared" si="30"/>
        <v/>
      </c>
      <c r="C157" s="90"/>
      <c r="D157" s="12" t="str">
        <f t="shared" si="31"/>
        <v/>
      </c>
      <c r="E157" s="12" t="str">
        <f t="shared" si="32"/>
        <v/>
      </c>
      <c r="F157" s="13"/>
      <c r="G157" s="38"/>
      <c r="H157" s="41"/>
      <c r="I157" s="43"/>
      <c r="J157" s="43"/>
      <c r="K157" s="104"/>
      <c r="L157" s="104"/>
      <c r="M157" s="104"/>
      <c r="N157" s="34" t="str">
        <f t="shared" si="33"/>
        <v/>
      </c>
      <c r="O157" s="104"/>
      <c r="P157" s="106"/>
      <c r="Q157" s="13"/>
      <c r="R157" s="137"/>
      <c r="S157" s="117"/>
      <c r="T157" s="82"/>
      <c r="U157" s="145" t="str">
        <f t="shared" si="34"/>
        <v/>
      </c>
      <c r="V157" s="72"/>
      <c r="W157" s="73"/>
      <c r="X157" s="74"/>
      <c r="Z157" s="24" cm="1">
        <f t="array" ref="Z157">_xlfn.IFS($H157="",1,$H157="有り",2,$H157="無し",3)</f>
        <v>1</v>
      </c>
      <c r="AA157" s="24">
        <f t="shared" si="35"/>
        <v>0</v>
      </c>
      <c r="AB157" s="24">
        <f t="shared" si="36"/>
        <v>0</v>
      </c>
      <c r="AC157" s="24">
        <f t="shared" si="37"/>
        <v>0</v>
      </c>
      <c r="AD157" s="24" t="str">
        <f t="shared" si="38"/>
        <v/>
      </c>
      <c r="AE157" s="6">
        <f t="shared" si="39"/>
        <v>0</v>
      </c>
      <c r="AF157" s="6">
        <f t="shared" si="40"/>
        <v>0</v>
      </c>
    </row>
    <row r="158" spans="1:32" s="3" customFormat="1" ht="24.75" customHeight="1" x14ac:dyDescent="0.2">
      <c r="A158" s="35">
        <f t="shared" si="41"/>
        <v>146</v>
      </c>
      <c r="B158" s="36" t="str">
        <f t="shared" si="30"/>
        <v/>
      </c>
      <c r="C158" s="90"/>
      <c r="D158" s="12" t="str">
        <f t="shared" si="31"/>
        <v/>
      </c>
      <c r="E158" s="12" t="str">
        <f t="shared" si="32"/>
        <v/>
      </c>
      <c r="F158" s="13"/>
      <c r="G158" s="38"/>
      <c r="H158" s="41"/>
      <c r="I158" s="43"/>
      <c r="J158" s="43"/>
      <c r="K158" s="104"/>
      <c r="L158" s="104"/>
      <c r="M158" s="104"/>
      <c r="N158" s="34" t="str">
        <f t="shared" si="33"/>
        <v/>
      </c>
      <c r="O158" s="104"/>
      <c r="P158" s="106"/>
      <c r="Q158" s="13"/>
      <c r="R158" s="137"/>
      <c r="S158" s="117"/>
      <c r="T158" s="82"/>
      <c r="U158" s="145" t="str">
        <f t="shared" si="34"/>
        <v/>
      </c>
      <c r="V158" s="72"/>
      <c r="W158" s="73"/>
      <c r="X158" s="74"/>
      <c r="Z158" s="24" cm="1">
        <f t="array" ref="Z158">_xlfn.IFS($H158="",1,$H158="有り",2,$H158="無し",3)</f>
        <v>1</v>
      </c>
      <c r="AA158" s="24">
        <f t="shared" si="35"/>
        <v>0</v>
      </c>
      <c r="AB158" s="24">
        <f t="shared" si="36"/>
        <v>0</v>
      </c>
      <c r="AC158" s="24">
        <f t="shared" si="37"/>
        <v>0</v>
      </c>
      <c r="AD158" s="24" t="str">
        <f t="shared" si="38"/>
        <v/>
      </c>
      <c r="AE158" s="6">
        <f t="shared" si="39"/>
        <v>0</v>
      </c>
      <c r="AF158" s="6">
        <f t="shared" si="40"/>
        <v>0</v>
      </c>
    </row>
    <row r="159" spans="1:32" s="3" customFormat="1" ht="24.75" customHeight="1" x14ac:dyDescent="0.2">
      <c r="A159" s="35">
        <f t="shared" si="41"/>
        <v>147</v>
      </c>
      <c r="B159" s="36" t="str">
        <f t="shared" si="30"/>
        <v/>
      </c>
      <c r="C159" s="90"/>
      <c r="D159" s="12" t="str">
        <f t="shared" si="31"/>
        <v/>
      </c>
      <c r="E159" s="12" t="str">
        <f t="shared" si="32"/>
        <v/>
      </c>
      <c r="F159" s="13"/>
      <c r="G159" s="38"/>
      <c r="H159" s="41"/>
      <c r="I159" s="43"/>
      <c r="J159" s="43"/>
      <c r="K159" s="104"/>
      <c r="L159" s="104"/>
      <c r="M159" s="104"/>
      <c r="N159" s="34" t="str">
        <f t="shared" si="33"/>
        <v/>
      </c>
      <c r="O159" s="104"/>
      <c r="P159" s="106"/>
      <c r="Q159" s="13"/>
      <c r="R159" s="137"/>
      <c r="S159" s="117"/>
      <c r="T159" s="82"/>
      <c r="U159" s="145" t="str">
        <f t="shared" si="34"/>
        <v/>
      </c>
      <c r="V159" s="72"/>
      <c r="W159" s="73"/>
      <c r="X159" s="74"/>
      <c r="Z159" s="24" cm="1">
        <f t="array" ref="Z159">_xlfn.IFS($H159="",1,$H159="有り",2,$H159="無し",3)</f>
        <v>1</v>
      </c>
      <c r="AA159" s="24">
        <f t="shared" si="35"/>
        <v>0</v>
      </c>
      <c r="AB159" s="24">
        <f t="shared" si="36"/>
        <v>0</v>
      </c>
      <c r="AC159" s="24">
        <f t="shared" si="37"/>
        <v>0</v>
      </c>
      <c r="AD159" s="24" t="str">
        <f t="shared" si="38"/>
        <v/>
      </c>
      <c r="AE159" s="6">
        <f t="shared" si="39"/>
        <v>0</v>
      </c>
      <c r="AF159" s="6">
        <f t="shared" si="40"/>
        <v>0</v>
      </c>
    </row>
    <row r="160" spans="1:32" s="3" customFormat="1" ht="24.75" customHeight="1" x14ac:dyDescent="0.2">
      <c r="A160" s="35">
        <f t="shared" si="41"/>
        <v>148</v>
      </c>
      <c r="B160" s="36" t="str">
        <f t="shared" si="30"/>
        <v/>
      </c>
      <c r="C160" s="90"/>
      <c r="D160" s="12" t="str">
        <f t="shared" si="31"/>
        <v/>
      </c>
      <c r="E160" s="12" t="str">
        <f t="shared" si="32"/>
        <v/>
      </c>
      <c r="F160" s="13"/>
      <c r="G160" s="38"/>
      <c r="H160" s="41"/>
      <c r="I160" s="43"/>
      <c r="J160" s="43"/>
      <c r="K160" s="104"/>
      <c r="L160" s="104"/>
      <c r="M160" s="104"/>
      <c r="N160" s="34" t="str">
        <f t="shared" si="33"/>
        <v/>
      </c>
      <c r="O160" s="104"/>
      <c r="P160" s="106"/>
      <c r="Q160" s="13"/>
      <c r="R160" s="137"/>
      <c r="S160" s="117"/>
      <c r="T160" s="82"/>
      <c r="U160" s="145" t="str">
        <f t="shared" si="34"/>
        <v/>
      </c>
      <c r="V160" s="72"/>
      <c r="W160" s="73"/>
      <c r="X160" s="74"/>
      <c r="Z160" s="24" cm="1">
        <f t="array" ref="Z160">_xlfn.IFS($H160="",1,$H160="有り",2,$H160="無し",3)</f>
        <v>1</v>
      </c>
      <c r="AA160" s="24">
        <f t="shared" si="35"/>
        <v>0</v>
      </c>
      <c r="AB160" s="24">
        <f t="shared" si="36"/>
        <v>0</v>
      </c>
      <c r="AC160" s="24">
        <f t="shared" si="37"/>
        <v>0</v>
      </c>
      <c r="AD160" s="24" t="str">
        <f t="shared" si="38"/>
        <v/>
      </c>
      <c r="AE160" s="6">
        <f t="shared" si="39"/>
        <v>0</v>
      </c>
      <c r="AF160" s="6">
        <f t="shared" si="40"/>
        <v>0</v>
      </c>
    </row>
    <row r="161" spans="1:32" s="3" customFormat="1" ht="24.75" customHeight="1" x14ac:dyDescent="0.2">
      <c r="A161" s="35">
        <f t="shared" si="41"/>
        <v>149</v>
      </c>
      <c r="B161" s="36" t="str">
        <f t="shared" si="30"/>
        <v/>
      </c>
      <c r="C161" s="90"/>
      <c r="D161" s="12" t="str">
        <f t="shared" si="31"/>
        <v/>
      </c>
      <c r="E161" s="12" t="str">
        <f t="shared" si="32"/>
        <v/>
      </c>
      <c r="F161" s="13"/>
      <c r="G161" s="38"/>
      <c r="H161" s="41"/>
      <c r="I161" s="43"/>
      <c r="J161" s="43"/>
      <c r="K161" s="104"/>
      <c r="L161" s="104"/>
      <c r="M161" s="104"/>
      <c r="N161" s="34" t="str">
        <f t="shared" si="33"/>
        <v/>
      </c>
      <c r="O161" s="104"/>
      <c r="P161" s="106"/>
      <c r="Q161" s="13"/>
      <c r="R161" s="137"/>
      <c r="S161" s="117"/>
      <c r="T161" s="82"/>
      <c r="U161" s="145" t="str">
        <f t="shared" si="34"/>
        <v/>
      </c>
      <c r="V161" s="72"/>
      <c r="W161" s="73"/>
      <c r="X161" s="74"/>
      <c r="Z161" s="24" cm="1">
        <f t="array" ref="Z161">_xlfn.IFS($H161="",1,$H161="有り",2,$H161="無し",3)</f>
        <v>1</v>
      </c>
      <c r="AA161" s="24">
        <f t="shared" si="35"/>
        <v>0</v>
      </c>
      <c r="AB161" s="24">
        <f t="shared" si="36"/>
        <v>0</v>
      </c>
      <c r="AC161" s="24">
        <f t="shared" si="37"/>
        <v>0</v>
      </c>
      <c r="AD161" s="24" t="str">
        <f t="shared" si="38"/>
        <v/>
      </c>
      <c r="AE161" s="6">
        <f t="shared" si="39"/>
        <v>0</v>
      </c>
      <c r="AF161" s="6">
        <f t="shared" si="40"/>
        <v>0</v>
      </c>
    </row>
    <row r="162" spans="1:32" s="3" customFormat="1" ht="24.75" customHeight="1" x14ac:dyDescent="0.2">
      <c r="A162" s="35">
        <f t="shared" si="41"/>
        <v>150</v>
      </c>
      <c r="B162" s="36" t="str">
        <f t="shared" si="30"/>
        <v/>
      </c>
      <c r="C162" s="90"/>
      <c r="D162" s="12" t="str">
        <f t="shared" si="31"/>
        <v/>
      </c>
      <c r="E162" s="12" t="str">
        <f t="shared" si="32"/>
        <v/>
      </c>
      <c r="F162" s="13"/>
      <c r="G162" s="38"/>
      <c r="H162" s="41"/>
      <c r="I162" s="43"/>
      <c r="J162" s="43"/>
      <c r="K162" s="104"/>
      <c r="L162" s="104"/>
      <c r="M162" s="104"/>
      <c r="N162" s="34" t="str">
        <f t="shared" si="33"/>
        <v/>
      </c>
      <c r="O162" s="104"/>
      <c r="P162" s="106"/>
      <c r="Q162" s="13"/>
      <c r="R162" s="137"/>
      <c r="S162" s="117"/>
      <c r="T162" s="82"/>
      <c r="U162" s="145" t="str">
        <f t="shared" si="34"/>
        <v/>
      </c>
      <c r="V162" s="72"/>
      <c r="W162" s="73"/>
      <c r="X162" s="74"/>
      <c r="Z162" s="24" cm="1">
        <f t="array" ref="Z162">_xlfn.IFS($H162="",1,$H162="有り",2,$H162="無し",3)</f>
        <v>1</v>
      </c>
      <c r="AA162" s="24">
        <f t="shared" si="35"/>
        <v>0</v>
      </c>
      <c r="AB162" s="24">
        <f t="shared" si="36"/>
        <v>0</v>
      </c>
      <c r="AC162" s="24">
        <f t="shared" si="37"/>
        <v>0</v>
      </c>
      <c r="AD162" s="24" t="str">
        <f t="shared" si="38"/>
        <v/>
      </c>
      <c r="AE162" s="6">
        <f t="shared" si="39"/>
        <v>0</v>
      </c>
      <c r="AF162" s="6">
        <f t="shared" si="40"/>
        <v>0</v>
      </c>
    </row>
    <row r="163" spans="1:32" s="3" customFormat="1" ht="24.75" customHeight="1" x14ac:dyDescent="0.2">
      <c r="A163" s="35">
        <f t="shared" si="41"/>
        <v>151</v>
      </c>
      <c r="B163" s="36" t="str">
        <f t="shared" si="30"/>
        <v/>
      </c>
      <c r="C163" s="90"/>
      <c r="D163" s="12" t="str">
        <f t="shared" si="31"/>
        <v/>
      </c>
      <c r="E163" s="12" t="str">
        <f t="shared" si="32"/>
        <v/>
      </c>
      <c r="F163" s="13"/>
      <c r="G163" s="38"/>
      <c r="H163" s="41"/>
      <c r="I163" s="43"/>
      <c r="J163" s="43"/>
      <c r="K163" s="104"/>
      <c r="L163" s="104"/>
      <c r="M163" s="104"/>
      <c r="N163" s="34" t="str">
        <f t="shared" si="33"/>
        <v/>
      </c>
      <c r="O163" s="104"/>
      <c r="P163" s="106"/>
      <c r="Q163" s="13"/>
      <c r="R163" s="137"/>
      <c r="S163" s="117"/>
      <c r="T163" s="82"/>
      <c r="U163" s="145" t="str">
        <f t="shared" si="34"/>
        <v/>
      </c>
      <c r="V163" s="72"/>
      <c r="W163" s="73"/>
      <c r="X163" s="74"/>
      <c r="Z163" s="24" cm="1">
        <f t="array" ref="Z163">_xlfn.IFS($H163="",1,$H163="有り",2,$H163="無し",3)</f>
        <v>1</v>
      </c>
      <c r="AA163" s="24">
        <f t="shared" si="35"/>
        <v>0</v>
      </c>
      <c r="AB163" s="24">
        <f t="shared" si="36"/>
        <v>0</v>
      </c>
      <c r="AC163" s="24">
        <f t="shared" si="37"/>
        <v>0</v>
      </c>
      <c r="AD163" s="24" t="str">
        <f t="shared" si="38"/>
        <v/>
      </c>
      <c r="AE163" s="6">
        <f t="shared" si="39"/>
        <v>0</v>
      </c>
      <c r="AF163" s="6">
        <f t="shared" si="40"/>
        <v>0</v>
      </c>
    </row>
    <row r="164" spans="1:32" s="3" customFormat="1" ht="24.75" customHeight="1" x14ac:dyDescent="0.2">
      <c r="A164" s="35">
        <f t="shared" si="41"/>
        <v>152</v>
      </c>
      <c r="B164" s="36" t="str">
        <f t="shared" si="30"/>
        <v/>
      </c>
      <c r="C164" s="90"/>
      <c r="D164" s="12" t="str">
        <f t="shared" si="31"/>
        <v/>
      </c>
      <c r="E164" s="12" t="str">
        <f t="shared" si="32"/>
        <v/>
      </c>
      <c r="F164" s="13"/>
      <c r="G164" s="38"/>
      <c r="H164" s="41"/>
      <c r="I164" s="43"/>
      <c r="J164" s="43"/>
      <c r="K164" s="104"/>
      <c r="L164" s="104"/>
      <c r="M164" s="104"/>
      <c r="N164" s="34" t="str">
        <f t="shared" si="33"/>
        <v/>
      </c>
      <c r="O164" s="104"/>
      <c r="P164" s="106"/>
      <c r="Q164" s="13"/>
      <c r="R164" s="137"/>
      <c r="S164" s="117"/>
      <c r="T164" s="82"/>
      <c r="U164" s="145" t="str">
        <f t="shared" si="34"/>
        <v/>
      </c>
      <c r="V164" s="72"/>
      <c r="W164" s="73"/>
      <c r="X164" s="74"/>
      <c r="Z164" s="24" cm="1">
        <f t="array" ref="Z164">_xlfn.IFS($H164="",1,$H164="有り",2,$H164="無し",3)</f>
        <v>1</v>
      </c>
      <c r="AA164" s="24">
        <f t="shared" si="35"/>
        <v>0</v>
      </c>
      <c r="AB164" s="24">
        <f t="shared" si="36"/>
        <v>0</v>
      </c>
      <c r="AC164" s="24">
        <f t="shared" si="37"/>
        <v>0</v>
      </c>
      <c r="AD164" s="24" t="str">
        <f t="shared" si="38"/>
        <v/>
      </c>
      <c r="AE164" s="6">
        <f t="shared" si="39"/>
        <v>0</v>
      </c>
      <c r="AF164" s="6">
        <f t="shared" si="40"/>
        <v>0</v>
      </c>
    </row>
    <row r="165" spans="1:32" s="3" customFormat="1" ht="24.75" customHeight="1" x14ac:dyDescent="0.2">
      <c r="A165" s="35">
        <f t="shared" si="41"/>
        <v>153</v>
      </c>
      <c r="B165" s="36" t="str">
        <f t="shared" si="30"/>
        <v/>
      </c>
      <c r="C165" s="90"/>
      <c r="D165" s="12" t="str">
        <f t="shared" si="31"/>
        <v/>
      </c>
      <c r="E165" s="12" t="str">
        <f t="shared" si="32"/>
        <v/>
      </c>
      <c r="F165" s="13"/>
      <c r="G165" s="38"/>
      <c r="H165" s="41"/>
      <c r="I165" s="43"/>
      <c r="J165" s="43"/>
      <c r="K165" s="104"/>
      <c r="L165" s="104"/>
      <c r="M165" s="104"/>
      <c r="N165" s="34" t="str">
        <f t="shared" si="33"/>
        <v/>
      </c>
      <c r="O165" s="104"/>
      <c r="P165" s="106"/>
      <c r="Q165" s="13"/>
      <c r="R165" s="137"/>
      <c r="S165" s="117"/>
      <c r="T165" s="82"/>
      <c r="U165" s="145" t="str">
        <f t="shared" si="34"/>
        <v/>
      </c>
      <c r="V165" s="72"/>
      <c r="W165" s="73"/>
      <c r="X165" s="74"/>
      <c r="Z165" s="24" cm="1">
        <f t="array" ref="Z165">_xlfn.IFS($H165="",1,$H165="有り",2,$H165="無し",3)</f>
        <v>1</v>
      </c>
      <c r="AA165" s="24">
        <f t="shared" si="35"/>
        <v>0</v>
      </c>
      <c r="AB165" s="24">
        <f t="shared" si="36"/>
        <v>0</v>
      </c>
      <c r="AC165" s="24">
        <f t="shared" si="37"/>
        <v>0</v>
      </c>
      <c r="AD165" s="24" t="str">
        <f t="shared" si="38"/>
        <v/>
      </c>
      <c r="AE165" s="6">
        <f t="shared" si="39"/>
        <v>0</v>
      </c>
      <c r="AF165" s="6">
        <f t="shared" si="40"/>
        <v>0</v>
      </c>
    </row>
    <row r="166" spans="1:32" s="3" customFormat="1" ht="24.75" customHeight="1" x14ac:dyDescent="0.2">
      <c r="A166" s="35">
        <f t="shared" si="41"/>
        <v>154</v>
      </c>
      <c r="B166" s="36" t="str">
        <f t="shared" si="30"/>
        <v/>
      </c>
      <c r="C166" s="90"/>
      <c r="D166" s="12" t="str">
        <f t="shared" si="31"/>
        <v/>
      </c>
      <c r="E166" s="12" t="str">
        <f t="shared" si="32"/>
        <v/>
      </c>
      <c r="F166" s="13"/>
      <c r="G166" s="38"/>
      <c r="H166" s="41"/>
      <c r="I166" s="43"/>
      <c r="J166" s="43"/>
      <c r="K166" s="104"/>
      <c r="L166" s="104"/>
      <c r="M166" s="104"/>
      <c r="N166" s="34" t="str">
        <f t="shared" si="33"/>
        <v/>
      </c>
      <c r="O166" s="104"/>
      <c r="P166" s="106"/>
      <c r="Q166" s="13"/>
      <c r="R166" s="137"/>
      <c r="S166" s="117"/>
      <c r="T166" s="82"/>
      <c r="U166" s="145" t="str">
        <f t="shared" si="34"/>
        <v/>
      </c>
      <c r="V166" s="72"/>
      <c r="W166" s="73"/>
      <c r="X166" s="74"/>
      <c r="Z166" s="24" cm="1">
        <f t="array" ref="Z166">_xlfn.IFS($H166="",1,$H166="有り",2,$H166="無し",3)</f>
        <v>1</v>
      </c>
      <c r="AA166" s="24">
        <f t="shared" si="35"/>
        <v>0</v>
      </c>
      <c r="AB166" s="24">
        <f t="shared" si="36"/>
        <v>0</v>
      </c>
      <c r="AC166" s="24">
        <f t="shared" si="37"/>
        <v>0</v>
      </c>
      <c r="AD166" s="24" t="str">
        <f t="shared" si="38"/>
        <v/>
      </c>
      <c r="AE166" s="6">
        <f t="shared" si="39"/>
        <v>0</v>
      </c>
      <c r="AF166" s="6">
        <f t="shared" si="40"/>
        <v>0</v>
      </c>
    </row>
    <row r="167" spans="1:32" s="3" customFormat="1" ht="24.75" customHeight="1" x14ac:dyDescent="0.2">
      <c r="A167" s="35">
        <f t="shared" si="41"/>
        <v>155</v>
      </c>
      <c r="B167" s="36" t="str">
        <f t="shared" si="30"/>
        <v/>
      </c>
      <c r="C167" s="90"/>
      <c r="D167" s="12" t="str">
        <f t="shared" si="31"/>
        <v/>
      </c>
      <c r="E167" s="12" t="str">
        <f t="shared" si="32"/>
        <v/>
      </c>
      <c r="F167" s="13"/>
      <c r="G167" s="38"/>
      <c r="H167" s="41"/>
      <c r="I167" s="43"/>
      <c r="J167" s="43"/>
      <c r="K167" s="104"/>
      <c r="L167" s="104"/>
      <c r="M167" s="104"/>
      <c r="N167" s="34" t="str">
        <f t="shared" si="33"/>
        <v/>
      </c>
      <c r="O167" s="104"/>
      <c r="P167" s="106"/>
      <c r="Q167" s="13"/>
      <c r="R167" s="137"/>
      <c r="S167" s="117"/>
      <c r="T167" s="82"/>
      <c r="U167" s="145" t="str">
        <f t="shared" si="34"/>
        <v/>
      </c>
      <c r="V167" s="72"/>
      <c r="W167" s="73"/>
      <c r="X167" s="74"/>
      <c r="Z167" s="24" cm="1">
        <f t="array" ref="Z167">_xlfn.IFS($H167="",1,$H167="有り",2,$H167="無し",3)</f>
        <v>1</v>
      </c>
      <c r="AA167" s="24">
        <f t="shared" si="35"/>
        <v>0</v>
      </c>
      <c r="AB167" s="24">
        <f t="shared" si="36"/>
        <v>0</v>
      </c>
      <c r="AC167" s="24">
        <f t="shared" si="37"/>
        <v>0</v>
      </c>
      <c r="AD167" s="24" t="str">
        <f t="shared" si="38"/>
        <v/>
      </c>
      <c r="AE167" s="6">
        <f t="shared" si="39"/>
        <v>0</v>
      </c>
      <c r="AF167" s="6">
        <f t="shared" si="40"/>
        <v>0</v>
      </c>
    </row>
    <row r="168" spans="1:32" s="3" customFormat="1" ht="24.75" customHeight="1" x14ac:dyDescent="0.2">
      <c r="A168" s="35">
        <f t="shared" si="41"/>
        <v>156</v>
      </c>
      <c r="B168" s="36" t="str">
        <f t="shared" si="30"/>
        <v/>
      </c>
      <c r="C168" s="90"/>
      <c r="D168" s="12" t="str">
        <f t="shared" si="31"/>
        <v/>
      </c>
      <c r="E168" s="12" t="str">
        <f t="shared" si="32"/>
        <v/>
      </c>
      <c r="F168" s="13"/>
      <c r="G168" s="38"/>
      <c r="H168" s="41"/>
      <c r="I168" s="43"/>
      <c r="J168" s="43"/>
      <c r="K168" s="104"/>
      <c r="L168" s="104"/>
      <c r="M168" s="104"/>
      <c r="N168" s="34" t="str">
        <f t="shared" si="33"/>
        <v/>
      </c>
      <c r="O168" s="104"/>
      <c r="P168" s="106"/>
      <c r="Q168" s="13"/>
      <c r="R168" s="137"/>
      <c r="S168" s="117"/>
      <c r="T168" s="82"/>
      <c r="U168" s="145" t="str">
        <f t="shared" si="34"/>
        <v/>
      </c>
      <c r="V168" s="72"/>
      <c r="W168" s="73"/>
      <c r="X168" s="74"/>
      <c r="Z168" s="24" cm="1">
        <f t="array" ref="Z168">_xlfn.IFS($H168="",1,$H168="有り",2,$H168="無し",3)</f>
        <v>1</v>
      </c>
      <c r="AA168" s="24">
        <f t="shared" si="35"/>
        <v>0</v>
      </c>
      <c r="AB168" s="24">
        <f t="shared" si="36"/>
        <v>0</v>
      </c>
      <c r="AC168" s="24">
        <f t="shared" si="37"/>
        <v>0</v>
      </c>
      <c r="AD168" s="24" t="str">
        <f t="shared" si="38"/>
        <v/>
      </c>
      <c r="AE168" s="6">
        <f t="shared" si="39"/>
        <v>0</v>
      </c>
      <c r="AF168" s="6">
        <f t="shared" si="40"/>
        <v>0</v>
      </c>
    </row>
    <row r="169" spans="1:32" s="3" customFormat="1" ht="24.75" customHeight="1" x14ac:dyDescent="0.2">
      <c r="A169" s="35">
        <f t="shared" si="41"/>
        <v>157</v>
      </c>
      <c r="B169" s="36" t="str">
        <f t="shared" si="30"/>
        <v/>
      </c>
      <c r="C169" s="90"/>
      <c r="D169" s="12" t="str">
        <f t="shared" si="31"/>
        <v/>
      </c>
      <c r="E169" s="12" t="str">
        <f t="shared" si="32"/>
        <v/>
      </c>
      <c r="F169" s="13"/>
      <c r="G169" s="38"/>
      <c r="H169" s="41"/>
      <c r="I169" s="43"/>
      <c r="J169" s="43"/>
      <c r="K169" s="104"/>
      <c r="L169" s="104"/>
      <c r="M169" s="104"/>
      <c r="N169" s="34" t="str">
        <f t="shared" si="33"/>
        <v/>
      </c>
      <c r="O169" s="104"/>
      <c r="P169" s="106"/>
      <c r="Q169" s="13"/>
      <c r="R169" s="137"/>
      <c r="S169" s="117"/>
      <c r="T169" s="82"/>
      <c r="U169" s="145" t="str">
        <f t="shared" si="34"/>
        <v/>
      </c>
      <c r="V169" s="72"/>
      <c r="W169" s="73"/>
      <c r="X169" s="74"/>
      <c r="Z169" s="24" cm="1">
        <f t="array" ref="Z169">_xlfn.IFS($H169="",1,$H169="有り",2,$H169="無し",3)</f>
        <v>1</v>
      </c>
      <c r="AA169" s="24">
        <f t="shared" si="35"/>
        <v>0</v>
      </c>
      <c r="AB169" s="24">
        <f t="shared" si="36"/>
        <v>0</v>
      </c>
      <c r="AC169" s="24">
        <f t="shared" si="37"/>
        <v>0</v>
      </c>
      <c r="AD169" s="24" t="str">
        <f t="shared" si="38"/>
        <v/>
      </c>
      <c r="AE169" s="6">
        <f t="shared" si="39"/>
        <v>0</v>
      </c>
      <c r="AF169" s="6">
        <f t="shared" si="40"/>
        <v>0</v>
      </c>
    </row>
    <row r="170" spans="1:32" s="3" customFormat="1" ht="24.75" customHeight="1" x14ac:dyDescent="0.2">
      <c r="A170" s="35">
        <f t="shared" si="41"/>
        <v>158</v>
      </c>
      <c r="B170" s="36" t="str">
        <f t="shared" si="30"/>
        <v/>
      </c>
      <c r="C170" s="90"/>
      <c r="D170" s="12" t="str">
        <f t="shared" si="31"/>
        <v/>
      </c>
      <c r="E170" s="12" t="str">
        <f t="shared" si="32"/>
        <v/>
      </c>
      <c r="F170" s="13"/>
      <c r="G170" s="38"/>
      <c r="H170" s="41"/>
      <c r="I170" s="43"/>
      <c r="J170" s="43"/>
      <c r="K170" s="104"/>
      <c r="L170" s="104"/>
      <c r="M170" s="104"/>
      <c r="N170" s="34" t="str">
        <f t="shared" si="33"/>
        <v/>
      </c>
      <c r="O170" s="104"/>
      <c r="P170" s="106"/>
      <c r="Q170" s="13"/>
      <c r="R170" s="137"/>
      <c r="S170" s="117"/>
      <c r="T170" s="82"/>
      <c r="U170" s="145" t="str">
        <f t="shared" si="34"/>
        <v/>
      </c>
      <c r="V170" s="72"/>
      <c r="W170" s="73"/>
      <c r="X170" s="74"/>
      <c r="Z170" s="24" cm="1">
        <f t="array" ref="Z170">_xlfn.IFS($H170="",1,$H170="有り",2,$H170="無し",3)</f>
        <v>1</v>
      </c>
      <c r="AA170" s="24">
        <f t="shared" si="35"/>
        <v>0</v>
      </c>
      <c r="AB170" s="24">
        <f t="shared" si="36"/>
        <v>0</v>
      </c>
      <c r="AC170" s="24">
        <f t="shared" si="37"/>
        <v>0</v>
      </c>
      <c r="AD170" s="24" t="str">
        <f t="shared" si="38"/>
        <v/>
      </c>
      <c r="AE170" s="6">
        <f t="shared" si="39"/>
        <v>0</v>
      </c>
      <c r="AF170" s="6">
        <f t="shared" si="40"/>
        <v>0</v>
      </c>
    </row>
    <row r="171" spans="1:32" s="3" customFormat="1" ht="24.75" customHeight="1" x14ac:dyDescent="0.2">
      <c r="A171" s="35">
        <f t="shared" si="41"/>
        <v>159</v>
      </c>
      <c r="B171" s="36" t="str">
        <f t="shared" si="30"/>
        <v/>
      </c>
      <c r="C171" s="90"/>
      <c r="D171" s="12" t="str">
        <f t="shared" si="31"/>
        <v/>
      </c>
      <c r="E171" s="12" t="str">
        <f t="shared" si="32"/>
        <v/>
      </c>
      <c r="F171" s="13"/>
      <c r="G171" s="38"/>
      <c r="H171" s="41"/>
      <c r="I171" s="43"/>
      <c r="J171" s="43"/>
      <c r="K171" s="104"/>
      <c r="L171" s="104"/>
      <c r="M171" s="104"/>
      <c r="N171" s="34" t="str">
        <f t="shared" si="33"/>
        <v/>
      </c>
      <c r="O171" s="104"/>
      <c r="P171" s="106"/>
      <c r="Q171" s="13"/>
      <c r="R171" s="137"/>
      <c r="S171" s="117"/>
      <c r="T171" s="82"/>
      <c r="U171" s="145" t="str">
        <f t="shared" si="34"/>
        <v/>
      </c>
      <c r="V171" s="72"/>
      <c r="W171" s="73"/>
      <c r="X171" s="74"/>
      <c r="Z171" s="24" cm="1">
        <f t="array" ref="Z171">_xlfn.IFS($H171="",1,$H171="有り",2,$H171="無し",3)</f>
        <v>1</v>
      </c>
      <c r="AA171" s="24">
        <f t="shared" si="35"/>
        <v>0</v>
      </c>
      <c r="AB171" s="24">
        <f t="shared" si="36"/>
        <v>0</v>
      </c>
      <c r="AC171" s="24">
        <f t="shared" si="37"/>
        <v>0</v>
      </c>
      <c r="AD171" s="24" t="str">
        <f t="shared" si="38"/>
        <v/>
      </c>
      <c r="AE171" s="6">
        <f t="shared" si="39"/>
        <v>0</v>
      </c>
      <c r="AF171" s="6">
        <f t="shared" si="40"/>
        <v>0</v>
      </c>
    </row>
    <row r="172" spans="1:32" s="3" customFormat="1" ht="24.75" customHeight="1" x14ac:dyDescent="0.2">
      <c r="A172" s="35">
        <f t="shared" si="41"/>
        <v>160</v>
      </c>
      <c r="B172" s="36" t="str">
        <f t="shared" si="30"/>
        <v/>
      </c>
      <c r="C172" s="90"/>
      <c r="D172" s="12" t="str">
        <f t="shared" si="31"/>
        <v/>
      </c>
      <c r="E172" s="12" t="str">
        <f t="shared" si="32"/>
        <v/>
      </c>
      <c r="F172" s="13"/>
      <c r="G172" s="38"/>
      <c r="H172" s="41"/>
      <c r="I172" s="43"/>
      <c r="J172" s="43"/>
      <c r="K172" s="104"/>
      <c r="L172" s="104"/>
      <c r="M172" s="104"/>
      <c r="N172" s="34" t="str">
        <f t="shared" si="33"/>
        <v/>
      </c>
      <c r="O172" s="104"/>
      <c r="P172" s="106"/>
      <c r="Q172" s="13"/>
      <c r="R172" s="137"/>
      <c r="S172" s="117"/>
      <c r="T172" s="82"/>
      <c r="U172" s="145" t="str">
        <f t="shared" si="34"/>
        <v/>
      </c>
      <c r="V172" s="72"/>
      <c r="W172" s="73"/>
      <c r="X172" s="74"/>
      <c r="Z172" s="24" cm="1">
        <f t="array" ref="Z172">_xlfn.IFS($H172="",1,$H172="有り",2,$H172="無し",3)</f>
        <v>1</v>
      </c>
      <c r="AA172" s="24">
        <f t="shared" si="35"/>
        <v>0</v>
      </c>
      <c r="AB172" s="24">
        <f t="shared" si="36"/>
        <v>0</v>
      </c>
      <c r="AC172" s="24">
        <f t="shared" si="37"/>
        <v>0</v>
      </c>
      <c r="AD172" s="24" t="str">
        <f t="shared" si="38"/>
        <v/>
      </c>
      <c r="AE172" s="6">
        <f t="shared" si="39"/>
        <v>0</v>
      </c>
      <c r="AF172" s="6">
        <f t="shared" si="40"/>
        <v>0</v>
      </c>
    </row>
    <row r="173" spans="1:32" s="3" customFormat="1" ht="24.75" customHeight="1" x14ac:dyDescent="0.2">
      <c r="A173" s="35">
        <f t="shared" si="41"/>
        <v>161</v>
      </c>
      <c r="B173" s="36" t="str">
        <f t="shared" si="30"/>
        <v/>
      </c>
      <c r="C173" s="90"/>
      <c r="D173" s="12" t="str">
        <f t="shared" si="31"/>
        <v/>
      </c>
      <c r="E173" s="12" t="str">
        <f t="shared" si="32"/>
        <v/>
      </c>
      <c r="F173" s="13"/>
      <c r="G173" s="38"/>
      <c r="H173" s="41"/>
      <c r="I173" s="43"/>
      <c r="J173" s="43"/>
      <c r="K173" s="104"/>
      <c r="L173" s="104"/>
      <c r="M173" s="104"/>
      <c r="N173" s="34" t="str">
        <f t="shared" si="33"/>
        <v/>
      </c>
      <c r="O173" s="104"/>
      <c r="P173" s="106"/>
      <c r="Q173" s="13"/>
      <c r="R173" s="137"/>
      <c r="S173" s="117"/>
      <c r="T173" s="82"/>
      <c r="U173" s="145" t="str">
        <f t="shared" si="34"/>
        <v/>
      </c>
      <c r="V173" s="72"/>
      <c r="W173" s="73"/>
      <c r="X173" s="74"/>
      <c r="Z173" s="24" cm="1">
        <f t="array" ref="Z173">_xlfn.IFS($H173="",1,$H173="有り",2,$H173="無し",3)</f>
        <v>1</v>
      </c>
      <c r="AA173" s="24">
        <f t="shared" si="35"/>
        <v>0</v>
      </c>
      <c r="AB173" s="24">
        <f t="shared" si="36"/>
        <v>0</v>
      </c>
      <c r="AC173" s="24">
        <f t="shared" si="37"/>
        <v>0</v>
      </c>
      <c r="AD173" s="24" t="str">
        <f t="shared" si="38"/>
        <v/>
      </c>
      <c r="AE173" s="6">
        <f t="shared" si="39"/>
        <v>0</v>
      </c>
      <c r="AF173" s="6">
        <f t="shared" si="40"/>
        <v>0</v>
      </c>
    </row>
    <row r="174" spans="1:32" s="3" customFormat="1" ht="24.75" customHeight="1" x14ac:dyDescent="0.2">
      <c r="A174" s="35">
        <f t="shared" si="41"/>
        <v>162</v>
      </c>
      <c r="B174" s="36" t="str">
        <f t="shared" si="30"/>
        <v/>
      </c>
      <c r="C174" s="90"/>
      <c r="D174" s="12" t="str">
        <f t="shared" si="31"/>
        <v/>
      </c>
      <c r="E174" s="12" t="str">
        <f t="shared" si="32"/>
        <v/>
      </c>
      <c r="F174" s="13"/>
      <c r="G174" s="38"/>
      <c r="H174" s="41"/>
      <c r="I174" s="43"/>
      <c r="J174" s="43"/>
      <c r="K174" s="104"/>
      <c r="L174" s="104"/>
      <c r="M174" s="104"/>
      <c r="N174" s="34" t="str">
        <f t="shared" si="33"/>
        <v/>
      </c>
      <c r="O174" s="104"/>
      <c r="P174" s="106"/>
      <c r="Q174" s="13"/>
      <c r="R174" s="137"/>
      <c r="S174" s="117"/>
      <c r="T174" s="82"/>
      <c r="U174" s="145" t="str">
        <f t="shared" si="34"/>
        <v/>
      </c>
      <c r="V174" s="72"/>
      <c r="W174" s="73"/>
      <c r="X174" s="74"/>
      <c r="Z174" s="24" cm="1">
        <f t="array" ref="Z174">_xlfn.IFS($H174="",1,$H174="有り",2,$H174="無し",3)</f>
        <v>1</v>
      </c>
      <c r="AA174" s="24">
        <f t="shared" si="35"/>
        <v>0</v>
      </c>
      <c r="AB174" s="24">
        <f t="shared" si="36"/>
        <v>0</v>
      </c>
      <c r="AC174" s="24">
        <f t="shared" si="37"/>
        <v>0</v>
      </c>
      <c r="AD174" s="24" t="str">
        <f t="shared" si="38"/>
        <v/>
      </c>
      <c r="AE174" s="6">
        <f t="shared" si="39"/>
        <v>0</v>
      </c>
      <c r="AF174" s="6">
        <f t="shared" si="40"/>
        <v>0</v>
      </c>
    </row>
    <row r="175" spans="1:32" s="3" customFormat="1" ht="24.75" customHeight="1" x14ac:dyDescent="0.2">
      <c r="A175" s="35">
        <f t="shared" si="41"/>
        <v>163</v>
      </c>
      <c r="B175" s="36" t="str">
        <f t="shared" si="30"/>
        <v/>
      </c>
      <c r="C175" s="90"/>
      <c r="D175" s="12" t="str">
        <f t="shared" si="31"/>
        <v/>
      </c>
      <c r="E175" s="12" t="str">
        <f t="shared" si="32"/>
        <v/>
      </c>
      <c r="F175" s="13"/>
      <c r="G175" s="38"/>
      <c r="H175" s="41"/>
      <c r="I175" s="43"/>
      <c r="J175" s="43"/>
      <c r="K175" s="104"/>
      <c r="L175" s="104"/>
      <c r="M175" s="104"/>
      <c r="N175" s="34" t="str">
        <f t="shared" si="33"/>
        <v/>
      </c>
      <c r="O175" s="104"/>
      <c r="P175" s="106"/>
      <c r="Q175" s="13"/>
      <c r="R175" s="137"/>
      <c r="S175" s="117"/>
      <c r="T175" s="82"/>
      <c r="U175" s="145" t="str">
        <f t="shared" si="34"/>
        <v/>
      </c>
      <c r="V175" s="72"/>
      <c r="W175" s="73"/>
      <c r="X175" s="74"/>
      <c r="Z175" s="24" cm="1">
        <f t="array" ref="Z175">_xlfn.IFS($H175="",1,$H175="有り",2,$H175="無し",3)</f>
        <v>1</v>
      </c>
      <c r="AA175" s="24">
        <f t="shared" si="35"/>
        <v>0</v>
      </c>
      <c r="AB175" s="24">
        <f t="shared" si="36"/>
        <v>0</v>
      </c>
      <c r="AC175" s="24">
        <f t="shared" si="37"/>
        <v>0</v>
      </c>
      <c r="AD175" s="24" t="str">
        <f t="shared" si="38"/>
        <v/>
      </c>
      <c r="AE175" s="6">
        <f t="shared" si="39"/>
        <v>0</v>
      </c>
      <c r="AF175" s="6">
        <f t="shared" si="40"/>
        <v>0</v>
      </c>
    </row>
    <row r="176" spans="1:32" s="3" customFormat="1" ht="24.75" customHeight="1" x14ac:dyDescent="0.2">
      <c r="A176" s="35">
        <f t="shared" si="41"/>
        <v>164</v>
      </c>
      <c r="B176" s="36" t="str">
        <f t="shared" si="30"/>
        <v/>
      </c>
      <c r="C176" s="90"/>
      <c r="D176" s="12" t="str">
        <f t="shared" si="31"/>
        <v/>
      </c>
      <c r="E176" s="12" t="str">
        <f t="shared" si="32"/>
        <v/>
      </c>
      <c r="F176" s="13"/>
      <c r="G176" s="38"/>
      <c r="H176" s="41"/>
      <c r="I176" s="43"/>
      <c r="J176" s="43"/>
      <c r="K176" s="104"/>
      <c r="L176" s="104"/>
      <c r="M176" s="104"/>
      <c r="N176" s="34" t="str">
        <f t="shared" si="33"/>
        <v/>
      </c>
      <c r="O176" s="104"/>
      <c r="P176" s="106"/>
      <c r="Q176" s="13"/>
      <c r="R176" s="137"/>
      <c r="S176" s="117"/>
      <c r="T176" s="82"/>
      <c r="U176" s="145" t="str">
        <f t="shared" si="34"/>
        <v/>
      </c>
      <c r="V176" s="72"/>
      <c r="W176" s="73"/>
      <c r="X176" s="74"/>
      <c r="Z176" s="24" cm="1">
        <f t="array" ref="Z176">_xlfn.IFS($H176="",1,$H176="有り",2,$H176="無し",3)</f>
        <v>1</v>
      </c>
      <c r="AA176" s="24">
        <f t="shared" si="35"/>
        <v>0</v>
      </c>
      <c r="AB176" s="24">
        <f t="shared" si="36"/>
        <v>0</v>
      </c>
      <c r="AC176" s="24">
        <f t="shared" si="37"/>
        <v>0</v>
      </c>
      <c r="AD176" s="24" t="str">
        <f t="shared" si="38"/>
        <v/>
      </c>
      <c r="AE176" s="6">
        <f t="shared" si="39"/>
        <v>0</v>
      </c>
      <c r="AF176" s="6">
        <f t="shared" si="40"/>
        <v>0</v>
      </c>
    </row>
    <row r="177" spans="1:32" s="3" customFormat="1" ht="24.75" customHeight="1" x14ac:dyDescent="0.2">
      <c r="A177" s="35">
        <f t="shared" si="41"/>
        <v>165</v>
      </c>
      <c r="B177" s="36" t="str">
        <f t="shared" si="30"/>
        <v/>
      </c>
      <c r="C177" s="90"/>
      <c r="D177" s="12" t="str">
        <f t="shared" si="31"/>
        <v/>
      </c>
      <c r="E177" s="12" t="str">
        <f t="shared" si="32"/>
        <v/>
      </c>
      <c r="F177" s="13"/>
      <c r="G177" s="38"/>
      <c r="H177" s="41"/>
      <c r="I177" s="43"/>
      <c r="J177" s="43"/>
      <c r="K177" s="104"/>
      <c r="L177" s="104"/>
      <c r="M177" s="104"/>
      <c r="N177" s="34" t="str">
        <f t="shared" si="33"/>
        <v/>
      </c>
      <c r="O177" s="104"/>
      <c r="P177" s="106"/>
      <c r="Q177" s="13"/>
      <c r="R177" s="137"/>
      <c r="S177" s="117"/>
      <c r="T177" s="82"/>
      <c r="U177" s="145" t="str">
        <f t="shared" si="34"/>
        <v/>
      </c>
      <c r="V177" s="72"/>
      <c r="W177" s="73"/>
      <c r="X177" s="74"/>
      <c r="Z177" s="24" cm="1">
        <f t="array" ref="Z177">_xlfn.IFS($H177="",1,$H177="有り",2,$H177="無し",3)</f>
        <v>1</v>
      </c>
      <c r="AA177" s="24">
        <f t="shared" si="35"/>
        <v>0</v>
      </c>
      <c r="AB177" s="24">
        <f t="shared" si="36"/>
        <v>0</v>
      </c>
      <c r="AC177" s="24">
        <f t="shared" si="37"/>
        <v>0</v>
      </c>
      <c r="AD177" s="24" t="str">
        <f t="shared" si="38"/>
        <v/>
      </c>
      <c r="AE177" s="6">
        <f t="shared" si="39"/>
        <v>0</v>
      </c>
      <c r="AF177" s="6">
        <f t="shared" si="40"/>
        <v>0</v>
      </c>
    </row>
    <row r="178" spans="1:32" s="3" customFormat="1" ht="24.75" customHeight="1" x14ac:dyDescent="0.2">
      <c r="A178" s="35">
        <f t="shared" si="41"/>
        <v>166</v>
      </c>
      <c r="B178" s="36" t="str">
        <f t="shared" si="30"/>
        <v/>
      </c>
      <c r="C178" s="90"/>
      <c r="D178" s="12" t="str">
        <f t="shared" si="31"/>
        <v/>
      </c>
      <c r="E178" s="12" t="str">
        <f t="shared" si="32"/>
        <v/>
      </c>
      <c r="F178" s="13"/>
      <c r="G178" s="38"/>
      <c r="H178" s="41"/>
      <c r="I178" s="43"/>
      <c r="J178" s="43"/>
      <c r="K178" s="104"/>
      <c r="L178" s="104"/>
      <c r="M178" s="104"/>
      <c r="N178" s="34" t="str">
        <f t="shared" si="33"/>
        <v/>
      </c>
      <c r="O178" s="104"/>
      <c r="P178" s="106"/>
      <c r="Q178" s="13"/>
      <c r="R178" s="137"/>
      <c r="S178" s="117"/>
      <c r="T178" s="82"/>
      <c r="U178" s="145" t="str">
        <f t="shared" si="34"/>
        <v/>
      </c>
      <c r="V178" s="72"/>
      <c r="W178" s="73"/>
      <c r="X178" s="74"/>
      <c r="Z178" s="24" cm="1">
        <f t="array" ref="Z178">_xlfn.IFS($H178="",1,$H178="有り",2,$H178="無し",3)</f>
        <v>1</v>
      </c>
      <c r="AA178" s="24">
        <f t="shared" si="35"/>
        <v>0</v>
      </c>
      <c r="AB178" s="24">
        <f t="shared" si="36"/>
        <v>0</v>
      </c>
      <c r="AC178" s="24">
        <f t="shared" si="37"/>
        <v>0</v>
      </c>
      <c r="AD178" s="24" t="str">
        <f t="shared" si="38"/>
        <v/>
      </c>
      <c r="AE178" s="6">
        <f t="shared" si="39"/>
        <v>0</v>
      </c>
      <c r="AF178" s="6">
        <f t="shared" si="40"/>
        <v>0</v>
      </c>
    </row>
    <row r="179" spans="1:32" s="3" customFormat="1" ht="24.75" customHeight="1" x14ac:dyDescent="0.2">
      <c r="A179" s="35">
        <f t="shared" si="41"/>
        <v>167</v>
      </c>
      <c r="B179" s="36" t="str">
        <f t="shared" si="30"/>
        <v/>
      </c>
      <c r="C179" s="90"/>
      <c r="D179" s="12" t="str">
        <f t="shared" si="31"/>
        <v/>
      </c>
      <c r="E179" s="12" t="str">
        <f t="shared" si="32"/>
        <v/>
      </c>
      <c r="F179" s="13"/>
      <c r="G179" s="38"/>
      <c r="H179" s="41"/>
      <c r="I179" s="43"/>
      <c r="J179" s="43"/>
      <c r="K179" s="104"/>
      <c r="L179" s="104"/>
      <c r="M179" s="104"/>
      <c r="N179" s="34" t="str">
        <f t="shared" si="33"/>
        <v/>
      </c>
      <c r="O179" s="104"/>
      <c r="P179" s="106"/>
      <c r="Q179" s="13"/>
      <c r="R179" s="137"/>
      <c r="S179" s="117"/>
      <c r="T179" s="82"/>
      <c r="U179" s="145" t="str">
        <f t="shared" si="34"/>
        <v/>
      </c>
      <c r="V179" s="72"/>
      <c r="W179" s="73"/>
      <c r="X179" s="74"/>
      <c r="Z179" s="24" cm="1">
        <f t="array" ref="Z179">_xlfn.IFS($H179="",1,$H179="有り",2,$H179="無し",3)</f>
        <v>1</v>
      </c>
      <c r="AA179" s="24">
        <f t="shared" si="35"/>
        <v>0</v>
      </c>
      <c r="AB179" s="24">
        <f t="shared" si="36"/>
        <v>0</v>
      </c>
      <c r="AC179" s="24">
        <f t="shared" si="37"/>
        <v>0</v>
      </c>
      <c r="AD179" s="24" t="str">
        <f t="shared" si="38"/>
        <v/>
      </c>
      <c r="AE179" s="6">
        <f t="shared" si="39"/>
        <v>0</v>
      </c>
      <c r="AF179" s="6">
        <f t="shared" si="40"/>
        <v>0</v>
      </c>
    </row>
    <row r="180" spans="1:32" s="3" customFormat="1" ht="24.75" customHeight="1" x14ac:dyDescent="0.2">
      <c r="A180" s="35">
        <f t="shared" si="41"/>
        <v>168</v>
      </c>
      <c r="B180" s="36" t="str">
        <f t="shared" si="30"/>
        <v/>
      </c>
      <c r="C180" s="90"/>
      <c r="D180" s="12" t="str">
        <f t="shared" si="31"/>
        <v/>
      </c>
      <c r="E180" s="12" t="str">
        <f t="shared" si="32"/>
        <v/>
      </c>
      <c r="F180" s="13"/>
      <c r="G180" s="38"/>
      <c r="H180" s="41"/>
      <c r="I180" s="43"/>
      <c r="J180" s="43"/>
      <c r="K180" s="104"/>
      <c r="L180" s="104"/>
      <c r="M180" s="104"/>
      <c r="N180" s="34" t="str">
        <f t="shared" si="33"/>
        <v/>
      </c>
      <c r="O180" s="104"/>
      <c r="P180" s="106"/>
      <c r="Q180" s="13"/>
      <c r="R180" s="137"/>
      <c r="S180" s="117"/>
      <c r="T180" s="82"/>
      <c r="U180" s="145" t="str">
        <f t="shared" si="34"/>
        <v/>
      </c>
      <c r="V180" s="72"/>
      <c r="W180" s="73"/>
      <c r="X180" s="74"/>
      <c r="Z180" s="24" cm="1">
        <f t="array" ref="Z180">_xlfn.IFS($H180="",1,$H180="有り",2,$H180="無し",3)</f>
        <v>1</v>
      </c>
      <c r="AA180" s="24">
        <f t="shared" si="35"/>
        <v>0</v>
      </c>
      <c r="AB180" s="24">
        <f t="shared" si="36"/>
        <v>0</v>
      </c>
      <c r="AC180" s="24">
        <f t="shared" si="37"/>
        <v>0</v>
      </c>
      <c r="AD180" s="24" t="str">
        <f t="shared" si="38"/>
        <v/>
      </c>
      <c r="AE180" s="6">
        <f t="shared" si="39"/>
        <v>0</v>
      </c>
      <c r="AF180" s="6">
        <f t="shared" si="40"/>
        <v>0</v>
      </c>
    </row>
    <row r="181" spans="1:32" s="3" customFormat="1" ht="24.75" customHeight="1" x14ac:dyDescent="0.2">
      <c r="A181" s="35">
        <f t="shared" si="41"/>
        <v>169</v>
      </c>
      <c r="B181" s="36" t="str">
        <f t="shared" si="30"/>
        <v/>
      </c>
      <c r="C181" s="90"/>
      <c r="D181" s="12" t="str">
        <f t="shared" si="31"/>
        <v/>
      </c>
      <c r="E181" s="12" t="str">
        <f t="shared" si="32"/>
        <v/>
      </c>
      <c r="F181" s="13"/>
      <c r="G181" s="38"/>
      <c r="H181" s="41"/>
      <c r="I181" s="43"/>
      <c r="J181" s="43"/>
      <c r="K181" s="104"/>
      <c r="L181" s="104"/>
      <c r="M181" s="104"/>
      <c r="N181" s="34" t="str">
        <f t="shared" si="33"/>
        <v/>
      </c>
      <c r="O181" s="104"/>
      <c r="P181" s="106"/>
      <c r="Q181" s="13"/>
      <c r="R181" s="137"/>
      <c r="S181" s="117"/>
      <c r="T181" s="82"/>
      <c r="U181" s="145" t="str">
        <f t="shared" si="34"/>
        <v/>
      </c>
      <c r="V181" s="72"/>
      <c r="W181" s="73"/>
      <c r="X181" s="74"/>
      <c r="Z181" s="24" cm="1">
        <f t="array" ref="Z181">_xlfn.IFS($H181="",1,$H181="有り",2,$H181="無し",3)</f>
        <v>1</v>
      </c>
      <c r="AA181" s="24">
        <f t="shared" si="35"/>
        <v>0</v>
      </c>
      <c r="AB181" s="24">
        <f t="shared" si="36"/>
        <v>0</v>
      </c>
      <c r="AC181" s="24">
        <f t="shared" si="37"/>
        <v>0</v>
      </c>
      <c r="AD181" s="24" t="str">
        <f t="shared" si="38"/>
        <v/>
      </c>
      <c r="AE181" s="6">
        <f t="shared" si="39"/>
        <v>0</v>
      </c>
      <c r="AF181" s="6">
        <f t="shared" si="40"/>
        <v>0</v>
      </c>
    </row>
    <row r="182" spans="1:32" s="3" customFormat="1" ht="24.75" customHeight="1" x14ac:dyDescent="0.2">
      <c r="A182" s="35">
        <f t="shared" si="41"/>
        <v>170</v>
      </c>
      <c r="B182" s="36" t="str">
        <f t="shared" si="30"/>
        <v/>
      </c>
      <c r="C182" s="90"/>
      <c r="D182" s="12" t="str">
        <f t="shared" si="31"/>
        <v/>
      </c>
      <c r="E182" s="12" t="str">
        <f t="shared" si="32"/>
        <v/>
      </c>
      <c r="F182" s="13"/>
      <c r="G182" s="38"/>
      <c r="H182" s="41"/>
      <c r="I182" s="43"/>
      <c r="J182" s="43"/>
      <c r="K182" s="104"/>
      <c r="L182" s="104"/>
      <c r="M182" s="104"/>
      <c r="N182" s="34" t="str">
        <f t="shared" si="33"/>
        <v/>
      </c>
      <c r="O182" s="104"/>
      <c r="P182" s="106"/>
      <c r="Q182" s="13"/>
      <c r="R182" s="137"/>
      <c r="S182" s="117"/>
      <c r="T182" s="82"/>
      <c r="U182" s="145" t="str">
        <f t="shared" si="34"/>
        <v/>
      </c>
      <c r="V182" s="72"/>
      <c r="W182" s="73"/>
      <c r="X182" s="74"/>
      <c r="Z182" s="24" cm="1">
        <f t="array" ref="Z182">_xlfn.IFS($H182="",1,$H182="有り",2,$H182="無し",3)</f>
        <v>1</v>
      </c>
      <c r="AA182" s="24">
        <f t="shared" si="35"/>
        <v>0</v>
      </c>
      <c r="AB182" s="24">
        <f t="shared" si="36"/>
        <v>0</v>
      </c>
      <c r="AC182" s="24">
        <f t="shared" si="37"/>
        <v>0</v>
      </c>
      <c r="AD182" s="24" t="str">
        <f t="shared" si="38"/>
        <v/>
      </c>
      <c r="AE182" s="6">
        <f t="shared" si="39"/>
        <v>0</v>
      </c>
      <c r="AF182" s="6">
        <f t="shared" si="40"/>
        <v>0</v>
      </c>
    </row>
    <row r="183" spans="1:32" s="3" customFormat="1" ht="24.75" customHeight="1" x14ac:dyDescent="0.2">
      <c r="A183" s="35">
        <f t="shared" si="41"/>
        <v>171</v>
      </c>
      <c r="B183" s="36" t="str">
        <f t="shared" si="30"/>
        <v/>
      </c>
      <c r="C183" s="90"/>
      <c r="D183" s="12" t="str">
        <f t="shared" si="31"/>
        <v/>
      </c>
      <c r="E183" s="12" t="str">
        <f t="shared" si="32"/>
        <v/>
      </c>
      <c r="F183" s="13"/>
      <c r="G183" s="38"/>
      <c r="H183" s="41"/>
      <c r="I183" s="43"/>
      <c r="J183" s="43"/>
      <c r="K183" s="104"/>
      <c r="L183" s="104"/>
      <c r="M183" s="104"/>
      <c r="N183" s="34" t="str">
        <f t="shared" si="33"/>
        <v/>
      </c>
      <c r="O183" s="104"/>
      <c r="P183" s="106"/>
      <c r="Q183" s="13"/>
      <c r="R183" s="137"/>
      <c r="S183" s="117"/>
      <c r="T183" s="82"/>
      <c r="U183" s="145" t="str">
        <f t="shared" si="34"/>
        <v/>
      </c>
      <c r="V183" s="72"/>
      <c r="W183" s="73"/>
      <c r="X183" s="74"/>
      <c r="Z183" s="24" cm="1">
        <f t="array" ref="Z183">_xlfn.IFS($H183="",1,$H183="有り",2,$H183="無し",3)</f>
        <v>1</v>
      </c>
      <c r="AA183" s="24">
        <f t="shared" si="35"/>
        <v>0</v>
      </c>
      <c r="AB183" s="24">
        <f t="shared" si="36"/>
        <v>0</v>
      </c>
      <c r="AC183" s="24">
        <f t="shared" si="37"/>
        <v>0</v>
      </c>
      <c r="AD183" s="24" t="str">
        <f t="shared" si="38"/>
        <v/>
      </c>
      <c r="AE183" s="6">
        <f t="shared" si="39"/>
        <v>0</v>
      </c>
      <c r="AF183" s="6">
        <f t="shared" si="40"/>
        <v>0</v>
      </c>
    </row>
    <row r="184" spans="1:32" s="3" customFormat="1" ht="24.75" customHeight="1" x14ac:dyDescent="0.2">
      <c r="A184" s="35">
        <f t="shared" si="41"/>
        <v>172</v>
      </c>
      <c r="B184" s="36" t="str">
        <f t="shared" si="30"/>
        <v/>
      </c>
      <c r="C184" s="90"/>
      <c r="D184" s="12" t="str">
        <f t="shared" si="31"/>
        <v/>
      </c>
      <c r="E184" s="12" t="str">
        <f t="shared" si="32"/>
        <v/>
      </c>
      <c r="F184" s="13"/>
      <c r="G184" s="38"/>
      <c r="H184" s="41"/>
      <c r="I184" s="43"/>
      <c r="J184" s="43"/>
      <c r="K184" s="104"/>
      <c r="L184" s="104"/>
      <c r="M184" s="104"/>
      <c r="N184" s="34" t="str">
        <f t="shared" si="33"/>
        <v/>
      </c>
      <c r="O184" s="104"/>
      <c r="P184" s="106"/>
      <c r="Q184" s="13"/>
      <c r="R184" s="137"/>
      <c r="S184" s="117"/>
      <c r="T184" s="82"/>
      <c r="U184" s="145" t="str">
        <f t="shared" si="34"/>
        <v/>
      </c>
      <c r="V184" s="72"/>
      <c r="W184" s="73"/>
      <c r="X184" s="74"/>
      <c r="Z184" s="24" cm="1">
        <f t="array" ref="Z184">_xlfn.IFS($H184="",1,$H184="有り",2,$H184="無し",3)</f>
        <v>1</v>
      </c>
      <c r="AA184" s="24">
        <f t="shared" si="35"/>
        <v>0</v>
      </c>
      <c r="AB184" s="24">
        <f t="shared" si="36"/>
        <v>0</v>
      </c>
      <c r="AC184" s="24">
        <f t="shared" si="37"/>
        <v>0</v>
      </c>
      <c r="AD184" s="24" t="str">
        <f t="shared" si="38"/>
        <v/>
      </c>
      <c r="AE184" s="6">
        <f t="shared" si="39"/>
        <v>0</v>
      </c>
      <c r="AF184" s="6">
        <f t="shared" si="40"/>
        <v>0</v>
      </c>
    </row>
    <row r="185" spans="1:32" s="3" customFormat="1" ht="24.75" customHeight="1" x14ac:dyDescent="0.2">
      <c r="A185" s="35">
        <f t="shared" si="41"/>
        <v>173</v>
      </c>
      <c r="B185" s="36" t="str">
        <f t="shared" si="30"/>
        <v/>
      </c>
      <c r="C185" s="90"/>
      <c r="D185" s="12" t="str">
        <f t="shared" si="31"/>
        <v/>
      </c>
      <c r="E185" s="12" t="str">
        <f t="shared" si="32"/>
        <v/>
      </c>
      <c r="F185" s="13"/>
      <c r="G185" s="38"/>
      <c r="H185" s="41"/>
      <c r="I185" s="43"/>
      <c r="J185" s="43"/>
      <c r="K185" s="104"/>
      <c r="L185" s="104"/>
      <c r="M185" s="104"/>
      <c r="N185" s="34" t="str">
        <f t="shared" si="33"/>
        <v/>
      </c>
      <c r="O185" s="104"/>
      <c r="P185" s="106"/>
      <c r="Q185" s="13"/>
      <c r="R185" s="137"/>
      <c r="S185" s="117"/>
      <c r="T185" s="82"/>
      <c r="U185" s="145" t="str">
        <f t="shared" si="34"/>
        <v/>
      </c>
      <c r="V185" s="72"/>
      <c r="W185" s="73"/>
      <c r="X185" s="74"/>
      <c r="Z185" s="24" cm="1">
        <f t="array" ref="Z185">_xlfn.IFS($H185="",1,$H185="有り",2,$H185="無し",3)</f>
        <v>1</v>
      </c>
      <c r="AA185" s="24">
        <f t="shared" si="35"/>
        <v>0</v>
      </c>
      <c r="AB185" s="24">
        <f t="shared" si="36"/>
        <v>0</v>
      </c>
      <c r="AC185" s="24">
        <f t="shared" si="37"/>
        <v>0</v>
      </c>
      <c r="AD185" s="24" t="str">
        <f t="shared" si="38"/>
        <v/>
      </c>
      <c r="AE185" s="6">
        <f t="shared" si="39"/>
        <v>0</v>
      </c>
      <c r="AF185" s="6">
        <f t="shared" si="40"/>
        <v>0</v>
      </c>
    </row>
    <row r="186" spans="1:32" s="3" customFormat="1" ht="24.75" customHeight="1" x14ac:dyDescent="0.2">
      <c r="A186" s="35">
        <f t="shared" si="41"/>
        <v>174</v>
      </c>
      <c r="B186" s="36" t="str">
        <f t="shared" si="30"/>
        <v/>
      </c>
      <c r="C186" s="90"/>
      <c r="D186" s="12" t="str">
        <f t="shared" si="31"/>
        <v/>
      </c>
      <c r="E186" s="12" t="str">
        <f t="shared" si="32"/>
        <v/>
      </c>
      <c r="F186" s="13"/>
      <c r="G186" s="38"/>
      <c r="H186" s="41"/>
      <c r="I186" s="43"/>
      <c r="J186" s="43"/>
      <c r="K186" s="104"/>
      <c r="L186" s="104"/>
      <c r="M186" s="104"/>
      <c r="N186" s="34" t="str">
        <f t="shared" si="33"/>
        <v/>
      </c>
      <c r="O186" s="104"/>
      <c r="P186" s="106"/>
      <c r="Q186" s="13"/>
      <c r="R186" s="137"/>
      <c r="S186" s="117"/>
      <c r="T186" s="82"/>
      <c r="U186" s="145" t="str">
        <f t="shared" si="34"/>
        <v/>
      </c>
      <c r="V186" s="72"/>
      <c r="W186" s="73"/>
      <c r="X186" s="74"/>
      <c r="Z186" s="24" cm="1">
        <f t="array" ref="Z186">_xlfn.IFS($H186="",1,$H186="有り",2,$H186="無し",3)</f>
        <v>1</v>
      </c>
      <c r="AA186" s="24">
        <f t="shared" si="35"/>
        <v>0</v>
      </c>
      <c r="AB186" s="24">
        <f t="shared" si="36"/>
        <v>0</v>
      </c>
      <c r="AC186" s="24">
        <f t="shared" si="37"/>
        <v>0</v>
      </c>
      <c r="AD186" s="24" t="str">
        <f t="shared" si="38"/>
        <v/>
      </c>
      <c r="AE186" s="6">
        <f t="shared" si="39"/>
        <v>0</v>
      </c>
      <c r="AF186" s="6">
        <f t="shared" si="40"/>
        <v>0</v>
      </c>
    </row>
    <row r="187" spans="1:32" s="3" customFormat="1" ht="24.75" customHeight="1" x14ac:dyDescent="0.2">
      <c r="A187" s="35">
        <f t="shared" si="41"/>
        <v>175</v>
      </c>
      <c r="B187" s="36" t="str">
        <f t="shared" si="30"/>
        <v/>
      </c>
      <c r="C187" s="90"/>
      <c r="D187" s="12" t="str">
        <f t="shared" si="31"/>
        <v/>
      </c>
      <c r="E187" s="12" t="str">
        <f t="shared" si="32"/>
        <v/>
      </c>
      <c r="F187" s="13"/>
      <c r="G187" s="38"/>
      <c r="H187" s="41"/>
      <c r="I187" s="43"/>
      <c r="J187" s="43"/>
      <c r="K187" s="104"/>
      <c r="L187" s="104"/>
      <c r="M187" s="104"/>
      <c r="N187" s="34" t="str">
        <f t="shared" si="33"/>
        <v/>
      </c>
      <c r="O187" s="104"/>
      <c r="P187" s="106"/>
      <c r="Q187" s="13"/>
      <c r="R187" s="137"/>
      <c r="S187" s="117"/>
      <c r="T187" s="82"/>
      <c r="U187" s="145" t="str">
        <f t="shared" si="34"/>
        <v/>
      </c>
      <c r="V187" s="72"/>
      <c r="W187" s="73"/>
      <c r="X187" s="74"/>
      <c r="Z187" s="24" cm="1">
        <f t="array" ref="Z187">_xlfn.IFS($H187="",1,$H187="有り",2,$H187="無し",3)</f>
        <v>1</v>
      </c>
      <c r="AA187" s="24">
        <f t="shared" si="35"/>
        <v>0</v>
      </c>
      <c r="AB187" s="24">
        <f t="shared" si="36"/>
        <v>0</v>
      </c>
      <c r="AC187" s="24">
        <f t="shared" si="37"/>
        <v>0</v>
      </c>
      <c r="AD187" s="24" t="str">
        <f t="shared" si="38"/>
        <v/>
      </c>
      <c r="AE187" s="6">
        <f t="shared" si="39"/>
        <v>0</v>
      </c>
      <c r="AF187" s="6">
        <f t="shared" si="40"/>
        <v>0</v>
      </c>
    </row>
    <row r="188" spans="1:32" s="3" customFormat="1" ht="24.75" customHeight="1" x14ac:dyDescent="0.2">
      <c r="A188" s="35">
        <f t="shared" si="41"/>
        <v>176</v>
      </c>
      <c r="B188" s="36" t="str">
        <f t="shared" si="30"/>
        <v/>
      </c>
      <c r="C188" s="90"/>
      <c r="D188" s="12" t="str">
        <f t="shared" si="31"/>
        <v/>
      </c>
      <c r="E188" s="12" t="str">
        <f t="shared" si="32"/>
        <v/>
      </c>
      <c r="F188" s="13"/>
      <c r="G188" s="38"/>
      <c r="H188" s="41"/>
      <c r="I188" s="43"/>
      <c r="J188" s="43"/>
      <c r="K188" s="104"/>
      <c r="L188" s="104"/>
      <c r="M188" s="104"/>
      <c r="N188" s="34" t="str">
        <f t="shared" si="33"/>
        <v/>
      </c>
      <c r="O188" s="104"/>
      <c r="P188" s="106"/>
      <c r="Q188" s="13"/>
      <c r="R188" s="137"/>
      <c r="S188" s="117"/>
      <c r="T188" s="82"/>
      <c r="U188" s="145" t="str">
        <f t="shared" si="34"/>
        <v/>
      </c>
      <c r="V188" s="72"/>
      <c r="W188" s="73"/>
      <c r="X188" s="74"/>
      <c r="Z188" s="24" cm="1">
        <f t="array" ref="Z188">_xlfn.IFS($H188="",1,$H188="有り",2,$H188="無し",3)</f>
        <v>1</v>
      </c>
      <c r="AA188" s="24">
        <f t="shared" si="35"/>
        <v>0</v>
      </c>
      <c r="AB188" s="24">
        <f t="shared" si="36"/>
        <v>0</v>
      </c>
      <c r="AC188" s="24">
        <f t="shared" si="37"/>
        <v>0</v>
      </c>
      <c r="AD188" s="24" t="str">
        <f t="shared" si="38"/>
        <v/>
      </c>
      <c r="AE188" s="6">
        <f t="shared" si="39"/>
        <v>0</v>
      </c>
      <c r="AF188" s="6">
        <f t="shared" si="40"/>
        <v>0</v>
      </c>
    </row>
    <row r="189" spans="1:32" s="3" customFormat="1" ht="24.75" customHeight="1" x14ac:dyDescent="0.2">
      <c r="A189" s="35">
        <f t="shared" si="41"/>
        <v>177</v>
      </c>
      <c r="B189" s="36" t="str">
        <f t="shared" si="30"/>
        <v/>
      </c>
      <c r="C189" s="90"/>
      <c r="D189" s="12" t="str">
        <f t="shared" si="31"/>
        <v/>
      </c>
      <c r="E189" s="12" t="str">
        <f t="shared" si="32"/>
        <v/>
      </c>
      <c r="F189" s="13"/>
      <c r="G189" s="38"/>
      <c r="H189" s="41"/>
      <c r="I189" s="43"/>
      <c r="J189" s="43"/>
      <c r="K189" s="104"/>
      <c r="L189" s="104"/>
      <c r="M189" s="104"/>
      <c r="N189" s="34" t="str">
        <f t="shared" si="33"/>
        <v/>
      </c>
      <c r="O189" s="104"/>
      <c r="P189" s="106"/>
      <c r="Q189" s="13"/>
      <c r="R189" s="137"/>
      <c r="S189" s="117"/>
      <c r="T189" s="82"/>
      <c r="U189" s="145" t="str">
        <f t="shared" si="34"/>
        <v/>
      </c>
      <c r="V189" s="72"/>
      <c r="W189" s="73"/>
      <c r="X189" s="74"/>
      <c r="Z189" s="24" cm="1">
        <f t="array" ref="Z189">_xlfn.IFS($H189="",1,$H189="有り",2,$H189="無し",3)</f>
        <v>1</v>
      </c>
      <c r="AA189" s="24">
        <f t="shared" si="35"/>
        <v>0</v>
      </c>
      <c r="AB189" s="24">
        <f t="shared" si="36"/>
        <v>0</v>
      </c>
      <c r="AC189" s="24">
        <f t="shared" si="37"/>
        <v>0</v>
      </c>
      <c r="AD189" s="24" t="str">
        <f t="shared" si="38"/>
        <v/>
      </c>
      <c r="AE189" s="6">
        <f t="shared" si="39"/>
        <v>0</v>
      </c>
      <c r="AF189" s="6">
        <f t="shared" si="40"/>
        <v>0</v>
      </c>
    </row>
    <row r="190" spans="1:32" s="3" customFormat="1" ht="24.75" customHeight="1" x14ac:dyDescent="0.2">
      <c r="A190" s="35">
        <f t="shared" si="41"/>
        <v>178</v>
      </c>
      <c r="B190" s="36" t="str">
        <f t="shared" si="30"/>
        <v/>
      </c>
      <c r="C190" s="90"/>
      <c r="D190" s="12" t="str">
        <f t="shared" si="31"/>
        <v/>
      </c>
      <c r="E190" s="12" t="str">
        <f t="shared" si="32"/>
        <v/>
      </c>
      <c r="F190" s="13"/>
      <c r="G190" s="38"/>
      <c r="H190" s="41"/>
      <c r="I190" s="43"/>
      <c r="J190" s="43"/>
      <c r="K190" s="104"/>
      <c r="L190" s="104"/>
      <c r="M190" s="104"/>
      <c r="N190" s="34" t="str">
        <f t="shared" si="33"/>
        <v/>
      </c>
      <c r="O190" s="104"/>
      <c r="P190" s="106"/>
      <c r="Q190" s="13"/>
      <c r="R190" s="137"/>
      <c r="S190" s="117"/>
      <c r="T190" s="82"/>
      <c r="U190" s="145" t="str">
        <f t="shared" si="34"/>
        <v/>
      </c>
      <c r="V190" s="72"/>
      <c r="W190" s="73"/>
      <c r="X190" s="74"/>
      <c r="Z190" s="24" cm="1">
        <f t="array" ref="Z190">_xlfn.IFS($H190="",1,$H190="有り",2,$H190="無し",3)</f>
        <v>1</v>
      </c>
      <c r="AA190" s="24">
        <f t="shared" si="35"/>
        <v>0</v>
      </c>
      <c r="AB190" s="24">
        <f t="shared" si="36"/>
        <v>0</v>
      </c>
      <c r="AC190" s="24">
        <f t="shared" si="37"/>
        <v>0</v>
      </c>
      <c r="AD190" s="24" t="str">
        <f t="shared" si="38"/>
        <v/>
      </c>
      <c r="AE190" s="6">
        <f t="shared" si="39"/>
        <v>0</v>
      </c>
      <c r="AF190" s="6">
        <f t="shared" si="40"/>
        <v>0</v>
      </c>
    </row>
    <row r="191" spans="1:32" s="3" customFormat="1" ht="24.75" customHeight="1" x14ac:dyDescent="0.2">
      <c r="A191" s="35">
        <f t="shared" si="41"/>
        <v>179</v>
      </c>
      <c r="B191" s="36" t="str">
        <f t="shared" si="30"/>
        <v/>
      </c>
      <c r="C191" s="90"/>
      <c r="D191" s="12" t="str">
        <f t="shared" si="31"/>
        <v/>
      </c>
      <c r="E191" s="12" t="str">
        <f t="shared" si="32"/>
        <v/>
      </c>
      <c r="F191" s="13"/>
      <c r="G191" s="38"/>
      <c r="H191" s="41"/>
      <c r="I191" s="43"/>
      <c r="J191" s="43"/>
      <c r="K191" s="104"/>
      <c r="L191" s="104"/>
      <c r="M191" s="104"/>
      <c r="N191" s="34" t="str">
        <f t="shared" si="33"/>
        <v/>
      </c>
      <c r="O191" s="104"/>
      <c r="P191" s="106"/>
      <c r="Q191" s="13"/>
      <c r="R191" s="137"/>
      <c r="S191" s="117"/>
      <c r="T191" s="82"/>
      <c r="U191" s="145" t="str">
        <f t="shared" si="34"/>
        <v/>
      </c>
      <c r="V191" s="72"/>
      <c r="W191" s="73"/>
      <c r="X191" s="74"/>
      <c r="Z191" s="24" cm="1">
        <f t="array" ref="Z191">_xlfn.IFS($H191="",1,$H191="有り",2,$H191="無し",3)</f>
        <v>1</v>
      </c>
      <c r="AA191" s="24">
        <f t="shared" si="35"/>
        <v>0</v>
      </c>
      <c r="AB191" s="24">
        <f t="shared" si="36"/>
        <v>0</v>
      </c>
      <c r="AC191" s="24">
        <f t="shared" si="37"/>
        <v>0</v>
      </c>
      <c r="AD191" s="24" t="str">
        <f t="shared" si="38"/>
        <v/>
      </c>
      <c r="AE191" s="6">
        <f t="shared" si="39"/>
        <v>0</v>
      </c>
      <c r="AF191" s="6">
        <f t="shared" si="40"/>
        <v>0</v>
      </c>
    </row>
    <row r="192" spans="1:32" s="3" customFormat="1" ht="24.75" customHeight="1" x14ac:dyDescent="0.2">
      <c r="A192" s="35">
        <f t="shared" si="41"/>
        <v>180</v>
      </c>
      <c r="B192" s="36" t="str">
        <f t="shared" si="30"/>
        <v/>
      </c>
      <c r="C192" s="90"/>
      <c r="D192" s="12" t="str">
        <f t="shared" si="31"/>
        <v/>
      </c>
      <c r="E192" s="12" t="str">
        <f t="shared" si="32"/>
        <v/>
      </c>
      <c r="F192" s="13"/>
      <c r="G192" s="38"/>
      <c r="H192" s="41"/>
      <c r="I192" s="43"/>
      <c r="J192" s="43"/>
      <c r="K192" s="104"/>
      <c r="L192" s="104"/>
      <c r="M192" s="104"/>
      <c r="N192" s="34" t="str">
        <f t="shared" si="33"/>
        <v/>
      </c>
      <c r="O192" s="104"/>
      <c r="P192" s="106"/>
      <c r="Q192" s="13"/>
      <c r="R192" s="137"/>
      <c r="S192" s="117"/>
      <c r="T192" s="82"/>
      <c r="U192" s="145" t="str">
        <f t="shared" si="34"/>
        <v/>
      </c>
      <c r="V192" s="72"/>
      <c r="W192" s="73"/>
      <c r="X192" s="74"/>
      <c r="Z192" s="24" cm="1">
        <f t="array" ref="Z192">_xlfn.IFS($H192="",1,$H192="有り",2,$H192="無し",3)</f>
        <v>1</v>
      </c>
      <c r="AA192" s="24">
        <f t="shared" si="35"/>
        <v>0</v>
      </c>
      <c r="AB192" s="24">
        <f t="shared" si="36"/>
        <v>0</v>
      </c>
      <c r="AC192" s="24">
        <f t="shared" si="37"/>
        <v>0</v>
      </c>
      <c r="AD192" s="24" t="str">
        <f t="shared" si="38"/>
        <v/>
      </c>
      <c r="AE192" s="6">
        <f t="shared" si="39"/>
        <v>0</v>
      </c>
      <c r="AF192" s="6">
        <f t="shared" si="40"/>
        <v>0</v>
      </c>
    </row>
    <row r="193" spans="1:32" s="3" customFormat="1" ht="24.75" customHeight="1" x14ac:dyDescent="0.2">
      <c r="A193" s="35">
        <f t="shared" si="41"/>
        <v>181</v>
      </c>
      <c r="B193" s="36" t="str">
        <f t="shared" si="30"/>
        <v/>
      </c>
      <c r="C193" s="90"/>
      <c r="D193" s="12" t="str">
        <f t="shared" si="31"/>
        <v/>
      </c>
      <c r="E193" s="12" t="str">
        <f t="shared" si="32"/>
        <v/>
      </c>
      <c r="F193" s="13"/>
      <c r="G193" s="38"/>
      <c r="H193" s="41"/>
      <c r="I193" s="43"/>
      <c r="J193" s="43"/>
      <c r="K193" s="104"/>
      <c r="L193" s="104"/>
      <c r="M193" s="104"/>
      <c r="N193" s="34" t="str">
        <f t="shared" si="33"/>
        <v/>
      </c>
      <c r="O193" s="104"/>
      <c r="P193" s="106"/>
      <c r="Q193" s="13"/>
      <c r="R193" s="137"/>
      <c r="S193" s="117"/>
      <c r="T193" s="82"/>
      <c r="U193" s="145" t="str">
        <f t="shared" si="34"/>
        <v/>
      </c>
      <c r="V193" s="72"/>
      <c r="W193" s="73"/>
      <c r="X193" s="74"/>
      <c r="Z193" s="24" cm="1">
        <f t="array" ref="Z193">_xlfn.IFS($H193="",1,$H193="有り",2,$H193="無し",3)</f>
        <v>1</v>
      </c>
      <c r="AA193" s="24">
        <f t="shared" si="35"/>
        <v>0</v>
      </c>
      <c r="AB193" s="24">
        <f t="shared" si="36"/>
        <v>0</v>
      </c>
      <c r="AC193" s="24">
        <f t="shared" si="37"/>
        <v>0</v>
      </c>
      <c r="AD193" s="24" t="str">
        <f t="shared" si="38"/>
        <v/>
      </c>
      <c r="AE193" s="6">
        <f t="shared" si="39"/>
        <v>0</v>
      </c>
      <c r="AF193" s="6">
        <f t="shared" si="40"/>
        <v>0</v>
      </c>
    </row>
    <row r="194" spans="1:32" s="3" customFormat="1" ht="24.75" customHeight="1" x14ac:dyDescent="0.2">
      <c r="A194" s="35">
        <f t="shared" si="41"/>
        <v>182</v>
      </c>
      <c r="B194" s="36" t="str">
        <f t="shared" si="30"/>
        <v/>
      </c>
      <c r="C194" s="90"/>
      <c r="D194" s="12" t="str">
        <f t="shared" si="31"/>
        <v/>
      </c>
      <c r="E194" s="12" t="str">
        <f t="shared" si="32"/>
        <v/>
      </c>
      <c r="F194" s="13"/>
      <c r="G194" s="38"/>
      <c r="H194" s="41"/>
      <c r="I194" s="43"/>
      <c r="J194" s="43"/>
      <c r="K194" s="104"/>
      <c r="L194" s="104"/>
      <c r="M194" s="104"/>
      <c r="N194" s="34" t="str">
        <f t="shared" si="33"/>
        <v/>
      </c>
      <c r="O194" s="104"/>
      <c r="P194" s="106"/>
      <c r="Q194" s="13"/>
      <c r="R194" s="137"/>
      <c r="S194" s="117"/>
      <c r="T194" s="82"/>
      <c r="U194" s="145" t="str">
        <f t="shared" si="34"/>
        <v/>
      </c>
      <c r="V194" s="72"/>
      <c r="W194" s="73"/>
      <c r="X194" s="74"/>
      <c r="Z194" s="24" cm="1">
        <f t="array" ref="Z194">_xlfn.IFS($H194="",1,$H194="有り",2,$H194="無し",3)</f>
        <v>1</v>
      </c>
      <c r="AA194" s="24">
        <f t="shared" si="35"/>
        <v>0</v>
      </c>
      <c r="AB194" s="24">
        <f t="shared" si="36"/>
        <v>0</v>
      </c>
      <c r="AC194" s="24">
        <f t="shared" si="37"/>
        <v>0</v>
      </c>
      <c r="AD194" s="24" t="str">
        <f t="shared" si="38"/>
        <v/>
      </c>
      <c r="AE194" s="6">
        <f t="shared" si="39"/>
        <v>0</v>
      </c>
      <c r="AF194" s="6">
        <f t="shared" si="40"/>
        <v>0</v>
      </c>
    </row>
    <row r="195" spans="1:32" s="3" customFormat="1" ht="24.75" customHeight="1" x14ac:dyDescent="0.2">
      <c r="A195" s="35">
        <f t="shared" si="41"/>
        <v>183</v>
      </c>
      <c r="B195" s="36" t="str">
        <f t="shared" si="30"/>
        <v/>
      </c>
      <c r="C195" s="90"/>
      <c r="D195" s="12" t="str">
        <f t="shared" si="31"/>
        <v/>
      </c>
      <c r="E195" s="12" t="str">
        <f t="shared" si="32"/>
        <v/>
      </c>
      <c r="F195" s="13"/>
      <c r="G195" s="38"/>
      <c r="H195" s="41"/>
      <c r="I195" s="43"/>
      <c r="J195" s="43"/>
      <c r="K195" s="104"/>
      <c r="L195" s="104"/>
      <c r="M195" s="104"/>
      <c r="N195" s="34" t="str">
        <f t="shared" si="33"/>
        <v/>
      </c>
      <c r="O195" s="104"/>
      <c r="P195" s="106"/>
      <c r="Q195" s="13"/>
      <c r="R195" s="137"/>
      <c r="S195" s="117"/>
      <c r="T195" s="82"/>
      <c r="U195" s="145" t="str">
        <f t="shared" si="34"/>
        <v/>
      </c>
      <c r="V195" s="72"/>
      <c r="W195" s="73"/>
      <c r="X195" s="74"/>
      <c r="Z195" s="24" cm="1">
        <f t="array" ref="Z195">_xlfn.IFS($H195="",1,$H195="有り",2,$H195="無し",3)</f>
        <v>1</v>
      </c>
      <c r="AA195" s="24">
        <f t="shared" si="35"/>
        <v>0</v>
      </c>
      <c r="AB195" s="24">
        <f t="shared" si="36"/>
        <v>0</v>
      </c>
      <c r="AC195" s="24">
        <f t="shared" si="37"/>
        <v>0</v>
      </c>
      <c r="AD195" s="24" t="str">
        <f t="shared" si="38"/>
        <v/>
      </c>
      <c r="AE195" s="6">
        <f t="shared" si="39"/>
        <v>0</v>
      </c>
      <c r="AF195" s="6">
        <f t="shared" si="40"/>
        <v>0</v>
      </c>
    </row>
    <row r="196" spans="1:32" s="3" customFormat="1" ht="24.75" customHeight="1" x14ac:dyDescent="0.2">
      <c r="A196" s="35">
        <f t="shared" si="41"/>
        <v>184</v>
      </c>
      <c r="B196" s="36" t="str">
        <f t="shared" si="30"/>
        <v/>
      </c>
      <c r="C196" s="90"/>
      <c r="D196" s="12" t="str">
        <f t="shared" si="31"/>
        <v/>
      </c>
      <c r="E196" s="12" t="str">
        <f t="shared" si="32"/>
        <v/>
      </c>
      <c r="F196" s="13"/>
      <c r="G196" s="38"/>
      <c r="H196" s="41"/>
      <c r="I196" s="43"/>
      <c r="J196" s="43"/>
      <c r="K196" s="104"/>
      <c r="L196" s="104"/>
      <c r="M196" s="104"/>
      <c r="N196" s="34" t="str">
        <f t="shared" si="33"/>
        <v/>
      </c>
      <c r="O196" s="104"/>
      <c r="P196" s="106"/>
      <c r="Q196" s="13"/>
      <c r="R196" s="137"/>
      <c r="S196" s="117"/>
      <c r="T196" s="82"/>
      <c r="U196" s="145" t="str">
        <f t="shared" si="34"/>
        <v/>
      </c>
      <c r="V196" s="72"/>
      <c r="W196" s="73"/>
      <c r="X196" s="74"/>
      <c r="Z196" s="24" cm="1">
        <f t="array" ref="Z196">_xlfn.IFS($H196="",1,$H196="有り",2,$H196="無し",3)</f>
        <v>1</v>
      </c>
      <c r="AA196" s="24">
        <f t="shared" si="35"/>
        <v>0</v>
      </c>
      <c r="AB196" s="24">
        <f t="shared" si="36"/>
        <v>0</v>
      </c>
      <c r="AC196" s="24">
        <f t="shared" si="37"/>
        <v>0</v>
      </c>
      <c r="AD196" s="24" t="str">
        <f t="shared" si="38"/>
        <v/>
      </c>
      <c r="AE196" s="6">
        <f t="shared" si="39"/>
        <v>0</v>
      </c>
      <c r="AF196" s="6">
        <f t="shared" si="40"/>
        <v>0</v>
      </c>
    </row>
    <row r="197" spans="1:32" s="3" customFormat="1" ht="24.75" customHeight="1" x14ac:dyDescent="0.2">
      <c r="A197" s="35">
        <f t="shared" si="41"/>
        <v>185</v>
      </c>
      <c r="B197" s="36" t="str">
        <f t="shared" si="30"/>
        <v/>
      </c>
      <c r="C197" s="90"/>
      <c r="D197" s="12" t="str">
        <f t="shared" si="31"/>
        <v/>
      </c>
      <c r="E197" s="12" t="str">
        <f t="shared" si="32"/>
        <v/>
      </c>
      <c r="F197" s="13"/>
      <c r="G197" s="38"/>
      <c r="H197" s="41"/>
      <c r="I197" s="43"/>
      <c r="J197" s="43"/>
      <c r="K197" s="104"/>
      <c r="L197" s="104"/>
      <c r="M197" s="104"/>
      <c r="N197" s="34" t="str">
        <f t="shared" si="33"/>
        <v/>
      </c>
      <c r="O197" s="104"/>
      <c r="P197" s="106"/>
      <c r="Q197" s="13"/>
      <c r="R197" s="137"/>
      <c r="S197" s="117"/>
      <c r="T197" s="82"/>
      <c r="U197" s="145" t="str">
        <f t="shared" si="34"/>
        <v/>
      </c>
      <c r="V197" s="72"/>
      <c r="W197" s="73"/>
      <c r="X197" s="74"/>
      <c r="Z197" s="24" cm="1">
        <f t="array" ref="Z197">_xlfn.IFS($H197="",1,$H197="有り",2,$H197="無し",3)</f>
        <v>1</v>
      </c>
      <c r="AA197" s="24">
        <f t="shared" si="35"/>
        <v>0</v>
      </c>
      <c r="AB197" s="24">
        <f t="shared" si="36"/>
        <v>0</v>
      </c>
      <c r="AC197" s="24">
        <f t="shared" si="37"/>
        <v>0</v>
      </c>
      <c r="AD197" s="24" t="str">
        <f t="shared" si="38"/>
        <v/>
      </c>
      <c r="AE197" s="6">
        <f t="shared" si="39"/>
        <v>0</v>
      </c>
      <c r="AF197" s="6">
        <f t="shared" si="40"/>
        <v>0</v>
      </c>
    </row>
    <row r="198" spans="1:32" s="3" customFormat="1" ht="24.75" customHeight="1" x14ac:dyDescent="0.2">
      <c r="A198" s="35">
        <f t="shared" si="41"/>
        <v>186</v>
      </c>
      <c r="B198" s="36" t="str">
        <f t="shared" si="30"/>
        <v/>
      </c>
      <c r="C198" s="90"/>
      <c r="D198" s="12" t="str">
        <f t="shared" si="31"/>
        <v/>
      </c>
      <c r="E198" s="12" t="str">
        <f t="shared" si="32"/>
        <v/>
      </c>
      <c r="F198" s="13"/>
      <c r="G198" s="38"/>
      <c r="H198" s="41"/>
      <c r="I198" s="43"/>
      <c r="J198" s="43"/>
      <c r="K198" s="104"/>
      <c r="L198" s="104"/>
      <c r="M198" s="104"/>
      <c r="N198" s="34" t="str">
        <f t="shared" si="33"/>
        <v/>
      </c>
      <c r="O198" s="104"/>
      <c r="P198" s="106"/>
      <c r="Q198" s="13"/>
      <c r="R198" s="137"/>
      <c r="S198" s="117"/>
      <c r="T198" s="82"/>
      <c r="U198" s="145" t="str">
        <f t="shared" si="34"/>
        <v/>
      </c>
      <c r="V198" s="72"/>
      <c r="W198" s="73"/>
      <c r="X198" s="74"/>
      <c r="Z198" s="24" cm="1">
        <f t="array" ref="Z198">_xlfn.IFS($H198="",1,$H198="有り",2,$H198="無し",3)</f>
        <v>1</v>
      </c>
      <c r="AA198" s="24">
        <f t="shared" si="35"/>
        <v>0</v>
      </c>
      <c r="AB198" s="24">
        <f t="shared" si="36"/>
        <v>0</v>
      </c>
      <c r="AC198" s="24">
        <f t="shared" si="37"/>
        <v>0</v>
      </c>
      <c r="AD198" s="24" t="str">
        <f t="shared" si="38"/>
        <v/>
      </c>
      <c r="AE198" s="6">
        <f t="shared" si="39"/>
        <v>0</v>
      </c>
      <c r="AF198" s="6">
        <f t="shared" si="40"/>
        <v>0</v>
      </c>
    </row>
    <row r="199" spans="1:32" s="3" customFormat="1" ht="24.75" customHeight="1" x14ac:dyDescent="0.2">
      <c r="A199" s="35">
        <f t="shared" si="41"/>
        <v>187</v>
      </c>
      <c r="B199" s="36" t="str">
        <f t="shared" si="30"/>
        <v/>
      </c>
      <c r="C199" s="90"/>
      <c r="D199" s="12" t="str">
        <f t="shared" si="31"/>
        <v/>
      </c>
      <c r="E199" s="12" t="str">
        <f t="shared" si="32"/>
        <v/>
      </c>
      <c r="F199" s="13"/>
      <c r="G199" s="38"/>
      <c r="H199" s="41"/>
      <c r="I199" s="43"/>
      <c r="J199" s="43"/>
      <c r="K199" s="104"/>
      <c r="L199" s="104"/>
      <c r="M199" s="104"/>
      <c r="N199" s="34" t="str">
        <f t="shared" si="33"/>
        <v/>
      </c>
      <c r="O199" s="104"/>
      <c r="P199" s="106"/>
      <c r="Q199" s="13"/>
      <c r="R199" s="137"/>
      <c r="S199" s="117"/>
      <c r="T199" s="82"/>
      <c r="U199" s="145" t="str">
        <f t="shared" si="34"/>
        <v/>
      </c>
      <c r="V199" s="72"/>
      <c r="W199" s="73"/>
      <c r="X199" s="74"/>
      <c r="Z199" s="24" cm="1">
        <f t="array" ref="Z199">_xlfn.IFS($H199="",1,$H199="有り",2,$H199="無し",3)</f>
        <v>1</v>
      </c>
      <c r="AA199" s="24">
        <f t="shared" si="35"/>
        <v>0</v>
      </c>
      <c r="AB199" s="24">
        <f t="shared" si="36"/>
        <v>0</v>
      </c>
      <c r="AC199" s="24">
        <f t="shared" si="37"/>
        <v>0</v>
      </c>
      <c r="AD199" s="24" t="str">
        <f t="shared" si="38"/>
        <v/>
      </c>
      <c r="AE199" s="6">
        <f t="shared" si="39"/>
        <v>0</v>
      </c>
      <c r="AF199" s="6">
        <f t="shared" si="40"/>
        <v>0</v>
      </c>
    </row>
    <row r="200" spans="1:32" s="3" customFormat="1" ht="24.75" customHeight="1" x14ac:dyDescent="0.2">
      <c r="A200" s="35">
        <f t="shared" si="41"/>
        <v>188</v>
      </c>
      <c r="B200" s="36" t="str">
        <f t="shared" si="30"/>
        <v/>
      </c>
      <c r="C200" s="90"/>
      <c r="D200" s="12" t="str">
        <f t="shared" si="31"/>
        <v/>
      </c>
      <c r="E200" s="12" t="str">
        <f t="shared" si="32"/>
        <v/>
      </c>
      <c r="F200" s="13"/>
      <c r="G200" s="38"/>
      <c r="H200" s="41"/>
      <c r="I200" s="43"/>
      <c r="J200" s="43"/>
      <c r="K200" s="104"/>
      <c r="L200" s="104"/>
      <c r="M200" s="104"/>
      <c r="N200" s="34" t="str">
        <f t="shared" si="33"/>
        <v/>
      </c>
      <c r="O200" s="104"/>
      <c r="P200" s="106"/>
      <c r="Q200" s="13"/>
      <c r="R200" s="137"/>
      <c r="S200" s="117"/>
      <c r="T200" s="82"/>
      <c r="U200" s="145" t="str">
        <f t="shared" si="34"/>
        <v/>
      </c>
      <c r="V200" s="72"/>
      <c r="W200" s="73"/>
      <c r="X200" s="74"/>
      <c r="Z200" s="24" cm="1">
        <f t="array" ref="Z200">_xlfn.IFS($H200="",1,$H200="有り",2,$H200="無し",3)</f>
        <v>1</v>
      </c>
      <c r="AA200" s="24">
        <f t="shared" si="35"/>
        <v>0</v>
      </c>
      <c r="AB200" s="24">
        <f t="shared" si="36"/>
        <v>0</v>
      </c>
      <c r="AC200" s="24">
        <f t="shared" si="37"/>
        <v>0</v>
      </c>
      <c r="AD200" s="24" t="str">
        <f t="shared" si="38"/>
        <v/>
      </c>
      <c r="AE200" s="6">
        <f t="shared" si="39"/>
        <v>0</v>
      </c>
      <c r="AF200" s="6">
        <f t="shared" si="40"/>
        <v>0</v>
      </c>
    </row>
    <row r="201" spans="1:32" s="3" customFormat="1" ht="24.75" customHeight="1" x14ac:dyDescent="0.2">
      <c r="A201" s="35">
        <f t="shared" si="41"/>
        <v>189</v>
      </c>
      <c r="B201" s="36" t="str">
        <f t="shared" si="30"/>
        <v/>
      </c>
      <c r="C201" s="90"/>
      <c r="D201" s="12" t="str">
        <f t="shared" si="31"/>
        <v/>
      </c>
      <c r="E201" s="12" t="str">
        <f t="shared" si="32"/>
        <v/>
      </c>
      <c r="F201" s="13"/>
      <c r="G201" s="38"/>
      <c r="H201" s="41"/>
      <c r="I201" s="43"/>
      <c r="J201" s="43"/>
      <c r="K201" s="104"/>
      <c r="L201" s="104"/>
      <c r="M201" s="104"/>
      <c r="N201" s="34" t="str">
        <f t="shared" si="33"/>
        <v/>
      </c>
      <c r="O201" s="104"/>
      <c r="P201" s="106"/>
      <c r="Q201" s="13"/>
      <c r="R201" s="137"/>
      <c r="S201" s="117"/>
      <c r="T201" s="82"/>
      <c r="U201" s="145" t="str">
        <f t="shared" si="34"/>
        <v/>
      </c>
      <c r="V201" s="72"/>
      <c r="W201" s="73"/>
      <c r="X201" s="74"/>
      <c r="Z201" s="24" cm="1">
        <f t="array" ref="Z201">_xlfn.IFS($H201="",1,$H201="有り",2,$H201="無し",3)</f>
        <v>1</v>
      </c>
      <c r="AA201" s="24">
        <f t="shared" si="35"/>
        <v>0</v>
      </c>
      <c r="AB201" s="24">
        <f t="shared" si="36"/>
        <v>0</v>
      </c>
      <c r="AC201" s="24">
        <f t="shared" si="37"/>
        <v>0</v>
      </c>
      <c r="AD201" s="24" t="str">
        <f t="shared" si="38"/>
        <v/>
      </c>
      <c r="AE201" s="6">
        <f t="shared" si="39"/>
        <v>0</v>
      </c>
      <c r="AF201" s="6">
        <f t="shared" si="40"/>
        <v>0</v>
      </c>
    </row>
    <row r="202" spans="1:32" s="3" customFormat="1" ht="24.75" customHeight="1" x14ac:dyDescent="0.2">
      <c r="A202" s="35">
        <f t="shared" si="41"/>
        <v>190</v>
      </c>
      <c r="B202" s="36" t="str">
        <f t="shared" si="30"/>
        <v/>
      </c>
      <c r="C202" s="90"/>
      <c r="D202" s="12" t="str">
        <f t="shared" si="31"/>
        <v/>
      </c>
      <c r="E202" s="12" t="str">
        <f t="shared" si="32"/>
        <v/>
      </c>
      <c r="F202" s="13"/>
      <c r="G202" s="38"/>
      <c r="H202" s="41"/>
      <c r="I202" s="43"/>
      <c r="J202" s="43"/>
      <c r="K202" s="104"/>
      <c r="L202" s="104"/>
      <c r="M202" s="104"/>
      <c r="N202" s="34" t="str">
        <f t="shared" si="33"/>
        <v/>
      </c>
      <c r="O202" s="104"/>
      <c r="P202" s="106"/>
      <c r="Q202" s="13"/>
      <c r="R202" s="137"/>
      <c r="S202" s="117"/>
      <c r="T202" s="82"/>
      <c r="U202" s="145" t="str">
        <f t="shared" si="34"/>
        <v/>
      </c>
      <c r="V202" s="72"/>
      <c r="W202" s="73"/>
      <c r="X202" s="74"/>
      <c r="Z202" s="24" cm="1">
        <f t="array" ref="Z202">_xlfn.IFS($H202="",1,$H202="有り",2,$H202="無し",3)</f>
        <v>1</v>
      </c>
      <c r="AA202" s="24">
        <f t="shared" si="35"/>
        <v>0</v>
      </c>
      <c r="AB202" s="24">
        <f t="shared" si="36"/>
        <v>0</v>
      </c>
      <c r="AC202" s="24">
        <f t="shared" si="37"/>
        <v>0</v>
      </c>
      <c r="AD202" s="24" t="str">
        <f t="shared" si="38"/>
        <v/>
      </c>
      <c r="AE202" s="6">
        <f t="shared" si="39"/>
        <v>0</v>
      </c>
      <c r="AF202" s="6">
        <f t="shared" si="40"/>
        <v>0</v>
      </c>
    </row>
    <row r="203" spans="1:32" s="3" customFormat="1" ht="24.75" customHeight="1" x14ac:dyDescent="0.2">
      <c r="A203" s="35">
        <f t="shared" si="41"/>
        <v>191</v>
      </c>
      <c r="B203" s="36" t="str">
        <f t="shared" si="30"/>
        <v/>
      </c>
      <c r="C203" s="90"/>
      <c r="D203" s="12" t="str">
        <f t="shared" si="31"/>
        <v/>
      </c>
      <c r="E203" s="12" t="str">
        <f t="shared" si="32"/>
        <v/>
      </c>
      <c r="F203" s="13"/>
      <c r="G203" s="38"/>
      <c r="H203" s="41"/>
      <c r="I203" s="43"/>
      <c r="J203" s="43"/>
      <c r="K203" s="104"/>
      <c r="L203" s="104"/>
      <c r="M203" s="104"/>
      <c r="N203" s="34" t="str">
        <f t="shared" si="33"/>
        <v/>
      </c>
      <c r="O203" s="104"/>
      <c r="P203" s="106"/>
      <c r="Q203" s="13"/>
      <c r="R203" s="137"/>
      <c r="S203" s="117"/>
      <c r="T203" s="82"/>
      <c r="U203" s="145" t="str">
        <f t="shared" si="34"/>
        <v/>
      </c>
      <c r="V203" s="72"/>
      <c r="W203" s="73"/>
      <c r="X203" s="74"/>
      <c r="Z203" s="24" cm="1">
        <f t="array" ref="Z203">_xlfn.IFS($H203="",1,$H203="有り",2,$H203="無し",3)</f>
        <v>1</v>
      </c>
      <c r="AA203" s="24">
        <f t="shared" si="35"/>
        <v>0</v>
      </c>
      <c r="AB203" s="24">
        <f t="shared" si="36"/>
        <v>0</v>
      </c>
      <c r="AC203" s="24">
        <f t="shared" si="37"/>
        <v>0</v>
      </c>
      <c r="AD203" s="24" t="str">
        <f t="shared" si="38"/>
        <v/>
      </c>
      <c r="AE203" s="6">
        <f t="shared" si="39"/>
        <v>0</v>
      </c>
      <c r="AF203" s="6">
        <f t="shared" si="40"/>
        <v>0</v>
      </c>
    </row>
    <row r="204" spans="1:32" s="3" customFormat="1" ht="24.75" customHeight="1" x14ac:dyDescent="0.2">
      <c r="A204" s="35">
        <f t="shared" si="41"/>
        <v>192</v>
      </c>
      <c r="B204" s="36" t="str">
        <f t="shared" si="30"/>
        <v/>
      </c>
      <c r="C204" s="90"/>
      <c r="D204" s="12" t="str">
        <f t="shared" si="31"/>
        <v/>
      </c>
      <c r="E204" s="12" t="str">
        <f t="shared" si="32"/>
        <v/>
      </c>
      <c r="F204" s="13"/>
      <c r="G204" s="38"/>
      <c r="H204" s="41"/>
      <c r="I204" s="43"/>
      <c r="J204" s="43"/>
      <c r="K204" s="104"/>
      <c r="L204" s="104"/>
      <c r="M204" s="104"/>
      <c r="N204" s="34" t="str">
        <f t="shared" si="33"/>
        <v/>
      </c>
      <c r="O204" s="104"/>
      <c r="P204" s="106"/>
      <c r="Q204" s="13"/>
      <c r="R204" s="137"/>
      <c r="S204" s="117"/>
      <c r="T204" s="82"/>
      <c r="U204" s="145" t="str">
        <f t="shared" si="34"/>
        <v/>
      </c>
      <c r="V204" s="72"/>
      <c r="W204" s="73"/>
      <c r="X204" s="74"/>
      <c r="Z204" s="24" cm="1">
        <f t="array" ref="Z204">_xlfn.IFS($H204="",1,$H204="有り",2,$H204="無し",3)</f>
        <v>1</v>
      </c>
      <c r="AA204" s="24">
        <f t="shared" si="35"/>
        <v>0</v>
      </c>
      <c r="AB204" s="24">
        <f t="shared" si="36"/>
        <v>0</v>
      </c>
      <c r="AC204" s="24">
        <f t="shared" si="37"/>
        <v>0</v>
      </c>
      <c r="AD204" s="24" t="str">
        <f t="shared" si="38"/>
        <v/>
      </c>
      <c r="AE204" s="6">
        <f t="shared" si="39"/>
        <v>0</v>
      </c>
      <c r="AF204" s="6">
        <f t="shared" si="40"/>
        <v>0</v>
      </c>
    </row>
    <row r="205" spans="1:32" s="3" customFormat="1" ht="24.75" customHeight="1" x14ac:dyDescent="0.2">
      <c r="A205" s="35">
        <f t="shared" si="41"/>
        <v>193</v>
      </c>
      <c r="B205" s="36" t="str">
        <f t="shared" si="30"/>
        <v/>
      </c>
      <c r="C205" s="90"/>
      <c r="D205" s="12" t="str">
        <f t="shared" si="31"/>
        <v/>
      </c>
      <c r="E205" s="12" t="str">
        <f t="shared" si="32"/>
        <v/>
      </c>
      <c r="F205" s="13"/>
      <c r="G205" s="38"/>
      <c r="H205" s="41"/>
      <c r="I205" s="43"/>
      <c r="J205" s="43"/>
      <c r="K205" s="104"/>
      <c r="L205" s="104"/>
      <c r="M205" s="104"/>
      <c r="N205" s="34" t="str">
        <f t="shared" si="33"/>
        <v/>
      </c>
      <c r="O205" s="104"/>
      <c r="P205" s="106"/>
      <c r="Q205" s="13"/>
      <c r="R205" s="137"/>
      <c r="S205" s="117"/>
      <c r="T205" s="82"/>
      <c r="U205" s="145" t="str">
        <f t="shared" si="34"/>
        <v/>
      </c>
      <c r="V205" s="72"/>
      <c r="W205" s="73"/>
      <c r="X205" s="74"/>
      <c r="Z205" s="24" cm="1">
        <f t="array" ref="Z205">_xlfn.IFS($H205="",1,$H205="有り",2,$H205="無し",3)</f>
        <v>1</v>
      </c>
      <c r="AA205" s="24">
        <f t="shared" si="35"/>
        <v>0</v>
      </c>
      <c r="AB205" s="24">
        <f t="shared" si="36"/>
        <v>0</v>
      </c>
      <c r="AC205" s="24">
        <f t="shared" si="37"/>
        <v>0</v>
      </c>
      <c r="AD205" s="24" t="str">
        <f t="shared" si="38"/>
        <v/>
      </c>
      <c r="AE205" s="6">
        <f t="shared" si="39"/>
        <v>0</v>
      </c>
      <c r="AF205" s="6">
        <f t="shared" si="40"/>
        <v>0</v>
      </c>
    </row>
    <row r="206" spans="1:32" s="3" customFormat="1" ht="24.75" customHeight="1" x14ac:dyDescent="0.2">
      <c r="A206" s="35">
        <f t="shared" si="41"/>
        <v>194</v>
      </c>
      <c r="B206" s="36" t="str">
        <f t="shared" ref="B206:B269" si="42">IF($C206="","","業務用給湯器")</f>
        <v/>
      </c>
      <c r="C206" s="90"/>
      <c r="D206" s="12" t="str">
        <f t="shared" ref="D206:D269" si="43">IF($C$2="","",IF($B206&lt;&gt;"",$C$2,""))</f>
        <v/>
      </c>
      <c r="E206" s="12" t="str">
        <f t="shared" ref="E206:E269" si="44">IF($F$2="","",IF($B206&lt;&gt;"",$F$2,""))</f>
        <v/>
      </c>
      <c r="F206" s="13"/>
      <c r="G206" s="38"/>
      <c r="H206" s="41"/>
      <c r="I206" s="43"/>
      <c r="J206" s="43"/>
      <c r="K206" s="104"/>
      <c r="L206" s="104"/>
      <c r="M206" s="104"/>
      <c r="N206" s="34" t="str">
        <f t="shared" ref="N206:N269" si="45">IF($L206="","",IF($L206&lt;=20,VALUE(4),IF($L206&gt;20,VALUE(3.5))))</f>
        <v/>
      </c>
      <c r="O206" s="104"/>
      <c r="P206" s="106"/>
      <c r="Q206" s="13"/>
      <c r="R206" s="137"/>
      <c r="S206" s="117"/>
      <c r="T206" s="82"/>
      <c r="U206" s="145" t="str">
        <f t="shared" ref="U206:U269" si="46">IF($B206="","",IF(AND($B206&lt;&gt;"",$C$3="あり"),1,0))</f>
        <v/>
      </c>
      <c r="V206" s="72"/>
      <c r="W206" s="73"/>
      <c r="X206" s="74"/>
      <c r="Z206" s="24" cm="1">
        <f t="array" ref="Z206">_xlfn.IFS($H206="",1,$H206="有り",2,$H206="無し",3)</f>
        <v>1</v>
      </c>
      <c r="AA206" s="24">
        <f t="shared" ref="AA206:AA269" si="47">IF(AND($C206&lt;&gt;"",OR(F206="",G206="",H206="",K206="",L206="",M206="",O206="")),1,0)</f>
        <v>0</v>
      </c>
      <c r="AB206" s="24">
        <f t="shared" ref="AB206:AB269" si="48">IF(AND($C206&lt;&gt;"",OR($Z206=1,$Z206=2),OR(I206="",J206="")),1,0)</f>
        <v>0</v>
      </c>
      <c r="AC206" s="24">
        <f t="shared" ref="AC206:AC269" si="49">IF(AND($G206&lt;&gt;"",COUNTIF($G206,"*■*")&gt;0,$Q206=""),1,0)</f>
        <v>0</v>
      </c>
      <c r="AD206" s="24" t="str">
        <f t="shared" ref="AD206:AD269" si="50">TEXT(IF(G206="","",G206),"G/標準")</f>
        <v/>
      </c>
      <c r="AE206" s="6">
        <f t="shared" ref="AE206:AE269" si="51">IF(AD206="",0,COUNTIF($AD$13:$AD$512,AD206))</f>
        <v>0</v>
      </c>
      <c r="AF206" s="6">
        <f t="shared" ref="AF206:AF269" si="52">IF(AND(AND(O206&lt;&gt;"",$N206&gt;$O206),AND(N206&lt;&gt;"",$N206&gt;$O206)),1,0)</f>
        <v>0</v>
      </c>
    </row>
    <row r="207" spans="1:32" s="3" customFormat="1" ht="24.75" customHeight="1" x14ac:dyDescent="0.2">
      <c r="A207" s="35">
        <f t="shared" si="41"/>
        <v>195</v>
      </c>
      <c r="B207" s="36" t="str">
        <f t="shared" si="42"/>
        <v/>
      </c>
      <c r="C207" s="90"/>
      <c r="D207" s="12" t="str">
        <f t="shared" si="43"/>
        <v/>
      </c>
      <c r="E207" s="12" t="str">
        <f t="shared" si="44"/>
        <v/>
      </c>
      <c r="F207" s="13"/>
      <c r="G207" s="38"/>
      <c r="H207" s="41"/>
      <c r="I207" s="43"/>
      <c r="J207" s="43"/>
      <c r="K207" s="104"/>
      <c r="L207" s="104"/>
      <c r="M207" s="104"/>
      <c r="N207" s="34" t="str">
        <f t="shared" si="45"/>
        <v/>
      </c>
      <c r="O207" s="104"/>
      <c r="P207" s="106"/>
      <c r="Q207" s="13"/>
      <c r="R207" s="137"/>
      <c r="S207" s="117"/>
      <c r="T207" s="82"/>
      <c r="U207" s="145" t="str">
        <f t="shared" si="46"/>
        <v/>
      </c>
      <c r="V207" s="72"/>
      <c r="W207" s="73"/>
      <c r="X207" s="74"/>
      <c r="Z207" s="24" cm="1">
        <f t="array" ref="Z207">_xlfn.IFS($H207="",1,$H207="有り",2,$H207="無し",3)</f>
        <v>1</v>
      </c>
      <c r="AA207" s="24">
        <f t="shared" si="47"/>
        <v>0</v>
      </c>
      <c r="AB207" s="24">
        <f t="shared" si="48"/>
        <v>0</v>
      </c>
      <c r="AC207" s="24">
        <f t="shared" si="49"/>
        <v>0</v>
      </c>
      <c r="AD207" s="24" t="str">
        <f t="shared" si="50"/>
        <v/>
      </c>
      <c r="AE207" s="6">
        <f t="shared" si="51"/>
        <v>0</v>
      </c>
      <c r="AF207" s="6">
        <f t="shared" si="52"/>
        <v>0</v>
      </c>
    </row>
    <row r="208" spans="1:32" s="3" customFormat="1" ht="24.75" customHeight="1" x14ac:dyDescent="0.2">
      <c r="A208" s="35">
        <f t="shared" si="41"/>
        <v>196</v>
      </c>
      <c r="B208" s="36" t="str">
        <f t="shared" si="42"/>
        <v/>
      </c>
      <c r="C208" s="90"/>
      <c r="D208" s="12" t="str">
        <f t="shared" si="43"/>
        <v/>
      </c>
      <c r="E208" s="12" t="str">
        <f t="shared" si="44"/>
        <v/>
      </c>
      <c r="F208" s="13"/>
      <c r="G208" s="38"/>
      <c r="H208" s="41"/>
      <c r="I208" s="43"/>
      <c r="J208" s="43"/>
      <c r="K208" s="104"/>
      <c r="L208" s="104"/>
      <c r="M208" s="104"/>
      <c r="N208" s="34" t="str">
        <f t="shared" si="45"/>
        <v/>
      </c>
      <c r="O208" s="104"/>
      <c r="P208" s="106"/>
      <c r="Q208" s="13"/>
      <c r="R208" s="137"/>
      <c r="S208" s="117"/>
      <c r="T208" s="82"/>
      <c r="U208" s="145" t="str">
        <f t="shared" si="46"/>
        <v/>
      </c>
      <c r="V208" s="72"/>
      <c r="W208" s="73"/>
      <c r="X208" s="74"/>
      <c r="Z208" s="24" cm="1">
        <f t="array" ref="Z208">_xlfn.IFS($H208="",1,$H208="有り",2,$H208="無し",3)</f>
        <v>1</v>
      </c>
      <c r="AA208" s="24">
        <f t="shared" si="47"/>
        <v>0</v>
      </c>
      <c r="AB208" s="24">
        <f t="shared" si="48"/>
        <v>0</v>
      </c>
      <c r="AC208" s="24">
        <f t="shared" si="49"/>
        <v>0</v>
      </c>
      <c r="AD208" s="24" t="str">
        <f t="shared" si="50"/>
        <v/>
      </c>
      <c r="AE208" s="6">
        <f t="shared" si="51"/>
        <v>0</v>
      </c>
      <c r="AF208" s="6">
        <f t="shared" si="52"/>
        <v>0</v>
      </c>
    </row>
    <row r="209" spans="1:32" s="3" customFormat="1" ht="24.75" customHeight="1" x14ac:dyDescent="0.2">
      <c r="A209" s="35">
        <f t="shared" si="41"/>
        <v>197</v>
      </c>
      <c r="B209" s="36" t="str">
        <f t="shared" si="42"/>
        <v/>
      </c>
      <c r="C209" s="90"/>
      <c r="D209" s="12" t="str">
        <f t="shared" si="43"/>
        <v/>
      </c>
      <c r="E209" s="12" t="str">
        <f t="shared" si="44"/>
        <v/>
      </c>
      <c r="F209" s="13"/>
      <c r="G209" s="38"/>
      <c r="H209" s="41"/>
      <c r="I209" s="43"/>
      <c r="J209" s="43"/>
      <c r="K209" s="104"/>
      <c r="L209" s="104"/>
      <c r="M209" s="104"/>
      <c r="N209" s="34" t="str">
        <f t="shared" si="45"/>
        <v/>
      </c>
      <c r="O209" s="104"/>
      <c r="P209" s="106"/>
      <c r="Q209" s="13"/>
      <c r="R209" s="137"/>
      <c r="S209" s="117"/>
      <c r="T209" s="82"/>
      <c r="U209" s="145" t="str">
        <f t="shared" si="46"/>
        <v/>
      </c>
      <c r="V209" s="72"/>
      <c r="W209" s="73"/>
      <c r="X209" s="74"/>
      <c r="Z209" s="24" cm="1">
        <f t="array" ref="Z209">_xlfn.IFS($H209="",1,$H209="有り",2,$H209="無し",3)</f>
        <v>1</v>
      </c>
      <c r="AA209" s="24">
        <f t="shared" si="47"/>
        <v>0</v>
      </c>
      <c r="AB209" s="24">
        <f t="shared" si="48"/>
        <v>0</v>
      </c>
      <c r="AC209" s="24">
        <f t="shared" si="49"/>
        <v>0</v>
      </c>
      <c r="AD209" s="24" t="str">
        <f t="shared" si="50"/>
        <v/>
      </c>
      <c r="AE209" s="6">
        <f t="shared" si="51"/>
        <v>0</v>
      </c>
      <c r="AF209" s="6">
        <f t="shared" si="52"/>
        <v>0</v>
      </c>
    </row>
    <row r="210" spans="1:32" s="3" customFormat="1" ht="24.75" customHeight="1" x14ac:dyDescent="0.2">
      <c r="A210" s="35">
        <f t="shared" si="41"/>
        <v>198</v>
      </c>
      <c r="B210" s="36" t="str">
        <f t="shared" si="42"/>
        <v/>
      </c>
      <c r="C210" s="90"/>
      <c r="D210" s="12" t="str">
        <f t="shared" si="43"/>
        <v/>
      </c>
      <c r="E210" s="12" t="str">
        <f t="shared" si="44"/>
        <v/>
      </c>
      <c r="F210" s="13"/>
      <c r="G210" s="38"/>
      <c r="H210" s="41"/>
      <c r="I210" s="43"/>
      <c r="J210" s="43"/>
      <c r="K210" s="104"/>
      <c r="L210" s="104"/>
      <c r="M210" s="104"/>
      <c r="N210" s="34" t="str">
        <f t="shared" si="45"/>
        <v/>
      </c>
      <c r="O210" s="104"/>
      <c r="P210" s="106"/>
      <c r="Q210" s="13"/>
      <c r="R210" s="137"/>
      <c r="S210" s="117"/>
      <c r="T210" s="82"/>
      <c r="U210" s="145" t="str">
        <f t="shared" si="46"/>
        <v/>
      </c>
      <c r="V210" s="72"/>
      <c r="W210" s="73"/>
      <c r="X210" s="74"/>
      <c r="Z210" s="24" cm="1">
        <f t="array" ref="Z210">_xlfn.IFS($H210="",1,$H210="有り",2,$H210="無し",3)</f>
        <v>1</v>
      </c>
      <c r="AA210" s="24">
        <f t="shared" si="47"/>
        <v>0</v>
      </c>
      <c r="AB210" s="24">
        <f t="shared" si="48"/>
        <v>0</v>
      </c>
      <c r="AC210" s="24">
        <f t="shared" si="49"/>
        <v>0</v>
      </c>
      <c r="AD210" s="24" t="str">
        <f t="shared" si="50"/>
        <v/>
      </c>
      <c r="AE210" s="6">
        <f t="shared" si="51"/>
        <v>0</v>
      </c>
      <c r="AF210" s="6">
        <f t="shared" si="52"/>
        <v>0</v>
      </c>
    </row>
    <row r="211" spans="1:32" s="3" customFormat="1" ht="24.75" customHeight="1" x14ac:dyDescent="0.2">
      <c r="A211" s="35">
        <f t="shared" si="41"/>
        <v>199</v>
      </c>
      <c r="B211" s="36" t="str">
        <f t="shared" si="42"/>
        <v/>
      </c>
      <c r="C211" s="90"/>
      <c r="D211" s="12" t="str">
        <f t="shared" si="43"/>
        <v/>
      </c>
      <c r="E211" s="12" t="str">
        <f t="shared" si="44"/>
        <v/>
      </c>
      <c r="F211" s="13"/>
      <c r="G211" s="38"/>
      <c r="H211" s="41"/>
      <c r="I211" s="43"/>
      <c r="J211" s="43"/>
      <c r="K211" s="104"/>
      <c r="L211" s="104"/>
      <c r="M211" s="104"/>
      <c r="N211" s="34" t="str">
        <f t="shared" si="45"/>
        <v/>
      </c>
      <c r="O211" s="104"/>
      <c r="P211" s="106"/>
      <c r="Q211" s="13"/>
      <c r="R211" s="137"/>
      <c r="S211" s="117"/>
      <c r="T211" s="82"/>
      <c r="U211" s="145" t="str">
        <f t="shared" si="46"/>
        <v/>
      </c>
      <c r="V211" s="72"/>
      <c r="W211" s="73"/>
      <c r="X211" s="74"/>
      <c r="Z211" s="24" cm="1">
        <f t="array" ref="Z211">_xlfn.IFS($H211="",1,$H211="有り",2,$H211="無し",3)</f>
        <v>1</v>
      </c>
      <c r="AA211" s="24">
        <f t="shared" si="47"/>
        <v>0</v>
      </c>
      <c r="AB211" s="24">
        <f t="shared" si="48"/>
        <v>0</v>
      </c>
      <c r="AC211" s="24">
        <f t="shared" si="49"/>
        <v>0</v>
      </c>
      <c r="AD211" s="24" t="str">
        <f t="shared" si="50"/>
        <v/>
      </c>
      <c r="AE211" s="6">
        <f t="shared" si="51"/>
        <v>0</v>
      </c>
      <c r="AF211" s="6">
        <f t="shared" si="52"/>
        <v>0</v>
      </c>
    </row>
    <row r="212" spans="1:32" s="3" customFormat="1" ht="24.75" customHeight="1" x14ac:dyDescent="0.2">
      <c r="A212" s="35">
        <f t="shared" si="41"/>
        <v>200</v>
      </c>
      <c r="B212" s="36" t="str">
        <f t="shared" si="42"/>
        <v/>
      </c>
      <c r="C212" s="90"/>
      <c r="D212" s="12" t="str">
        <f t="shared" si="43"/>
        <v/>
      </c>
      <c r="E212" s="12" t="str">
        <f t="shared" si="44"/>
        <v/>
      </c>
      <c r="F212" s="13"/>
      <c r="G212" s="38"/>
      <c r="H212" s="41"/>
      <c r="I212" s="43"/>
      <c r="J212" s="43"/>
      <c r="K212" s="104"/>
      <c r="L212" s="104"/>
      <c r="M212" s="104"/>
      <c r="N212" s="34" t="str">
        <f t="shared" si="45"/>
        <v/>
      </c>
      <c r="O212" s="104"/>
      <c r="P212" s="106"/>
      <c r="Q212" s="13"/>
      <c r="R212" s="137"/>
      <c r="S212" s="117"/>
      <c r="T212" s="82"/>
      <c r="U212" s="145" t="str">
        <f t="shared" si="46"/>
        <v/>
      </c>
      <c r="V212" s="72"/>
      <c r="W212" s="73"/>
      <c r="X212" s="74"/>
      <c r="Z212" s="24" cm="1">
        <f t="array" ref="Z212">_xlfn.IFS($H212="",1,$H212="有り",2,$H212="無し",3)</f>
        <v>1</v>
      </c>
      <c r="AA212" s="24">
        <f t="shared" si="47"/>
        <v>0</v>
      </c>
      <c r="AB212" s="24">
        <f t="shared" si="48"/>
        <v>0</v>
      </c>
      <c r="AC212" s="24">
        <f t="shared" si="49"/>
        <v>0</v>
      </c>
      <c r="AD212" s="24" t="str">
        <f t="shared" si="50"/>
        <v/>
      </c>
      <c r="AE212" s="6">
        <f t="shared" si="51"/>
        <v>0</v>
      </c>
      <c r="AF212" s="6">
        <f t="shared" si="52"/>
        <v>0</v>
      </c>
    </row>
    <row r="213" spans="1:32" s="3" customFormat="1" ht="24.75" customHeight="1" x14ac:dyDescent="0.2">
      <c r="A213" s="35">
        <f t="shared" si="41"/>
        <v>201</v>
      </c>
      <c r="B213" s="36" t="str">
        <f t="shared" si="42"/>
        <v/>
      </c>
      <c r="C213" s="90"/>
      <c r="D213" s="12" t="str">
        <f t="shared" si="43"/>
        <v/>
      </c>
      <c r="E213" s="12" t="str">
        <f t="shared" si="44"/>
        <v/>
      </c>
      <c r="F213" s="13"/>
      <c r="G213" s="38"/>
      <c r="H213" s="41"/>
      <c r="I213" s="43"/>
      <c r="J213" s="43"/>
      <c r="K213" s="104"/>
      <c r="L213" s="104"/>
      <c r="M213" s="104"/>
      <c r="N213" s="34" t="str">
        <f t="shared" si="45"/>
        <v/>
      </c>
      <c r="O213" s="104"/>
      <c r="P213" s="106"/>
      <c r="Q213" s="13"/>
      <c r="R213" s="137"/>
      <c r="S213" s="117"/>
      <c r="T213" s="82"/>
      <c r="U213" s="145" t="str">
        <f t="shared" si="46"/>
        <v/>
      </c>
      <c r="V213" s="72"/>
      <c r="W213" s="73"/>
      <c r="X213" s="74"/>
      <c r="Z213" s="24" cm="1">
        <f t="array" ref="Z213">_xlfn.IFS($H213="",1,$H213="有り",2,$H213="無し",3)</f>
        <v>1</v>
      </c>
      <c r="AA213" s="24">
        <f t="shared" si="47"/>
        <v>0</v>
      </c>
      <c r="AB213" s="24">
        <f t="shared" si="48"/>
        <v>0</v>
      </c>
      <c r="AC213" s="24">
        <f t="shared" si="49"/>
        <v>0</v>
      </c>
      <c r="AD213" s="24" t="str">
        <f t="shared" si="50"/>
        <v/>
      </c>
      <c r="AE213" s="6">
        <f t="shared" si="51"/>
        <v>0</v>
      </c>
      <c r="AF213" s="6">
        <f t="shared" si="52"/>
        <v>0</v>
      </c>
    </row>
    <row r="214" spans="1:32" s="3" customFormat="1" ht="24.75" customHeight="1" x14ac:dyDescent="0.2">
      <c r="A214" s="35">
        <f t="shared" si="41"/>
        <v>202</v>
      </c>
      <c r="B214" s="36" t="str">
        <f t="shared" si="42"/>
        <v/>
      </c>
      <c r="C214" s="90"/>
      <c r="D214" s="12" t="str">
        <f t="shared" si="43"/>
        <v/>
      </c>
      <c r="E214" s="12" t="str">
        <f t="shared" si="44"/>
        <v/>
      </c>
      <c r="F214" s="13"/>
      <c r="G214" s="38"/>
      <c r="H214" s="41"/>
      <c r="I214" s="43"/>
      <c r="J214" s="43"/>
      <c r="K214" s="104"/>
      <c r="L214" s="104"/>
      <c r="M214" s="104"/>
      <c r="N214" s="34" t="str">
        <f t="shared" si="45"/>
        <v/>
      </c>
      <c r="O214" s="104"/>
      <c r="P214" s="106"/>
      <c r="Q214" s="13"/>
      <c r="R214" s="137"/>
      <c r="S214" s="117"/>
      <c r="T214" s="82"/>
      <c r="U214" s="145" t="str">
        <f t="shared" si="46"/>
        <v/>
      </c>
      <c r="V214" s="72"/>
      <c r="W214" s="73"/>
      <c r="X214" s="74"/>
      <c r="Z214" s="24" cm="1">
        <f t="array" ref="Z214">_xlfn.IFS($H214="",1,$H214="有り",2,$H214="無し",3)</f>
        <v>1</v>
      </c>
      <c r="AA214" s="24">
        <f t="shared" si="47"/>
        <v>0</v>
      </c>
      <c r="AB214" s="24">
        <f t="shared" si="48"/>
        <v>0</v>
      </c>
      <c r="AC214" s="24">
        <f t="shared" si="49"/>
        <v>0</v>
      </c>
      <c r="AD214" s="24" t="str">
        <f t="shared" si="50"/>
        <v/>
      </c>
      <c r="AE214" s="6">
        <f t="shared" si="51"/>
        <v>0</v>
      </c>
      <c r="AF214" s="6">
        <f t="shared" si="52"/>
        <v>0</v>
      </c>
    </row>
    <row r="215" spans="1:32" s="3" customFormat="1" ht="24.75" customHeight="1" x14ac:dyDescent="0.2">
      <c r="A215" s="35">
        <f t="shared" si="41"/>
        <v>203</v>
      </c>
      <c r="B215" s="36" t="str">
        <f t="shared" si="42"/>
        <v/>
      </c>
      <c r="C215" s="90"/>
      <c r="D215" s="12" t="str">
        <f t="shared" si="43"/>
        <v/>
      </c>
      <c r="E215" s="12" t="str">
        <f t="shared" si="44"/>
        <v/>
      </c>
      <c r="F215" s="13"/>
      <c r="G215" s="38"/>
      <c r="H215" s="41"/>
      <c r="I215" s="43"/>
      <c r="J215" s="43"/>
      <c r="K215" s="104"/>
      <c r="L215" s="104"/>
      <c r="M215" s="104"/>
      <c r="N215" s="34" t="str">
        <f t="shared" si="45"/>
        <v/>
      </c>
      <c r="O215" s="104"/>
      <c r="P215" s="106"/>
      <c r="Q215" s="13"/>
      <c r="R215" s="137"/>
      <c r="S215" s="117"/>
      <c r="T215" s="82"/>
      <c r="U215" s="145" t="str">
        <f t="shared" si="46"/>
        <v/>
      </c>
      <c r="V215" s="72"/>
      <c r="W215" s="73"/>
      <c r="X215" s="74"/>
      <c r="Z215" s="24" cm="1">
        <f t="array" ref="Z215">_xlfn.IFS($H215="",1,$H215="有り",2,$H215="無し",3)</f>
        <v>1</v>
      </c>
      <c r="AA215" s="24">
        <f t="shared" si="47"/>
        <v>0</v>
      </c>
      <c r="AB215" s="24">
        <f t="shared" si="48"/>
        <v>0</v>
      </c>
      <c r="AC215" s="24">
        <f t="shared" si="49"/>
        <v>0</v>
      </c>
      <c r="AD215" s="24" t="str">
        <f t="shared" si="50"/>
        <v/>
      </c>
      <c r="AE215" s="6">
        <f t="shared" si="51"/>
        <v>0</v>
      </c>
      <c r="AF215" s="6">
        <f t="shared" si="52"/>
        <v>0</v>
      </c>
    </row>
    <row r="216" spans="1:32" s="3" customFormat="1" ht="24.75" customHeight="1" x14ac:dyDescent="0.2">
      <c r="A216" s="35">
        <f t="shared" si="41"/>
        <v>204</v>
      </c>
      <c r="B216" s="36" t="str">
        <f t="shared" si="42"/>
        <v/>
      </c>
      <c r="C216" s="90"/>
      <c r="D216" s="12" t="str">
        <f t="shared" si="43"/>
        <v/>
      </c>
      <c r="E216" s="12" t="str">
        <f t="shared" si="44"/>
        <v/>
      </c>
      <c r="F216" s="13"/>
      <c r="G216" s="38"/>
      <c r="H216" s="41"/>
      <c r="I216" s="43"/>
      <c r="J216" s="43"/>
      <c r="K216" s="104"/>
      <c r="L216" s="104"/>
      <c r="M216" s="104"/>
      <c r="N216" s="34" t="str">
        <f t="shared" si="45"/>
        <v/>
      </c>
      <c r="O216" s="104"/>
      <c r="P216" s="106"/>
      <c r="Q216" s="13"/>
      <c r="R216" s="137"/>
      <c r="S216" s="117"/>
      <c r="T216" s="82"/>
      <c r="U216" s="145" t="str">
        <f t="shared" si="46"/>
        <v/>
      </c>
      <c r="V216" s="72"/>
      <c r="W216" s="73"/>
      <c r="X216" s="74"/>
      <c r="Z216" s="24" cm="1">
        <f t="array" ref="Z216">_xlfn.IFS($H216="",1,$H216="有り",2,$H216="無し",3)</f>
        <v>1</v>
      </c>
      <c r="AA216" s="24">
        <f t="shared" si="47"/>
        <v>0</v>
      </c>
      <c r="AB216" s="24">
        <f t="shared" si="48"/>
        <v>0</v>
      </c>
      <c r="AC216" s="24">
        <f t="shared" si="49"/>
        <v>0</v>
      </c>
      <c r="AD216" s="24" t="str">
        <f t="shared" si="50"/>
        <v/>
      </c>
      <c r="AE216" s="6">
        <f t="shared" si="51"/>
        <v>0</v>
      </c>
      <c r="AF216" s="6">
        <f t="shared" si="52"/>
        <v>0</v>
      </c>
    </row>
    <row r="217" spans="1:32" s="3" customFormat="1" ht="24.75" customHeight="1" x14ac:dyDescent="0.2">
      <c r="A217" s="35">
        <f t="shared" si="41"/>
        <v>205</v>
      </c>
      <c r="B217" s="36" t="str">
        <f t="shared" si="42"/>
        <v/>
      </c>
      <c r="C217" s="90"/>
      <c r="D217" s="12" t="str">
        <f t="shared" si="43"/>
        <v/>
      </c>
      <c r="E217" s="12" t="str">
        <f t="shared" si="44"/>
        <v/>
      </c>
      <c r="F217" s="13"/>
      <c r="G217" s="38"/>
      <c r="H217" s="41"/>
      <c r="I217" s="43"/>
      <c r="J217" s="43"/>
      <c r="K217" s="104"/>
      <c r="L217" s="104"/>
      <c r="M217" s="104"/>
      <c r="N217" s="34" t="str">
        <f t="shared" si="45"/>
        <v/>
      </c>
      <c r="O217" s="104"/>
      <c r="P217" s="106"/>
      <c r="Q217" s="13"/>
      <c r="R217" s="137"/>
      <c r="S217" s="117"/>
      <c r="T217" s="82"/>
      <c r="U217" s="145" t="str">
        <f t="shared" si="46"/>
        <v/>
      </c>
      <c r="V217" s="72"/>
      <c r="W217" s="73"/>
      <c r="X217" s="74"/>
      <c r="Z217" s="24" cm="1">
        <f t="array" ref="Z217">_xlfn.IFS($H217="",1,$H217="有り",2,$H217="無し",3)</f>
        <v>1</v>
      </c>
      <c r="AA217" s="24">
        <f t="shared" si="47"/>
        <v>0</v>
      </c>
      <c r="AB217" s="24">
        <f t="shared" si="48"/>
        <v>0</v>
      </c>
      <c r="AC217" s="24">
        <f t="shared" si="49"/>
        <v>0</v>
      </c>
      <c r="AD217" s="24" t="str">
        <f t="shared" si="50"/>
        <v/>
      </c>
      <c r="AE217" s="6">
        <f t="shared" si="51"/>
        <v>0</v>
      </c>
      <c r="AF217" s="6">
        <f t="shared" si="52"/>
        <v>0</v>
      </c>
    </row>
    <row r="218" spans="1:32" s="3" customFormat="1" ht="24.75" customHeight="1" x14ac:dyDescent="0.2">
      <c r="A218" s="35">
        <f t="shared" ref="A218:A281" si="53">ROW()-12</f>
        <v>206</v>
      </c>
      <c r="B218" s="36" t="str">
        <f t="shared" si="42"/>
        <v/>
      </c>
      <c r="C218" s="90"/>
      <c r="D218" s="12" t="str">
        <f t="shared" si="43"/>
        <v/>
      </c>
      <c r="E218" s="12" t="str">
        <f t="shared" si="44"/>
        <v/>
      </c>
      <c r="F218" s="13"/>
      <c r="G218" s="38"/>
      <c r="H218" s="41"/>
      <c r="I218" s="43"/>
      <c r="J218" s="43"/>
      <c r="K218" s="104"/>
      <c r="L218" s="104"/>
      <c r="M218" s="104"/>
      <c r="N218" s="34" t="str">
        <f t="shared" si="45"/>
        <v/>
      </c>
      <c r="O218" s="104"/>
      <c r="P218" s="106"/>
      <c r="Q218" s="13"/>
      <c r="R218" s="137"/>
      <c r="S218" s="117"/>
      <c r="T218" s="82"/>
      <c r="U218" s="145" t="str">
        <f t="shared" si="46"/>
        <v/>
      </c>
      <c r="V218" s="72"/>
      <c r="W218" s="73"/>
      <c r="X218" s="74"/>
      <c r="Z218" s="24" cm="1">
        <f t="array" ref="Z218">_xlfn.IFS($H218="",1,$H218="有り",2,$H218="無し",3)</f>
        <v>1</v>
      </c>
      <c r="AA218" s="24">
        <f t="shared" si="47"/>
        <v>0</v>
      </c>
      <c r="AB218" s="24">
        <f t="shared" si="48"/>
        <v>0</v>
      </c>
      <c r="AC218" s="24">
        <f t="shared" si="49"/>
        <v>0</v>
      </c>
      <c r="AD218" s="24" t="str">
        <f t="shared" si="50"/>
        <v/>
      </c>
      <c r="AE218" s="6">
        <f t="shared" si="51"/>
        <v>0</v>
      </c>
      <c r="AF218" s="6">
        <f t="shared" si="52"/>
        <v>0</v>
      </c>
    </row>
    <row r="219" spans="1:32" s="3" customFormat="1" ht="24.75" customHeight="1" x14ac:dyDescent="0.2">
      <c r="A219" s="35">
        <f t="shared" si="53"/>
        <v>207</v>
      </c>
      <c r="B219" s="36" t="str">
        <f t="shared" si="42"/>
        <v/>
      </c>
      <c r="C219" s="90"/>
      <c r="D219" s="12" t="str">
        <f t="shared" si="43"/>
        <v/>
      </c>
      <c r="E219" s="12" t="str">
        <f t="shared" si="44"/>
        <v/>
      </c>
      <c r="F219" s="13"/>
      <c r="G219" s="38"/>
      <c r="H219" s="41"/>
      <c r="I219" s="43"/>
      <c r="J219" s="43"/>
      <c r="K219" s="104"/>
      <c r="L219" s="104"/>
      <c r="M219" s="104"/>
      <c r="N219" s="34" t="str">
        <f t="shared" si="45"/>
        <v/>
      </c>
      <c r="O219" s="104"/>
      <c r="P219" s="106"/>
      <c r="Q219" s="13"/>
      <c r="R219" s="137"/>
      <c r="S219" s="117"/>
      <c r="T219" s="82"/>
      <c r="U219" s="145" t="str">
        <f t="shared" si="46"/>
        <v/>
      </c>
      <c r="V219" s="72"/>
      <c r="W219" s="73"/>
      <c r="X219" s="74"/>
      <c r="Z219" s="24" cm="1">
        <f t="array" ref="Z219">_xlfn.IFS($H219="",1,$H219="有り",2,$H219="無し",3)</f>
        <v>1</v>
      </c>
      <c r="AA219" s="24">
        <f t="shared" si="47"/>
        <v>0</v>
      </c>
      <c r="AB219" s="24">
        <f t="shared" si="48"/>
        <v>0</v>
      </c>
      <c r="AC219" s="24">
        <f t="shared" si="49"/>
        <v>0</v>
      </c>
      <c r="AD219" s="24" t="str">
        <f t="shared" si="50"/>
        <v/>
      </c>
      <c r="AE219" s="6">
        <f t="shared" si="51"/>
        <v>0</v>
      </c>
      <c r="AF219" s="6">
        <f t="shared" si="52"/>
        <v>0</v>
      </c>
    </row>
    <row r="220" spans="1:32" s="3" customFormat="1" ht="24.75" customHeight="1" x14ac:dyDescent="0.2">
      <c r="A220" s="35">
        <f t="shared" si="53"/>
        <v>208</v>
      </c>
      <c r="B220" s="36" t="str">
        <f t="shared" si="42"/>
        <v/>
      </c>
      <c r="C220" s="90"/>
      <c r="D220" s="12" t="str">
        <f t="shared" si="43"/>
        <v/>
      </c>
      <c r="E220" s="12" t="str">
        <f t="shared" si="44"/>
        <v/>
      </c>
      <c r="F220" s="13"/>
      <c r="G220" s="38"/>
      <c r="H220" s="41"/>
      <c r="I220" s="43"/>
      <c r="J220" s="43"/>
      <c r="K220" s="104"/>
      <c r="L220" s="104"/>
      <c r="M220" s="104"/>
      <c r="N220" s="34" t="str">
        <f t="shared" si="45"/>
        <v/>
      </c>
      <c r="O220" s="104"/>
      <c r="P220" s="106"/>
      <c r="Q220" s="13"/>
      <c r="R220" s="137"/>
      <c r="S220" s="117"/>
      <c r="T220" s="82"/>
      <c r="U220" s="145" t="str">
        <f t="shared" si="46"/>
        <v/>
      </c>
      <c r="V220" s="72"/>
      <c r="W220" s="73"/>
      <c r="X220" s="74"/>
      <c r="Z220" s="24" cm="1">
        <f t="array" ref="Z220">_xlfn.IFS($H220="",1,$H220="有り",2,$H220="無し",3)</f>
        <v>1</v>
      </c>
      <c r="AA220" s="24">
        <f t="shared" si="47"/>
        <v>0</v>
      </c>
      <c r="AB220" s="24">
        <f t="shared" si="48"/>
        <v>0</v>
      </c>
      <c r="AC220" s="24">
        <f t="shared" si="49"/>
        <v>0</v>
      </c>
      <c r="AD220" s="24" t="str">
        <f t="shared" si="50"/>
        <v/>
      </c>
      <c r="AE220" s="6">
        <f t="shared" si="51"/>
        <v>0</v>
      </c>
      <c r="AF220" s="6">
        <f t="shared" si="52"/>
        <v>0</v>
      </c>
    </row>
    <row r="221" spans="1:32" s="3" customFormat="1" ht="24.75" customHeight="1" x14ac:dyDescent="0.2">
      <c r="A221" s="35">
        <f t="shared" si="53"/>
        <v>209</v>
      </c>
      <c r="B221" s="36" t="str">
        <f t="shared" si="42"/>
        <v/>
      </c>
      <c r="C221" s="90"/>
      <c r="D221" s="12" t="str">
        <f t="shared" si="43"/>
        <v/>
      </c>
      <c r="E221" s="12" t="str">
        <f t="shared" si="44"/>
        <v/>
      </c>
      <c r="F221" s="13"/>
      <c r="G221" s="38"/>
      <c r="H221" s="41"/>
      <c r="I221" s="43"/>
      <c r="J221" s="43"/>
      <c r="K221" s="104"/>
      <c r="L221" s="104"/>
      <c r="M221" s="104"/>
      <c r="N221" s="34" t="str">
        <f t="shared" si="45"/>
        <v/>
      </c>
      <c r="O221" s="104"/>
      <c r="P221" s="106"/>
      <c r="Q221" s="13"/>
      <c r="R221" s="137"/>
      <c r="S221" s="117"/>
      <c r="T221" s="82"/>
      <c r="U221" s="145" t="str">
        <f t="shared" si="46"/>
        <v/>
      </c>
      <c r="V221" s="72"/>
      <c r="W221" s="73"/>
      <c r="X221" s="74"/>
      <c r="Z221" s="24" cm="1">
        <f t="array" ref="Z221">_xlfn.IFS($H221="",1,$H221="有り",2,$H221="無し",3)</f>
        <v>1</v>
      </c>
      <c r="AA221" s="24">
        <f t="shared" si="47"/>
        <v>0</v>
      </c>
      <c r="AB221" s="24">
        <f t="shared" si="48"/>
        <v>0</v>
      </c>
      <c r="AC221" s="24">
        <f t="shared" si="49"/>
        <v>0</v>
      </c>
      <c r="AD221" s="24" t="str">
        <f t="shared" si="50"/>
        <v/>
      </c>
      <c r="AE221" s="6">
        <f t="shared" si="51"/>
        <v>0</v>
      </c>
      <c r="AF221" s="6">
        <f t="shared" si="52"/>
        <v>0</v>
      </c>
    </row>
    <row r="222" spans="1:32" s="3" customFormat="1" ht="24.75" customHeight="1" x14ac:dyDescent="0.2">
      <c r="A222" s="35">
        <f t="shared" si="53"/>
        <v>210</v>
      </c>
      <c r="B222" s="36" t="str">
        <f t="shared" si="42"/>
        <v/>
      </c>
      <c r="C222" s="90"/>
      <c r="D222" s="12" t="str">
        <f t="shared" si="43"/>
        <v/>
      </c>
      <c r="E222" s="12" t="str">
        <f t="shared" si="44"/>
        <v/>
      </c>
      <c r="F222" s="13"/>
      <c r="G222" s="38"/>
      <c r="H222" s="41"/>
      <c r="I222" s="43"/>
      <c r="J222" s="43"/>
      <c r="K222" s="104"/>
      <c r="L222" s="104"/>
      <c r="M222" s="104"/>
      <c r="N222" s="34" t="str">
        <f t="shared" si="45"/>
        <v/>
      </c>
      <c r="O222" s="104"/>
      <c r="P222" s="106"/>
      <c r="Q222" s="13"/>
      <c r="R222" s="137"/>
      <c r="S222" s="117"/>
      <c r="T222" s="82"/>
      <c r="U222" s="145" t="str">
        <f t="shared" si="46"/>
        <v/>
      </c>
      <c r="V222" s="72"/>
      <c r="W222" s="73"/>
      <c r="X222" s="74"/>
      <c r="Z222" s="24" cm="1">
        <f t="array" ref="Z222">_xlfn.IFS($H222="",1,$H222="有り",2,$H222="無し",3)</f>
        <v>1</v>
      </c>
      <c r="AA222" s="24">
        <f t="shared" si="47"/>
        <v>0</v>
      </c>
      <c r="AB222" s="24">
        <f t="shared" si="48"/>
        <v>0</v>
      </c>
      <c r="AC222" s="24">
        <f t="shared" si="49"/>
        <v>0</v>
      </c>
      <c r="AD222" s="24" t="str">
        <f t="shared" si="50"/>
        <v/>
      </c>
      <c r="AE222" s="6">
        <f t="shared" si="51"/>
        <v>0</v>
      </c>
      <c r="AF222" s="6">
        <f t="shared" si="52"/>
        <v>0</v>
      </c>
    </row>
    <row r="223" spans="1:32" s="3" customFormat="1" ht="24.75" customHeight="1" x14ac:dyDescent="0.2">
      <c r="A223" s="35">
        <f t="shared" si="53"/>
        <v>211</v>
      </c>
      <c r="B223" s="36" t="str">
        <f t="shared" si="42"/>
        <v/>
      </c>
      <c r="C223" s="90"/>
      <c r="D223" s="12" t="str">
        <f t="shared" si="43"/>
        <v/>
      </c>
      <c r="E223" s="12" t="str">
        <f t="shared" si="44"/>
        <v/>
      </c>
      <c r="F223" s="13"/>
      <c r="G223" s="38"/>
      <c r="H223" s="41"/>
      <c r="I223" s="43"/>
      <c r="J223" s="43"/>
      <c r="K223" s="104"/>
      <c r="L223" s="104"/>
      <c r="M223" s="104"/>
      <c r="N223" s="34" t="str">
        <f t="shared" si="45"/>
        <v/>
      </c>
      <c r="O223" s="104"/>
      <c r="P223" s="106"/>
      <c r="Q223" s="13"/>
      <c r="R223" s="137"/>
      <c r="S223" s="117"/>
      <c r="T223" s="82"/>
      <c r="U223" s="145" t="str">
        <f t="shared" si="46"/>
        <v/>
      </c>
      <c r="V223" s="72"/>
      <c r="W223" s="73"/>
      <c r="X223" s="74"/>
      <c r="Z223" s="24" cm="1">
        <f t="array" ref="Z223">_xlfn.IFS($H223="",1,$H223="有り",2,$H223="無し",3)</f>
        <v>1</v>
      </c>
      <c r="AA223" s="24">
        <f t="shared" si="47"/>
        <v>0</v>
      </c>
      <c r="AB223" s="24">
        <f t="shared" si="48"/>
        <v>0</v>
      </c>
      <c r="AC223" s="24">
        <f t="shared" si="49"/>
        <v>0</v>
      </c>
      <c r="AD223" s="24" t="str">
        <f t="shared" si="50"/>
        <v/>
      </c>
      <c r="AE223" s="6">
        <f t="shared" si="51"/>
        <v>0</v>
      </c>
      <c r="AF223" s="6">
        <f t="shared" si="52"/>
        <v>0</v>
      </c>
    </row>
    <row r="224" spans="1:32" s="3" customFormat="1" ht="24.75" customHeight="1" x14ac:dyDescent="0.2">
      <c r="A224" s="35">
        <f t="shared" si="53"/>
        <v>212</v>
      </c>
      <c r="B224" s="36" t="str">
        <f t="shared" si="42"/>
        <v/>
      </c>
      <c r="C224" s="90"/>
      <c r="D224" s="12" t="str">
        <f t="shared" si="43"/>
        <v/>
      </c>
      <c r="E224" s="12" t="str">
        <f t="shared" si="44"/>
        <v/>
      </c>
      <c r="F224" s="13"/>
      <c r="G224" s="38"/>
      <c r="H224" s="41"/>
      <c r="I224" s="43"/>
      <c r="J224" s="43"/>
      <c r="K224" s="104"/>
      <c r="L224" s="104"/>
      <c r="M224" s="104"/>
      <c r="N224" s="34" t="str">
        <f t="shared" si="45"/>
        <v/>
      </c>
      <c r="O224" s="104"/>
      <c r="P224" s="106"/>
      <c r="Q224" s="13"/>
      <c r="R224" s="137"/>
      <c r="S224" s="117"/>
      <c r="T224" s="82"/>
      <c r="U224" s="145" t="str">
        <f t="shared" si="46"/>
        <v/>
      </c>
      <c r="V224" s="72"/>
      <c r="W224" s="73"/>
      <c r="X224" s="74"/>
      <c r="Z224" s="24" cm="1">
        <f t="array" ref="Z224">_xlfn.IFS($H224="",1,$H224="有り",2,$H224="無し",3)</f>
        <v>1</v>
      </c>
      <c r="AA224" s="24">
        <f t="shared" si="47"/>
        <v>0</v>
      </c>
      <c r="AB224" s="24">
        <f t="shared" si="48"/>
        <v>0</v>
      </c>
      <c r="AC224" s="24">
        <f t="shared" si="49"/>
        <v>0</v>
      </c>
      <c r="AD224" s="24" t="str">
        <f t="shared" si="50"/>
        <v/>
      </c>
      <c r="AE224" s="6">
        <f t="shared" si="51"/>
        <v>0</v>
      </c>
      <c r="AF224" s="6">
        <f t="shared" si="52"/>
        <v>0</v>
      </c>
    </row>
    <row r="225" spans="1:32" s="3" customFormat="1" ht="24.75" customHeight="1" x14ac:dyDescent="0.2">
      <c r="A225" s="35">
        <f t="shared" si="53"/>
        <v>213</v>
      </c>
      <c r="B225" s="36" t="str">
        <f t="shared" si="42"/>
        <v/>
      </c>
      <c r="C225" s="90"/>
      <c r="D225" s="12" t="str">
        <f t="shared" si="43"/>
        <v/>
      </c>
      <c r="E225" s="12" t="str">
        <f t="shared" si="44"/>
        <v/>
      </c>
      <c r="F225" s="13"/>
      <c r="G225" s="38"/>
      <c r="H225" s="41"/>
      <c r="I225" s="43"/>
      <c r="J225" s="43"/>
      <c r="K225" s="104"/>
      <c r="L225" s="104"/>
      <c r="M225" s="104"/>
      <c r="N225" s="34" t="str">
        <f t="shared" si="45"/>
        <v/>
      </c>
      <c r="O225" s="104"/>
      <c r="P225" s="106"/>
      <c r="Q225" s="13"/>
      <c r="R225" s="137"/>
      <c r="S225" s="117"/>
      <c r="T225" s="82"/>
      <c r="U225" s="145" t="str">
        <f t="shared" si="46"/>
        <v/>
      </c>
      <c r="V225" s="72"/>
      <c r="W225" s="73"/>
      <c r="X225" s="74"/>
      <c r="Z225" s="24" cm="1">
        <f t="array" ref="Z225">_xlfn.IFS($H225="",1,$H225="有り",2,$H225="無し",3)</f>
        <v>1</v>
      </c>
      <c r="AA225" s="24">
        <f t="shared" si="47"/>
        <v>0</v>
      </c>
      <c r="AB225" s="24">
        <f t="shared" si="48"/>
        <v>0</v>
      </c>
      <c r="AC225" s="24">
        <f t="shared" si="49"/>
        <v>0</v>
      </c>
      <c r="AD225" s="24" t="str">
        <f t="shared" si="50"/>
        <v/>
      </c>
      <c r="AE225" s="6">
        <f t="shared" si="51"/>
        <v>0</v>
      </c>
      <c r="AF225" s="6">
        <f t="shared" si="52"/>
        <v>0</v>
      </c>
    </row>
    <row r="226" spans="1:32" s="3" customFormat="1" ht="24.75" customHeight="1" x14ac:dyDescent="0.2">
      <c r="A226" s="35">
        <f t="shared" si="53"/>
        <v>214</v>
      </c>
      <c r="B226" s="36" t="str">
        <f t="shared" si="42"/>
        <v/>
      </c>
      <c r="C226" s="90"/>
      <c r="D226" s="12" t="str">
        <f t="shared" si="43"/>
        <v/>
      </c>
      <c r="E226" s="12" t="str">
        <f t="shared" si="44"/>
        <v/>
      </c>
      <c r="F226" s="13"/>
      <c r="G226" s="38"/>
      <c r="H226" s="41"/>
      <c r="I226" s="43"/>
      <c r="J226" s="43"/>
      <c r="K226" s="104"/>
      <c r="L226" s="104"/>
      <c r="M226" s="104"/>
      <c r="N226" s="34" t="str">
        <f t="shared" si="45"/>
        <v/>
      </c>
      <c r="O226" s="104"/>
      <c r="P226" s="106"/>
      <c r="Q226" s="13"/>
      <c r="R226" s="137"/>
      <c r="S226" s="117"/>
      <c r="T226" s="82"/>
      <c r="U226" s="145" t="str">
        <f t="shared" si="46"/>
        <v/>
      </c>
      <c r="V226" s="72"/>
      <c r="W226" s="73"/>
      <c r="X226" s="74"/>
      <c r="Z226" s="24" cm="1">
        <f t="array" ref="Z226">_xlfn.IFS($H226="",1,$H226="有り",2,$H226="無し",3)</f>
        <v>1</v>
      </c>
      <c r="AA226" s="24">
        <f t="shared" si="47"/>
        <v>0</v>
      </c>
      <c r="AB226" s="24">
        <f t="shared" si="48"/>
        <v>0</v>
      </c>
      <c r="AC226" s="24">
        <f t="shared" si="49"/>
        <v>0</v>
      </c>
      <c r="AD226" s="24" t="str">
        <f t="shared" si="50"/>
        <v/>
      </c>
      <c r="AE226" s="6">
        <f t="shared" si="51"/>
        <v>0</v>
      </c>
      <c r="AF226" s="6">
        <f t="shared" si="52"/>
        <v>0</v>
      </c>
    </row>
    <row r="227" spans="1:32" s="3" customFormat="1" ht="24.75" customHeight="1" x14ac:dyDescent="0.2">
      <c r="A227" s="35">
        <f t="shared" si="53"/>
        <v>215</v>
      </c>
      <c r="B227" s="36" t="str">
        <f t="shared" si="42"/>
        <v/>
      </c>
      <c r="C227" s="90"/>
      <c r="D227" s="12" t="str">
        <f t="shared" si="43"/>
        <v/>
      </c>
      <c r="E227" s="12" t="str">
        <f t="shared" si="44"/>
        <v/>
      </c>
      <c r="F227" s="13"/>
      <c r="G227" s="38"/>
      <c r="H227" s="41"/>
      <c r="I227" s="43"/>
      <c r="J227" s="43"/>
      <c r="K227" s="104"/>
      <c r="L227" s="104"/>
      <c r="M227" s="104"/>
      <c r="N227" s="34" t="str">
        <f t="shared" si="45"/>
        <v/>
      </c>
      <c r="O227" s="104"/>
      <c r="P227" s="106"/>
      <c r="Q227" s="13"/>
      <c r="R227" s="137"/>
      <c r="S227" s="117"/>
      <c r="T227" s="82"/>
      <c r="U227" s="145" t="str">
        <f t="shared" si="46"/>
        <v/>
      </c>
      <c r="V227" s="72"/>
      <c r="W227" s="73"/>
      <c r="X227" s="74"/>
      <c r="Z227" s="24" cm="1">
        <f t="array" ref="Z227">_xlfn.IFS($H227="",1,$H227="有り",2,$H227="無し",3)</f>
        <v>1</v>
      </c>
      <c r="AA227" s="24">
        <f t="shared" si="47"/>
        <v>0</v>
      </c>
      <c r="AB227" s="24">
        <f t="shared" si="48"/>
        <v>0</v>
      </c>
      <c r="AC227" s="24">
        <f t="shared" si="49"/>
        <v>0</v>
      </c>
      <c r="AD227" s="24" t="str">
        <f t="shared" si="50"/>
        <v/>
      </c>
      <c r="AE227" s="6">
        <f t="shared" si="51"/>
        <v>0</v>
      </c>
      <c r="AF227" s="6">
        <f t="shared" si="52"/>
        <v>0</v>
      </c>
    </row>
    <row r="228" spans="1:32" s="3" customFormat="1" ht="24.75" customHeight="1" x14ac:dyDescent="0.2">
      <c r="A228" s="35">
        <f t="shared" si="53"/>
        <v>216</v>
      </c>
      <c r="B228" s="36" t="str">
        <f t="shared" si="42"/>
        <v/>
      </c>
      <c r="C228" s="90"/>
      <c r="D228" s="12" t="str">
        <f t="shared" si="43"/>
        <v/>
      </c>
      <c r="E228" s="12" t="str">
        <f t="shared" si="44"/>
        <v/>
      </c>
      <c r="F228" s="13"/>
      <c r="G228" s="38"/>
      <c r="H228" s="41"/>
      <c r="I228" s="43"/>
      <c r="J228" s="43"/>
      <c r="K228" s="104"/>
      <c r="L228" s="104"/>
      <c r="M228" s="104"/>
      <c r="N228" s="34" t="str">
        <f t="shared" si="45"/>
        <v/>
      </c>
      <c r="O228" s="104"/>
      <c r="P228" s="106"/>
      <c r="Q228" s="13"/>
      <c r="R228" s="137"/>
      <c r="S228" s="117"/>
      <c r="T228" s="82"/>
      <c r="U228" s="145" t="str">
        <f t="shared" si="46"/>
        <v/>
      </c>
      <c r="V228" s="72"/>
      <c r="W228" s="73"/>
      <c r="X228" s="74"/>
      <c r="Z228" s="24" cm="1">
        <f t="array" ref="Z228">_xlfn.IFS($H228="",1,$H228="有り",2,$H228="無し",3)</f>
        <v>1</v>
      </c>
      <c r="AA228" s="24">
        <f t="shared" si="47"/>
        <v>0</v>
      </c>
      <c r="AB228" s="24">
        <f t="shared" si="48"/>
        <v>0</v>
      </c>
      <c r="AC228" s="24">
        <f t="shared" si="49"/>
        <v>0</v>
      </c>
      <c r="AD228" s="24" t="str">
        <f t="shared" si="50"/>
        <v/>
      </c>
      <c r="AE228" s="6">
        <f t="shared" si="51"/>
        <v>0</v>
      </c>
      <c r="AF228" s="6">
        <f t="shared" si="52"/>
        <v>0</v>
      </c>
    </row>
    <row r="229" spans="1:32" s="3" customFormat="1" ht="24.75" customHeight="1" x14ac:dyDescent="0.2">
      <c r="A229" s="35">
        <f t="shared" si="53"/>
        <v>217</v>
      </c>
      <c r="B229" s="36" t="str">
        <f t="shared" si="42"/>
        <v/>
      </c>
      <c r="C229" s="90"/>
      <c r="D229" s="12" t="str">
        <f t="shared" si="43"/>
        <v/>
      </c>
      <c r="E229" s="12" t="str">
        <f t="shared" si="44"/>
        <v/>
      </c>
      <c r="F229" s="13"/>
      <c r="G229" s="38"/>
      <c r="H229" s="41"/>
      <c r="I229" s="43"/>
      <c r="J229" s="43"/>
      <c r="K229" s="104"/>
      <c r="L229" s="104"/>
      <c r="M229" s="104"/>
      <c r="N229" s="34" t="str">
        <f t="shared" si="45"/>
        <v/>
      </c>
      <c r="O229" s="104"/>
      <c r="P229" s="106"/>
      <c r="Q229" s="13"/>
      <c r="R229" s="137"/>
      <c r="S229" s="117"/>
      <c r="T229" s="82"/>
      <c r="U229" s="145" t="str">
        <f t="shared" si="46"/>
        <v/>
      </c>
      <c r="V229" s="72"/>
      <c r="W229" s="73"/>
      <c r="X229" s="74"/>
      <c r="Z229" s="24" cm="1">
        <f t="array" ref="Z229">_xlfn.IFS($H229="",1,$H229="有り",2,$H229="無し",3)</f>
        <v>1</v>
      </c>
      <c r="AA229" s="24">
        <f t="shared" si="47"/>
        <v>0</v>
      </c>
      <c r="AB229" s="24">
        <f t="shared" si="48"/>
        <v>0</v>
      </c>
      <c r="AC229" s="24">
        <f t="shared" si="49"/>
        <v>0</v>
      </c>
      <c r="AD229" s="24" t="str">
        <f t="shared" si="50"/>
        <v/>
      </c>
      <c r="AE229" s="6">
        <f t="shared" si="51"/>
        <v>0</v>
      </c>
      <c r="AF229" s="6">
        <f t="shared" si="52"/>
        <v>0</v>
      </c>
    </row>
    <row r="230" spans="1:32" s="3" customFormat="1" ht="24.75" customHeight="1" x14ac:dyDescent="0.2">
      <c r="A230" s="35">
        <f t="shared" si="53"/>
        <v>218</v>
      </c>
      <c r="B230" s="36" t="str">
        <f t="shared" si="42"/>
        <v/>
      </c>
      <c r="C230" s="90"/>
      <c r="D230" s="12" t="str">
        <f t="shared" si="43"/>
        <v/>
      </c>
      <c r="E230" s="12" t="str">
        <f t="shared" si="44"/>
        <v/>
      </c>
      <c r="F230" s="13"/>
      <c r="G230" s="38"/>
      <c r="H230" s="41"/>
      <c r="I230" s="43"/>
      <c r="J230" s="43"/>
      <c r="K230" s="104"/>
      <c r="L230" s="104"/>
      <c r="M230" s="104"/>
      <c r="N230" s="34" t="str">
        <f t="shared" si="45"/>
        <v/>
      </c>
      <c r="O230" s="104"/>
      <c r="P230" s="106"/>
      <c r="Q230" s="13"/>
      <c r="R230" s="137"/>
      <c r="S230" s="117"/>
      <c r="T230" s="82"/>
      <c r="U230" s="145" t="str">
        <f t="shared" si="46"/>
        <v/>
      </c>
      <c r="V230" s="72"/>
      <c r="W230" s="73"/>
      <c r="X230" s="74"/>
      <c r="Z230" s="24" cm="1">
        <f t="array" ref="Z230">_xlfn.IFS($H230="",1,$H230="有り",2,$H230="無し",3)</f>
        <v>1</v>
      </c>
      <c r="AA230" s="24">
        <f t="shared" si="47"/>
        <v>0</v>
      </c>
      <c r="AB230" s="24">
        <f t="shared" si="48"/>
        <v>0</v>
      </c>
      <c r="AC230" s="24">
        <f t="shared" si="49"/>
        <v>0</v>
      </c>
      <c r="AD230" s="24" t="str">
        <f t="shared" si="50"/>
        <v/>
      </c>
      <c r="AE230" s="6">
        <f t="shared" si="51"/>
        <v>0</v>
      </c>
      <c r="AF230" s="6">
        <f t="shared" si="52"/>
        <v>0</v>
      </c>
    </row>
    <row r="231" spans="1:32" s="3" customFormat="1" ht="24.75" customHeight="1" x14ac:dyDescent="0.2">
      <c r="A231" s="35">
        <f t="shared" si="53"/>
        <v>219</v>
      </c>
      <c r="B231" s="36" t="str">
        <f t="shared" si="42"/>
        <v/>
      </c>
      <c r="C231" s="90"/>
      <c r="D231" s="12" t="str">
        <f t="shared" si="43"/>
        <v/>
      </c>
      <c r="E231" s="12" t="str">
        <f t="shared" si="44"/>
        <v/>
      </c>
      <c r="F231" s="13"/>
      <c r="G231" s="38"/>
      <c r="H231" s="41"/>
      <c r="I231" s="43"/>
      <c r="J231" s="43"/>
      <c r="K231" s="104"/>
      <c r="L231" s="104"/>
      <c r="M231" s="104"/>
      <c r="N231" s="34" t="str">
        <f t="shared" si="45"/>
        <v/>
      </c>
      <c r="O231" s="104"/>
      <c r="P231" s="106"/>
      <c r="Q231" s="13"/>
      <c r="R231" s="137"/>
      <c r="S231" s="117"/>
      <c r="T231" s="82"/>
      <c r="U231" s="145" t="str">
        <f t="shared" si="46"/>
        <v/>
      </c>
      <c r="V231" s="72"/>
      <c r="W231" s="73"/>
      <c r="X231" s="74"/>
      <c r="Z231" s="24" cm="1">
        <f t="array" ref="Z231">_xlfn.IFS($H231="",1,$H231="有り",2,$H231="無し",3)</f>
        <v>1</v>
      </c>
      <c r="AA231" s="24">
        <f t="shared" si="47"/>
        <v>0</v>
      </c>
      <c r="AB231" s="24">
        <f t="shared" si="48"/>
        <v>0</v>
      </c>
      <c r="AC231" s="24">
        <f t="shared" si="49"/>
        <v>0</v>
      </c>
      <c r="AD231" s="24" t="str">
        <f t="shared" si="50"/>
        <v/>
      </c>
      <c r="AE231" s="6">
        <f t="shared" si="51"/>
        <v>0</v>
      </c>
      <c r="AF231" s="6">
        <f t="shared" si="52"/>
        <v>0</v>
      </c>
    </row>
    <row r="232" spans="1:32" s="3" customFormat="1" ht="24.75" customHeight="1" x14ac:dyDescent="0.2">
      <c r="A232" s="35">
        <f t="shared" si="53"/>
        <v>220</v>
      </c>
      <c r="B232" s="36" t="str">
        <f t="shared" si="42"/>
        <v/>
      </c>
      <c r="C232" s="90"/>
      <c r="D232" s="12" t="str">
        <f t="shared" si="43"/>
        <v/>
      </c>
      <c r="E232" s="12" t="str">
        <f t="shared" si="44"/>
        <v/>
      </c>
      <c r="F232" s="13"/>
      <c r="G232" s="38"/>
      <c r="H232" s="41"/>
      <c r="I232" s="43"/>
      <c r="J232" s="43"/>
      <c r="K232" s="104"/>
      <c r="L232" s="104"/>
      <c r="M232" s="104"/>
      <c r="N232" s="34" t="str">
        <f t="shared" si="45"/>
        <v/>
      </c>
      <c r="O232" s="104"/>
      <c r="P232" s="106"/>
      <c r="Q232" s="13"/>
      <c r="R232" s="137"/>
      <c r="S232" s="117"/>
      <c r="T232" s="82"/>
      <c r="U232" s="145" t="str">
        <f t="shared" si="46"/>
        <v/>
      </c>
      <c r="V232" s="72"/>
      <c r="W232" s="73"/>
      <c r="X232" s="74"/>
      <c r="Z232" s="24" cm="1">
        <f t="array" ref="Z232">_xlfn.IFS($H232="",1,$H232="有り",2,$H232="無し",3)</f>
        <v>1</v>
      </c>
      <c r="AA232" s="24">
        <f t="shared" si="47"/>
        <v>0</v>
      </c>
      <c r="AB232" s="24">
        <f t="shared" si="48"/>
        <v>0</v>
      </c>
      <c r="AC232" s="24">
        <f t="shared" si="49"/>
        <v>0</v>
      </c>
      <c r="AD232" s="24" t="str">
        <f t="shared" si="50"/>
        <v/>
      </c>
      <c r="AE232" s="6">
        <f t="shared" si="51"/>
        <v>0</v>
      </c>
      <c r="AF232" s="6">
        <f t="shared" si="52"/>
        <v>0</v>
      </c>
    </row>
    <row r="233" spans="1:32" s="3" customFormat="1" ht="24.75" customHeight="1" x14ac:dyDescent="0.2">
      <c r="A233" s="35">
        <f t="shared" si="53"/>
        <v>221</v>
      </c>
      <c r="B233" s="36" t="str">
        <f t="shared" si="42"/>
        <v/>
      </c>
      <c r="C233" s="90"/>
      <c r="D233" s="12" t="str">
        <f t="shared" si="43"/>
        <v/>
      </c>
      <c r="E233" s="12" t="str">
        <f t="shared" si="44"/>
        <v/>
      </c>
      <c r="F233" s="13"/>
      <c r="G233" s="38"/>
      <c r="H233" s="41"/>
      <c r="I233" s="43"/>
      <c r="J233" s="43"/>
      <c r="K233" s="104"/>
      <c r="L233" s="104"/>
      <c r="M233" s="104"/>
      <c r="N233" s="34" t="str">
        <f t="shared" si="45"/>
        <v/>
      </c>
      <c r="O233" s="104"/>
      <c r="P233" s="106"/>
      <c r="Q233" s="13"/>
      <c r="R233" s="137"/>
      <c r="S233" s="117"/>
      <c r="T233" s="82"/>
      <c r="U233" s="145" t="str">
        <f t="shared" si="46"/>
        <v/>
      </c>
      <c r="V233" s="72"/>
      <c r="W233" s="73"/>
      <c r="X233" s="74"/>
      <c r="Z233" s="24" cm="1">
        <f t="array" ref="Z233">_xlfn.IFS($H233="",1,$H233="有り",2,$H233="無し",3)</f>
        <v>1</v>
      </c>
      <c r="AA233" s="24">
        <f t="shared" si="47"/>
        <v>0</v>
      </c>
      <c r="AB233" s="24">
        <f t="shared" si="48"/>
        <v>0</v>
      </c>
      <c r="AC233" s="24">
        <f t="shared" si="49"/>
        <v>0</v>
      </c>
      <c r="AD233" s="24" t="str">
        <f t="shared" si="50"/>
        <v/>
      </c>
      <c r="AE233" s="6">
        <f t="shared" si="51"/>
        <v>0</v>
      </c>
      <c r="AF233" s="6">
        <f t="shared" si="52"/>
        <v>0</v>
      </c>
    </row>
    <row r="234" spans="1:32" s="3" customFormat="1" ht="24.75" customHeight="1" x14ac:dyDescent="0.2">
      <c r="A234" s="35">
        <f t="shared" si="53"/>
        <v>222</v>
      </c>
      <c r="B234" s="36" t="str">
        <f t="shared" si="42"/>
        <v/>
      </c>
      <c r="C234" s="90"/>
      <c r="D234" s="12" t="str">
        <f t="shared" si="43"/>
        <v/>
      </c>
      <c r="E234" s="12" t="str">
        <f t="shared" si="44"/>
        <v/>
      </c>
      <c r="F234" s="13"/>
      <c r="G234" s="38"/>
      <c r="H234" s="41"/>
      <c r="I234" s="43"/>
      <c r="J234" s="43"/>
      <c r="K234" s="104"/>
      <c r="L234" s="104"/>
      <c r="M234" s="104"/>
      <c r="N234" s="34" t="str">
        <f t="shared" si="45"/>
        <v/>
      </c>
      <c r="O234" s="104"/>
      <c r="P234" s="106"/>
      <c r="Q234" s="13"/>
      <c r="R234" s="137"/>
      <c r="S234" s="117"/>
      <c r="T234" s="82"/>
      <c r="U234" s="145" t="str">
        <f t="shared" si="46"/>
        <v/>
      </c>
      <c r="V234" s="72"/>
      <c r="W234" s="73"/>
      <c r="X234" s="74"/>
      <c r="Z234" s="24" cm="1">
        <f t="array" ref="Z234">_xlfn.IFS($H234="",1,$H234="有り",2,$H234="無し",3)</f>
        <v>1</v>
      </c>
      <c r="AA234" s="24">
        <f t="shared" si="47"/>
        <v>0</v>
      </c>
      <c r="AB234" s="24">
        <f t="shared" si="48"/>
        <v>0</v>
      </c>
      <c r="AC234" s="24">
        <f t="shared" si="49"/>
        <v>0</v>
      </c>
      <c r="AD234" s="24" t="str">
        <f t="shared" si="50"/>
        <v/>
      </c>
      <c r="AE234" s="6">
        <f t="shared" si="51"/>
        <v>0</v>
      </c>
      <c r="AF234" s="6">
        <f t="shared" si="52"/>
        <v>0</v>
      </c>
    </row>
    <row r="235" spans="1:32" s="3" customFormat="1" ht="24.75" customHeight="1" x14ac:dyDescent="0.2">
      <c r="A235" s="35">
        <f t="shared" si="53"/>
        <v>223</v>
      </c>
      <c r="B235" s="36" t="str">
        <f t="shared" si="42"/>
        <v/>
      </c>
      <c r="C235" s="90"/>
      <c r="D235" s="12" t="str">
        <f t="shared" si="43"/>
        <v/>
      </c>
      <c r="E235" s="12" t="str">
        <f t="shared" si="44"/>
        <v/>
      </c>
      <c r="F235" s="13"/>
      <c r="G235" s="38"/>
      <c r="H235" s="41"/>
      <c r="I235" s="43"/>
      <c r="J235" s="43"/>
      <c r="K235" s="104"/>
      <c r="L235" s="104"/>
      <c r="M235" s="104"/>
      <c r="N235" s="34" t="str">
        <f t="shared" si="45"/>
        <v/>
      </c>
      <c r="O235" s="104"/>
      <c r="P235" s="106"/>
      <c r="Q235" s="13"/>
      <c r="R235" s="137"/>
      <c r="S235" s="117"/>
      <c r="T235" s="82"/>
      <c r="U235" s="145" t="str">
        <f t="shared" si="46"/>
        <v/>
      </c>
      <c r="V235" s="72"/>
      <c r="W235" s="73"/>
      <c r="X235" s="74"/>
      <c r="Z235" s="24" cm="1">
        <f t="array" ref="Z235">_xlfn.IFS($H235="",1,$H235="有り",2,$H235="無し",3)</f>
        <v>1</v>
      </c>
      <c r="AA235" s="24">
        <f t="shared" si="47"/>
        <v>0</v>
      </c>
      <c r="AB235" s="24">
        <f t="shared" si="48"/>
        <v>0</v>
      </c>
      <c r="AC235" s="24">
        <f t="shared" si="49"/>
        <v>0</v>
      </c>
      <c r="AD235" s="24" t="str">
        <f t="shared" si="50"/>
        <v/>
      </c>
      <c r="AE235" s="6">
        <f t="shared" si="51"/>
        <v>0</v>
      </c>
      <c r="AF235" s="6">
        <f t="shared" si="52"/>
        <v>0</v>
      </c>
    </row>
    <row r="236" spans="1:32" s="3" customFormat="1" ht="24.75" customHeight="1" x14ac:dyDescent="0.2">
      <c r="A236" s="35">
        <f t="shared" si="53"/>
        <v>224</v>
      </c>
      <c r="B236" s="36" t="str">
        <f t="shared" si="42"/>
        <v/>
      </c>
      <c r="C236" s="90"/>
      <c r="D236" s="12" t="str">
        <f t="shared" si="43"/>
        <v/>
      </c>
      <c r="E236" s="12" t="str">
        <f t="shared" si="44"/>
        <v/>
      </c>
      <c r="F236" s="13"/>
      <c r="G236" s="38"/>
      <c r="H236" s="41"/>
      <c r="I236" s="43"/>
      <c r="J236" s="43"/>
      <c r="K236" s="104"/>
      <c r="L236" s="104"/>
      <c r="M236" s="104"/>
      <c r="N236" s="34" t="str">
        <f t="shared" si="45"/>
        <v/>
      </c>
      <c r="O236" s="104"/>
      <c r="P236" s="106"/>
      <c r="Q236" s="13"/>
      <c r="R236" s="137"/>
      <c r="S236" s="117"/>
      <c r="T236" s="82"/>
      <c r="U236" s="145" t="str">
        <f t="shared" si="46"/>
        <v/>
      </c>
      <c r="V236" s="72"/>
      <c r="W236" s="73"/>
      <c r="X236" s="74"/>
      <c r="Z236" s="24" cm="1">
        <f t="array" ref="Z236">_xlfn.IFS($H236="",1,$H236="有り",2,$H236="無し",3)</f>
        <v>1</v>
      </c>
      <c r="AA236" s="24">
        <f t="shared" si="47"/>
        <v>0</v>
      </c>
      <c r="AB236" s="24">
        <f t="shared" si="48"/>
        <v>0</v>
      </c>
      <c r="AC236" s="24">
        <f t="shared" si="49"/>
        <v>0</v>
      </c>
      <c r="AD236" s="24" t="str">
        <f t="shared" si="50"/>
        <v/>
      </c>
      <c r="AE236" s="6">
        <f t="shared" si="51"/>
        <v>0</v>
      </c>
      <c r="AF236" s="6">
        <f t="shared" si="52"/>
        <v>0</v>
      </c>
    </row>
    <row r="237" spans="1:32" s="3" customFormat="1" ht="24.75" customHeight="1" x14ac:dyDescent="0.2">
      <c r="A237" s="35">
        <f t="shared" si="53"/>
        <v>225</v>
      </c>
      <c r="B237" s="36" t="str">
        <f t="shared" si="42"/>
        <v/>
      </c>
      <c r="C237" s="90"/>
      <c r="D237" s="12" t="str">
        <f t="shared" si="43"/>
        <v/>
      </c>
      <c r="E237" s="12" t="str">
        <f t="shared" si="44"/>
        <v/>
      </c>
      <c r="F237" s="13"/>
      <c r="G237" s="38"/>
      <c r="H237" s="41"/>
      <c r="I237" s="43"/>
      <c r="J237" s="43"/>
      <c r="K237" s="104"/>
      <c r="L237" s="104"/>
      <c r="M237" s="104"/>
      <c r="N237" s="34" t="str">
        <f t="shared" si="45"/>
        <v/>
      </c>
      <c r="O237" s="104"/>
      <c r="P237" s="106"/>
      <c r="Q237" s="13"/>
      <c r="R237" s="137"/>
      <c r="S237" s="117"/>
      <c r="T237" s="82"/>
      <c r="U237" s="145" t="str">
        <f t="shared" si="46"/>
        <v/>
      </c>
      <c r="V237" s="72"/>
      <c r="W237" s="73"/>
      <c r="X237" s="74"/>
      <c r="Z237" s="24" cm="1">
        <f t="array" ref="Z237">_xlfn.IFS($H237="",1,$H237="有り",2,$H237="無し",3)</f>
        <v>1</v>
      </c>
      <c r="AA237" s="24">
        <f t="shared" si="47"/>
        <v>0</v>
      </c>
      <c r="AB237" s="24">
        <f t="shared" si="48"/>
        <v>0</v>
      </c>
      <c r="AC237" s="24">
        <f t="shared" si="49"/>
        <v>0</v>
      </c>
      <c r="AD237" s="24" t="str">
        <f t="shared" si="50"/>
        <v/>
      </c>
      <c r="AE237" s="6">
        <f t="shared" si="51"/>
        <v>0</v>
      </c>
      <c r="AF237" s="6">
        <f t="shared" si="52"/>
        <v>0</v>
      </c>
    </row>
    <row r="238" spans="1:32" s="3" customFormat="1" ht="24.75" customHeight="1" x14ac:dyDescent="0.2">
      <c r="A238" s="35">
        <f t="shared" si="53"/>
        <v>226</v>
      </c>
      <c r="B238" s="36" t="str">
        <f t="shared" si="42"/>
        <v/>
      </c>
      <c r="C238" s="90"/>
      <c r="D238" s="12" t="str">
        <f t="shared" si="43"/>
        <v/>
      </c>
      <c r="E238" s="12" t="str">
        <f t="shared" si="44"/>
        <v/>
      </c>
      <c r="F238" s="13"/>
      <c r="G238" s="38"/>
      <c r="H238" s="41"/>
      <c r="I238" s="43"/>
      <c r="J238" s="43"/>
      <c r="K238" s="104"/>
      <c r="L238" s="104"/>
      <c r="M238" s="104"/>
      <c r="N238" s="34" t="str">
        <f t="shared" si="45"/>
        <v/>
      </c>
      <c r="O238" s="104"/>
      <c r="P238" s="106"/>
      <c r="Q238" s="13"/>
      <c r="R238" s="137"/>
      <c r="S238" s="117"/>
      <c r="T238" s="82"/>
      <c r="U238" s="145" t="str">
        <f t="shared" si="46"/>
        <v/>
      </c>
      <c r="V238" s="72"/>
      <c r="W238" s="73"/>
      <c r="X238" s="74"/>
      <c r="Z238" s="24" cm="1">
        <f t="array" ref="Z238">_xlfn.IFS($H238="",1,$H238="有り",2,$H238="無し",3)</f>
        <v>1</v>
      </c>
      <c r="AA238" s="24">
        <f t="shared" si="47"/>
        <v>0</v>
      </c>
      <c r="AB238" s="24">
        <f t="shared" si="48"/>
        <v>0</v>
      </c>
      <c r="AC238" s="24">
        <f t="shared" si="49"/>
        <v>0</v>
      </c>
      <c r="AD238" s="24" t="str">
        <f t="shared" si="50"/>
        <v/>
      </c>
      <c r="AE238" s="6">
        <f t="shared" si="51"/>
        <v>0</v>
      </c>
      <c r="AF238" s="6">
        <f t="shared" si="52"/>
        <v>0</v>
      </c>
    </row>
    <row r="239" spans="1:32" s="3" customFormat="1" ht="24.75" customHeight="1" x14ac:dyDescent="0.2">
      <c r="A239" s="35">
        <f t="shared" si="53"/>
        <v>227</v>
      </c>
      <c r="B239" s="36" t="str">
        <f t="shared" si="42"/>
        <v/>
      </c>
      <c r="C239" s="90"/>
      <c r="D239" s="12" t="str">
        <f t="shared" si="43"/>
        <v/>
      </c>
      <c r="E239" s="12" t="str">
        <f t="shared" si="44"/>
        <v/>
      </c>
      <c r="F239" s="13"/>
      <c r="G239" s="38"/>
      <c r="H239" s="41"/>
      <c r="I239" s="43"/>
      <c r="J239" s="43"/>
      <c r="K239" s="104"/>
      <c r="L239" s="104"/>
      <c r="M239" s="104"/>
      <c r="N239" s="34" t="str">
        <f t="shared" si="45"/>
        <v/>
      </c>
      <c r="O239" s="104"/>
      <c r="P239" s="106"/>
      <c r="Q239" s="13"/>
      <c r="R239" s="137"/>
      <c r="S239" s="117"/>
      <c r="T239" s="82"/>
      <c r="U239" s="145" t="str">
        <f t="shared" si="46"/>
        <v/>
      </c>
      <c r="V239" s="72"/>
      <c r="W239" s="73"/>
      <c r="X239" s="74"/>
      <c r="Z239" s="24" cm="1">
        <f t="array" ref="Z239">_xlfn.IFS($H239="",1,$H239="有り",2,$H239="無し",3)</f>
        <v>1</v>
      </c>
      <c r="AA239" s="24">
        <f t="shared" si="47"/>
        <v>0</v>
      </c>
      <c r="AB239" s="24">
        <f t="shared" si="48"/>
        <v>0</v>
      </c>
      <c r="AC239" s="24">
        <f t="shared" si="49"/>
        <v>0</v>
      </c>
      <c r="AD239" s="24" t="str">
        <f t="shared" si="50"/>
        <v/>
      </c>
      <c r="AE239" s="6">
        <f t="shared" si="51"/>
        <v>0</v>
      </c>
      <c r="AF239" s="6">
        <f t="shared" si="52"/>
        <v>0</v>
      </c>
    </row>
    <row r="240" spans="1:32" s="3" customFormat="1" ht="24.75" customHeight="1" x14ac:dyDescent="0.2">
      <c r="A240" s="35">
        <f t="shared" si="53"/>
        <v>228</v>
      </c>
      <c r="B240" s="36" t="str">
        <f t="shared" si="42"/>
        <v/>
      </c>
      <c r="C240" s="90"/>
      <c r="D240" s="12" t="str">
        <f t="shared" si="43"/>
        <v/>
      </c>
      <c r="E240" s="12" t="str">
        <f t="shared" si="44"/>
        <v/>
      </c>
      <c r="F240" s="13"/>
      <c r="G240" s="38"/>
      <c r="H240" s="41"/>
      <c r="I240" s="43"/>
      <c r="J240" s="43"/>
      <c r="K240" s="104"/>
      <c r="L240" s="104"/>
      <c r="M240" s="104"/>
      <c r="N240" s="34" t="str">
        <f t="shared" si="45"/>
        <v/>
      </c>
      <c r="O240" s="104"/>
      <c r="P240" s="106"/>
      <c r="Q240" s="13"/>
      <c r="R240" s="137"/>
      <c r="S240" s="117"/>
      <c r="T240" s="82"/>
      <c r="U240" s="145" t="str">
        <f t="shared" si="46"/>
        <v/>
      </c>
      <c r="V240" s="72"/>
      <c r="W240" s="73"/>
      <c r="X240" s="74"/>
      <c r="Z240" s="24" cm="1">
        <f t="array" ref="Z240">_xlfn.IFS($H240="",1,$H240="有り",2,$H240="無し",3)</f>
        <v>1</v>
      </c>
      <c r="AA240" s="24">
        <f t="shared" si="47"/>
        <v>0</v>
      </c>
      <c r="AB240" s="24">
        <f t="shared" si="48"/>
        <v>0</v>
      </c>
      <c r="AC240" s="24">
        <f t="shared" si="49"/>
        <v>0</v>
      </c>
      <c r="AD240" s="24" t="str">
        <f t="shared" si="50"/>
        <v/>
      </c>
      <c r="AE240" s="6">
        <f t="shared" si="51"/>
        <v>0</v>
      </c>
      <c r="AF240" s="6">
        <f t="shared" si="52"/>
        <v>0</v>
      </c>
    </row>
    <row r="241" spans="1:32" s="3" customFormat="1" ht="24.75" customHeight="1" x14ac:dyDescent="0.2">
      <c r="A241" s="35">
        <f t="shared" si="53"/>
        <v>229</v>
      </c>
      <c r="B241" s="36" t="str">
        <f t="shared" si="42"/>
        <v/>
      </c>
      <c r="C241" s="90"/>
      <c r="D241" s="12" t="str">
        <f t="shared" si="43"/>
        <v/>
      </c>
      <c r="E241" s="12" t="str">
        <f t="shared" si="44"/>
        <v/>
      </c>
      <c r="F241" s="13"/>
      <c r="G241" s="38"/>
      <c r="H241" s="41"/>
      <c r="I241" s="43"/>
      <c r="J241" s="43"/>
      <c r="K241" s="104"/>
      <c r="L241" s="104"/>
      <c r="M241" s="104"/>
      <c r="N241" s="34" t="str">
        <f t="shared" si="45"/>
        <v/>
      </c>
      <c r="O241" s="104"/>
      <c r="P241" s="106"/>
      <c r="Q241" s="13"/>
      <c r="R241" s="137"/>
      <c r="S241" s="117"/>
      <c r="T241" s="82"/>
      <c r="U241" s="145" t="str">
        <f t="shared" si="46"/>
        <v/>
      </c>
      <c r="V241" s="72"/>
      <c r="W241" s="73"/>
      <c r="X241" s="74"/>
      <c r="Z241" s="24" cm="1">
        <f t="array" ref="Z241">_xlfn.IFS($H241="",1,$H241="有り",2,$H241="無し",3)</f>
        <v>1</v>
      </c>
      <c r="AA241" s="24">
        <f t="shared" si="47"/>
        <v>0</v>
      </c>
      <c r="AB241" s="24">
        <f t="shared" si="48"/>
        <v>0</v>
      </c>
      <c r="AC241" s="24">
        <f t="shared" si="49"/>
        <v>0</v>
      </c>
      <c r="AD241" s="24" t="str">
        <f t="shared" si="50"/>
        <v/>
      </c>
      <c r="AE241" s="6">
        <f t="shared" si="51"/>
        <v>0</v>
      </c>
      <c r="AF241" s="6">
        <f t="shared" si="52"/>
        <v>0</v>
      </c>
    </row>
    <row r="242" spans="1:32" s="3" customFormat="1" ht="24.75" customHeight="1" x14ac:dyDescent="0.2">
      <c r="A242" s="35">
        <f t="shared" si="53"/>
        <v>230</v>
      </c>
      <c r="B242" s="36" t="str">
        <f t="shared" si="42"/>
        <v/>
      </c>
      <c r="C242" s="90"/>
      <c r="D242" s="12" t="str">
        <f t="shared" si="43"/>
        <v/>
      </c>
      <c r="E242" s="12" t="str">
        <f t="shared" si="44"/>
        <v/>
      </c>
      <c r="F242" s="13"/>
      <c r="G242" s="38"/>
      <c r="H242" s="41"/>
      <c r="I242" s="43"/>
      <c r="J242" s="43"/>
      <c r="K242" s="104"/>
      <c r="L242" s="104"/>
      <c r="M242" s="104"/>
      <c r="N242" s="34" t="str">
        <f t="shared" si="45"/>
        <v/>
      </c>
      <c r="O242" s="104"/>
      <c r="P242" s="106"/>
      <c r="Q242" s="13"/>
      <c r="R242" s="137"/>
      <c r="S242" s="117"/>
      <c r="T242" s="82"/>
      <c r="U242" s="145" t="str">
        <f t="shared" si="46"/>
        <v/>
      </c>
      <c r="V242" s="72"/>
      <c r="W242" s="73"/>
      <c r="X242" s="74"/>
      <c r="Z242" s="24" cm="1">
        <f t="array" ref="Z242">_xlfn.IFS($H242="",1,$H242="有り",2,$H242="無し",3)</f>
        <v>1</v>
      </c>
      <c r="AA242" s="24">
        <f t="shared" si="47"/>
        <v>0</v>
      </c>
      <c r="AB242" s="24">
        <f t="shared" si="48"/>
        <v>0</v>
      </c>
      <c r="AC242" s="24">
        <f t="shared" si="49"/>
        <v>0</v>
      </c>
      <c r="AD242" s="24" t="str">
        <f t="shared" si="50"/>
        <v/>
      </c>
      <c r="AE242" s="6">
        <f t="shared" si="51"/>
        <v>0</v>
      </c>
      <c r="AF242" s="6">
        <f t="shared" si="52"/>
        <v>0</v>
      </c>
    </row>
    <row r="243" spans="1:32" s="3" customFormat="1" ht="24.75" customHeight="1" x14ac:dyDescent="0.2">
      <c r="A243" s="35">
        <f t="shared" si="53"/>
        <v>231</v>
      </c>
      <c r="B243" s="36" t="str">
        <f t="shared" si="42"/>
        <v/>
      </c>
      <c r="C243" s="90"/>
      <c r="D243" s="12" t="str">
        <f t="shared" si="43"/>
        <v/>
      </c>
      <c r="E243" s="12" t="str">
        <f t="shared" si="44"/>
        <v/>
      </c>
      <c r="F243" s="13"/>
      <c r="G243" s="38"/>
      <c r="H243" s="41"/>
      <c r="I243" s="43"/>
      <c r="J243" s="43"/>
      <c r="K243" s="104"/>
      <c r="L243" s="104"/>
      <c r="M243" s="104"/>
      <c r="N243" s="34" t="str">
        <f t="shared" si="45"/>
        <v/>
      </c>
      <c r="O243" s="104"/>
      <c r="P243" s="106"/>
      <c r="Q243" s="13"/>
      <c r="R243" s="137"/>
      <c r="S243" s="117"/>
      <c r="T243" s="82"/>
      <c r="U243" s="145" t="str">
        <f t="shared" si="46"/>
        <v/>
      </c>
      <c r="V243" s="72"/>
      <c r="W243" s="73"/>
      <c r="X243" s="74"/>
      <c r="Z243" s="24" cm="1">
        <f t="array" ref="Z243">_xlfn.IFS($H243="",1,$H243="有り",2,$H243="無し",3)</f>
        <v>1</v>
      </c>
      <c r="AA243" s="24">
        <f t="shared" si="47"/>
        <v>0</v>
      </c>
      <c r="AB243" s="24">
        <f t="shared" si="48"/>
        <v>0</v>
      </c>
      <c r="AC243" s="24">
        <f t="shared" si="49"/>
        <v>0</v>
      </c>
      <c r="AD243" s="24" t="str">
        <f t="shared" si="50"/>
        <v/>
      </c>
      <c r="AE243" s="6">
        <f t="shared" si="51"/>
        <v>0</v>
      </c>
      <c r="AF243" s="6">
        <f t="shared" si="52"/>
        <v>0</v>
      </c>
    </row>
    <row r="244" spans="1:32" s="3" customFormat="1" ht="24.75" customHeight="1" x14ac:dyDescent="0.2">
      <c r="A244" s="35">
        <f t="shared" si="53"/>
        <v>232</v>
      </c>
      <c r="B244" s="36" t="str">
        <f t="shared" si="42"/>
        <v/>
      </c>
      <c r="C244" s="90"/>
      <c r="D244" s="12" t="str">
        <f t="shared" si="43"/>
        <v/>
      </c>
      <c r="E244" s="12" t="str">
        <f t="shared" si="44"/>
        <v/>
      </c>
      <c r="F244" s="13"/>
      <c r="G244" s="38"/>
      <c r="H244" s="41"/>
      <c r="I244" s="43"/>
      <c r="J244" s="43"/>
      <c r="K244" s="104"/>
      <c r="L244" s="104"/>
      <c r="M244" s="104"/>
      <c r="N244" s="34" t="str">
        <f t="shared" si="45"/>
        <v/>
      </c>
      <c r="O244" s="104"/>
      <c r="P244" s="106"/>
      <c r="Q244" s="13"/>
      <c r="R244" s="137"/>
      <c r="S244" s="117"/>
      <c r="T244" s="82"/>
      <c r="U244" s="145" t="str">
        <f t="shared" si="46"/>
        <v/>
      </c>
      <c r="V244" s="72"/>
      <c r="W244" s="73"/>
      <c r="X244" s="74"/>
      <c r="Z244" s="24" cm="1">
        <f t="array" ref="Z244">_xlfn.IFS($H244="",1,$H244="有り",2,$H244="無し",3)</f>
        <v>1</v>
      </c>
      <c r="AA244" s="24">
        <f t="shared" si="47"/>
        <v>0</v>
      </c>
      <c r="AB244" s="24">
        <f t="shared" si="48"/>
        <v>0</v>
      </c>
      <c r="AC244" s="24">
        <f t="shared" si="49"/>
        <v>0</v>
      </c>
      <c r="AD244" s="24" t="str">
        <f t="shared" si="50"/>
        <v/>
      </c>
      <c r="AE244" s="6">
        <f t="shared" si="51"/>
        <v>0</v>
      </c>
      <c r="AF244" s="6">
        <f t="shared" si="52"/>
        <v>0</v>
      </c>
    </row>
    <row r="245" spans="1:32" s="3" customFormat="1" ht="24.75" customHeight="1" x14ac:dyDescent="0.2">
      <c r="A245" s="35">
        <f t="shared" si="53"/>
        <v>233</v>
      </c>
      <c r="B245" s="36" t="str">
        <f t="shared" si="42"/>
        <v/>
      </c>
      <c r="C245" s="90"/>
      <c r="D245" s="12" t="str">
        <f t="shared" si="43"/>
        <v/>
      </c>
      <c r="E245" s="12" t="str">
        <f t="shared" si="44"/>
        <v/>
      </c>
      <c r="F245" s="13"/>
      <c r="G245" s="38"/>
      <c r="H245" s="41"/>
      <c r="I245" s="43"/>
      <c r="J245" s="43"/>
      <c r="K245" s="104"/>
      <c r="L245" s="104"/>
      <c r="M245" s="104"/>
      <c r="N245" s="34" t="str">
        <f t="shared" si="45"/>
        <v/>
      </c>
      <c r="O245" s="104"/>
      <c r="P245" s="106"/>
      <c r="Q245" s="13"/>
      <c r="R245" s="137"/>
      <c r="S245" s="117"/>
      <c r="T245" s="82"/>
      <c r="U245" s="145" t="str">
        <f t="shared" si="46"/>
        <v/>
      </c>
      <c r="V245" s="72"/>
      <c r="W245" s="73"/>
      <c r="X245" s="74"/>
      <c r="Z245" s="24" cm="1">
        <f t="array" ref="Z245">_xlfn.IFS($H245="",1,$H245="有り",2,$H245="無し",3)</f>
        <v>1</v>
      </c>
      <c r="AA245" s="24">
        <f t="shared" si="47"/>
        <v>0</v>
      </c>
      <c r="AB245" s="24">
        <f t="shared" si="48"/>
        <v>0</v>
      </c>
      <c r="AC245" s="24">
        <f t="shared" si="49"/>
        <v>0</v>
      </c>
      <c r="AD245" s="24" t="str">
        <f t="shared" si="50"/>
        <v/>
      </c>
      <c r="AE245" s="6">
        <f t="shared" si="51"/>
        <v>0</v>
      </c>
      <c r="AF245" s="6">
        <f t="shared" si="52"/>
        <v>0</v>
      </c>
    </row>
    <row r="246" spans="1:32" s="3" customFormat="1" ht="24.75" customHeight="1" x14ac:dyDescent="0.2">
      <c r="A246" s="35">
        <f t="shared" si="53"/>
        <v>234</v>
      </c>
      <c r="B246" s="36" t="str">
        <f t="shared" si="42"/>
        <v/>
      </c>
      <c r="C246" s="90"/>
      <c r="D246" s="12" t="str">
        <f t="shared" si="43"/>
        <v/>
      </c>
      <c r="E246" s="12" t="str">
        <f t="shared" si="44"/>
        <v/>
      </c>
      <c r="F246" s="13"/>
      <c r="G246" s="38"/>
      <c r="H246" s="41"/>
      <c r="I246" s="43"/>
      <c r="J246" s="43"/>
      <c r="K246" s="104"/>
      <c r="L246" s="104"/>
      <c r="M246" s="104"/>
      <c r="N246" s="34" t="str">
        <f t="shared" si="45"/>
        <v/>
      </c>
      <c r="O246" s="104"/>
      <c r="P246" s="106"/>
      <c r="Q246" s="13"/>
      <c r="R246" s="137"/>
      <c r="S246" s="117"/>
      <c r="T246" s="82"/>
      <c r="U246" s="145" t="str">
        <f t="shared" si="46"/>
        <v/>
      </c>
      <c r="V246" s="72"/>
      <c r="W246" s="73"/>
      <c r="X246" s="74"/>
      <c r="Z246" s="24" cm="1">
        <f t="array" ref="Z246">_xlfn.IFS($H246="",1,$H246="有り",2,$H246="無し",3)</f>
        <v>1</v>
      </c>
      <c r="AA246" s="24">
        <f t="shared" si="47"/>
        <v>0</v>
      </c>
      <c r="AB246" s="24">
        <f t="shared" si="48"/>
        <v>0</v>
      </c>
      <c r="AC246" s="24">
        <f t="shared" si="49"/>
        <v>0</v>
      </c>
      <c r="AD246" s="24" t="str">
        <f t="shared" si="50"/>
        <v/>
      </c>
      <c r="AE246" s="6">
        <f t="shared" si="51"/>
        <v>0</v>
      </c>
      <c r="AF246" s="6">
        <f t="shared" si="52"/>
        <v>0</v>
      </c>
    </row>
    <row r="247" spans="1:32" s="3" customFormat="1" ht="24.75" customHeight="1" x14ac:dyDescent="0.2">
      <c r="A247" s="35">
        <f t="shared" si="53"/>
        <v>235</v>
      </c>
      <c r="B247" s="36" t="str">
        <f t="shared" si="42"/>
        <v/>
      </c>
      <c r="C247" s="90"/>
      <c r="D247" s="12" t="str">
        <f t="shared" si="43"/>
        <v/>
      </c>
      <c r="E247" s="12" t="str">
        <f t="shared" si="44"/>
        <v/>
      </c>
      <c r="F247" s="13"/>
      <c r="G247" s="38"/>
      <c r="H247" s="41"/>
      <c r="I247" s="43"/>
      <c r="J247" s="43"/>
      <c r="K247" s="104"/>
      <c r="L247" s="104"/>
      <c r="M247" s="104"/>
      <c r="N247" s="34" t="str">
        <f t="shared" si="45"/>
        <v/>
      </c>
      <c r="O247" s="104"/>
      <c r="P247" s="106"/>
      <c r="Q247" s="13"/>
      <c r="R247" s="137"/>
      <c r="S247" s="117"/>
      <c r="T247" s="82"/>
      <c r="U247" s="145" t="str">
        <f t="shared" si="46"/>
        <v/>
      </c>
      <c r="V247" s="72"/>
      <c r="W247" s="73"/>
      <c r="X247" s="74"/>
      <c r="Z247" s="24" cm="1">
        <f t="array" ref="Z247">_xlfn.IFS($H247="",1,$H247="有り",2,$H247="無し",3)</f>
        <v>1</v>
      </c>
      <c r="AA247" s="24">
        <f t="shared" si="47"/>
        <v>0</v>
      </c>
      <c r="AB247" s="24">
        <f t="shared" si="48"/>
        <v>0</v>
      </c>
      <c r="AC247" s="24">
        <f t="shared" si="49"/>
        <v>0</v>
      </c>
      <c r="AD247" s="24" t="str">
        <f t="shared" si="50"/>
        <v/>
      </c>
      <c r="AE247" s="6">
        <f t="shared" si="51"/>
        <v>0</v>
      </c>
      <c r="AF247" s="6">
        <f t="shared" si="52"/>
        <v>0</v>
      </c>
    </row>
    <row r="248" spans="1:32" s="3" customFormat="1" ht="24.75" customHeight="1" x14ac:dyDescent="0.2">
      <c r="A248" s="35">
        <f t="shared" si="53"/>
        <v>236</v>
      </c>
      <c r="B248" s="36" t="str">
        <f t="shared" si="42"/>
        <v/>
      </c>
      <c r="C248" s="90"/>
      <c r="D248" s="12" t="str">
        <f t="shared" si="43"/>
        <v/>
      </c>
      <c r="E248" s="12" t="str">
        <f t="shared" si="44"/>
        <v/>
      </c>
      <c r="F248" s="13"/>
      <c r="G248" s="38"/>
      <c r="H248" s="41"/>
      <c r="I248" s="43"/>
      <c r="J248" s="43"/>
      <c r="K248" s="104"/>
      <c r="L248" s="104"/>
      <c r="M248" s="104"/>
      <c r="N248" s="34" t="str">
        <f t="shared" si="45"/>
        <v/>
      </c>
      <c r="O248" s="104"/>
      <c r="P248" s="106"/>
      <c r="Q248" s="13"/>
      <c r="R248" s="137"/>
      <c r="S248" s="117"/>
      <c r="T248" s="82"/>
      <c r="U248" s="145" t="str">
        <f t="shared" si="46"/>
        <v/>
      </c>
      <c r="V248" s="72"/>
      <c r="W248" s="73"/>
      <c r="X248" s="74"/>
      <c r="Z248" s="24" cm="1">
        <f t="array" ref="Z248">_xlfn.IFS($H248="",1,$H248="有り",2,$H248="無し",3)</f>
        <v>1</v>
      </c>
      <c r="AA248" s="24">
        <f t="shared" si="47"/>
        <v>0</v>
      </c>
      <c r="AB248" s="24">
        <f t="shared" si="48"/>
        <v>0</v>
      </c>
      <c r="AC248" s="24">
        <f t="shared" si="49"/>
        <v>0</v>
      </c>
      <c r="AD248" s="24" t="str">
        <f t="shared" si="50"/>
        <v/>
      </c>
      <c r="AE248" s="6">
        <f t="shared" si="51"/>
        <v>0</v>
      </c>
      <c r="AF248" s="6">
        <f t="shared" si="52"/>
        <v>0</v>
      </c>
    </row>
    <row r="249" spans="1:32" s="3" customFormat="1" ht="24.75" customHeight="1" x14ac:dyDescent="0.2">
      <c r="A249" s="35">
        <f t="shared" si="53"/>
        <v>237</v>
      </c>
      <c r="B249" s="36" t="str">
        <f t="shared" si="42"/>
        <v/>
      </c>
      <c r="C249" s="90"/>
      <c r="D249" s="12" t="str">
        <f t="shared" si="43"/>
        <v/>
      </c>
      <c r="E249" s="12" t="str">
        <f t="shared" si="44"/>
        <v/>
      </c>
      <c r="F249" s="13"/>
      <c r="G249" s="38"/>
      <c r="H249" s="41"/>
      <c r="I249" s="43"/>
      <c r="J249" s="43"/>
      <c r="K249" s="104"/>
      <c r="L249" s="104"/>
      <c r="M249" s="104"/>
      <c r="N249" s="34" t="str">
        <f t="shared" si="45"/>
        <v/>
      </c>
      <c r="O249" s="104"/>
      <c r="P249" s="106"/>
      <c r="Q249" s="13"/>
      <c r="R249" s="137"/>
      <c r="S249" s="117"/>
      <c r="T249" s="82"/>
      <c r="U249" s="145" t="str">
        <f t="shared" si="46"/>
        <v/>
      </c>
      <c r="V249" s="72"/>
      <c r="W249" s="73"/>
      <c r="X249" s="74"/>
      <c r="Z249" s="24" cm="1">
        <f t="array" ref="Z249">_xlfn.IFS($H249="",1,$H249="有り",2,$H249="無し",3)</f>
        <v>1</v>
      </c>
      <c r="AA249" s="24">
        <f t="shared" si="47"/>
        <v>0</v>
      </c>
      <c r="AB249" s="24">
        <f t="shared" si="48"/>
        <v>0</v>
      </c>
      <c r="AC249" s="24">
        <f t="shared" si="49"/>
        <v>0</v>
      </c>
      <c r="AD249" s="24" t="str">
        <f t="shared" si="50"/>
        <v/>
      </c>
      <c r="AE249" s="6">
        <f t="shared" si="51"/>
        <v>0</v>
      </c>
      <c r="AF249" s="6">
        <f t="shared" si="52"/>
        <v>0</v>
      </c>
    </row>
    <row r="250" spans="1:32" s="3" customFormat="1" ht="24.75" customHeight="1" x14ac:dyDescent="0.2">
      <c r="A250" s="35">
        <f t="shared" si="53"/>
        <v>238</v>
      </c>
      <c r="B250" s="36" t="str">
        <f t="shared" si="42"/>
        <v/>
      </c>
      <c r="C250" s="90"/>
      <c r="D250" s="12" t="str">
        <f t="shared" si="43"/>
        <v/>
      </c>
      <c r="E250" s="12" t="str">
        <f t="shared" si="44"/>
        <v/>
      </c>
      <c r="F250" s="13"/>
      <c r="G250" s="38"/>
      <c r="H250" s="41"/>
      <c r="I250" s="43"/>
      <c r="J250" s="43"/>
      <c r="K250" s="104"/>
      <c r="L250" s="104"/>
      <c r="M250" s="104"/>
      <c r="N250" s="34" t="str">
        <f t="shared" si="45"/>
        <v/>
      </c>
      <c r="O250" s="104"/>
      <c r="P250" s="106"/>
      <c r="Q250" s="13"/>
      <c r="R250" s="137"/>
      <c r="S250" s="117"/>
      <c r="T250" s="82"/>
      <c r="U250" s="145" t="str">
        <f t="shared" si="46"/>
        <v/>
      </c>
      <c r="V250" s="72"/>
      <c r="W250" s="73"/>
      <c r="X250" s="74"/>
      <c r="Z250" s="24" cm="1">
        <f t="array" ref="Z250">_xlfn.IFS($H250="",1,$H250="有り",2,$H250="無し",3)</f>
        <v>1</v>
      </c>
      <c r="AA250" s="24">
        <f t="shared" si="47"/>
        <v>0</v>
      </c>
      <c r="AB250" s="24">
        <f t="shared" si="48"/>
        <v>0</v>
      </c>
      <c r="AC250" s="24">
        <f t="shared" si="49"/>
        <v>0</v>
      </c>
      <c r="AD250" s="24" t="str">
        <f t="shared" si="50"/>
        <v/>
      </c>
      <c r="AE250" s="6">
        <f t="shared" si="51"/>
        <v>0</v>
      </c>
      <c r="AF250" s="6">
        <f t="shared" si="52"/>
        <v>0</v>
      </c>
    </row>
    <row r="251" spans="1:32" s="3" customFormat="1" ht="24.75" customHeight="1" x14ac:dyDescent="0.2">
      <c r="A251" s="35">
        <f t="shared" si="53"/>
        <v>239</v>
      </c>
      <c r="B251" s="36" t="str">
        <f t="shared" si="42"/>
        <v/>
      </c>
      <c r="C251" s="90"/>
      <c r="D251" s="12" t="str">
        <f t="shared" si="43"/>
        <v/>
      </c>
      <c r="E251" s="12" t="str">
        <f t="shared" si="44"/>
        <v/>
      </c>
      <c r="F251" s="13"/>
      <c r="G251" s="38"/>
      <c r="H251" s="41"/>
      <c r="I251" s="43"/>
      <c r="J251" s="43"/>
      <c r="K251" s="104"/>
      <c r="L251" s="104"/>
      <c r="M251" s="104"/>
      <c r="N251" s="34" t="str">
        <f t="shared" si="45"/>
        <v/>
      </c>
      <c r="O251" s="104"/>
      <c r="P251" s="106"/>
      <c r="Q251" s="13"/>
      <c r="R251" s="137"/>
      <c r="S251" s="117"/>
      <c r="T251" s="82"/>
      <c r="U251" s="145" t="str">
        <f t="shared" si="46"/>
        <v/>
      </c>
      <c r="V251" s="72"/>
      <c r="W251" s="73"/>
      <c r="X251" s="74"/>
      <c r="Z251" s="24" cm="1">
        <f t="array" ref="Z251">_xlfn.IFS($H251="",1,$H251="有り",2,$H251="無し",3)</f>
        <v>1</v>
      </c>
      <c r="AA251" s="24">
        <f t="shared" si="47"/>
        <v>0</v>
      </c>
      <c r="AB251" s="24">
        <f t="shared" si="48"/>
        <v>0</v>
      </c>
      <c r="AC251" s="24">
        <f t="shared" si="49"/>
        <v>0</v>
      </c>
      <c r="AD251" s="24" t="str">
        <f t="shared" si="50"/>
        <v/>
      </c>
      <c r="AE251" s="6">
        <f t="shared" si="51"/>
        <v>0</v>
      </c>
      <c r="AF251" s="6">
        <f t="shared" si="52"/>
        <v>0</v>
      </c>
    </row>
    <row r="252" spans="1:32" s="3" customFormat="1" ht="24.75" customHeight="1" x14ac:dyDescent="0.2">
      <c r="A252" s="35">
        <f t="shared" si="53"/>
        <v>240</v>
      </c>
      <c r="B252" s="36" t="str">
        <f t="shared" si="42"/>
        <v/>
      </c>
      <c r="C252" s="90"/>
      <c r="D252" s="12" t="str">
        <f t="shared" si="43"/>
        <v/>
      </c>
      <c r="E252" s="12" t="str">
        <f t="shared" si="44"/>
        <v/>
      </c>
      <c r="F252" s="13"/>
      <c r="G252" s="38"/>
      <c r="H252" s="41"/>
      <c r="I252" s="43"/>
      <c r="J252" s="43"/>
      <c r="K252" s="104"/>
      <c r="L252" s="104"/>
      <c r="M252" s="104"/>
      <c r="N252" s="34" t="str">
        <f t="shared" si="45"/>
        <v/>
      </c>
      <c r="O252" s="104"/>
      <c r="P252" s="106"/>
      <c r="Q252" s="13"/>
      <c r="R252" s="137"/>
      <c r="S252" s="117"/>
      <c r="T252" s="82"/>
      <c r="U252" s="145" t="str">
        <f t="shared" si="46"/>
        <v/>
      </c>
      <c r="V252" s="72"/>
      <c r="W252" s="73"/>
      <c r="X252" s="74"/>
      <c r="Z252" s="24" cm="1">
        <f t="array" ref="Z252">_xlfn.IFS($H252="",1,$H252="有り",2,$H252="無し",3)</f>
        <v>1</v>
      </c>
      <c r="AA252" s="24">
        <f t="shared" si="47"/>
        <v>0</v>
      </c>
      <c r="AB252" s="24">
        <f t="shared" si="48"/>
        <v>0</v>
      </c>
      <c r="AC252" s="24">
        <f t="shared" si="49"/>
        <v>0</v>
      </c>
      <c r="AD252" s="24" t="str">
        <f t="shared" si="50"/>
        <v/>
      </c>
      <c r="AE252" s="6">
        <f t="shared" si="51"/>
        <v>0</v>
      </c>
      <c r="AF252" s="6">
        <f t="shared" si="52"/>
        <v>0</v>
      </c>
    </row>
    <row r="253" spans="1:32" s="3" customFormat="1" ht="24.75" customHeight="1" x14ac:dyDescent="0.2">
      <c r="A253" s="35">
        <f t="shared" si="53"/>
        <v>241</v>
      </c>
      <c r="B253" s="36" t="str">
        <f t="shared" si="42"/>
        <v/>
      </c>
      <c r="C253" s="90"/>
      <c r="D253" s="12" t="str">
        <f t="shared" si="43"/>
        <v/>
      </c>
      <c r="E253" s="12" t="str">
        <f t="shared" si="44"/>
        <v/>
      </c>
      <c r="F253" s="13"/>
      <c r="G253" s="38"/>
      <c r="H253" s="41"/>
      <c r="I253" s="43"/>
      <c r="J253" s="43"/>
      <c r="K253" s="104"/>
      <c r="L253" s="104"/>
      <c r="M253" s="104"/>
      <c r="N253" s="34" t="str">
        <f t="shared" si="45"/>
        <v/>
      </c>
      <c r="O253" s="104"/>
      <c r="P253" s="106"/>
      <c r="Q253" s="13"/>
      <c r="R253" s="137"/>
      <c r="S253" s="117"/>
      <c r="T253" s="82"/>
      <c r="U253" s="145" t="str">
        <f t="shared" si="46"/>
        <v/>
      </c>
      <c r="V253" s="72"/>
      <c r="W253" s="73"/>
      <c r="X253" s="74"/>
      <c r="Z253" s="24" cm="1">
        <f t="array" ref="Z253">_xlfn.IFS($H253="",1,$H253="有り",2,$H253="無し",3)</f>
        <v>1</v>
      </c>
      <c r="AA253" s="24">
        <f t="shared" si="47"/>
        <v>0</v>
      </c>
      <c r="AB253" s="24">
        <f t="shared" si="48"/>
        <v>0</v>
      </c>
      <c r="AC253" s="24">
        <f t="shared" si="49"/>
        <v>0</v>
      </c>
      <c r="AD253" s="24" t="str">
        <f t="shared" si="50"/>
        <v/>
      </c>
      <c r="AE253" s="6">
        <f t="shared" si="51"/>
        <v>0</v>
      </c>
      <c r="AF253" s="6">
        <f t="shared" si="52"/>
        <v>0</v>
      </c>
    </row>
    <row r="254" spans="1:32" s="3" customFormat="1" ht="24.75" customHeight="1" x14ac:dyDescent="0.2">
      <c r="A254" s="35">
        <f t="shared" si="53"/>
        <v>242</v>
      </c>
      <c r="B254" s="36" t="str">
        <f t="shared" si="42"/>
        <v/>
      </c>
      <c r="C254" s="90"/>
      <c r="D254" s="12" t="str">
        <f t="shared" si="43"/>
        <v/>
      </c>
      <c r="E254" s="12" t="str">
        <f t="shared" si="44"/>
        <v/>
      </c>
      <c r="F254" s="13"/>
      <c r="G254" s="38"/>
      <c r="H254" s="41"/>
      <c r="I254" s="43"/>
      <c r="J254" s="43"/>
      <c r="K254" s="104"/>
      <c r="L254" s="104"/>
      <c r="M254" s="104"/>
      <c r="N254" s="34" t="str">
        <f t="shared" si="45"/>
        <v/>
      </c>
      <c r="O254" s="104"/>
      <c r="P254" s="106"/>
      <c r="Q254" s="13"/>
      <c r="R254" s="137"/>
      <c r="S254" s="117"/>
      <c r="T254" s="82"/>
      <c r="U254" s="145" t="str">
        <f t="shared" si="46"/>
        <v/>
      </c>
      <c r="V254" s="72"/>
      <c r="W254" s="73"/>
      <c r="X254" s="74"/>
      <c r="Z254" s="24" cm="1">
        <f t="array" ref="Z254">_xlfn.IFS($H254="",1,$H254="有り",2,$H254="無し",3)</f>
        <v>1</v>
      </c>
      <c r="AA254" s="24">
        <f t="shared" si="47"/>
        <v>0</v>
      </c>
      <c r="AB254" s="24">
        <f t="shared" si="48"/>
        <v>0</v>
      </c>
      <c r="AC254" s="24">
        <f t="shared" si="49"/>
        <v>0</v>
      </c>
      <c r="AD254" s="24" t="str">
        <f t="shared" si="50"/>
        <v/>
      </c>
      <c r="AE254" s="6">
        <f t="shared" si="51"/>
        <v>0</v>
      </c>
      <c r="AF254" s="6">
        <f t="shared" si="52"/>
        <v>0</v>
      </c>
    </row>
    <row r="255" spans="1:32" s="3" customFormat="1" ht="24.75" customHeight="1" x14ac:dyDescent="0.2">
      <c r="A255" s="35">
        <f t="shared" si="53"/>
        <v>243</v>
      </c>
      <c r="B255" s="36" t="str">
        <f t="shared" si="42"/>
        <v/>
      </c>
      <c r="C255" s="90"/>
      <c r="D255" s="12" t="str">
        <f t="shared" si="43"/>
        <v/>
      </c>
      <c r="E255" s="12" t="str">
        <f t="shared" si="44"/>
        <v/>
      </c>
      <c r="F255" s="13"/>
      <c r="G255" s="38"/>
      <c r="H255" s="41"/>
      <c r="I255" s="43"/>
      <c r="J255" s="43"/>
      <c r="K255" s="104"/>
      <c r="L255" s="104"/>
      <c r="M255" s="104"/>
      <c r="N255" s="34" t="str">
        <f t="shared" si="45"/>
        <v/>
      </c>
      <c r="O255" s="104"/>
      <c r="P255" s="106"/>
      <c r="Q255" s="13"/>
      <c r="R255" s="137"/>
      <c r="S255" s="117"/>
      <c r="T255" s="82"/>
      <c r="U255" s="145" t="str">
        <f t="shared" si="46"/>
        <v/>
      </c>
      <c r="V255" s="72"/>
      <c r="W255" s="73"/>
      <c r="X255" s="74"/>
      <c r="Z255" s="24" cm="1">
        <f t="array" ref="Z255">_xlfn.IFS($H255="",1,$H255="有り",2,$H255="無し",3)</f>
        <v>1</v>
      </c>
      <c r="AA255" s="24">
        <f t="shared" si="47"/>
        <v>0</v>
      </c>
      <c r="AB255" s="24">
        <f t="shared" si="48"/>
        <v>0</v>
      </c>
      <c r="AC255" s="24">
        <f t="shared" si="49"/>
        <v>0</v>
      </c>
      <c r="AD255" s="24" t="str">
        <f t="shared" si="50"/>
        <v/>
      </c>
      <c r="AE255" s="6">
        <f t="shared" si="51"/>
        <v>0</v>
      </c>
      <c r="AF255" s="6">
        <f t="shared" si="52"/>
        <v>0</v>
      </c>
    </row>
    <row r="256" spans="1:32" s="3" customFormat="1" ht="24.75" customHeight="1" x14ac:dyDescent="0.2">
      <c r="A256" s="35">
        <f t="shared" si="53"/>
        <v>244</v>
      </c>
      <c r="B256" s="36" t="str">
        <f t="shared" si="42"/>
        <v/>
      </c>
      <c r="C256" s="90"/>
      <c r="D256" s="12" t="str">
        <f t="shared" si="43"/>
        <v/>
      </c>
      <c r="E256" s="12" t="str">
        <f t="shared" si="44"/>
        <v/>
      </c>
      <c r="F256" s="13"/>
      <c r="G256" s="38"/>
      <c r="H256" s="41"/>
      <c r="I256" s="43"/>
      <c r="J256" s="43"/>
      <c r="K256" s="104"/>
      <c r="L256" s="104"/>
      <c r="M256" s="104"/>
      <c r="N256" s="34" t="str">
        <f t="shared" si="45"/>
        <v/>
      </c>
      <c r="O256" s="104"/>
      <c r="P256" s="106"/>
      <c r="Q256" s="13"/>
      <c r="R256" s="137"/>
      <c r="S256" s="117"/>
      <c r="T256" s="82"/>
      <c r="U256" s="145" t="str">
        <f t="shared" si="46"/>
        <v/>
      </c>
      <c r="V256" s="72"/>
      <c r="W256" s="73"/>
      <c r="X256" s="74"/>
      <c r="Z256" s="24" cm="1">
        <f t="array" ref="Z256">_xlfn.IFS($H256="",1,$H256="有り",2,$H256="無し",3)</f>
        <v>1</v>
      </c>
      <c r="AA256" s="24">
        <f t="shared" si="47"/>
        <v>0</v>
      </c>
      <c r="AB256" s="24">
        <f t="shared" si="48"/>
        <v>0</v>
      </c>
      <c r="AC256" s="24">
        <f t="shared" si="49"/>
        <v>0</v>
      </c>
      <c r="AD256" s="24" t="str">
        <f t="shared" si="50"/>
        <v/>
      </c>
      <c r="AE256" s="6">
        <f t="shared" si="51"/>
        <v>0</v>
      </c>
      <c r="AF256" s="6">
        <f t="shared" si="52"/>
        <v>0</v>
      </c>
    </row>
    <row r="257" spans="1:32" s="3" customFormat="1" ht="24.75" customHeight="1" x14ac:dyDescent="0.2">
      <c r="A257" s="35">
        <f t="shared" si="53"/>
        <v>245</v>
      </c>
      <c r="B257" s="36" t="str">
        <f t="shared" si="42"/>
        <v/>
      </c>
      <c r="C257" s="90"/>
      <c r="D257" s="12" t="str">
        <f t="shared" si="43"/>
        <v/>
      </c>
      <c r="E257" s="12" t="str">
        <f t="shared" si="44"/>
        <v/>
      </c>
      <c r="F257" s="13"/>
      <c r="G257" s="38"/>
      <c r="H257" s="41"/>
      <c r="I257" s="43"/>
      <c r="J257" s="43"/>
      <c r="K257" s="104"/>
      <c r="L257" s="104"/>
      <c r="M257" s="104"/>
      <c r="N257" s="34" t="str">
        <f t="shared" si="45"/>
        <v/>
      </c>
      <c r="O257" s="104"/>
      <c r="P257" s="106"/>
      <c r="Q257" s="13"/>
      <c r="R257" s="137"/>
      <c r="S257" s="117"/>
      <c r="T257" s="82"/>
      <c r="U257" s="145" t="str">
        <f t="shared" si="46"/>
        <v/>
      </c>
      <c r="V257" s="72"/>
      <c r="W257" s="73"/>
      <c r="X257" s="74"/>
      <c r="Z257" s="24" cm="1">
        <f t="array" ref="Z257">_xlfn.IFS($H257="",1,$H257="有り",2,$H257="無し",3)</f>
        <v>1</v>
      </c>
      <c r="AA257" s="24">
        <f t="shared" si="47"/>
        <v>0</v>
      </c>
      <c r="AB257" s="24">
        <f t="shared" si="48"/>
        <v>0</v>
      </c>
      <c r="AC257" s="24">
        <f t="shared" si="49"/>
        <v>0</v>
      </c>
      <c r="AD257" s="24" t="str">
        <f t="shared" si="50"/>
        <v/>
      </c>
      <c r="AE257" s="6">
        <f t="shared" si="51"/>
        <v>0</v>
      </c>
      <c r="AF257" s="6">
        <f t="shared" si="52"/>
        <v>0</v>
      </c>
    </row>
    <row r="258" spans="1:32" s="3" customFormat="1" ht="24.75" customHeight="1" x14ac:dyDescent="0.2">
      <c r="A258" s="35">
        <f t="shared" si="53"/>
        <v>246</v>
      </c>
      <c r="B258" s="36" t="str">
        <f t="shared" si="42"/>
        <v/>
      </c>
      <c r="C258" s="90"/>
      <c r="D258" s="12" t="str">
        <f t="shared" si="43"/>
        <v/>
      </c>
      <c r="E258" s="12" t="str">
        <f t="shared" si="44"/>
        <v/>
      </c>
      <c r="F258" s="13"/>
      <c r="G258" s="38"/>
      <c r="H258" s="41"/>
      <c r="I258" s="43"/>
      <c r="J258" s="43"/>
      <c r="K258" s="104"/>
      <c r="L258" s="104"/>
      <c r="M258" s="104"/>
      <c r="N258" s="34" t="str">
        <f t="shared" si="45"/>
        <v/>
      </c>
      <c r="O258" s="104"/>
      <c r="P258" s="106"/>
      <c r="Q258" s="13"/>
      <c r="R258" s="137"/>
      <c r="S258" s="117"/>
      <c r="T258" s="82"/>
      <c r="U258" s="145" t="str">
        <f t="shared" si="46"/>
        <v/>
      </c>
      <c r="V258" s="72"/>
      <c r="W258" s="73"/>
      <c r="X258" s="74"/>
      <c r="Z258" s="24" cm="1">
        <f t="array" ref="Z258">_xlfn.IFS($H258="",1,$H258="有り",2,$H258="無し",3)</f>
        <v>1</v>
      </c>
      <c r="AA258" s="24">
        <f t="shared" si="47"/>
        <v>0</v>
      </c>
      <c r="AB258" s="24">
        <f t="shared" si="48"/>
        <v>0</v>
      </c>
      <c r="AC258" s="24">
        <f t="shared" si="49"/>
        <v>0</v>
      </c>
      <c r="AD258" s="24" t="str">
        <f t="shared" si="50"/>
        <v/>
      </c>
      <c r="AE258" s="6">
        <f t="shared" si="51"/>
        <v>0</v>
      </c>
      <c r="AF258" s="6">
        <f t="shared" si="52"/>
        <v>0</v>
      </c>
    </row>
    <row r="259" spans="1:32" s="3" customFormat="1" ht="24.75" customHeight="1" x14ac:dyDescent="0.2">
      <c r="A259" s="35">
        <f t="shared" si="53"/>
        <v>247</v>
      </c>
      <c r="B259" s="36" t="str">
        <f t="shared" si="42"/>
        <v/>
      </c>
      <c r="C259" s="90"/>
      <c r="D259" s="12" t="str">
        <f t="shared" si="43"/>
        <v/>
      </c>
      <c r="E259" s="12" t="str">
        <f t="shared" si="44"/>
        <v/>
      </c>
      <c r="F259" s="13"/>
      <c r="G259" s="38"/>
      <c r="H259" s="41"/>
      <c r="I259" s="43"/>
      <c r="J259" s="43"/>
      <c r="K259" s="104"/>
      <c r="L259" s="104"/>
      <c r="M259" s="104"/>
      <c r="N259" s="34" t="str">
        <f t="shared" si="45"/>
        <v/>
      </c>
      <c r="O259" s="104"/>
      <c r="P259" s="106"/>
      <c r="Q259" s="13"/>
      <c r="R259" s="137"/>
      <c r="S259" s="117"/>
      <c r="T259" s="82"/>
      <c r="U259" s="145" t="str">
        <f t="shared" si="46"/>
        <v/>
      </c>
      <c r="V259" s="72"/>
      <c r="W259" s="73"/>
      <c r="X259" s="74"/>
      <c r="Z259" s="24" cm="1">
        <f t="array" ref="Z259">_xlfn.IFS($H259="",1,$H259="有り",2,$H259="無し",3)</f>
        <v>1</v>
      </c>
      <c r="AA259" s="24">
        <f t="shared" si="47"/>
        <v>0</v>
      </c>
      <c r="AB259" s="24">
        <f t="shared" si="48"/>
        <v>0</v>
      </c>
      <c r="AC259" s="24">
        <f t="shared" si="49"/>
        <v>0</v>
      </c>
      <c r="AD259" s="24" t="str">
        <f t="shared" si="50"/>
        <v/>
      </c>
      <c r="AE259" s="6">
        <f t="shared" si="51"/>
        <v>0</v>
      </c>
      <c r="AF259" s="6">
        <f t="shared" si="52"/>
        <v>0</v>
      </c>
    </row>
    <row r="260" spans="1:32" s="3" customFormat="1" ht="24.75" customHeight="1" x14ac:dyDescent="0.2">
      <c r="A260" s="35">
        <f t="shared" si="53"/>
        <v>248</v>
      </c>
      <c r="B260" s="36" t="str">
        <f t="shared" si="42"/>
        <v/>
      </c>
      <c r="C260" s="90"/>
      <c r="D260" s="12" t="str">
        <f t="shared" si="43"/>
        <v/>
      </c>
      <c r="E260" s="12" t="str">
        <f t="shared" si="44"/>
        <v/>
      </c>
      <c r="F260" s="13"/>
      <c r="G260" s="38"/>
      <c r="H260" s="41"/>
      <c r="I260" s="43"/>
      <c r="J260" s="43"/>
      <c r="K260" s="104"/>
      <c r="L260" s="104"/>
      <c r="M260" s="104"/>
      <c r="N260" s="34" t="str">
        <f t="shared" si="45"/>
        <v/>
      </c>
      <c r="O260" s="104"/>
      <c r="P260" s="106"/>
      <c r="Q260" s="13"/>
      <c r="R260" s="137"/>
      <c r="S260" s="117"/>
      <c r="T260" s="82"/>
      <c r="U260" s="145" t="str">
        <f t="shared" si="46"/>
        <v/>
      </c>
      <c r="V260" s="72"/>
      <c r="W260" s="73"/>
      <c r="X260" s="74"/>
      <c r="Z260" s="24" cm="1">
        <f t="array" ref="Z260">_xlfn.IFS($H260="",1,$H260="有り",2,$H260="無し",3)</f>
        <v>1</v>
      </c>
      <c r="AA260" s="24">
        <f t="shared" si="47"/>
        <v>0</v>
      </c>
      <c r="AB260" s="24">
        <f t="shared" si="48"/>
        <v>0</v>
      </c>
      <c r="AC260" s="24">
        <f t="shared" si="49"/>
        <v>0</v>
      </c>
      <c r="AD260" s="24" t="str">
        <f t="shared" si="50"/>
        <v/>
      </c>
      <c r="AE260" s="6">
        <f t="shared" si="51"/>
        <v>0</v>
      </c>
      <c r="AF260" s="6">
        <f t="shared" si="52"/>
        <v>0</v>
      </c>
    </row>
    <row r="261" spans="1:32" s="3" customFormat="1" ht="24.75" customHeight="1" x14ac:dyDescent="0.2">
      <c r="A261" s="35">
        <f t="shared" si="53"/>
        <v>249</v>
      </c>
      <c r="B261" s="36" t="str">
        <f t="shared" si="42"/>
        <v/>
      </c>
      <c r="C261" s="90"/>
      <c r="D261" s="12" t="str">
        <f t="shared" si="43"/>
        <v/>
      </c>
      <c r="E261" s="12" t="str">
        <f t="shared" si="44"/>
        <v/>
      </c>
      <c r="F261" s="13"/>
      <c r="G261" s="38"/>
      <c r="H261" s="41"/>
      <c r="I261" s="43"/>
      <c r="J261" s="43"/>
      <c r="K261" s="104"/>
      <c r="L261" s="104"/>
      <c r="M261" s="104"/>
      <c r="N261" s="34" t="str">
        <f t="shared" si="45"/>
        <v/>
      </c>
      <c r="O261" s="104"/>
      <c r="P261" s="106"/>
      <c r="Q261" s="13"/>
      <c r="R261" s="137"/>
      <c r="S261" s="117"/>
      <c r="T261" s="82"/>
      <c r="U261" s="145" t="str">
        <f t="shared" si="46"/>
        <v/>
      </c>
      <c r="V261" s="72"/>
      <c r="W261" s="73"/>
      <c r="X261" s="74"/>
      <c r="Z261" s="24" cm="1">
        <f t="array" ref="Z261">_xlfn.IFS($H261="",1,$H261="有り",2,$H261="無し",3)</f>
        <v>1</v>
      </c>
      <c r="AA261" s="24">
        <f t="shared" si="47"/>
        <v>0</v>
      </c>
      <c r="AB261" s="24">
        <f t="shared" si="48"/>
        <v>0</v>
      </c>
      <c r="AC261" s="24">
        <f t="shared" si="49"/>
        <v>0</v>
      </c>
      <c r="AD261" s="24" t="str">
        <f t="shared" si="50"/>
        <v/>
      </c>
      <c r="AE261" s="6">
        <f t="shared" si="51"/>
        <v>0</v>
      </c>
      <c r="AF261" s="6">
        <f t="shared" si="52"/>
        <v>0</v>
      </c>
    </row>
    <row r="262" spans="1:32" s="3" customFormat="1" ht="24.75" customHeight="1" x14ac:dyDescent="0.2">
      <c r="A262" s="35">
        <f t="shared" si="53"/>
        <v>250</v>
      </c>
      <c r="B262" s="36" t="str">
        <f t="shared" si="42"/>
        <v/>
      </c>
      <c r="C262" s="90"/>
      <c r="D262" s="12" t="str">
        <f t="shared" si="43"/>
        <v/>
      </c>
      <c r="E262" s="12" t="str">
        <f t="shared" si="44"/>
        <v/>
      </c>
      <c r="F262" s="13"/>
      <c r="G262" s="38"/>
      <c r="H262" s="41"/>
      <c r="I262" s="43"/>
      <c r="J262" s="43"/>
      <c r="K262" s="104"/>
      <c r="L262" s="104"/>
      <c r="M262" s="104"/>
      <c r="N262" s="34" t="str">
        <f t="shared" si="45"/>
        <v/>
      </c>
      <c r="O262" s="104"/>
      <c r="P262" s="106"/>
      <c r="Q262" s="13"/>
      <c r="R262" s="137"/>
      <c r="S262" s="117"/>
      <c r="T262" s="82"/>
      <c r="U262" s="145" t="str">
        <f t="shared" si="46"/>
        <v/>
      </c>
      <c r="V262" s="72"/>
      <c r="W262" s="73"/>
      <c r="X262" s="74"/>
      <c r="Z262" s="24" cm="1">
        <f t="array" ref="Z262">_xlfn.IFS($H262="",1,$H262="有り",2,$H262="無し",3)</f>
        <v>1</v>
      </c>
      <c r="AA262" s="24">
        <f t="shared" si="47"/>
        <v>0</v>
      </c>
      <c r="AB262" s="24">
        <f t="shared" si="48"/>
        <v>0</v>
      </c>
      <c r="AC262" s="24">
        <f t="shared" si="49"/>
        <v>0</v>
      </c>
      <c r="AD262" s="24" t="str">
        <f t="shared" si="50"/>
        <v/>
      </c>
      <c r="AE262" s="6">
        <f t="shared" si="51"/>
        <v>0</v>
      </c>
      <c r="AF262" s="6">
        <f t="shared" si="52"/>
        <v>0</v>
      </c>
    </row>
    <row r="263" spans="1:32" s="3" customFormat="1" ht="24.75" customHeight="1" x14ac:dyDescent="0.2">
      <c r="A263" s="35">
        <f t="shared" si="53"/>
        <v>251</v>
      </c>
      <c r="B263" s="36" t="str">
        <f t="shared" si="42"/>
        <v/>
      </c>
      <c r="C263" s="90"/>
      <c r="D263" s="12" t="str">
        <f t="shared" si="43"/>
        <v/>
      </c>
      <c r="E263" s="12" t="str">
        <f t="shared" si="44"/>
        <v/>
      </c>
      <c r="F263" s="13"/>
      <c r="G263" s="38"/>
      <c r="H263" s="41"/>
      <c r="I263" s="43"/>
      <c r="J263" s="43"/>
      <c r="K263" s="104"/>
      <c r="L263" s="104"/>
      <c r="M263" s="104"/>
      <c r="N263" s="34" t="str">
        <f t="shared" si="45"/>
        <v/>
      </c>
      <c r="O263" s="104"/>
      <c r="P263" s="106"/>
      <c r="Q263" s="13"/>
      <c r="R263" s="137"/>
      <c r="S263" s="117"/>
      <c r="T263" s="82"/>
      <c r="U263" s="145" t="str">
        <f t="shared" si="46"/>
        <v/>
      </c>
      <c r="V263" s="72"/>
      <c r="W263" s="73"/>
      <c r="X263" s="74"/>
      <c r="Z263" s="24" cm="1">
        <f t="array" ref="Z263">_xlfn.IFS($H263="",1,$H263="有り",2,$H263="無し",3)</f>
        <v>1</v>
      </c>
      <c r="AA263" s="24">
        <f t="shared" si="47"/>
        <v>0</v>
      </c>
      <c r="AB263" s="24">
        <f t="shared" si="48"/>
        <v>0</v>
      </c>
      <c r="AC263" s="24">
        <f t="shared" si="49"/>
        <v>0</v>
      </c>
      <c r="AD263" s="24" t="str">
        <f t="shared" si="50"/>
        <v/>
      </c>
      <c r="AE263" s="6">
        <f t="shared" si="51"/>
        <v>0</v>
      </c>
      <c r="AF263" s="6">
        <f t="shared" si="52"/>
        <v>0</v>
      </c>
    </row>
    <row r="264" spans="1:32" s="3" customFormat="1" ht="24.75" customHeight="1" x14ac:dyDescent="0.2">
      <c r="A264" s="35">
        <f t="shared" si="53"/>
        <v>252</v>
      </c>
      <c r="B264" s="36" t="str">
        <f t="shared" si="42"/>
        <v/>
      </c>
      <c r="C264" s="90"/>
      <c r="D264" s="12" t="str">
        <f t="shared" si="43"/>
        <v/>
      </c>
      <c r="E264" s="12" t="str">
        <f t="shared" si="44"/>
        <v/>
      </c>
      <c r="F264" s="13"/>
      <c r="G264" s="38"/>
      <c r="H264" s="41"/>
      <c r="I264" s="43"/>
      <c r="J264" s="43"/>
      <c r="K264" s="104"/>
      <c r="L264" s="104"/>
      <c r="M264" s="104"/>
      <c r="N264" s="34" t="str">
        <f t="shared" si="45"/>
        <v/>
      </c>
      <c r="O264" s="104"/>
      <c r="P264" s="106"/>
      <c r="Q264" s="13"/>
      <c r="R264" s="137"/>
      <c r="S264" s="117"/>
      <c r="T264" s="82"/>
      <c r="U264" s="145" t="str">
        <f t="shared" si="46"/>
        <v/>
      </c>
      <c r="V264" s="72"/>
      <c r="W264" s="73"/>
      <c r="X264" s="74"/>
      <c r="Z264" s="24" cm="1">
        <f t="array" ref="Z264">_xlfn.IFS($H264="",1,$H264="有り",2,$H264="無し",3)</f>
        <v>1</v>
      </c>
      <c r="AA264" s="24">
        <f t="shared" si="47"/>
        <v>0</v>
      </c>
      <c r="AB264" s="24">
        <f t="shared" si="48"/>
        <v>0</v>
      </c>
      <c r="AC264" s="24">
        <f t="shared" si="49"/>
        <v>0</v>
      </c>
      <c r="AD264" s="24" t="str">
        <f t="shared" si="50"/>
        <v/>
      </c>
      <c r="AE264" s="6">
        <f t="shared" si="51"/>
        <v>0</v>
      </c>
      <c r="AF264" s="6">
        <f t="shared" si="52"/>
        <v>0</v>
      </c>
    </row>
    <row r="265" spans="1:32" s="3" customFormat="1" ht="24.75" customHeight="1" x14ac:dyDescent="0.2">
      <c r="A265" s="35">
        <f t="shared" si="53"/>
        <v>253</v>
      </c>
      <c r="B265" s="36" t="str">
        <f t="shared" si="42"/>
        <v/>
      </c>
      <c r="C265" s="90"/>
      <c r="D265" s="12" t="str">
        <f t="shared" si="43"/>
        <v/>
      </c>
      <c r="E265" s="12" t="str">
        <f t="shared" si="44"/>
        <v/>
      </c>
      <c r="F265" s="13"/>
      <c r="G265" s="38"/>
      <c r="H265" s="41"/>
      <c r="I265" s="43"/>
      <c r="J265" s="43"/>
      <c r="K265" s="104"/>
      <c r="L265" s="104"/>
      <c r="M265" s="104"/>
      <c r="N265" s="34" t="str">
        <f t="shared" si="45"/>
        <v/>
      </c>
      <c r="O265" s="104"/>
      <c r="P265" s="106"/>
      <c r="Q265" s="13"/>
      <c r="R265" s="137"/>
      <c r="S265" s="117"/>
      <c r="T265" s="82"/>
      <c r="U265" s="145" t="str">
        <f t="shared" si="46"/>
        <v/>
      </c>
      <c r="V265" s="72"/>
      <c r="W265" s="73"/>
      <c r="X265" s="74"/>
      <c r="Z265" s="24" cm="1">
        <f t="array" ref="Z265">_xlfn.IFS($H265="",1,$H265="有り",2,$H265="無し",3)</f>
        <v>1</v>
      </c>
      <c r="AA265" s="24">
        <f t="shared" si="47"/>
        <v>0</v>
      </c>
      <c r="AB265" s="24">
        <f t="shared" si="48"/>
        <v>0</v>
      </c>
      <c r="AC265" s="24">
        <f t="shared" si="49"/>
        <v>0</v>
      </c>
      <c r="AD265" s="24" t="str">
        <f t="shared" si="50"/>
        <v/>
      </c>
      <c r="AE265" s="6">
        <f t="shared" si="51"/>
        <v>0</v>
      </c>
      <c r="AF265" s="6">
        <f t="shared" si="52"/>
        <v>0</v>
      </c>
    </row>
    <row r="266" spans="1:32" s="3" customFormat="1" ht="24.75" customHeight="1" x14ac:dyDescent="0.2">
      <c r="A266" s="35">
        <f t="shared" si="53"/>
        <v>254</v>
      </c>
      <c r="B266" s="36" t="str">
        <f t="shared" si="42"/>
        <v/>
      </c>
      <c r="C266" s="90"/>
      <c r="D266" s="12" t="str">
        <f t="shared" si="43"/>
        <v/>
      </c>
      <c r="E266" s="12" t="str">
        <f t="shared" si="44"/>
        <v/>
      </c>
      <c r="F266" s="13"/>
      <c r="G266" s="38"/>
      <c r="H266" s="41"/>
      <c r="I266" s="43"/>
      <c r="J266" s="43"/>
      <c r="K266" s="104"/>
      <c r="L266" s="104"/>
      <c r="M266" s="104"/>
      <c r="N266" s="34" t="str">
        <f t="shared" si="45"/>
        <v/>
      </c>
      <c r="O266" s="104"/>
      <c r="P266" s="106"/>
      <c r="Q266" s="13"/>
      <c r="R266" s="137"/>
      <c r="S266" s="117"/>
      <c r="T266" s="82"/>
      <c r="U266" s="145" t="str">
        <f t="shared" si="46"/>
        <v/>
      </c>
      <c r="V266" s="72"/>
      <c r="W266" s="73"/>
      <c r="X266" s="74"/>
      <c r="Z266" s="24" cm="1">
        <f t="array" ref="Z266">_xlfn.IFS($H266="",1,$H266="有り",2,$H266="無し",3)</f>
        <v>1</v>
      </c>
      <c r="AA266" s="24">
        <f t="shared" si="47"/>
        <v>0</v>
      </c>
      <c r="AB266" s="24">
        <f t="shared" si="48"/>
        <v>0</v>
      </c>
      <c r="AC266" s="24">
        <f t="shared" si="49"/>
        <v>0</v>
      </c>
      <c r="AD266" s="24" t="str">
        <f t="shared" si="50"/>
        <v/>
      </c>
      <c r="AE266" s="6">
        <f t="shared" si="51"/>
        <v>0</v>
      </c>
      <c r="AF266" s="6">
        <f t="shared" si="52"/>
        <v>0</v>
      </c>
    </row>
    <row r="267" spans="1:32" s="3" customFormat="1" ht="24.75" customHeight="1" x14ac:dyDescent="0.2">
      <c r="A267" s="35">
        <f t="shared" si="53"/>
        <v>255</v>
      </c>
      <c r="B267" s="36" t="str">
        <f t="shared" si="42"/>
        <v/>
      </c>
      <c r="C267" s="90"/>
      <c r="D267" s="12" t="str">
        <f t="shared" si="43"/>
        <v/>
      </c>
      <c r="E267" s="12" t="str">
        <f t="shared" si="44"/>
        <v/>
      </c>
      <c r="F267" s="13"/>
      <c r="G267" s="38"/>
      <c r="H267" s="41"/>
      <c r="I267" s="43"/>
      <c r="J267" s="43"/>
      <c r="K267" s="104"/>
      <c r="L267" s="104"/>
      <c r="M267" s="104"/>
      <c r="N267" s="34" t="str">
        <f t="shared" si="45"/>
        <v/>
      </c>
      <c r="O267" s="104"/>
      <c r="P267" s="106"/>
      <c r="Q267" s="13"/>
      <c r="R267" s="137"/>
      <c r="S267" s="117"/>
      <c r="T267" s="82"/>
      <c r="U267" s="145" t="str">
        <f t="shared" si="46"/>
        <v/>
      </c>
      <c r="V267" s="72"/>
      <c r="W267" s="73"/>
      <c r="X267" s="74"/>
      <c r="Z267" s="24" cm="1">
        <f t="array" ref="Z267">_xlfn.IFS($H267="",1,$H267="有り",2,$H267="無し",3)</f>
        <v>1</v>
      </c>
      <c r="AA267" s="24">
        <f t="shared" si="47"/>
        <v>0</v>
      </c>
      <c r="AB267" s="24">
        <f t="shared" si="48"/>
        <v>0</v>
      </c>
      <c r="AC267" s="24">
        <f t="shared" si="49"/>
        <v>0</v>
      </c>
      <c r="AD267" s="24" t="str">
        <f t="shared" si="50"/>
        <v/>
      </c>
      <c r="AE267" s="6">
        <f t="shared" si="51"/>
        <v>0</v>
      </c>
      <c r="AF267" s="6">
        <f t="shared" si="52"/>
        <v>0</v>
      </c>
    </row>
    <row r="268" spans="1:32" s="3" customFormat="1" ht="24.75" customHeight="1" x14ac:dyDescent="0.2">
      <c r="A268" s="35">
        <f t="shared" si="53"/>
        <v>256</v>
      </c>
      <c r="B268" s="36" t="str">
        <f t="shared" si="42"/>
        <v/>
      </c>
      <c r="C268" s="90"/>
      <c r="D268" s="12" t="str">
        <f t="shared" si="43"/>
        <v/>
      </c>
      <c r="E268" s="12" t="str">
        <f t="shared" si="44"/>
        <v/>
      </c>
      <c r="F268" s="13"/>
      <c r="G268" s="38"/>
      <c r="H268" s="41"/>
      <c r="I268" s="43"/>
      <c r="J268" s="43"/>
      <c r="K268" s="104"/>
      <c r="L268" s="104"/>
      <c r="M268" s="104"/>
      <c r="N268" s="34" t="str">
        <f t="shared" si="45"/>
        <v/>
      </c>
      <c r="O268" s="104"/>
      <c r="P268" s="106"/>
      <c r="Q268" s="13"/>
      <c r="R268" s="137"/>
      <c r="S268" s="117"/>
      <c r="T268" s="82"/>
      <c r="U268" s="145" t="str">
        <f t="shared" si="46"/>
        <v/>
      </c>
      <c r="V268" s="72"/>
      <c r="W268" s="73"/>
      <c r="X268" s="74"/>
      <c r="Z268" s="24" cm="1">
        <f t="array" ref="Z268">_xlfn.IFS($H268="",1,$H268="有り",2,$H268="無し",3)</f>
        <v>1</v>
      </c>
      <c r="AA268" s="24">
        <f t="shared" si="47"/>
        <v>0</v>
      </c>
      <c r="AB268" s="24">
        <f t="shared" si="48"/>
        <v>0</v>
      </c>
      <c r="AC268" s="24">
        <f t="shared" si="49"/>
        <v>0</v>
      </c>
      <c r="AD268" s="24" t="str">
        <f t="shared" si="50"/>
        <v/>
      </c>
      <c r="AE268" s="6">
        <f t="shared" si="51"/>
        <v>0</v>
      </c>
      <c r="AF268" s="6">
        <f t="shared" si="52"/>
        <v>0</v>
      </c>
    </row>
    <row r="269" spans="1:32" s="3" customFormat="1" ht="24.75" customHeight="1" x14ac:dyDescent="0.2">
      <c r="A269" s="35">
        <f t="shared" si="53"/>
        <v>257</v>
      </c>
      <c r="B269" s="36" t="str">
        <f t="shared" si="42"/>
        <v/>
      </c>
      <c r="C269" s="90"/>
      <c r="D269" s="12" t="str">
        <f t="shared" si="43"/>
        <v/>
      </c>
      <c r="E269" s="12" t="str">
        <f t="shared" si="44"/>
        <v/>
      </c>
      <c r="F269" s="13"/>
      <c r="G269" s="38"/>
      <c r="H269" s="41"/>
      <c r="I269" s="43"/>
      <c r="J269" s="43"/>
      <c r="K269" s="104"/>
      <c r="L269" s="104"/>
      <c r="M269" s="104"/>
      <c r="N269" s="34" t="str">
        <f t="shared" si="45"/>
        <v/>
      </c>
      <c r="O269" s="104"/>
      <c r="P269" s="106"/>
      <c r="Q269" s="13"/>
      <c r="R269" s="137"/>
      <c r="S269" s="117"/>
      <c r="T269" s="82"/>
      <c r="U269" s="145" t="str">
        <f t="shared" si="46"/>
        <v/>
      </c>
      <c r="V269" s="72"/>
      <c r="W269" s="73"/>
      <c r="X269" s="74"/>
      <c r="Z269" s="24" cm="1">
        <f t="array" ref="Z269">_xlfn.IFS($H269="",1,$H269="有り",2,$H269="無し",3)</f>
        <v>1</v>
      </c>
      <c r="AA269" s="24">
        <f t="shared" si="47"/>
        <v>0</v>
      </c>
      <c r="AB269" s="24">
        <f t="shared" si="48"/>
        <v>0</v>
      </c>
      <c r="AC269" s="24">
        <f t="shared" si="49"/>
        <v>0</v>
      </c>
      <c r="AD269" s="24" t="str">
        <f t="shared" si="50"/>
        <v/>
      </c>
      <c r="AE269" s="6">
        <f t="shared" si="51"/>
        <v>0</v>
      </c>
      <c r="AF269" s="6">
        <f t="shared" si="52"/>
        <v>0</v>
      </c>
    </row>
    <row r="270" spans="1:32" s="3" customFormat="1" ht="24.75" customHeight="1" x14ac:dyDescent="0.2">
      <c r="A270" s="35">
        <f t="shared" si="53"/>
        <v>258</v>
      </c>
      <c r="B270" s="36" t="str">
        <f t="shared" ref="B270:B333" si="54">IF($C270="","","業務用給湯器")</f>
        <v/>
      </c>
      <c r="C270" s="90"/>
      <c r="D270" s="12" t="str">
        <f t="shared" ref="D270:D333" si="55">IF($C$2="","",IF($B270&lt;&gt;"",$C$2,""))</f>
        <v/>
      </c>
      <c r="E270" s="12" t="str">
        <f t="shared" ref="E270:E333" si="56">IF($F$2="","",IF($B270&lt;&gt;"",$F$2,""))</f>
        <v/>
      </c>
      <c r="F270" s="13"/>
      <c r="G270" s="38"/>
      <c r="H270" s="41"/>
      <c r="I270" s="43"/>
      <c r="J270" s="43"/>
      <c r="K270" s="104"/>
      <c r="L270" s="104"/>
      <c r="M270" s="104"/>
      <c r="N270" s="34" t="str">
        <f t="shared" ref="N270:N333" si="57">IF($L270="","",IF($L270&lt;=20,VALUE(4),IF($L270&gt;20,VALUE(3.5))))</f>
        <v/>
      </c>
      <c r="O270" s="104"/>
      <c r="P270" s="106"/>
      <c r="Q270" s="13"/>
      <c r="R270" s="137"/>
      <c r="S270" s="117"/>
      <c r="T270" s="82"/>
      <c r="U270" s="145" t="str">
        <f t="shared" ref="U270:U333" si="58">IF($B270="","",IF(AND($B270&lt;&gt;"",$C$3="あり"),1,0))</f>
        <v/>
      </c>
      <c r="V270" s="72"/>
      <c r="W270" s="73"/>
      <c r="X270" s="74"/>
      <c r="Z270" s="24" cm="1">
        <f t="array" ref="Z270">_xlfn.IFS($H270="",1,$H270="有り",2,$H270="無し",3)</f>
        <v>1</v>
      </c>
      <c r="AA270" s="24">
        <f t="shared" ref="AA270:AA333" si="59">IF(AND($C270&lt;&gt;"",OR(F270="",G270="",H270="",K270="",L270="",M270="",O270="")),1,0)</f>
        <v>0</v>
      </c>
      <c r="AB270" s="24">
        <f t="shared" ref="AB270:AB333" si="60">IF(AND($C270&lt;&gt;"",OR($Z270=1,$Z270=2),OR(I270="",J270="")),1,0)</f>
        <v>0</v>
      </c>
      <c r="AC270" s="24">
        <f t="shared" ref="AC270:AC333" si="61">IF(AND($G270&lt;&gt;"",COUNTIF($G270,"*■*")&gt;0,$Q270=""),1,0)</f>
        <v>0</v>
      </c>
      <c r="AD270" s="24" t="str">
        <f t="shared" ref="AD270:AD333" si="62">TEXT(IF(G270="","",G270),"G/標準")</f>
        <v/>
      </c>
      <c r="AE270" s="6">
        <f t="shared" ref="AE270:AE333" si="63">IF(AD270="",0,COUNTIF($AD$13:$AD$512,AD270))</f>
        <v>0</v>
      </c>
      <c r="AF270" s="6">
        <f t="shared" ref="AF270:AF333" si="64">IF(AND(AND(O270&lt;&gt;"",$N270&gt;$O270),AND(N270&lt;&gt;"",$N270&gt;$O270)),1,0)</f>
        <v>0</v>
      </c>
    </row>
    <row r="271" spans="1:32" s="3" customFormat="1" ht="24.75" customHeight="1" x14ac:dyDescent="0.2">
      <c r="A271" s="35">
        <f t="shared" si="53"/>
        <v>259</v>
      </c>
      <c r="B271" s="36" t="str">
        <f t="shared" si="54"/>
        <v/>
      </c>
      <c r="C271" s="90"/>
      <c r="D271" s="12" t="str">
        <f t="shared" si="55"/>
        <v/>
      </c>
      <c r="E271" s="12" t="str">
        <f t="shared" si="56"/>
        <v/>
      </c>
      <c r="F271" s="13"/>
      <c r="G271" s="38"/>
      <c r="H271" s="41"/>
      <c r="I271" s="43"/>
      <c r="J271" s="43"/>
      <c r="K271" s="104"/>
      <c r="L271" s="104"/>
      <c r="M271" s="104"/>
      <c r="N271" s="34" t="str">
        <f t="shared" si="57"/>
        <v/>
      </c>
      <c r="O271" s="104"/>
      <c r="P271" s="106"/>
      <c r="Q271" s="13"/>
      <c r="R271" s="137"/>
      <c r="S271" s="117"/>
      <c r="T271" s="82"/>
      <c r="U271" s="145" t="str">
        <f t="shared" si="58"/>
        <v/>
      </c>
      <c r="V271" s="72"/>
      <c r="W271" s="73"/>
      <c r="X271" s="74"/>
      <c r="Z271" s="24" cm="1">
        <f t="array" ref="Z271">_xlfn.IFS($H271="",1,$H271="有り",2,$H271="無し",3)</f>
        <v>1</v>
      </c>
      <c r="AA271" s="24">
        <f t="shared" si="59"/>
        <v>0</v>
      </c>
      <c r="AB271" s="24">
        <f t="shared" si="60"/>
        <v>0</v>
      </c>
      <c r="AC271" s="24">
        <f t="shared" si="61"/>
        <v>0</v>
      </c>
      <c r="AD271" s="24" t="str">
        <f t="shared" si="62"/>
        <v/>
      </c>
      <c r="AE271" s="6">
        <f t="shared" si="63"/>
        <v>0</v>
      </c>
      <c r="AF271" s="6">
        <f t="shared" si="64"/>
        <v>0</v>
      </c>
    </row>
    <row r="272" spans="1:32" s="3" customFormat="1" ht="24.75" customHeight="1" x14ac:dyDescent="0.2">
      <c r="A272" s="35">
        <f t="shared" si="53"/>
        <v>260</v>
      </c>
      <c r="B272" s="36" t="str">
        <f t="shared" si="54"/>
        <v/>
      </c>
      <c r="C272" s="90"/>
      <c r="D272" s="12" t="str">
        <f t="shared" si="55"/>
        <v/>
      </c>
      <c r="E272" s="12" t="str">
        <f t="shared" si="56"/>
        <v/>
      </c>
      <c r="F272" s="13"/>
      <c r="G272" s="38"/>
      <c r="H272" s="41"/>
      <c r="I272" s="43"/>
      <c r="J272" s="43"/>
      <c r="K272" s="104"/>
      <c r="L272" s="104"/>
      <c r="M272" s="104"/>
      <c r="N272" s="34" t="str">
        <f t="shared" si="57"/>
        <v/>
      </c>
      <c r="O272" s="104"/>
      <c r="P272" s="106"/>
      <c r="Q272" s="13"/>
      <c r="R272" s="137"/>
      <c r="S272" s="117"/>
      <c r="T272" s="82"/>
      <c r="U272" s="145" t="str">
        <f t="shared" si="58"/>
        <v/>
      </c>
      <c r="V272" s="72"/>
      <c r="W272" s="73"/>
      <c r="X272" s="74"/>
      <c r="Z272" s="24" cm="1">
        <f t="array" ref="Z272">_xlfn.IFS($H272="",1,$H272="有り",2,$H272="無し",3)</f>
        <v>1</v>
      </c>
      <c r="AA272" s="24">
        <f t="shared" si="59"/>
        <v>0</v>
      </c>
      <c r="AB272" s="24">
        <f t="shared" si="60"/>
        <v>0</v>
      </c>
      <c r="AC272" s="24">
        <f t="shared" si="61"/>
        <v>0</v>
      </c>
      <c r="AD272" s="24" t="str">
        <f t="shared" si="62"/>
        <v/>
      </c>
      <c r="AE272" s="6">
        <f t="shared" si="63"/>
        <v>0</v>
      </c>
      <c r="AF272" s="6">
        <f t="shared" si="64"/>
        <v>0</v>
      </c>
    </row>
    <row r="273" spans="1:32" s="3" customFormat="1" ht="24.75" customHeight="1" x14ac:dyDescent="0.2">
      <c r="A273" s="35">
        <f t="shared" si="53"/>
        <v>261</v>
      </c>
      <c r="B273" s="36" t="str">
        <f t="shared" si="54"/>
        <v/>
      </c>
      <c r="C273" s="90"/>
      <c r="D273" s="12" t="str">
        <f t="shared" si="55"/>
        <v/>
      </c>
      <c r="E273" s="12" t="str">
        <f t="shared" si="56"/>
        <v/>
      </c>
      <c r="F273" s="13"/>
      <c r="G273" s="38"/>
      <c r="H273" s="41"/>
      <c r="I273" s="43"/>
      <c r="J273" s="43"/>
      <c r="K273" s="104"/>
      <c r="L273" s="104"/>
      <c r="M273" s="104"/>
      <c r="N273" s="34" t="str">
        <f t="shared" si="57"/>
        <v/>
      </c>
      <c r="O273" s="104"/>
      <c r="P273" s="106"/>
      <c r="Q273" s="13"/>
      <c r="R273" s="137"/>
      <c r="S273" s="117"/>
      <c r="T273" s="82"/>
      <c r="U273" s="145" t="str">
        <f t="shared" si="58"/>
        <v/>
      </c>
      <c r="V273" s="72"/>
      <c r="W273" s="73"/>
      <c r="X273" s="74"/>
      <c r="Z273" s="24" cm="1">
        <f t="array" ref="Z273">_xlfn.IFS($H273="",1,$H273="有り",2,$H273="無し",3)</f>
        <v>1</v>
      </c>
      <c r="AA273" s="24">
        <f t="shared" si="59"/>
        <v>0</v>
      </c>
      <c r="AB273" s="24">
        <f t="shared" si="60"/>
        <v>0</v>
      </c>
      <c r="AC273" s="24">
        <f t="shared" si="61"/>
        <v>0</v>
      </c>
      <c r="AD273" s="24" t="str">
        <f t="shared" si="62"/>
        <v/>
      </c>
      <c r="AE273" s="6">
        <f t="shared" si="63"/>
        <v>0</v>
      </c>
      <c r="AF273" s="6">
        <f t="shared" si="64"/>
        <v>0</v>
      </c>
    </row>
    <row r="274" spans="1:32" s="3" customFormat="1" ht="24.75" customHeight="1" x14ac:dyDescent="0.2">
      <c r="A274" s="35">
        <f t="shared" si="53"/>
        <v>262</v>
      </c>
      <c r="B274" s="36" t="str">
        <f t="shared" si="54"/>
        <v/>
      </c>
      <c r="C274" s="90"/>
      <c r="D274" s="12" t="str">
        <f t="shared" si="55"/>
        <v/>
      </c>
      <c r="E274" s="12" t="str">
        <f t="shared" si="56"/>
        <v/>
      </c>
      <c r="F274" s="13"/>
      <c r="G274" s="38"/>
      <c r="H274" s="41"/>
      <c r="I274" s="43"/>
      <c r="J274" s="43"/>
      <c r="K274" s="104"/>
      <c r="L274" s="104"/>
      <c r="M274" s="104"/>
      <c r="N274" s="34" t="str">
        <f t="shared" si="57"/>
        <v/>
      </c>
      <c r="O274" s="104"/>
      <c r="P274" s="106"/>
      <c r="Q274" s="13"/>
      <c r="R274" s="137"/>
      <c r="S274" s="117"/>
      <c r="T274" s="82"/>
      <c r="U274" s="145" t="str">
        <f t="shared" si="58"/>
        <v/>
      </c>
      <c r="V274" s="72"/>
      <c r="W274" s="73"/>
      <c r="X274" s="74"/>
      <c r="Z274" s="24" cm="1">
        <f t="array" ref="Z274">_xlfn.IFS($H274="",1,$H274="有り",2,$H274="無し",3)</f>
        <v>1</v>
      </c>
      <c r="AA274" s="24">
        <f t="shared" si="59"/>
        <v>0</v>
      </c>
      <c r="AB274" s="24">
        <f t="shared" si="60"/>
        <v>0</v>
      </c>
      <c r="AC274" s="24">
        <f t="shared" si="61"/>
        <v>0</v>
      </c>
      <c r="AD274" s="24" t="str">
        <f t="shared" si="62"/>
        <v/>
      </c>
      <c r="AE274" s="6">
        <f t="shared" si="63"/>
        <v>0</v>
      </c>
      <c r="AF274" s="6">
        <f t="shared" si="64"/>
        <v>0</v>
      </c>
    </row>
    <row r="275" spans="1:32" s="3" customFormat="1" ht="24.75" customHeight="1" x14ac:dyDescent="0.2">
      <c r="A275" s="35">
        <f t="shared" si="53"/>
        <v>263</v>
      </c>
      <c r="B275" s="36" t="str">
        <f t="shared" si="54"/>
        <v/>
      </c>
      <c r="C275" s="90"/>
      <c r="D275" s="12" t="str">
        <f t="shared" si="55"/>
        <v/>
      </c>
      <c r="E275" s="12" t="str">
        <f t="shared" si="56"/>
        <v/>
      </c>
      <c r="F275" s="13"/>
      <c r="G275" s="38"/>
      <c r="H275" s="41"/>
      <c r="I275" s="43"/>
      <c r="J275" s="43"/>
      <c r="K275" s="104"/>
      <c r="L275" s="104"/>
      <c r="M275" s="104"/>
      <c r="N275" s="34" t="str">
        <f t="shared" si="57"/>
        <v/>
      </c>
      <c r="O275" s="104"/>
      <c r="P275" s="106"/>
      <c r="Q275" s="13"/>
      <c r="R275" s="137"/>
      <c r="S275" s="117"/>
      <c r="T275" s="82"/>
      <c r="U275" s="145" t="str">
        <f t="shared" si="58"/>
        <v/>
      </c>
      <c r="V275" s="72"/>
      <c r="W275" s="73"/>
      <c r="X275" s="74"/>
      <c r="Z275" s="24" cm="1">
        <f t="array" ref="Z275">_xlfn.IFS($H275="",1,$H275="有り",2,$H275="無し",3)</f>
        <v>1</v>
      </c>
      <c r="AA275" s="24">
        <f t="shared" si="59"/>
        <v>0</v>
      </c>
      <c r="AB275" s="24">
        <f t="shared" si="60"/>
        <v>0</v>
      </c>
      <c r="AC275" s="24">
        <f t="shared" si="61"/>
        <v>0</v>
      </c>
      <c r="AD275" s="24" t="str">
        <f t="shared" si="62"/>
        <v/>
      </c>
      <c r="AE275" s="6">
        <f t="shared" si="63"/>
        <v>0</v>
      </c>
      <c r="AF275" s="6">
        <f t="shared" si="64"/>
        <v>0</v>
      </c>
    </row>
    <row r="276" spans="1:32" s="3" customFormat="1" ht="24.75" customHeight="1" x14ac:dyDescent="0.2">
      <c r="A276" s="35">
        <f t="shared" si="53"/>
        <v>264</v>
      </c>
      <c r="B276" s="36" t="str">
        <f t="shared" si="54"/>
        <v/>
      </c>
      <c r="C276" s="90"/>
      <c r="D276" s="12" t="str">
        <f t="shared" si="55"/>
        <v/>
      </c>
      <c r="E276" s="12" t="str">
        <f t="shared" si="56"/>
        <v/>
      </c>
      <c r="F276" s="13"/>
      <c r="G276" s="38"/>
      <c r="H276" s="41"/>
      <c r="I276" s="43"/>
      <c r="J276" s="43"/>
      <c r="K276" s="104"/>
      <c r="L276" s="104"/>
      <c r="M276" s="104"/>
      <c r="N276" s="34" t="str">
        <f t="shared" si="57"/>
        <v/>
      </c>
      <c r="O276" s="104"/>
      <c r="P276" s="106"/>
      <c r="Q276" s="13"/>
      <c r="R276" s="137"/>
      <c r="S276" s="117"/>
      <c r="T276" s="82"/>
      <c r="U276" s="145" t="str">
        <f t="shared" si="58"/>
        <v/>
      </c>
      <c r="V276" s="72"/>
      <c r="W276" s="73"/>
      <c r="X276" s="74"/>
      <c r="Z276" s="24" cm="1">
        <f t="array" ref="Z276">_xlfn.IFS($H276="",1,$H276="有り",2,$H276="無し",3)</f>
        <v>1</v>
      </c>
      <c r="AA276" s="24">
        <f t="shared" si="59"/>
        <v>0</v>
      </c>
      <c r="AB276" s="24">
        <f t="shared" si="60"/>
        <v>0</v>
      </c>
      <c r="AC276" s="24">
        <f t="shared" si="61"/>
        <v>0</v>
      </c>
      <c r="AD276" s="24" t="str">
        <f t="shared" si="62"/>
        <v/>
      </c>
      <c r="AE276" s="6">
        <f t="shared" si="63"/>
        <v>0</v>
      </c>
      <c r="AF276" s="6">
        <f t="shared" si="64"/>
        <v>0</v>
      </c>
    </row>
    <row r="277" spans="1:32" s="3" customFormat="1" ht="24.75" customHeight="1" x14ac:dyDescent="0.2">
      <c r="A277" s="35">
        <f t="shared" si="53"/>
        <v>265</v>
      </c>
      <c r="B277" s="36" t="str">
        <f t="shared" si="54"/>
        <v/>
      </c>
      <c r="C277" s="90"/>
      <c r="D277" s="12" t="str">
        <f t="shared" si="55"/>
        <v/>
      </c>
      <c r="E277" s="12" t="str">
        <f t="shared" si="56"/>
        <v/>
      </c>
      <c r="F277" s="13"/>
      <c r="G277" s="38"/>
      <c r="H277" s="41"/>
      <c r="I277" s="43"/>
      <c r="J277" s="43"/>
      <c r="K277" s="104"/>
      <c r="L277" s="104"/>
      <c r="M277" s="104"/>
      <c r="N277" s="34" t="str">
        <f t="shared" si="57"/>
        <v/>
      </c>
      <c r="O277" s="104"/>
      <c r="P277" s="106"/>
      <c r="Q277" s="13"/>
      <c r="R277" s="137"/>
      <c r="S277" s="117"/>
      <c r="T277" s="82"/>
      <c r="U277" s="145" t="str">
        <f t="shared" si="58"/>
        <v/>
      </c>
      <c r="V277" s="72"/>
      <c r="W277" s="73"/>
      <c r="X277" s="74"/>
      <c r="Z277" s="24" cm="1">
        <f t="array" ref="Z277">_xlfn.IFS($H277="",1,$H277="有り",2,$H277="無し",3)</f>
        <v>1</v>
      </c>
      <c r="AA277" s="24">
        <f t="shared" si="59"/>
        <v>0</v>
      </c>
      <c r="AB277" s="24">
        <f t="shared" si="60"/>
        <v>0</v>
      </c>
      <c r="AC277" s="24">
        <f t="shared" si="61"/>
        <v>0</v>
      </c>
      <c r="AD277" s="24" t="str">
        <f t="shared" si="62"/>
        <v/>
      </c>
      <c r="AE277" s="6">
        <f t="shared" si="63"/>
        <v>0</v>
      </c>
      <c r="AF277" s="6">
        <f t="shared" si="64"/>
        <v>0</v>
      </c>
    </row>
    <row r="278" spans="1:32" s="3" customFormat="1" ht="24.75" customHeight="1" x14ac:dyDescent="0.2">
      <c r="A278" s="35">
        <f t="shared" si="53"/>
        <v>266</v>
      </c>
      <c r="B278" s="36" t="str">
        <f t="shared" si="54"/>
        <v/>
      </c>
      <c r="C278" s="90"/>
      <c r="D278" s="12" t="str">
        <f t="shared" si="55"/>
        <v/>
      </c>
      <c r="E278" s="12" t="str">
        <f t="shared" si="56"/>
        <v/>
      </c>
      <c r="F278" s="13"/>
      <c r="G278" s="38"/>
      <c r="H278" s="41"/>
      <c r="I278" s="43"/>
      <c r="J278" s="43"/>
      <c r="K278" s="104"/>
      <c r="L278" s="104"/>
      <c r="M278" s="104"/>
      <c r="N278" s="34" t="str">
        <f t="shared" si="57"/>
        <v/>
      </c>
      <c r="O278" s="104"/>
      <c r="P278" s="106"/>
      <c r="Q278" s="13"/>
      <c r="R278" s="137"/>
      <c r="S278" s="117"/>
      <c r="T278" s="82"/>
      <c r="U278" s="145" t="str">
        <f t="shared" si="58"/>
        <v/>
      </c>
      <c r="V278" s="72"/>
      <c r="W278" s="73"/>
      <c r="X278" s="74"/>
      <c r="Z278" s="24" cm="1">
        <f t="array" ref="Z278">_xlfn.IFS($H278="",1,$H278="有り",2,$H278="無し",3)</f>
        <v>1</v>
      </c>
      <c r="AA278" s="24">
        <f t="shared" si="59"/>
        <v>0</v>
      </c>
      <c r="AB278" s="24">
        <f t="shared" si="60"/>
        <v>0</v>
      </c>
      <c r="AC278" s="24">
        <f t="shared" si="61"/>
        <v>0</v>
      </c>
      <c r="AD278" s="24" t="str">
        <f t="shared" si="62"/>
        <v/>
      </c>
      <c r="AE278" s="6">
        <f t="shared" si="63"/>
        <v>0</v>
      </c>
      <c r="AF278" s="6">
        <f t="shared" si="64"/>
        <v>0</v>
      </c>
    </row>
    <row r="279" spans="1:32" s="3" customFormat="1" ht="24.75" customHeight="1" x14ac:dyDescent="0.2">
      <c r="A279" s="35">
        <f t="shared" si="53"/>
        <v>267</v>
      </c>
      <c r="B279" s="36" t="str">
        <f t="shared" si="54"/>
        <v/>
      </c>
      <c r="C279" s="90"/>
      <c r="D279" s="12" t="str">
        <f t="shared" si="55"/>
        <v/>
      </c>
      <c r="E279" s="12" t="str">
        <f t="shared" si="56"/>
        <v/>
      </c>
      <c r="F279" s="13"/>
      <c r="G279" s="38"/>
      <c r="H279" s="41"/>
      <c r="I279" s="43"/>
      <c r="J279" s="43"/>
      <c r="K279" s="104"/>
      <c r="L279" s="104"/>
      <c r="M279" s="104"/>
      <c r="N279" s="34" t="str">
        <f t="shared" si="57"/>
        <v/>
      </c>
      <c r="O279" s="104"/>
      <c r="P279" s="106"/>
      <c r="Q279" s="13"/>
      <c r="R279" s="137"/>
      <c r="S279" s="117"/>
      <c r="T279" s="82"/>
      <c r="U279" s="145" t="str">
        <f t="shared" si="58"/>
        <v/>
      </c>
      <c r="V279" s="72"/>
      <c r="W279" s="73"/>
      <c r="X279" s="74"/>
      <c r="Z279" s="24" cm="1">
        <f t="array" ref="Z279">_xlfn.IFS($H279="",1,$H279="有り",2,$H279="無し",3)</f>
        <v>1</v>
      </c>
      <c r="AA279" s="24">
        <f t="shared" si="59"/>
        <v>0</v>
      </c>
      <c r="AB279" s="24">
        <f t="shared" si="60"/>
        <v>0</v>
      </c>
      <c r="AC279" s="24">
        <f t="shared" si="61"/>
        <v>0</v>
      </c>
      <c r="AD279" s="24" t="str">
        <f t="shared" si="62"/>
        <v/>
      </c>
      <c r="AE279" s="6">
        <f t="shared" si="63"/>
        <v>0</v>
      </c>
      <c r="AF279" s="6">
        <f t="shared" si="64"/>
        <v>0</v>
      </c>
    </row>
    <row r="280" spans="1:32" s="3" customFormat="1" ht="24.75" customHeight="1" x14ac:dyDescent="0.2">
      <c r="A280" s="35">
        <f t="shared" si="53"/>
        <v>268</v>
      </c>
      <c r="B280" s="36" t="str">
        <f t="shared" si="54"/>
        <v/>
      </c>
      <c r="C280" s="90"/>
      <c r="D280" s="12" t="str">
        <f t="shared" si="55"/>
        <v/>
      </c>
      <c r="E280" s="12" t="str">
        <f t="shared" si="56"/>
        <v/>
      </c>
      <c r="F280" s="13"/>
      <c r="G280" s="38"/>
      <c r="H280" s="41"/>
      <c r="I280" s="43"/>
      <c r="J280" s="43"/>
      <c r="K280" s="104"/>
      <c r="L280" s="104"/>
      <c r="M280" s="104"/>
      <c r="N280" s="34" t="str">
        <f t="shared" si="57"/>
        <v/>
      </c>
      <c r="O280" s="104"/>
      <c r="P280" s="106"/>
      <c r="Q280" s="13"/>
      <c r="R280" s="137"/>
      <c r="S280" s="117"/>
      <c r="T280" s="82"/>
      <c r="U280" s="145" t="str">
        <f t="shared" si="58"/>
        <v/>
      </c>
      <c r="V280" s="72"/>
      <c r="W280" s="73"/>
      <c r="X280" s="74"/>
      <c r="Z280" s="24" cm="1">
        <f t="array" ref="Z280">_xlfn.IFS($H280="",1,$H280="有り",2,$H280="無し",3)</f>
        <v>1</v>
      </c>
      <c r="AA280" s="24">
        <f t="shared" si="59"/>
        <v>0</v>
      </c>
      <c r="AB280" s="24">
        <f t="shared" si="60"/>
        <v>0</v>
      </c>
      <c r="AC280" s="24">
        <f t="shared" si="61"/>
        <v>0</v>
      </c>
      <c r="AD280" s="24" t="str">
        <f t="shared" si="62"/>
        <v/>
      </c>
      <c r="AE280" s="6">
        <f t="shared" si="63"/>
        <v>0</v>
      </c>
      <c r="AF280" s="6">
        <f t="shared" si="64"/>
        <v>0</v>
      </c>
    </row>
    <row r="281" spans="1:32" s="3" customFormat="1" ht="24.75" customHeight="1" x14ac:dyDescent="0.2">
      <c r="A281" s="35">
        <f t="shared" si="53"/>
        <v>269</v>
      </c>
      <c r="B281" s="36" t="str">
        <f t="shared" si="54"/>
        <v/>
      </c>
      <c r="C281" s="90"/>
      <c r="D281" s="12" t="str">
        <f t="shared" si="55"/>
        <v/>
      </c>
      <c r="E281" s="12" t="str">
        <f t="shared" si="56"/>
        <v/>
      </c>
      <c r="F281" s="13"/>
      <c r="G281" s="38"/>
      <c r="H281" s="41"/>
      <c r="I281" s="43"/>
      <c r="J281" s="43"/>
      <c r="K281" s="104"/>
      <c r="L281" s="104"/>
      <c r="M281" s="104"/>
      <c r="N281" s="34" t="str">
        <f t="shared" si="57"/>
        <v/>
      </c>
      <c r="O281" s="104"/>
      <c r="P281" s="106"/>
      <c r="Q281" s="13"/>
      <c r="R281" s="137"/>
      <c r="S281" s="117"/>
      <c r="T281" s="82"/>
      <c r="U281" s="145" t="str">
        <f t="shared" si="58"/>
        <v/>
      </c>
      <c r="V281" s="72"/>
      <c r="W281" s="73"/>
      <c r="X281" s="74"/>
      <c r="Z281" s="24" cm="1">
        <f t="array" ref="Z281">_xlfn.IFS($H281="",1,$H281="有り",2,$H281="無し",3)</f>
        <v>1</v>
      </c>
      <c r="AA281" s="24">
        <f t="shared" si="59"/>
        <v>0</v>
      </c>
      <c r="AB281" s="24">
        <f t="shared" si="60"/>
        <v>0</v>
      </c>
      <c r="AC281" s="24">
        <f t="shared" si="61"/>
        <v>0</v>
      </c>
      <c r="AD281" s="24" t="str">
        <f t="shared" si="62"/>
        <v/>
      </c>
      <c r="AE281" s="6">
        <f t="shared" si="63"/>
        <v>0</v>
      </c>
      <c r="AF281" s="6">
        <f t="shared" si="64"/>
        <v>0</v>
      </c>
    </row>
    <row r="282" spans="1:32" s="3" customFormat="1" ht="24.75" customHeight="1" x14ac:dyDescent="0.2">
      <c r="A282" s="35">
        <f t="shared" ref="A282:A345" si="65">ROW()-12</f>
        <v>270</v>
      </c>
      <c r="B282" s="36" t="str">
        <f t="shared" si="54"/>
        <v/>
      </c>
      <c r="C282" s="90"/>
      <c r="D282" s="12" t="str">
        <f t="shared" si="55"/>
        <v/>
      </c>
      <c r="E282" s="12" t="str">
        <f t="shared" si="56"/>
        <v/>
      </c>
      <c r="F282" s="13"/>
      <c r="G282" s="38"/>
      <c r="H282" s="41"/>
      <c r="I282" s="43"/>
      <c r="J282" s="43"/>
      <c r="K282" s="104"/>
      <c r="L282" s="104"/>
      <c r="M282" s="104"/>
      <c r="N282" s="34" t="str">
        <f t="shared" si="57"/>
        <v/>
      </c>
      <c r="O282" s="104"/>
      <c r="P282" s="106"/>
      <c r="Q282" s="13"/>
      <c r="R282" s="137"/>
      <c r="S282" s="117"/>
      <c r="T282" s="82"/>
      <c r="U282" s="145" t="str">
        <f t="shared" si="58"/>
        <v/>
      </c>
      <c r="V282" s="72"/>
      <c r="W282" s="73"/>
      <c r="X282" s="74"/>
      <c r="Z282" s="24" cm="1">
        <f t="array" ref="Z282">_xlfn.IFS($H282="",1,$H282="有り",2,$H282="無し",3)</f>
        <v>1</v>
      </c>
      <c r="AA282" s="24">
        <f t="shared" si="59"/>
        <v>0</v>
      </c>
      <c r="AB282" s="24">
        <f t="shared" si="60"/>
        <v>0</v>
      </c>
      <c r="AC282" s="24">
        <f t="shared" si="61"/>
        <v>0</v>
      </c>
      <c r="AD282" s="24" t="str">
        <f t="shared" si="62"/>
        <v/>
      </c>
      <c r="AE282" s="6">
        <f t="shared" si="63"/>
        <v>0</v>
      </c>
      <c r="AF282" s="6">
        <f t="shared" si="64"/>
        <v>0</v>
      </c>
    </row>
    <row r="283" spans="1:32" s="3" customFormat="1" ht="24.75" customHeight="1" x14ac:dyDescent="0.2">
      <c r="A283" s="35">
        <f t="shared" si="65"/>
        <v>271</v>
      </c>
      <c r="B283" s="36" t="str">
        <f t="shared" si="54"/>
        <v/>
      </c>
      <c r="C283" s="90"/>
      <c r="D283" s="12" t="str">
        <f t="shared" si="55"/>
        <v/>
      </c>
      <c r="E283" s="12" t="str">
        <f t="shared" si="56"/>
        <v/>
      </c>
      <c r="F283" s="13"/>
      <c r="G283" s="38"/>
      <c r="H283" s="41"/>
      <c r="I283" s="43"/>
      <c r="J283" s="43"/>
      <c r="K283" s="104"/>
      <c r="L283" s="104"/>
      <c r="M283" s="104"/>
      <c r="N283" s="34" t="str">
        <f t="shared" si="57"/>
        <v/>
      </c>
      <c r="O283" s="104"/>
      <c r="P283" s="106"/>
      <c r="Q283" s="13"/>
      <c r="R283" s="137"/>
      <c r="S283" s="117"/>
      <c r="T283" s="82"/>
      <c r="U283" s="145" t="str">
        <f t="shared" si="58"/>
        <v/>
      </c>
      <c r="V283" s="72"/>
      <c r="W283" s="73"/>
      <c r="X283" s="74"/>
      <c r="Z283" s="24" cm="1">
        <f t="array" ref="Z283">_xlfn.IFS($H283="",1,$H283="有り",2,$H283="無し",3)</f>
        <v>1</v>
      </c>
      <c r="AA283" s="24">
        <f t="shared" si="59"/>
        <v>0</v>
      </c>
      <c r="AB283" s="24">
        <f t="shared" si="60"/>
        <v>0</v>
      </c>
      <c r="AC283" s="24">
        <f t="shared" si="61"/>
        <v>0</v>
      </c>
      <c r="AD283" s="24" t="str">
        <f t="shared" si="62"/>
        <v/>
      </c>
      <c r="AE283" s="6">
        <f t="shared" si="63"/>
        <v>0</v>
      </c>
      <c r="AF283" s="6">
        <f t="shared" si="64"/>
        <v>0</v>
      </c>
    </row>
    <row r="284" spans="1:32" s="3" customFormat="1" ht="24.75" customHeight="1" x14ac:dyDescent="0.2">
      <c r="A284" s="35">
        <f t="shared" si="65"/>
        <v>272</v>
      </c>
      <c r="B284" s="36" t="str">
        <f t="shared" si="54"/>
        <v/>
      </c>
      <c r="C284" s="90"/>
      <c r="D284" s="12" t="str">
        <f t="shared" si="55"/>
        <v/>
      </c>
      <c r="E284" s="12" t="str">
        <f t="shared" si="56"/>
        <v/>
      </c>
      <c r="F284" s="13"/>
      <c r="G284" s="38"/>
      <c r="H284" s="41"/>
      <c r="I284" s="43"/>
      <c r="J284" s="43"/>
      <c r="K284" s="104"/>
      <c r="L284" s="104"/>
      <c r="M284" s="104"/>
      <c r="N284" s="34" t="str">
        <f t="shared" si="57"/>
        <v/>
      </c>
      <c r="O284" s="104"/>
      <c r="P284" s="106"/>
      <c r="Q284" s="13"/>
      <c r="R284" s="137"/>
      <c r="S284" s="117"/>
      <c r="T284" s="82"/>
      <c r="U284" s="145" t="str">
        <f t="shared" si="58"/>
        <v/>
      </c>
      <c r="V284" s="72"/>
      <c r="W284" s="73"/>
      <c r="X284" s="74"/>
      <c r="Z284" s="24" cm="1">
        <f t="array" ref="Z284">_xlfn.IFS($H284="",1,$H284="有り",2,$H284="無し",3)</f>
        <v>1</v>
      </c>
      <c r="AA284" s="24">
        <f t="shared" si="59"/>
        <v>0</v>
      </c>
      <c r="AB284" s="24">
        <f t="shared" si="60"/>
        <v>0</v>
      </c>
      <c r="AC284" s="24">
        <f t="shared" si="61"/>
        <v>0</v>
      </c>
      <c r="AD284" s="24" t="str">
        <f t="shared" si="62"/>
        <v/>
      </c>
      <c r="AE284" s="6">
        <f t="shared" si="63"/>
        <v>0</v>
      </c>
      <c r="AF284" s="6">
        <f t="shared" si="64"/>
        <v>0</v>
      </c>
    </row>
    <row r="285" spans="1:32" s="3" customFormat="1" ht="24.75" customHeight="1" x14ac:dyDescent="0.2">
      <c r="A285" s="35">
        <f t="shared" si="65"/>
        <v>273</v>
      </c>
      <c r="B285" s="36" t="str">
        <f t="shared" si="54"/>
        <v/>
      </c>
      <c r="C285" s="90"/>
      <c r="D285" s="12" t="str">
        <f t="shared" si="55"/>
        <v/>
      </c>
      <c r="E285" s="12" t="str">
        <f t="shared" si="56"/>
        <v/>
      </c>
      <c r="F285" s="13"/>
      <c r="G285" s="38"/>
      <c r="H285" s="41"/>
      <c r="I285" s="43"/>
      <c r="J285" s="43"/>
      <c r="K285" s="104"/>
      <c r="L285" s="104"/>
      <c r="M285" s="104"/>
      <c r="N285" s="34" t="str">
        <f t="shared" si="57"/>
        <v/>
      </c>
      <c r="O285" s="104"/>
      <c r="P285" s="106"/>
      <c r="Q285" s="13"/>
      <c r="R285" s="137"/>
      <c r="S285" s="117"/>
      <c r="T285" s="82"/>
      <c r="U285" s="145" t="str">
        <f t="shared" si="58"/>
        <v/>
      </c>
      <c r="V285" s="72"/>
      <c r="W285" s="73"/>
      <c r="X285" s="74"/>
      <c r="Z285" s="24" cm="1">
        <f t="array" ref="Z285">_xlfn.IFS($H285="",1,$H285="有り",2,$H285="無し",3)</f>
        <v>1</v>
      </c>
      <c r="AA285" s="24">
        <f t="shared" si="59"/>
        <v>0</v>
      </c>
      <c r="AB285" s="24">
        <f t="shared" si="60"/>
        <v>0</v>
      </c>
      <c r="AC285" s="24">
        <f t="shared" si="61"/>
        <v>0</v>
      </c>
      <c r="AD285" s="24" t="str">
        <f t="shared" si="62"/>
        <v/>
      </c>
      <c r="AE285" s="6">
        <f t="shared" si="63"/>
        <v>0</v>
      </c>
      <c r="AF285" s="6">
        <f t="shared" si="64"/>
        <v>0</v>
      </c>
    </row>
    <row r="286" spans="1:32" s="3" customFormat="1" ht="24.75" customHeight="1" x14ac:dyDescent="0.2">
      <c r="A286" s="35">
        <f t="shared" si="65"/>
        <v>274</v>
      </c>
      <c r="B286" s="36" t="str">
        <f t="shared" si="54"/>
        <v/>
      </c>
      <c r="C286" s="90"/>
      <c r="D286" s="12" t="str">
        <f t="shared" si="55"/>
        <v/>
      </c>
      <c r="E286" s="12" t="str">
        <f t="shared" si="56"/>
        <v/>
      </c>
      <c r="F286" s="13"/>
      <c r="G286" s="38"/>
      <c r="H286" s="41"/>
      <c r="I286" s="43"/>
      <c r="J286" s="43"/>
      <c r="K286" s="104"/>
      <c r="L286" s="104"/>
      <c r="M286" s="104"/>
      <c r="N286" s="34" t="str">
        <f t="shared" si="57"/>
        <v/>
      </c>
      <c r="O286" s="104"/>
      <c r="P286" s="106"/>
      <c r="Q286" s="13"/>
      <c r="R286" s="137"/>
      <c r="S286" s="117"/>
      <c r="T286" s="82"/>
      <c r="U286" s="145" t="str">
        <f t="shared" si="58"/>
        <v/>
      </c>
      <c r="V286" s="72"/>
      <c r="W286" s="73"/>
      <c r="X286" s="74"/>
      <c r="Z286" s="24" cm="1">
        <f t="array" ref="Z286">_xlfn.IFS($H286="",1,$H286="有り",2,$H286="無し",3)</f>
        <v>1</v>
      </c>
      <c r="AA286" s="24">
        <f t="shared" si="59"/>
        <v>0</v>
      </c>
      <c r="AB286" s="24">
        <f t="shared" si="60"/>
        <v>0</v>
      </c>
      <c r="AC286" s="24">
        <f t="shared" si="61"/>
        <v>0</v>
      </c>
      <c r="AD286" s="24" t="str">
        <f t="shared" si="62"/>
        <v/>
      </c>
      <c r="AE286" s="6">
        <f t="shared" si="63"/>
        <v>0</v>
      </c>
      <c r="AF286" s="6">
        <f t="shared" si="64"/>
        <v>0</v>
      </c>
    </row>
    <row r="287" spans="1:32" s="3" customFormat="1" ht="24.75" customHeight="1" x14ac:dyDescent="0.2">
      <c r="A287" s="35">
        <f t="shared" si="65"/>
        <v>275</v>
      </c>
      <c r="B287" s="36" t="str">
        <f t="shared" si="54"/>
        <v/>
      </c>
      <c r="C287" s="90"/>
      <c r="D287" s="12" t="str">
        <f t="shared" si="55"/>
        <v/>
      </c>
      <c r="E287" s="12" t="str">
        <f t="shared" si="56"/>
        <v/>
      </c>
      <c r="F287" s="13"/>
      <c r="G287" s="38"/>
      <c r="H287" s="41"/>
      <c r="I287" s="43"/>
      <c r="J287" s="43"/>
      <c r="K287" s="104"/>
      <c r="L287" s="104"/>
      <c r="M287" s="104"/>
      <c r="N287" s="34" t="str">
        <f t="shared" si="57"/>
        <v/>
      </c>
      <c r="O287" s="104"/>
      <c r="P287" s="106"/>
      <c r="Q287" s="13"/>
      <c r="R287" s="137"/>
      <c r="S287" s="117"/>
      <c r="T287" s="82"/>
      <c r="U287" s="145" t="str">
        <f t="shared" si="58"/>
        <v/>
      </c>
      <c r="V287" s="72"/>
      <c r="W287" s="73"/>
      <c r="X287" s="74"/>
      <c r="Z287" s="24" cm="1">
        <f t="array" ref="Z287">_xlfn.IFS($H287="",1,$H287="有り",2,$H287="無し",3)</f>
        <v>1</v>
      </c>
      <c r="AA287" s="24">
        <f t="shared" si="59"/>
        <v>0</v>
      </c>
      <c r="AB287" s="24">
        <f t="shared" si="60"/>
        <v>0</v>
      </c>
      <c r="AC287" s="24">
        <f t="shared" si="61"/>
        <v>0</v>
      </c>
      <c r="AD287" s="24" t="str">
        <f t="shared" si="62"/>
        <v/>
      </c>
      <c r="AE287" s="6">
        <f t="shared" si="63"/>
        <v>0</v>
      </c>
      <c r="AF287" s="6">
        <f t="shared" si="64"/>
        <v>0</v>
      </c>
    </row>
    <row r="288" spans="1:32" s="3" customFormat="1" ht="24.75" customHeight="1" x14ac:dyDescent="0.2">
      <c r="A288" s="35">
        <f t="shared" si="65"/>
        <v>276</v>
      </c>
      <c r="B288" s="36" t="str">
        <f t="shared" si="54"/>
        <v/>
      </c>
      <c r="C288" s="90"/>
      <c r="D288" s="12" t="str">
        <f t="shared" si="55"/>
        <v/>
      </c>
      <c r="E288" s="12" t="str">
        <f t="shared" si="56"/>
        <v/>
      </c>
      <c r="F288" s="13"/>
      <c r="G288" s="38"/>
      <c r="H288" s="41"/>
      <c r="I288" s="43"/>
      <c r="J288" s="43"/>
      <c r="K288" s="104"/>
      <c r="L288" s="104"/>
      <c r="M288" s="104"/>
      <c r="N288" s="34" t="str">
        <f t="shared" si="57"/>
        <v/>
      </c>
      <c r="O288" s="104"/>
      <c r="P288" s="106"/>
      <c r="Q288" s="13"/>
      <c r="R288" s="137"/>
      <c r="S288" s="117"/>
      <c r="T288" s="82"/>
      <c r="U288" s="145" t="str">
        <f t="shared" si="58"/>
        <v/>
      </c>
      <c r="V288" s="72"/>
      <c r="W288" s="73"/>
      <c r="X288" s="74"/>
      <c r="Z288" s="24" cm="1">
        <f t="array" ref="Z288">_xlfn.IFS($H288="",1,$H288="有り",2,$H288="無し",3)</f>
        <v>1</v>
      </c>
      <c r="AA288" s="24">
        <f t="shared" si="59"/>
        <v>0</v>
      </c>
      <c r="AB288" s="24">
        <f t="shared" si="60"/>
        <v>0</v>
      </c>
      <c r="AC288" s="24">
        <f t="shared" si="61"/>
        <v>0</v>
      </c>
      <c r="AD288" s="24" t="str">
        <f t="shared" si="62"/>
        <v/>
      </c>
      <c r="AE288" s="6">
        <f t="shared" si="63"/>
        <v>0</v>
      </c>
      <c r="AF288" s="6">
        <f t="shared" si="64"/>
        <v>0</v>
      </c>
    </row>
    <row r="289" spans="1:32" s="3" customFormat="1" ht="24.75" customHeight="1" x14ac:dyDescent="0.2">
      <c r="A289" s="35">
        <f t="shared" si="65"/>
        <v>277</v>
      </c>
      <c r="B289" s="36" t="str">
        <f t="shared" si="54"/>
        <v/>
      </c>
      <c r="C289" s="90"/>
      <c r="D289" s="12" t="str">
        <f t="shared" si="55"/>
        <v/>
      </c>
      <c r="E289" s="12" t="str">
        <f t="shared" si="56"/>
        <v/>
      </c>
      <c r="F289" s="13"/>
      <c r="G289" s="38"/>
      <c r="H289" s="41"/>
      <c r="I289" s="43"/>
      <c r="J289" s="43"/>
      <c r="K289" s="104"/>
      <c r="L289" s="104"/>
      <c r="M289" s="104"/>
      <c r="N289" s="34" t="str">
        <f t="shared" si="57"/>
        <v/>
      </c>
      <c r="O289" s="104"/>
      <c r="P289" s="106"/>
      <c r="Q289" s="13"/>
      <c r="R289" s="137"/>
      <c r="S289" s="117"/>
      <c r="T289" s="82"/>
      <c r="U289" s="145" t="str">
        <f t="shared" si="58"/>
        <v/>
      </c>
      <c r="V289" s="72"/>
      <c r="W289" s="73"/>
      <c r="X289" s="74"/>
      <c r="Z289" s="24" cm="1">
        <f t="array" ref="Z289">_xlfn.IFS($H289="",1,$H289="有り",2,$H289="無し",3)</f>
        <v>1</v>
      </c>
      <c r="AA289" s="24">
        <f t="shared" si="59"/>
        <v>0</v>
      </c>
      <c r="AB289" s="24">
        <f t="shared" si="60"/>
        <v>0</v>
      </c>
      <c r="AC289" s="24">
        <f t="shared" si="61"/>
        <v>0</v>
      </c>
      <c r="AD289" s="24" t="str">
        <f t="shared" si="62"/>
        <v/>
      </c>
      <c r="AE289" s="6">
        <f t="shared" si="63"/>
        <v>0</v>
      </c>
      <c r="AF289" s="6">
        <f t="shared" si="64"/>
        <v>0</v>
      </c>
    </row>
    <row r="290" spans="1:32" s="3" customFormat="1" ht="24.75" customHeight="1" x14ac:dyDescent="0.2">
      <c r="A290" s="35">
        <f t="shared" si="65"/>
        <v>278</v>
      </c>
      <c r="B290" s="36" t="str">
        <f t="shared" si="54"/>
        <v/>
      </c>
      <c r="C290" s="90"/>
      <c r="D290" s="12" t="str">
        <f t="shared" si="55"/>
        <v/>
      </c>
      <c r="E290" s="12" t="str">
        <f t="shared" si="56"/>
        <v/>
      </c>
      <c r="F290" s="13"/>
      <c r="G290" s="38"/>
      <c r="H290" s="41"/>
      <c r="I290" s="43"/>
      <c r="J290" s="43"/>
      <c r="K290" s="104"/>
      <c r="L290" s="104"/>
      <c r="M290" s="104"/>
      <c r="N290" s="34" t="str">
        <f t="shared" si="57"/>
        <v/>
      </c>
      <c r="O290" s="104"/>
      <c r="P290" s="106"/>
      <c r="Q290" s="13"/>
      <c r="R290" s="137"/>
      <c r="S290" s="117"/>
      <c r="T290" s="82"/>
      <c r="U290" s="145" t="str">
        <f t="shared" si="58"/>
        <v/>
      </c>
      <c r="V290" s="72"/>
      <c r="W290" s="73"/>
      <c r="X290" s="74"/>
      <c r="Z290" s="24" cm="1">
        <f t="array" ref="Z290">_xlfn.IFS($H290="",1,$H290="有り",2,$H290="無し",3)</f>
        <v>1</v>
      </c>
      <c r="AA290" s="24">
        <f t="shared" si="59"/>
        <v>0</v>
      </c>
      <c r="AB290" s="24">
        <f t="shared" si="60"/>
        <v>0</v>
      </c>
      <c r="AC290" s="24">
        <f t="shared" si="61"/>
        <v>0</v>
      </c>
      <c r="AD290" s="24" t="str">
        <f t="shared" si="62"/>
        <v/>
      </c>
      <c r="AE290" s="6">
        <f t="shared" si="63"/>
        <v>0</v>
      </c>
      <c r="AF290" s="6">
        <f t="shared" si="64"/>
        <v>0</v>
      </c>
    </row>
    <row r="291" spans="1:32" s="3" customFormat="1" ht="24.75" customHeight="1" x14ac:dyDescent="0.2">
      <c r="A291" s="35">
        <f t="shared" si="65"/>
        <v>279</v>
      </c>
      <c r="B291" s="36" t="str">
        <f t="shared" si="54"/>
        <v/>
      </c>
      <c r="C291" s="90"/>
      <c r="D291" s="12" t="str">
        <f t="shared" si="55"/>
        <v/>
      </c>
      <c r="E291" s="12" t="str">
        <f t="shared" si="56"/>
        <v/>
      </c>
      <c r="F291" s="13"/>
      <c r="G291" s="38"/>
      <c r="H291" s="41"/>
      <c r="I291" s="43"/>
      <c r="J291" s="43"/>
      <c r="K291" s="104"/>
      <c r="L291" s="104"/>
      <c r="M291" s="104"/>
      <c r="N291" s="34" t="str">
        <f t="shared" si="57"/>
        <v/>
      </c>
      <c r="O291" s="104"/>
      <c r="P291" s="106"/>
      <c r="Q291" s="13"/>
      <c r="R291" s="137"/>
      <c r="S291" s="117"/>
      <c r="T291" s="82"/>
      <c r="U291" s="145" t="str">
        <f t="shared" si="58"/>
        <v/>
      </c>
      <c r="V291" s="72"/>
      <c r="W291" s="73"/>
      <c r="X291" s="74"/>
      <c r="Z291" s="24" cm="1">
        <f t="array" ref="Z291">_xlfn.IFS($H291="",1,$H291="有り",2,$H291="無し",3)</f>
        <v>1</v>
      </c>
      <c r="AA291" s="24">
        <f t="shared" si="59"/>
        <v>0</v>
      </c>
      <c r="AB291" s="24">
        <f t="shared" si="60"/>
        <v>0</v>
      </c>
      <c r="AC291" s="24">
        <f t="shared" si="61"/>
        <v>0</v>
      </c>
      <c r="AD291" s="24" t="str">
        <f t="shared" si="62"/>
        <v/>
      </c>
      <c r="AE291" s="6">
        <f t="shared" si="63"/>
        <v>0</v>
      </c>
      <c r="AF291" s="6">
        <f t="shared" si="64"/>
        <v>0</v>
      </c>
    </row>
    <row r="292" spans="1:32" s="3" customFormat="1" ht="24.75" customHeight="1" x14ac:dyDescent="0.2">
      <c r="A292" s="35">
        <f t="shared" si="65"/>
        <v>280</v>
      </c>
      <c r="B292" s="36" t="str">
        <f t="shared" si="54"/>
        <v/>
      </c>
      <c r="C292" s="90"/>
      <c r="D292" s="12" t="str">
        <f t="shared" si="55"/>
        <v/>
      </c>
      <c r="E292" s="12" t="str">
        <f t="shared" si="56"/>
        <v/>
      </c>
      <c r="F292" s="13"/>
      <c r="G292" s="38"/>
      <c r="H292" s="41"/>
      <c r="I292" s="43"/>
      <c r="J292" s="43"/>
      <c r="K292" s="104"/>
      <c r="L292" s="104"/>
      <c r="M292" s="104"/>
      <c r="N292" s="34" t="str">
        <f t="shared" si="57"/>
        <v/>
      </c>
      <c r="O292" s="104"/>
      <c r="P292" s="106"/>
      <c r="Q292" s="13"/>
      <c r="R292" s="137"/>
      <c r="S292" s="117"/>
      <c r="T292" s="82"/>
      <c r="U292" s="145" t="str">
        <f t="shared" si="58"/>
        <v/>
      </c>
      <c r="V292" s="72"/>
      <c r="W292" s="73"/>
      <c r="X292" s="74"/>
      <c r="Z292" s="24" cm="1">
        <f t="array" ref="Z292">_xlfn.IFS($H292="",1,$H292="有り",2,$H292="無し",3)</f>
        <v>1</v>
      </c>
      <c r="AA292" s="24">
        <f t="shared" si="59"/>
        <v>0</v>
      </c>
      <c r="AB292" s="24">
        <f t="shared" si="60"/>
        <v>0</v>
      </c>
      <c r="AC292" s="24">
        <f t="shared" si="61"/>
        <v>0</v>
      </c>
      <c r="AD292" s="24" t="str">
        <f t="shared" si="62"/>
        <v/>
      </c>
      <c r="AE292" s="6">
        <f t="shared" si="63"/>
        <v>0</v>
      </c>
      <c r="AF292" s="6">
        <f t="shared" si="64"/>
        <v>0</v>
      </c>
    </row>
    <row r="293" spans="1:32" s="3" customFormat="1" ht="24.75" customHeight="1" x14ac:dyDescent="0.2">
      <c r="A293" s="35">
        <f t="shared" si="65"/>
        <v>281</v>
      </c>
      <c r="B293" s="36" t="str">
        <f t="shared" si="54"/>
        <v/>
      </c>
      <c r="C293" s="90"/>
      <c r="D293" s="12" t="str">
        <f t="shared" si="55"/>
        <v/>
      </c>
      <c r="E293" s="12" t="str">
        <f t="shared" si="56"/>
        <v/>
      </c>
      <c r="F293" s="13"/>
      <c r="G293" s="38"/>
      <c r="H293" s="41"/>
      <c r="I293" s="43"/>
      <c r="J293" s="43"/>
      <c r="K293" s="104"/>
      <c r="L293" s="104"/>
      <c r="M293" s="104"/>
      <c r="N293" s="34" t="str">
        <f t="shared" si="57"/>
        <v/>
      </c>
      <c r="O293" s="104"/>
      <c r="P293" s="106"/>
      <c r="Q293" s="13"/>
      <c r="R293" s="137"/>
      <c r="S293" s="117"/>
      <c r="T293" s="82"/>
      <c r="U293" s="145" t="str">
        <f t="shared" si="58"/>
        <v/>
      </c>
      <c r="V293" s="72"/>
      <c r="W293" s="73"/>
      <c r="X293" s="74"/>
      <c r="Z293" s="24" cm="1">
        <f t="array" ref="Z293">_xlfn.IFS($H293="",1,$H293="有り",2,$H293="無し",3)</f>
        <v>1</v>
      </c>
      <c r="AA293" s="24">
        <f t="shared" si="59"/>
        <v>0</v>
      </c>
      <c r="AB293" s="24">
        <f t="shared" si="60"/>
        <v>0</v>
      </c>
      <c r="AC293" s="24">
        <f t="shared" si="61"/>
        <v>0</v>
      </c>
      <c r="AD293" s="24" t="str">
        <f t="shared" si="62"/>
        <v/>
      </c>
      <c r="AE293" s="6">
        <f t="shared" si="63"/>
        <v>0</v>
      </c>
      <c r="AF293" s="6">
        <f t="shared" si="64"/>
        <v>0</v>
      </c>
    </row>
    <row r="294" spans="1:32" s="3" customFormat="1" ht="24.75" customHeight="1" x14ac:dyDescent="0.2">
      <c r="A294" s="35">
        <f t="shared" si="65"/>
        <v>282</v>
      </c>
      <c r="B294" s="36" t="str">
        <f t="shared" si="54"/>
        <v/>
      </c>
      <c r="C294" s="90"/>
      <c r="D294" s="12" t="str">
        <f t="shared" si="55"/>
        <v/>
      </c>
      <c r="E294" s="12" t="str">
        <f t="shared" si="56"/>
        <v/>
      </c>
      <c r="F294" s="13"/>
      <c r="G294" s="38"/>
      <c r="H294" s="41"/>
      <c r="I294" s="43"/>
      <c r="J294" s="43"/>
      <c r="K294" s="104"/>
      <c r="L294" s="104"/>
      <c r="M294" s="104"/>
      <c r="N294" s="34" t="str">
        <f t="shared" si="57"/>
        <v/>
      </c>
      <c r="O294" s="104"/>
      <c r="P294" s="106"/>
      <c r="Q294" s="13"/>
      <c r="R294" s="137"/>
      <c r="S294" s="117"/>
      <c r="T294" s="82"/>
      <c r="U294" s="145" t="str">
        <f t="shared" si="58"/>
        <v/>
      </c>
      <c r="V294" s="72"/>
      <c r="W294" s="73"/>
      <c r="X294" s="74"/>
      <c r="Z294" s="24" cm="1">
        <f t="array" ref="Z294">_xlfn.IFS($H294="",1,$H294="有り",2,$H294="無し",3)</f>
        <v>1</v>
      </c>
      <c r="AA294" s="24">
        <f t="shared" si="59"/>
        <v>0</v>
      </c>
      <c r="AB294" s="24">
        <f t="shared" si="60"/>
        <v>0</v>
      </c>
      <c r="AC294" s="24">
        <f t="shared" si="61"/>
        <v>0</v>
      </c>
      <c r="AD294" s="24" t="str">
        <f t="shared" si="62"/>
        <v/>
      </c>
      <c r="AE294" s="6">
        <f t="shared" si="63"/>
        <v>0</v>
      </c>
      <c r="AF294" s="6">
        <f t="shared" si="64"/>
        <v>0</v>
      </c>
    </row>
    <row r="295" spans="1:32" s="3" customFormat="1" ht="24.75" customHeight="1" x14ac:dyDescent="0.2">
      <c r="A295" s="35">
        <f t="shared" si="65"/>
        <v>283</v>
      </c>
      <c r="B295" s="36" t="str">
        <f t="shared" si="54"/>
        <v/>
      </c>
      <c r="C295" s="90"/>
      <c r="D295" s="12" t="str">
        <f t="shared" si="55"/>
        <v/>
      </c>
      <c r="E295" s="12" t="str">
        <f t="shared" si="56"/>
        <v/>
      </c>
      <c r="F295" s="13"/>
      <c r="G295" s="38"/>
      <c r="H295" s="41"/>
      <c r="I295" s="43"/>
      <c r="J295" s="43"/>
      <c r="K295" s="104"/>
      <c r="L295" s="104"/>
      <c r="M295" s="104"/>
      <c r="N295" s="34" t="str">
        <f t="shared" si="57"/>
        <v/>
      </c>
      <c r="O295" s="104"/>
      <c r="P295" s="106"/>
      <c r="Q295" s="13"/>
      <c r="R295" s="137"/>
      <c r="S295" s="117"/>
      <c r="T295" s="82"/>
      <c r="U295" s="145" t="str">
        <f t="shared" si="58"/>
        <v/>
      </c>
      <c r="V295" s="72"/>
      <c r="W295" s="73"/>
      <c r="X295" s="74"/>
      <c r="Z295" s="24" cm="1">
        <f t="array" ref="Z295">_xlfn.IFS($H295="",1,$H295="有り",2,$H295="無し",3)</f>
        <v>1</v>
      </c>
      <c r="AA295" s="24">
        <f t="shared" si="59"/>
        <v>0</v>
      </c>
      <c r="AB295" s="24">
        <f t="shared" si="60"/>
        <v>0</v>
      </c>
      <c r="AC295" s="24">
        <f t="shared" si="61"/>
        <v>0</v>
      </c>
      <c r="AD295" s="24" t="str">
        <f t="shared" si="62"/>
        <v/>
      </c>
      <c r="AE295" s="6">
        <f t="shared" si="63"/>
        <v>0</v>
      </c>
      <c r="AF295" s="6">
        <f t="shared" si="64"/>
        <v>0</v>
      </c>
    </row>
    <row r="296" spans="1:32" s="3" customFormat="1" ht="24.75" customHeight="1" x14ac:dyDescent="0.2">
      <c r="A296" s="35">
        <f t="shared" si="65"/>
        <v>284</v>
      </c>
      <c r="B296" s="36" t="str">
        <f t="shared" si="54"/>
        <v/>
      </c>
      <c r="C296" s="90"/>
      <c r="D296" s="12" t="str">
        <f t="shared" si="55"/>
        <v/>
      </c>
      <c r="E296" s="12" t="str">
        <f t="shared" si="56"/>
        <v/>
      </c>
      <c r="F296" s="13"/>
      <c r="G296" s="38"/>
      <c r="H296" s="41"/>
      <c r="I296" s="43"/>
      <c r="J296" s="43"/>
      <c r="K296" s="104"/>
      <c r="L296" s="104"/>
      <c r="M296" s="104"/>
      <c r="N296" s="34" t="str">
        <f t="shared" si="57"/>
        <v/>
      </c>
      <c r="O296" s="104"/>
      <c r="P296" s="106"/>
      <c r="Q296" s="13"/>
      <c r="R296" s="137"/>
      <c r="S296" s="117"/>
      <c r="T296" s="82"/>
      <c r="U296" s="145" t="str">
        <f t="shared" si="58"/>
        <v/>
      </c>
      <c r="V296" s="72"/>
      <c r="W296" s="73"/>
      <c r="X296" s="74"/>
      <c r="Z296" s="24" cm="1">
        <f t="array" ref="Z296">_xlfn.IFS($H296="",1,$H296="有り",2,$H296="無し",3)</f>
        <v>1</v>
      </c>
      <c r="AA296" s="24">
        <f t="shared" si="59"/>
        <v>0</v>
      </c>
      <c r="AB296" s="24">
        <f t="shared" si="60"/>
        <v>0</v>
      </c>
      <c r="AC296" s="24">
        <f t="shared" si="61"/>
        <v>0</v>
      </c>
      <c r="AD296" s="24" t="str">
        <f t="shared" si="62"/>
        <v/>
      </c>
      <c r="AE296" s="6">
        <f t="shared" si="63"/>
        <v>0</v>
      </c>
      <c r="AF296" s="6">
        <f t="shared" si="64"/>
        <v>0</v>
      </c>
    </row>
    <row r="297" spans="1:32" s="3" customFormat="1" ht="24.75" customHeight="1" x14ac:dyDescent="0.2">
      <c r="A297" s="35">
        <f t="shared" si="65"/>
        <v>285</v>
      </c>
      <c r="B297" s="36" t="str">
        <f t="shared" si="54"/>
        <v/>
      </c>
      <c r="C297" s="90"/>
      <c r="D297" s="12" t="str">
        <f t="shared" si="55"/>
        <v/>
      </c>
      <c r="E297" s="12" t="str">
        <f t="shared" si="56"/>
        <v/>
      </c>
      <c r="F297" s="13"/>
      <c r="G297" s="38"/>
      <c r="H297" s="41"/>
      <c r="I297" s="43"/>
      <c r="J297" s="43"/>
      <c r="K297" s="104"/>
      <c r="L297" s="104"/>
      <c r="M297" s="104"/>
      <c r="N297" s="34" t="str">
        <f t="shared" si="57"/>
        <v/>
      </c>
      <c r="O297" s="104"/>
      <c r="P297" s="106"/>
      <c r="Q297" s="13"/>
      <c r="R297" s="137"/>
      <c r="S297" s="117"/>
      <c r="T297" s="82"/>
      <c r="U297" s="145" t="str">
        <f t="shared" si="58"/>
        <v/>
      </c>
      <c r="V297" s="72"/>
      <c r="W297" s="73"/>
      <c r="X297" s="74"/>
      <c r="Z297" s="24" cm="1">
        <f t="array" ref="Z297">_xlfn.IFS($H297="",1,$H297="有り",2,$H297="無し",3)</f>
        <v>1</v>
      </c>
      <c r="AA297" s="24">
        <f t="shared" si="59"/>
        <v>0</v>
      </c>
      <c r="AB297" s="24">
        <f t="shared" si="60"/>
        <v>0</v>
      </c>
      <c r="AC297" s="24">
        <f t="shared" si="61"/>
        <v>0</v>
      </c>
      <c r="AD297" s="24" t="str">
        <f t="shared" si="62"/>
        <v/>
      </c>
      <c r="AE297" s="6">
        <f t="shared" si="63"/>
        <v>0</v>
      </c>
      <c r="AF297" s="6">
        <f t="shared" si="64"/>
        <v>0</v>
      </c>
    </row>
    <row r="298" spans="1:32" s="3" customFormat="1" ht="24.75" customHeight="1" x14ac:dyDescent="0.2">
      <c r="A298" s="35">
        <f t="shared" si="65"/>
        <v>286</v>
      </c>
      <c r="B298" s="36" t="str">
        <f t="shared" si="54"/>
        <v/>
      </c>
      <c r="C298" s="90"/>
      <c r="D298" s="12" t="str">
        <f t="shared" si="55"/>
        <v/>
      </c>
      <c r="E298" s="12" t="str">
        <f t="shared" si="56"/>
        <v/>
      </c>
      <c r="F298" s="13"/>
      <c r="G298" s="38"/>
      <c r="H298" s="41"/>
      <c r="I298" s="43"/>
      <c r="J298" s="43"/>
      <c r="K298" s="104"/>
      <c r="L298" s="104"/>
      <c r="M298" s="104"/>
      <c r="N298" s="34" t="str">
        <f t="shared" si="57"/>
        <v/>
      </c>
      <c r="O298" s="104"/>
      <c r="P298" s="106"/>
      <c r="Q298" s="13"/>
      <c r="R298" s="137"/>
      <c r="S298" s="117"/>
      <c r="T298" s="82"/>
      <c r="U298" s="145" t="str">
        <f t="shared" si="58"/>
        <v/>
      </c>
      <c r="V298" s="72"/>
      <c r="W298" s="73"/>
      <c r="X298" s="74"/>
      <c r="Z298" s="24" cm="1">
        <f t="array" ref="Z298">_xlfn.IFS($H298="",1,$H298="有り",2,$H298="無し",3)</f>
        <v>1</v>
      </c>
      <c r="AA298" s="24">
        <f t="shared" si="59"/>
        <v>0</v>
      </c>
      <c r="AB298" s="24">
        <f t="shared" si="60"/>
        <v>0</v>
      </c>
      <c r="AC298" s="24">
        <f t="shared" si="61"/>
        <v>0</v>
      </c>
      <c r="AD298" s="24" t="str">
        <f t="shared" si="62"/>
        <v/>
      </c>
      <c r="AE298" s="6">
        <f t="shared" si="63"/>
        <v>0</v>
      </c>
      <c r="AF298" s="6">
        <f t="shared" si="64"/>
        <v>0</v>
      </c>
    </row>
    <row r="299" spans="1:32" s="3" customFormat="1" ht="24.75" customHeight="1" x14ac:dyDescent="0.2">
      <c r="A299" s="35">
        <f t="shared" si="65"/>
        <v>287</v>
      </c>
      <c r="B299" s="36" t="str">
        <f t="shared" si="54"/>
        <v/>
      </c>
      <c r="C299" s="90"/>
      <c r="D299" s="12" t="str">
        <f t="shared" si="55"/>
        <v/>
      </c>
      <c r="E299" s="12" t="str">
        <f t="shared" si="56"/>
        <v/>
      </c>
      <c r="F299" s="13"/>
      <c r="G299" s="38"/>
      <c r="H299" s="41"/>
      <c r="I299" s="43"/>
      <c r="J299" s="43"/>
      <c r="K299" s="104"/>
      <c r="L299" s="104"/>
      <c r="M299" s="104"/>
      <c r="N299" s="34" t="str">
        <f t="shared" si="57"/>
        <v/>
      </c>
      <c r="O299" s="104"/>
      <c r="P299" s="106"/>
      <c r="Q299" s="13"/>
      <c r="R299" s="137"/>
      <c r="S299" s="117"/>
      <c r="T299" s="82"/>
      <c r="U299" s="145" t="str">
        <f t="shared" si="58"/>
        <v/>
      </c>
      <c r="V299" s="72"/>
      <c r="W299" s="73"/>
      <c r="X299" s="74"/>
      <c r="Z299" s="24" cm="1">
        <f t="array" ref="Z299">_xlfn.IFS($H299="",1,$H299="有り",2,$H299="無し",3)</f>
        <v>1</v>
      </c>
      <c r="AA299" s="24">
        <f t="shared" si="59"/>
        <v>0</v>
      </c>
      <c r="AB299" s="24">
        <f t="shared" si="60"/>
        <v>0</v>
      </c>
      <c r="AC299" s="24">
        <f t="shared" si="61"/>
        <v>0</v>
      </c>
      <c r="AD299" s="24" t="str">
        <f t="shared" si="62"/>
        <v/>
      </c>
      <c r="AE299" s="6">
        <f t="shared" si="63"/>
        <v>0</v>
      </c>
      <c r="AF299" s="6">
        <f t="shared" si="64"/>
        <v>0</v>
      </c>
    </row>
    <row r="300" spans="1:32" s="3" customFormat="1" ht="24.75" customHeight="1" x14ac:dyDescent="0.2">
      <c r="A300" s="35">
        <f t="shared" si="65"/>
        <v>288</v>
      </c>
      <c r="B300" s="36" t="str">
        <f t="shared" si="54"/>
        <v/>
      </c>
      <c r="C300" s="90"/>
      <c r="D300" s="12" t="str">
        <f t="shared" si="55"/>
        <v/>
      </c>
      <c r="E300" s="12" t="str">
        <f t="shared" si="56"/>
        <v/>
      </c>
      <c r="F300" s="13"/>
      <c r="G300" s="38"/>
      <c r="H300" s="41"/>
      <c r="I300" s="43"/>
      <c r="J300" s="43"/>
      <c r="K300" s="104"/>
      <c r="L300" s="104"/>
      <c r="M300" s="104"/>
      <c r="N300" s="34" t="str">
        <f t="shared" si="57"/>
        <v/>
      </c>
      <c r="O300" s="104"/>
      <c r="P300" s="106"/>
      <c r="Q300" s="13"/>
      <c r="R300" s="137"/>
      <c r="S300" s="117"/>
      <c r="T300" s="82"/>
      <c r="U300" s="145" t="str">
        <f t="shared" si="58"/>
        <v/>
      </c>
      <c r="V300" s="72"/>
      <c r="W300" s="73"/>
      <c r="X300" s="74"/>
      <c r="Z300" s="24" cm="1">
        <f t="array" ref="Z300">_xlfn.IFS($H300="",1,$H300="有り",2,$H300="無し",3)</f>
        <v>1</v>
      </c>
      <c r="AA300" s="24">
        <f t="shared" si="59"/>
        <v>0</v>
      </c>
      <c r="AB300" s="24">
        <f t="shared" si="60"/>
        <v>0</v>
      </c>
      <c r="AC300" s="24">
        <f t="shared" si="61"/>
        <v>0</v>
      </c>
      <c r="AD300" s="24" t="str">
        <f t="shared" si="62"/>
        <v/>
      </c>
      <c r="AE300" s="6">
        <f t="shared" si="63"/>
        <v>0</v>
      </c>
      <c r="AF300" s="6">
        <f t="shared" si="64"/>
        <v>0</v>
      </c>
    </row>
    <row r="301" spans="1:32" s="3" customFormat="1" ht="24.75" customHeight="1" x14ac:dyDescent="0.2">
      <c r="A301" s="35">
        <f t="shared" si="65"/>
        <v>289</v>
      </c>
      <c r="B301" s="36" t="str">
        <f t="shared" si="54"/>
        <v/>
      </c>
      <c r="C301" s="90"/>
      <c r="D301" s="12" t="str">
        <f t="shared" si="55"/>
        <v/>
      </c>
      <c r="E301" s="12" t="str">
        <f t="shared" si="56"/>
        <v/>
      </c>
      <c r="F301" s="13"/>
      <c r="G301" s="38"/>
      <c r="H301" s="41"/>
      <c r="I301" s="43"/>
      <c r="J301" s="43"/>
      <c r="K301" s="104"/>
      <c r="L301" s="104"/>
      <c r="M301" s="104"/>
      <c r="N301" s="34" t="str">
        <f t="shared" si="57"/>
        <v/>
      </c>
      <c r="O301" s="104"/>
      <c r="P301" s="106"/>
      <c r="Q301" s="13"/>
      <c r="R301" s="137"/>
      <c r="S301" s="117"/>
      <c r="T301" s="82"/>
      <c r="U301" s="145" t="str">
        <f t="shared" si="58"/>
        <v/>
      </c>
      <c r="V301" s="72"/>
      <c r="W301" s="73"/>
      <c r="X301" s="74"/>
      <c r="Z301" s="24" cm="1">
        <f t="array" ref="Z301">_xlfn.IFS($H301="",1,$H301="有り",2,$H301="無し",3)</f>
        <v>1</v>
      </c>
      <c r="AA301" s="24">
        <f t="shared" si="59"/>
        <v>0</v>
      </c>
      <c r="AB301" s="24">
        <f t="shared" si="60"/>
        <v>0</v>
      </c>
      <c r="AC301" s="24">
        <f t="shared" si="61"/>
        <v>0</v>
      </c>
      <c r="AD301" s="24" t="str">
        <f t="shared" si="62"/>
        <v/>
      </c>
      <c r="AE301" s="6">
        <f t="shared" si="63"/>
        <v>0</v>
      </c>
      <c r="AF301" s="6">
        <f t="shared" si="64"/>
        <v>0</v>
      </c>
    </row>
    <row r="302" spans="1:32" s="3" customFormat="1" ht="24.75" customHeight="1" x14ac:dyDescent="0.2">
      <c r="A302" s="35">
        <f t="shared" si="65"/>
        <v>290</v>
      </c>
      <c r="B302" s="36" t="str">
        <f t="shared" si="54"/>
        <v/>
      </c>
      <c r="C302" s="90"/>
      <c r="D302" s="12" t="str">
        <f t="shared" si="55"/>
        <v/>
      </c>
      <c r="E302" s="12" t="str">
        <f t="shared" si="56"/>
        <v/>
      </c>
      <c r="F302" s="13"/>
      <c r="G302" s="38"/>
      <c r="H302" s="41"/>
      <c r="I302" s="43"/>
      <c r="J302" s="43"/>
      <c r="K302" s="104"/>
      <c r="L302" s="104"/>
      <c r="M302" s="104"/>
      <c r="N302" s="34" t="str">
        <f t="shared" si="57"/>
        <v/>
      </c>
      <c r="O302" s="104"/>
      <c r="P302" s="106"/>
      <c r="Q302" s="13"/>
      <c r="R302" s="137"/>
      <c r="S302" s="117"/>
      <c r="T302" s="82"/>
      <c r="U302" s="145" t="str">
        <f t="shared" si="58"/>
        <v/>
      </c>
      <c r="V302" s="72"/>
      <c r="W302" s="73"/>
      <c r="X302" s="74"/>
      <c r="Z302" s="24" cm="1">
        <f t="array" ref="Z302">_xlfn.IFS($H302="",1,$H302="有り",2,$H302="無し",3)</f>
        <v>1</v>
      </c>
      <c r="AA302" s="24">
        <f t="shared" si="59"/>
        <v>0</v>
      </c>
      <c r="AB302" s="24">
        <f t="shared" si="60"/>
        <v>0</v>
      </c>
      <c r="AC302" s="24">
        <f t="shared" si="61"/>
        <v>0</v>
      </c>
      <c r="AD302" s="24" t="str">
        <f t="shared" si="62"/>
        <v/>
      </c>
      <c r="AE302" s="6">
        <f t="shared" si="63"/>
        <v>0</v>
      </c>
      <c r="AF302" s="6">
        <f t="shared" si="64"/>
        <v>0</v>
      </c>
    </row>
    <row r="303" spans="1:32" s="3" customFormat="1" ht="24.75" customHeight="1" x14ac:dyDescent="0.2">
      <c r="A303" s="35">
        <f t="shared" si="65"/>
        <v>291</v>
      </c>
      <c r="B303" s="36" t="str">
        <f t="shared" si="54"/>
        <v/>
      </c>
      <c r="C303" s="90"/>
      <c r="D303" s="12" t="str">
        <f t="shared" si="55"/>
        <v/>
      </c>
      <c r="E303" s="12" t="str">
        <f t="shared" si="56"/>
        <v/>
      </c>
      <c r="F303" s="13"/>
      <c r="G303" s="38"/>
      <c r="H303" s="41"/>
      <c r="I303" s="43"/>
      <c r="J303" s="43"/>
      <c r="K303" s="104"/>
      <c r="L303" s="104"/>
      <c r="M303" s="104"/>
      <c r="N303" s="34" t="str">
        <f t="shared" si="57"/>
        <v/>
      </c>
      <c r="O303" s="104"/>
      <c r="P303" s="106"/>
      <c r="Q303" s="13"/>
      <c r="R303" s="137"/>
      <c r="S303" s="117"/>
      <c r="T303" s="82"/>
      <c r="U303" s="145" t="str">
        <f t="shared" si="58"/>
        <v/>
      </c>
      <c r="V303" s="72"/>
      <c r="W303" s="73"/>
      <c r="X303" s="74"/>
      <c r="Z303" s="24" cm="1">
        <f t="array" ref="Z303">_xlfn.IFS($H303="",1,$H303="有り",2,$H303="無し",3)</f>
        <v>1</v>
      </c>
      <c r="AA303" s="24">
        <f t="shared" si="59"/>
        <v>0</v>
      </c>
      <c r="AB303" s="24">
        <f t="shared" si="60"/>
        <v>0</v>
      </c>
      <c r="AC303" s="24">
        <f t="shared" si="61"/>
        <v>0</v>
      </c>
      <c r="AD303" s="24" t="str">
        <f t="shared" si="62"/>
        <v/>
      </c>
      <c r="AE303" s="6">
        <f t="shared" si="63"/>
        <v>0</v>
      </c>
      <c r="AF303" s="6">
        <f t="shared" si="64"/>
        <v>0</v>
      </c>
    </row>
    <row r="304" spans="1:32" s="3" customFormat="1" ht="24.75" customHeight="1" x14ac:dyDescent="0.2">
      <c r="A304" s="35">
        <f t="shared" si="65"/>
        <v>292</v>
      </c>
      <c r="B304" s="36" t="str">
        <f t="shared" si="54"/>
        <v/>
      </c>
      <c r="C304" s="90"/>
      <c r="D304" s="12" t="str">
        <f t="shared" si="55"/>
        <v/>
      </c>
      <c r="E304" s="12" t="str">
        <f t="shared" si="56"/>
        <v/>
      </c>
      <c r="F304" s="13"/>
      <c r="G304" s="38"/>
      <c r="H304" s="41"/>
      <c r="I304" s="43"/>
      <c r="J304" s="43"/>
      <c r="K304" s="104"/>
      <c r="L304" s="104"/>
      <c r="M304" s="104"/>
      <c r="N304" s="34" t="str">
        <f t="shared" si="57"/>
        <v/>
      </c>
      <c r="O304" s="104"/>
      <c r="P304" s="106"/>
      <c r="Q304" s="13"/>
      <c r="R304" s="137"/>
      <c r="S304" s="117"/>
      <c r="T304" s="82"/>
      <c r="U304" s="145" t="str">
        <f t="shared" si="58"/>
        <v/>
      </c>
      <c r="V304" s="72"/>
      <c r="W304" s="73"/>
      <c r="X304" s="74"/>
      <c r="Z304" s="24" cm="1">
        <f t="array" ref="Z304">_xlfn.IFS($H304="",1,$H304="有り",2,$H304="無し",3)</f>
        <v>1</v>
      </c>
      <c r="AA304" s="24">
        <f t="shared" si="59"/>
        <v>0</v>
      </c>
      <c r="AB304" s="24">
        <f t="shared" si="60"/>
        <v>0</v>
      </c>
      <c r="AC304" s="24">
        <f t="shared" si="61"/>
        <v>0</v>
      </c>
      <c r="AD304" s="24" t="str">
        <f t="shared" si="62"/>
        <v/>
      </c>
      <c r="AE304" s="6">
        <f t="shared" si="63"/>
        <v>0</v>
      </c>
      <c r="AF304" s="6">
        <f t="shared" si="64"/>
        <v>0</v>
      </c>
    </row>
    <row r="305" spans="1:32" s="3" customFormat="1" ht="24.75" customHeight="1" x14ac:dyDescent="0.2">
      <c r="A305" s="35">
        <f t="shared" si="65"/>
        <v>293</v>
      </c>
      <c r="B305" s="36" t="str">
        <f t="shared" si="54"/>
        <v/>
      </c>
      <c r="C305" s="90"/>
      <c r="D305" s="12" t="str">
        <f t="shared" si="55"/>
        <v/>
      </c>
      <c r="E305" s="12" t="str">
        <f t="shared" si="56"/>
        <v/>
      </c>
      <c r="F305" s="13"/>
      <c r="G305" s="38"/>
      <c r="H305" s="41"/>
      <c r="I305" s="43"/>
      <c r="J305" s="43"/>
      <c r="K305" s="104"/>
      <c r="L305" s="104"/>
      <c r="M305" s="104"/>
      <c r="N305" s="34" t="str">
        <f t="shared" si="57"/>
        <v/>
      </c>
      <c r="O305" s="104"/>
      <c r="P305" s="106"/>
      <c r="Q305" s="13"/>
      <c r="R305" s="137"/>
      <c r="S305" s="117"/>
      <c r="T305" s="82"/>
      <c r="U305" s="145" t="str">
        <f t="shared" si="58"/>
        <v/>
      </c>
      <c r="V305" s="72"/>
      <c r="W305" s="73"/>
      <c r="X305" s="74"/>
      <c r="Z305" s="24" cm="1">
        <f t="array" ref="Z305">_xlfn.IFS($H305="",1,$H305="有り",2,$H305="無し",3)</f>
        <v>1</v>
      </c>
      <c r="AA305" s="24">
        <f t="shared" si="59"/>
        <v>0</v>
      </c>
      <c r="AB305" s="24">
        <f t="shared" si="60"/>
        <v>0</v>
      </c>
      <c r="AC305" s="24">
        <f t="shared" si="61"/>
        <v>0</v>
      </c>
      <c r="AD305" s="24" t="str">
        <f t="shared" si="62"/>
        <v/>
      </c>
      <c r="AE305" s="6">
        <f t="shared" si="63"/>
        <v>0</v>
      </c>
      <c r="AF305" s="6">
        <f t="shared" si="64"/>
        <v>0</v>
      </c>
    </row>
    <row r="306" spans="1:32" s="3" customFormat="1" ht="24.75" customHeight="1" x14ac:dyDescent="0.2">
      <c r="A306" s="35">
        <f t="shared" si="65"/>
        <v>294</v>
      </c>
      <c r="B306" s="36" t="str">
        <f t="shared" si="54"/>
        <v/>
      </c>
      <c r="C306" s="90"/>
      <c r="D306" s="12" t="str">
        <f t="shared" si="55"/>
        <v/>
      </c>
      <c r="E306" s="12" t="str">
        <f t="shared" si="56"/>
        <v/>
      </c>
      <c r="F306" s="13"/>
      <c r="G306" s="38"/>
      <c r="H306" s="41"/>
      <c r="I306" s="43"/>
      <c r="J306" s="43"/>
      <c r="K306" s="104"/>
      <c r="L306" s="104"/>
      <c r="M306" s="104"/>
      <c r="N306" s="34" t="str">
        <f t="shared" si="57"/>
        <v/>
      </c>
      <c r="O306" s="104"/>
      <c r="P306" s="106"/>
      <c r="Q306" s="13"/>
      <c r="R306" s="137"/>
      <c r="S306" s="117"/>
      <c r="T306" s="82"/>
      <c r="U306" s="145" t="str">
        <f t="shared" si="58"/>
        <v/>
      </c>
      <c r="V306" s="72"/>
      <c r="W306" s="73"/>
      <c r="X306" s="74"/>
      <c r="Z306" s="24" cm="1">
        <f t="array" ref="Z306">_xlfn.IFS($H306="",1,$H306="有り",2,$H306="無し",3)</f>
        <v>1</v>
      </c>
      <c r="AA306" s="24">
        <f t="shared" si="59"/>
        <v>0</v>
      </c>
      <c r="AB306" s="24">
        <f t="shared" si="60"/>
        <v>0</v>
      </c>
      <c r="AC306" s="24">
        <f t="shared" si="61"/>
        <v>0</v>
      </c>
      <c r="AD306" s="24" t="str">
        <f t="shared" si="62"/>
        <v/>
      </c>
      <c r="AE306" s="6">
        <f t="shared" si="63"/>
        <v>0</v>
      </c>
      <c r="AF306" s="6">
        <f t="shared" si="64"/>
        <v>0</v>
      </c>
    </row>
    <row r="307" spans="1:32" s="3" customFormat="1" ht="24.75" customHeight="1" x14ac:dyDescent="0.2">
      <c r="A307" s="35">
        <f t="shared" si="65"/>
        <v>295</v>
      </c>
      <c r="B307" s="36" t="str">
        <f t="shared" si="54"/>
        <v/>
      </c>
      <c r="C307" s="90"/>
      <c r="D307" s="12" t="str">
        <f t="shared" si="55"/>
        <v/>
      </c>
      <c r="E307" s="12" t="str">
        <f t="shared" si="56"/>
        <v/>
      </c>
      <c r="F307" s="13"/>
      <c r="G307" s="38"/>
      <c r="H307" s="41"/>
      <c r="I307" s="43"/>
      <c r="J307" s="43"/>
      <c r="K307" s="104"/>
      <c r="L307" s="104"/>
      <c r="M307" s="104"/>
      <c r="N307" s="34" t="str">
        <f t="shared" si="57"/>
        <v/>
      </c>
      <c r="O307" s="104"/>
      <c r="P307" s="106"/>
      <c r="Q307" s="13"/>
      <c r="R307" s="137"/>
      <c r="S307" s="117"/>
      <c r="T307" s="82"/>
      <c r="U307" s="145" t="str">
        <f t="shared" si="58"/>
        <v/>
      </c>
      <c r="V307" s="72"/>
      <c r="W307" s="73"/>
      <c r="X307" s="74"/>
      <c r="Z307" s="24" cm="1">
        <f t="array" ref="Z307">_xlfn.IFS($H307="",1,$H307="有り",2,$H307="無し",3)</f>
        <v>1</v>
      </c>
      <c r="AA307" s="24">
        <f t="shared" si="59"/>
        <v>0</v>
      </c>
      <c r="AB307" s="24">
        <f t="shared" si="60"/>
        <v>0</v>
      </c>
      <c r="AC307" s="24">
        <f t="shared" si="61"/>
        <v>0</v>
      </c>
      <c r="AD307" s="24" t="str">
        <f t="shared" si="62"/>
        <v/>
      </c>
      <c r="AE307" s="6">
        <f t="shared" si="63"/>
        <v>0</v>
      </c>
      <c r="AF307" s="6">
        <f t="shared" si="64"/>
        <v>0</v>
      </c>
    </row>
    <row r="308" spans="1:32" s="3" customFormat="1" ht="24.75" customHeight="1" x14ac:dyDescent="0.2">
      <c r="A308" s="35">
        <f t="shared" si="65"/>
        <v>296</v>
      </c>
      <c r="B308" s="36" t="str">
        <f t="shared" si="54"/>
        <v/>
      </c>
      <c r="C308" s="90"/>
      <c r="D308" s="12" t="str">
        <f t="shared" si="55"/>
        <v/>
      </c>
      <c r="E308" s="12" t="str">
        <f t="shared" si="56"/>
        <v/>
      </c>
      <c r="F308" s="13"/>
      <c r="G308" s="38"/>
      <c r="H308" s="41"/>
      <c r="I308" s="43"/>
      <c r="J308" s="43"/>
      <c r="K308" s="104"/>
      <c r="L308" s="104"/>
      <c r="M308" s="104"/>
      <c r="N308" s="34" t="str">
        <f t="shared" si="57"/>
        <v/>
      </c>
      <c r="O308" s="104"/>
      <c r="P308" s="106"/>
      <c r="Q308" s="13"/>
      <c r="R308" s="137"/>
      <c r="S308" s="117"/>
      <c r="T308" s="82"/>
      <c r="U308" s="145" t="str">
        <f t="shared" si="58"/>
        <v/>
      </c>
      <c r="V308" s="72"/>
      <c r="W308" s="73"/>
      <c r="X308" s="74"/>
      <c r="Z308" s="24" cm="1">
        <f t="array" ref="Z308">_xlfn.IFS($H308="",1,$H308="有り",2,$H308="無し",3)</f>
        <v>1</v>
      </c>
      <c r="AA308" s="24">
        <f t="shared" si="59"/>
        <v>0</v>
      </c>
      <c r="AB308" s="24">
        <f t="shared" si="60"/>
        <v>0</v>
      </c>
      <c r="AC308" s="24">
        <f t="shared" si="61"/>
        <v>0</v>
      </c>
      <c r="AD308" s="24" t="str">
        <f t="shared" si="62"/>
        <v/>
      </c>
      <c r="AE308" s="6">
        <f t="shared" si="63"/>
        <v>0</v>
      </c>
      <c r="AF308" s="6">
        <f t="shared" si="64"/>
        <v>0</v>
      </c>
    </row>
    <row r="309" spans="1:32" s="3" customFormat="1" ht="24.75" customHeight="1" x14ac:dyDescent="0.2">
      <c r="A309" s="35">
        <f t="shared" si="65"/>
        <v>297</v>
      </c>
      <c r="B309" s="36" t="str">
        <f t="shared" si="54"/>
        <v/>
      </c>
      <c r="C309" s="90"/>
      <c r="D309" s="12" t="str">
        <f t="shared" si="55"/>
        <v/>
      </c>
      <c r="E309" s="12" t="str">
        <f t="shared" si="56"/>
        <v/>
      </c>
      <c r="F309" s="13"/>
      <c r="G309" s="38"/>
      <c r="H309" s="41"/>
      <c r="I309" s="43"/>
      <c r="J309" s="43"/>
      <c r="K309" s="104"/>
      <c r="L309" s="104"/>
      <c r="M309" s="104"/>
      <c r="N309" s="34" t="str">
        <f t="shared" si="57"/>
        <v/>
      </c>
      <c r="O309" s="104"/>
      <c r="P309" s="106"/>
      <c r="Q309" s="13"/>
      <c r="R309" s="137"/>
      <c r="S309" s="117"/>
      <c r="T309" s="82"/>
      <c r="U309" s="145" t="str">
        <f t="shared" si="58"/>
        <v/>
      </c>
      <c r="V309" s="72"/>
      <c r="W309" s="73"/>
      <c r="X309" s="74"/>
      <c r="Z309" s="24" cm="1">
        <f t="array" ref="Z309">_xlfn.IFS($H309="",1,$H309="有り",2,$H309="無し",3)</f>
        <v>1</v>
      </c>
      <c r="AA309" s="24">
        <f t="shared" si="59"/>
        <v>0</v>
      </c>
      <c r="AB309" s="24">
        <f t="shared" si="60"/>
        <v>0</v>
      </c>
      <c r="AC309" s="24">
        <f t="shared" si="61"/>
        <v>0</v>
      </c>
      <c r="AD309" s="24" t="str">
        <f t="shared" si="62"/>
        <v/>
      </c>
      <c r="AE309" s="6">
        <f t="shared" si="63"/>
        <v>0</v>
      </c>
      <c r="AF309" s="6">
        <f t="shared" si="64"/>
        <v>0</v>
      </c>
    </row>
    <row r="310" spans="1:32" s="3" customFormat="1" ht="24.75" customHeight="1" x14ac:dyDescent="0.2">
      <c r="A310" s="35">
        <f t="shared" si="65"/>
        <v>298</v>
      </c>
      <c r="B310" s="36" t="str">
        <f t="shared" si="54"/>
        <v/>
      </c>
      <c r="C310" s="90"/>
      <c r="D310" s="12" t="str">
        <f t="shared" si="55"/>
        <v/>
      </c>
      <c r="E310" s="12" t="str">
        <f t="shared" si="56"/>
        <v/>
      </c>
      <c r="F310" s="13"/>
      <c r="G310" s="38"/>
      <c r="H310" s="41"/>
      <c r="I310" s="43"/>
      <c r="J310" s="43"/>
      <c r="K310" s="104"/>
      <c r="L310" s="104"/>
      <c r="M310" s="104"/>
      <c r="N310" s="34" t="str">
        <f t="shared" si="57"/>
        <v/>
      </c>
      <c r="O310" s="104"/>
      <c r="P310" s="106"/>
      <c r="Q310" s="13"/>
      <c r="R310" s="137"/>
      <c r="S310" s="117"/>
      <c r="T310" s="82"/>
      <c r="U310" s="145" t="str">
        <f t="shared" si="58"/>
        <v/>
      </c>
      <c r="V310" s="72"/>
      <c r="W310" s="73"/>
      <c r="X310" s="74"/>
      <c r="Z310" s="24" cm="1">
        <f t="array" ref="Z310">_xlfn.IFS($H310="",1,$H310="有り",2,$H310="無し",3)</f>
        <v>1</v>
      </c>
      <c r="AA310" s="24">
        <f t="shared" si="59"/>
        <v>0</v>
      </c>
      <c r="AB310" s="24">
        <f t="shared" si="60"/>
        <v>0</v>
      </c>
      <c r="AC310" s="24">
        <f t="shared" si="61"/>
        <v>0</v>
      </c>
      <c r="AD310" s="24" t="str">
        <f t="shared" si="62"/>
        <v/>
      </c>
      <c r="AE310" s="6">
        <f t="shared" si="63"/>
        <v>0</v>
      </c>
      <c r="AF310" s="6">
        <f t="shared" si="64"/>
        <v>0</v>
      </c>
    </row>
    <row r="311" spans="1:32" s="3" customFormat="1" ht="24.75" customHeight="1" x14ac:dyDescent="0.2">
      <c r="A311" s="35">
        <f t="shared" si="65"/>
        <v>299</v>
      </c>
      <c r="B311" s="36" t="str">
        <f t="shared" si="54"/>
        <v/>
      </c>
      <c r="C311" s="90"/>
      <c r="D311" s="12" t="str">
        <f t="shared" si="55"/>
        <v/>
      </c>
      <c r="E311" s="12" t="str">
        <f t="shared" si="56"/>
        <v/>
      </c>
      <c r="F311" s="13"/>
      <c r="G311" s="38"/>
      <c r="H311" s="41"/>
      <c r="I311" s="43"/>
      <c r="J311" s="43"/>
      <c r="K311" s="104"/>
      <c r="L311" s="104"/>
      <c r="M311" s="104"/>
      <c r="N311" s="34" t="str">
        <f t="shared" si="57"/>
        <v/>
      </c>
      <c r="O311" s="104"/>
      <c r="P311" s="106"/>
      <c r="Q311" s="13"/>
      <c r="R311" s="137"/>
      <c r="S311" s="117"/>
      <c r="T311" s="82"/>
      <c r="U311" s="145" t="str">
        <f t="shared" si="58"/>
        <v/>
      </c>
      <c r="V311" s="72"/>
      <c r="W311" s="73"/>
      <c r="X311" s="74"/>
      <c r="Z311" s="24" cm="1">
        <f t="array" ref="Z311">_xlfn.IFS($H311="",1,$H311="有り",2,$H311="無し",3)</f>
        <v>1</v>
      </c>
      <c r="AA311" s="24">
        <f t="shared" si="59"/>
        <v>0</v>
      </c>
      <c r="AB311" s="24">
        <f t="shared" si="60"/>
        <v>0</v>
      </c>
      <c r="AC311" s="24">
        <f t="shared" si="61"/>
        <v>0</v>
      </c>
      <c r="AD311" s="24" t="str">
        <f t="shared" si="62"/>
        <v/>
      </c>
      <c r="AE311" s="6">
        <f t="shared" si="63"/>
        <v>0</v>
      </c>
      <c r="AF311" s="6">
        <f t="shared" si="64"/>
        <v>0</v>
      </c>
    </row>
    <row r="312" spans="1:32" s="3" customFormat="1" ht="24.75" customHeight="1" x14ac:dyDescent="0.2">
      <c r="A312" s="35">
        <f t="shared" si="65"/>
        <v>300</v>
      </c>
      <c r="B312" s="36" t="str">
        <f t="shared" si="54"/>
        <v/>
      </c>
      <c r="C312" s="90"/>
      <c r="D312" s="12" t="str">
        <f t="shared" si="55"/>
        <v/>
      </c>
      <c r="E312" s="12" t="str">
        <f t="shared" si="56"/>
        <v/>
      </c>
      <c r="F312" s="13"/>
      <c r="G312" s="38"/>
      <c r="H312" s="41"/>
      <c r="I312" s="43"/>
      <c r="J312" s="43"/>
      <c r="K312" s="104"/>
      <c r="L312" s="104"/>
      <c r="M312" s="104"/>
      <c r="N312" s="34" t="str">
        <f t="shared" si="57"/>
        <v/>
      </c>
      <c r="O312" s="104"/>
      <c r="P312" s="106"/>
      <c r="Q312" s="13"/>
      <c r="R312" s="137"/>
      <c r="S312" s="117"/>
      <c r="T312" s="82"/>
      <c r="U312" s="145" t="str">
        <f t="shared" si="58"/>
        <v/>
      </c>
      <c r="V312" s="72"/>
      <c r="W312" s="73"/>
      <c r="X312" s="74"/>
      <c r="Z312" s="24" cm="1">
        <f t="array" ref="Z312">_xlfn.IFS($H312="",1,$H312="有り",2,$H312="無し",3)</f>
        <v>1</v>
      </c>
      <c r="AA312" s="24">
        <f t="shared" si="59"/>
        <v>0</v>
      </c>
      <c r="AB312" s="24">
        <f t="shared" si="60"/>
        <v>0</v>
      </c>
      <c r="AC312" s="24">
        <f t="shared" si="61"/>
        <v>0</v>
      </c>
      <c r="AD312" s="24" t="str">
        <f t="shared" si="62"/>
        <v/>
      </c>
      <c r="AE312" s="6">
        <f t="shared" si="63"/>
        <v>0</v>
      </c>
      <c r="AF312" s="6">
        <f t="shared" si="64"/>
        <v>0</v>
      </c>
    </row>
    <row r="313" spans="1:32" s="3" customFormat="1" ht="24.75" customHeight="1" x14ac:dyDescent="0.2">
      <c r="A313" s="35">
        <f t="shared" si="65"/>
        <v>301</v>
      </c>
      <c r="B313" s="36" t="str">
        <f t="shared" si="54"/>
        <v/>
      </c>
      <c r="C313" s="90"/>
      <c r="D313" s="12" t="str">
        <f t="shared" si="55"/>
        <v/>
      </c>
      <c r="E313" s="12" t="str">
        <f t="shared" si="56"/>
        <v/>
      </c>
      <c r="F313" s="13"/>
      <c r="G313" s="38"/>
      <c r="H313" s="41"/>
      <c r="I313" s="43"/>
      <c r="J313" s="43"/>
      <c r="K313" s="104"/>
      <c r="L313" s="104"/>
      <c r="M313" s="104"/>
      <c r="N313" s="34" t="str">
        <f t="shared" si="57"/>
        <v/>
      </c>
      <c r="O313" s="104"/>
      <c r="P313" s="106"/>
      <c r="Q313" s="13"/>
      <c r="R313" s="137"/>
      <c r="S313" s="117"/>
      <c r="T313" s="82"/>
      <c r="U313" s="145" t="str">
        <f t="shared" si="58"/>
        <v/>
      </c>
      <c r="V313" s="72"/>
      <c r="W313" s="73"/>
      <c r="X313" s="74"/>
      <c r="Z313" s="24" cm="1">
        <f t="array" ref="Z313">_xlfn.IFS($H313="",1,$H313="有り",2,$H313="無し",3)</f>
        <v>1</v>
      </c>
      <c r="AA313" s="24">
        <f t="shared" si="59"/>
        <v>0</v>
      </c>
      <c r="AB313" s="24">
        <f t="shared" si="60"/>
        <v>0</v>
      </c>
      <c r="AC313" s="24">
        <f t="shared" si="61"/>
        <v>0</v>
      </c>
      <c r="AD313" s="24" t="str">
        <f t="shared" si="62"/>
        <v/>
      </c>
      <c r="AE313" s="6">
        <f t="shared" si="63"/>
        <v>0</v>
      </c>
      <c r="AF313" s="6">
        <f t="shared" si="64"/>
        <v>0</v>
      </c>
    </row>
    <row r="314" spans="1:32" s="3" customFormat="1" ht="24.75" customHeight="1" x14ac:dyDescent="0.2">
      <c r="A314" s="35">
        <f t="shared" si="65"/>
        <v>302</v>
      </c>
      <c r="B314" s="36" t="str">
        <f t="shared" si="54"/>
        <v/>
      </c>
      <c r="C314" s="90"/>
      <c r="D314" s="12" t="str">
        <f t="shared" si="55"/>
        <v/>
      </c>
      <c r="E314" s="12" t="str">
        <f t="shared" si="56"/>
        <v/>
      </c>
      <c r="F314" s="13"/>
      <c r="G314" s="38"/>
      <c r="H314" s="41"/>
      <c r="I314" s="43"/>
      <c r="J314" s="43"/>
      <c r="K314" s="104"/>
      <c r="L314" s="104"/>
      <c r="M314" s="104"/>
      <c r="N314" s="34" t="str">
        <f t="shared" si="57"/>
        <v/>
      </c>
      <c r="O314" s="104"/>
      <c r="P314" s="106"/>
      <c r="Q314" s="13"/>
      <c r="R314" s="137"/>
      <c r="S314" s="117"/>
      <c r="T314" s="82"/>
      <c r="U314" s="145" t="str">
        <f t="shared" si="58"/>
        <v/>
      </c>
      <c r="V314" s="72"/>
      <c r="W314" s="73"/>
      <c r="X314" s="74"/>
      <c r="Z314" s="24" cm="1">
        <f t="array" ref="Z314">_xlfn.IFS($H314="",1,$H314="有り",2,$H314="無し",3)</f>
        <v>1</v>
      </c>
      <c r="AA314" s="24">
        <f t="shared" si="59"/>
        <v>0</v>
      </c>
      <c r="AB314" s="24">
        <f t="shared" si="60"/>
        <v>0</v>
      </c>
      <c r="AC314" s="24">
        <f t="shared" si="61"/>
        <v>0</v>
      </c>
      <c r="AD314" s="24" t="str">
        <f t="shared" si="62"/>
        <v/>
      </c>
      <c r="AE314" s="6">
        <f t="shared" si="63"/>
        <v>0</v>
      </c>
      <c r="AF314" s="6">
        <f t="shared" si="64"/>
        <v>0</v>
      </c>
    </row>
    <row r="315" spans="1:32" s="3" customFormat="1" ht="24.75" customHeight="1" x14ac:dyDescent="0.2">
      <c r="A315" s="35">
        <f t="shared" si="65"/>
        <v>303</v>
      </c>
      <c r="B315" s="36" t="str">
        <f t="shared" si="54"/>
        <v/>
      </c>
      <c r="C315" s="90"/>
      <c r="D315" s="12" t="str">
        <f t="shared" si="55"/>
        <v/>
      </c>
      <c r="E315" s="12" t="str">
        <f t="shared" si="56"/>
        <v/>
      </c>
      <c r="F315" s="13"/>
      <c r="G315" s="38"/>
      <c r="H315" s="41"/>
      <c r="I315" s="43"/>
      <c r="J315" s="43"/>
      <c r="K315" s="104"/>
      <c r="L315" s="104"/>
      <c r="M315" s="104"/>
      <c r="N315" s="34" t="str">
        <f t="shared" si="57"/>
        <v/>
      </c>
      <c r="O315" s="104"/>
      <c r="P315" s="106"/>
      <c r="Q315" s="13"/>
      <c r="R315" s="137"/>
      <c r="S315" s="117"/>
      <c r="T315" s="82"/>
      <c r="U315" s="145" t="str">
        <f t="shared" si="58"/>
        <v/>
      </c>
      <c r="V315" s="72"/>
      <c r="W315" s="73"/>
      <c r="X315" s="74"/>
      <c r="Z315" s="24" cm="1">
        <f t="array" ref="Z315">_xlfn.IFS($H315="",1,$H315="有り",2,$H315="無し",3)</f>
        <v>1</v>
      </c>
      <c r="AA315" s="24">
        <f t="shared" si="59"/>
        <v>0</v>
      </c>
      <c r="AB315" s="24">
        <f t="shared" si="60"/>
        <v>0</v>
      </c>
      <c r="AC315" s="24">
        <f t="shared" si="61"/>
        <v>0</v>
      </c>
      <c r="AD315" s="24" t="str">
        <f t="shared" si="62"/>
        <v/>
      </c>
      <c r="AE315" s="6">
        <f t="shared" si="63"/>
        <v>0</v>
      </c>
      <c r="AF315" s="6">
        <f t="shared" si="64"/>
        <v>0</v>
      </c>
    </row>
    <row r="316" spans="1:32" s="3" customFormat="1" ht="24.75" customHeight="1" x14ac:dyDescent="0.2">
      <c r="A316" s="35">
        <f t="shared" si="65"/>
        <v>304</v>
      </c>
      <c r="B316" s="36" t="str">
        <f t="shared" si="54"/>
        <v/>
      </c>
      <c r="C316" s="90"/>
      <c r="D316" s="12" t="str">
        <f t="shared" si="55"/>
        <v/>
      </c>
      <c r="E316" s="12" t="str">
        <f t="shared" si="56"/>
        <v/>
      </c>
      <c r="F316" s="13"/>
      <c r="G316" s="38"/>
      <c r="H316" s="41"/>
      <c r="I316" s="43"/>
      <c r="J316" s="43"/>
      <c r="K316" s="104"/>
      <c r="L316" s="104"/>
      <c r="M316" s="104"/>
      <c r="N316" s="34" t="str">
        <f t="shared" si="57"/>
        <v/>
      </c>
      <c r="O316" s="104"/>
      <c r="P316" s="106"/>
      <c r="Q316" s="13"/>
      <c r="R316" s="137"/>
      <c r="S316" s="117"/>
      <c r="T316" s="82"/>
      <c r="U316" s="145" t="str">
        <f t="shared" si="58"/>
        <v/>
      </c>
      <c r="V316" s="72"/>
      <c r="W316" s="73"/>
      <c r="X316" s="74"/>
      <c r="Z316" s="24" cm="1">
        <f t="array" ref="Z316">_xlfn.IFS($H316="",1,$H316="有り",2,$H316="無し",3)</f>
        <v>1</v>
      </c>
      <c r="AA316" s="24">
        <f t="shared" si="59"/>
        <v>0</v>
      </c>
      <c r="AB316" s="24">
        <f t="shared" si="60"/>
        <v>0</v>
      </c>
      <c r="AC316" s="24">
        <f t="shared" si="61"/>
        <v>0</v>
      </c>
      <c r="AD316" s="24" t="str">
        <f t="shared" si="62"/>
        <v/>
      </c>
      <c r="AE316" s="6">
        <f t="shared" si="63"/>
        <v>0</v>
      </c>
      <c r="AF316" s="6">
        <f t="shared" si="64"/>
        <v>0</v>
      </c>
    </row>
    <row r="317" spans="1:32" s="3" customFormat="1" ht="24.75" customHeight="1" x14ac:dyDescent="0.2">
      <c r="A317" s="35">
        <f t="shared" si="65"/>
        <v>305</v>
      </c>
      <c r="B317" s="36" t="str">
        <f t="shared" si="54"/>
        <v/>
      </c>
      <c r="C317" s="90"/>
      <c r="D317" s="12" t="str">
        <f t="shared" si="55"/>
        <v/>
      </c>
      <c r="E317" s="12" t="str">
        <f t="shared" si="56"/>
        <v/>
      </c>
      <c r="F317" s="13"/>
      <c r="G317" s="38"/>
      <c r="H317" s="41"/>
      <c r="I317" s="43"/>
      <c r="J317" s="43"/>
      <c r="K317" s="104"/>
      <c r="L317" s="104"/>
      <c r="M317" s="104"/>
      <c r="N317" s="34" t="str">
        <f t="shared" si="57"/>
        <v/>
      </c>
      <c r="O317" s="104"/>
      <c r="P317" s="106"/>
      <c r="Q317" s="13"/>
      <c r="R317" s="137"/>
      <c r="S317" s="117"/>
      <c r="T317" s="82"/>
      <c r="U317" s="145" t="str">
        <f t="shared" si="58"/>
        <v/>
      </c>
      <c r="V317" s="72"/>
      <c r="W317" s="73"/>
      <c r="X317" s="74"/>
      <c r="Z317" s="24" cm="1">
        <f t="array" ref="Z317">_xlfn.IFS($H317="",1,$H317="有り",2,$H317="無し",3)</f>
        <v>1</v>
      </c>
      <c r="AA317" s="24">
        <f t="shared" si="59"/>
        <v>0</v>
      </c>
      <c r="AB317" s="24">
        <f t="shared" si="60"/>
        <v>0</v>
      </c>
      <c r="AC317" s="24">
        <f t="shared" si="61"/>
        <v>0</v>
      </c>
      <c r="AD317" s="24" t="str">
        <f t="shared" si="62"/>
        <v/>
      </c>
      <c r="AE317" s="6">
        <f t="shared" si="63"/>
        <v>0</v>
      </c>
      <c r="AF317" s="6">
        <f t="shared" si="64"/>
        <v>0</v>
      </c>
    </row>
    <row r="318" spans="1:32" s="3" customFormat="1" ht="24.75" customHeight="1" x14ac:dyDescent="0.2">
      <c r="A318" s="35">
        <f t="shared" si="65"/>
        <v>306</v>
      </c>
      <c r="B318" s="36" t="str">
        <f t="shared" si="54"/>
        <v/>
      </c>
      <c r="C318" s="90"/>
      <c r="D318" s="12" t="str">
        <f t="shared" si="55"/>
        <v/>
      </c>
      <c r="E318" s="12" t="str">
        <f t="shared" si="56"/>
        <v/>
      </c>
      <c r="F318" s="13"/>
      <c r="G318" s="38"/>
      <c r="H318" s="41"/>
      <c r="I318" s="43"/>
      <c r="J318" s="43"/>
      <c r="K318" s="104"/>
      <c r="L318" s="104"/>
      <c r="M318" s="104"/>
      <c r="N318" s="34" t="str">
        <f t="shared" si="57"/>
        <v/>
      </c>
      <c r="O318" s="104"/>
      <c r="P318" s="106"/>
      <c r="Q318" s="13"/>
      <c r="R318" s="137"/>
      <c r="S318" s="117"/>
      <c r="T318" s="82"/>
      <c r="U318" s="145" t="str">
        <f t="shared" si="58"/>
        <v/>
      </c>
      <c r="V318" s="72"/>
      <c r="W318" s="73"/>
      <c r="X318" s="74"/>
      <c r="Z318" s="24" cm="1">
        <f t="array" ref="Z318">_xlfn.IFS($H318="",1,$H318="有り",2,$H318="無し",3)</f>
        <v>1</v>
      </c>
      <c r="AA318" s="24">
        <f t="shared" si="59"/>
        <v>0</v>
      </c>
      <c r="AB318" s="24">
        <f t="shared" si="60"/>
        <v>0</v>
      </c>
      <c r="AC318" s="24">
        <f t="shared" si="61"/>
        <v>0</v>
      </c>
      <c r="AD318" s="24" t="str">
        <f t="shared" si="62"/>
        <v/>
      </c>
      <c r="AE318" s="6">
        <f t="shared" si="63"/>
        <v>0</v>
      </c>
      <c r="AF318" s="6">
        <f t="shared" si="64"/>
        <v>0</v>
      </c>
    </row>
    <row r="319" spans="1:32" s="3" customFormat="1" ht="24.75" customHeight="1" x14ac:dyDescent="0.2">
      <c r="A319" s="35">
        <f t="shared" si="65"/>
        <v>307</v>
      </c>
      <c r="B319" s="36" t="str">
        <f t="shared" si="54"/>
        <v/>
      </c>
      <c r="C319" s="90"/>
      <c r="D319" s="12" t="str">
        <f t="shared" si="55"/>
        <v/>
      </c>
      <c r="E319" s="12" t="str">
        <f t="shared" si="56"/>
        <v/>
      </c>
      <c r="F319" s="13"/>
      <c r="G319" s="38"/>
      <c r="H319" s="41"/>
      <c r="I319" s="43"/>
      <c r="J319" s="43"/>
      <c r="K319" s="104"/>
      <c r="L319" s="104"/>
      <c r="M319" s="104"/>
      <c r="N319" s="34" t="str">
        <f t="shared" si="57"/>
        <v/>
      </c>
      <c r="O319" s="104"/>
      <c r="P319" s="106"/>
      <c r="Q319" s="13"/>
      <c r="R319" s="137"/>
      <c r="S319" s="117"/>
      <c r="T319" s="82"/>
      <c r="U319" s="145" t="str">
        <f t="shared" si="58"/>
        <v/>
      </c>
      <c r="V319" s="72"/>
      <c r="W319" s="73"/>
      <c r="X319" s="74"/>
      <c r="Z319" s="24" cm="1">
        <f t="array" ref="Z319">_xlfn.IFS($H319="",1,$H319="有り",2,$H319="無し",3)</f>
        <v>1</v>
      </c>
      <c r="AA319" s="24">
        <f t="shared" si="59"/>
        <v>0</v>
      </c>
      <c r="AB319" s="24">
        <f t="shared" si="60"/>
        <v>0</v>
      </c>
      <c r="AC319" s="24">
        <f t="shared" si="61"/>
        <v>0</v>
      </c>
      <c r="AD319" s="24" t="str">
        <f t="shared" si="62"/>
        <v/>
      </c>
      <c r="AE319" s="6">
        <f t="shared" si="63"/>
        <v>0</v>
      </c>
      <c r="AF319" s="6">
        <f t="shared" si="64"/>
        <v>0</v>
      </c>
    </row>
    <row r="320" spans="1:32" s="3" customFormat="1" ht="24.75" customHeight="1" x14ac:dyDescent="0.2">
      <c r="A320" s="35">
        <f t="shared" si="65"/>
        <v>308</v>
      </c>
      <c r="B320" s="36" t="str">
        <f t="shared" si="54"/>
        <v/>
      </c>
      <c r="C320" s="90"/>
      <c r="D320" s="12" t="str">
        <f t="shared" si="55"/>
        <v/>
      </c>
      <c r="E320" s="12" t="str">
        <f t="shared" si="56"/>
        <v/>
      </c>
      <c r="F320" s="13"/>
      <c r="G320" s="38"/>
      <c r="H320" s="41"/>
      <c r="I320" s="43"/>
      <c r="J320" s="43"/>
      <c r="K320" s="104"/>
      <c r="L320" s="104"/>
      <c r="M320" s="104"/>
      <c r="N320" s="34" t="str">
        <f t="shared" si="57"/>
        <v/>
      </c>
      <c r="O320" s="104"/>
      <c r="P320" s="106"/>
      <c r="Q320" s="13"/>
      <c r="R320" s="137"/>
      <c r="S320" s="117"/>
      <c r="T320" s="82"/>
      <c r="U320" s="145" t="str">
        <f t="shared" si="58"/>
        <v/>
      </c>
      <c r="V320" s="72"/>
      <c r="W320" s="73"/>
      <c r="X320" s="74"/>
      <c r="Z320" s="24" cm="1">
        <f t="array" ref="Z320">_xlfn.IFS($H320="",1,$H320="有り",2,$H320="無し",3)</f>
        <v>1</v>
      </c>
      <c r="AA320" s="24">
        <f t="shared" si="59"/>
        <v>0</v>
      </c>
      <c r="AB320" s="24">
        <f t="shared" si="60"/>
        <v>0</v>
      </c>
      <c r="AC320" s="24">
        <f t="shared" si="61"/>
        <v>0</v>
      </c>
      <c r="AD320" s="24" t="str">
        <f t="shared" si="62"/>
        <v/>
      </c>
      <c r="AE320" s="6">
        <f t="shared" si="63"/>
        <v>0</v>
      </c>
      <c r="AF320" s="6">
        <f t="shared" si="64"/>
        <v>0</v>
      </c>
    </row>
    <row r="321" spans="1:32" s="3" customFormat="1" ht="24.75" customHeight="1" x14ac:dyDescent="0.2">
      <c r="A321" s="35">
        <f t="shared" si="65"/>
        <v>309</v>
      </c>
      <c r="B321" s="36" t="str">
        <f t="shared" si="54"/>
        <v/>
      </c>
      <c r="C321" s="90"/>
      <c r="D321" s="12" t="str">
        <f t="shared" si="55"/>
        <v/>
      </c>
      <c r="E321" s="12" t="str">
        <f t="shared" si="56"/>
        <v/>
      </c>
      <c r="F321" s="13"/>
      <c r="G321" s="38"/>
      <c r="H321" s="41"/>
      <c r="I321" s="43"/>
      <c r="J321" s="43"/>
      <c r="K321" s="104"/>
      <c r="L321" s="104"/>
      <c r="M321" s="104"/>
      <c r="N321" s="34" t="str">
        <f t="shared" si="57"/>
        <v/>
      </c>
      <c r="O321" s="104"/>
      <c r="P321" s="106"/>
      <c r="Q321" s="13"/>
      <c r="R321" s="137"/>
      <c r="S321" s="117"/>
      <c r="T321" s="82"/>
      <c r="U321" s="145" t="str">
        <f t="shared" si="58"/>
        <v/>
      </c>
      <c r="V321" s="72"/>
      <c r="W321" s="73"/>
      <c r="X321" s="74"/>
      <c r="Z321" s="24" cm="1">
        <f t="array" ref="Z321">_xlfn.IFS($H321="",1,$H321="有り",2,$H321="無し",3)</f>
        <v>1</v>
      </c>
      <c r="AA321" s="24">
        <f t="shared" si="59"/>
        <v>0</v>
      </c>
      <c r="AB321" s="24">
        <f t="shared" si="60"/>
        <v>0</v>
      </c>
      <c r="AC321" s="24">
        <f t="shared" si="61"/>
        <v>0</v>
      </c>
      <c r="AD321" s="24" t="str">
        <f t="shared" si="62"/>
        <v/>
      </c>
      <c r="AE321" s="6">
        <f t="shared" si="63"/>
        <v>0</v>
      </c>
      <c r="AF321" s="6">
        <f t="shared" si="64"/>
        <v>0</v>
      </c>
    </row>
    <row r="322" spans="1:32" s="3" customFormat="1" ht="24.75" customHeight="1" x14ac:dyDescent="0.2">
      <c r="A322" s="35">
        <f t="shared" si="65"/>
        <v>310</v>
      </c>
      <c r="B322" s="36" t="str">
        <f t="shared" si="54"/>
        <v/>
      </c>
      <c r="C322" s="90"/>
      <c r="D322" s="12" t="str">
        <f t="shared" si="55"/>
        <v/>
      </c>
      <c r="E322" s="12" t="str">
        <f t="shared" si="56"/>
        <v/>
      </c>
      <c r="F322" s="13"/>
      <c r="G322" s="38"/>
      <c r="H322" s="41"/>
      <c r="I322" s="43"/>
      <c r="J322" s="43"/>
      <c r="K322" s="104"/>
      <c r="L322" s="104"/>
      <c r="M322" s="104"/>
      <c r="N322" s="34" t="str">
        <f t="shared" si="57"/>
        <v/>
      </c>
      <c r="O322" s="104"/>
      <c r="P322" s="106"/>
      <c r="Q322" s="13"/>
      <c r="R322" s="137"/>
      <c r="S322" s="117"/>
      <c r="T322" s="82"/>
      <c r="U322" s="145" t="str">
        <f t="shared" si="58"/>
        <v/>
      </c>
      <c r="V322" s="72"/>
      <c r="W322" s="73"/>
      <c r="X322" s="74"/>
      <c r="Z322" s="24" cm="1">
        <f t="array" ref="Z322">_xlfn.IFS($H322="",1,$H322="有り",2,$H322="無し",3)</f>
        <v>1</v>
      </c>
      <c r="AA322" s="24">
        <f t="shared" si="59"/>
        <v>0</v>
      </c>
      <c r="AB322" s="24">
        <f t="shared" si="60"/>
        <v>0</v>
      </c>
      <c r="AC322" s="24">
        <f t="shared" si="61"/>
        <v>0</v>
      </c>
      <c r="AD322" s="24" t="str">
        <f t="shared" si="62"/>
        <v/>
      </c>
      <c r="AE322" s="6">
        <f t="shared" si="63"/>
        <v>0</v>
      </c>
      <c r="AF322" s="6">
        <f t="shared" si="64"/>
        <v>0</v>
      </c>
    </row>
    <row r="323" spans="1:32" s="3" customFormat="1" ht="24.75" customHeight="1" x14ac:dyDescent="0.2">
      <c r="A323" s="35">
        <f t="shared" si="65"/>
        <v>311</v>
      </c>
      <c r="B323" s="36" t="str">
        <f t="shared" si="54"/>
        <v/>
      </c>
      <c r="C323" s="90"/>
      <c r="D323" s="12" t="str">
        <f t="shared" si="55"/>
        <v/>
      </c>
      <c r="E323" s="12" t="str">
        <f t="shared" si="56"/>
        <v/>
      </c>
      <c r="F323" s="13"/>
      <c r="G323" s="38"/>
      <c r="H323" s="41"/>
      <c r="I323" s="43"/>
      <c r="J323" s="43"/>
      <c r="K323" s="104"/>
      <c r="L323" s="104"/>
      <c r="M323" s="104"/>
      <c r="N323" s="34" t="str">
        <f t="shared" si="57"/>
        <v/>
      </c>
      <c r="O323" s="104"/>
      <c r="P323" s="106"/>
      <c r="Q323" s="13"/>
      <c r="R323" s="137"/>
      <c r="S323" s="117"/>
      <c r="T323" s="82"/>
      <c r="U323" s="145" t="str">
        <f t="shared" si="58"/>
        <v/>
      </c>
      <c r="V323" s="72"/>
      <c r="W323" s="73"/>
      <c r="X323" s="74"/>
      <c r="Z323" s="24" cm="1">
        <f t="array" ref="Z323">_xlfn.IFS($H323="",1,$H323="有り",2,$H323="無し",3)</f>
        <v>1</v>
      </c>
      <c r="AA323" s="24">
        <f t="shared" si="59"/>
        <v>0</v>
      </c>
      <c r="AB323" s="24">
        <f t="shared" si="60"/>
        <v>0</v>
      </c>
      <c r="AC323" s="24">
        <f t="shared" si="61"/>
        <v>0</v>
      </c>
      <c r="AD323" s="24" t="str">
        <f t="shared" si="62"/>
        <v/>
      </c>
      <c r="AE323" s="6">
        <f t="shared" si="63"/>
        <v>0</v>
      </c>
      <c r="AF323" s="6">
        <f t="shared" si="64"/>
        <v>0</v>
      </c>
    </row>
    <row r="324" spans="1:32" s="3" customFormat="1" ht="24.75" customHeight="1" x14ac:dyDescent="0.2">
      <c r="A324" s="35">
        <f t="shared" si="65"/>
        <v>312</v>
      </c>
      <c r="B324" s="36" t="str">
        <f t="shared" si="54"/>
        <v/>
      </c>
      <c r="C324" s="90"/>
      <c r="D324" s="12" t="str">
        <f t="shared" si="55"/>
        <v/>
      </c>
      <c r="E324" s="12" t="str">
        <f t="shared" si="56"/>
        <v/>
      </c>
      <c r="F324" s="13"/>
      <c r="G324" s="38"/>
      <c r="H324" s="41"/>
      <c r="I324" s="43"/>
      <c r="J324" s="43"/>
      <c r="K324" s="104"/>
      <c r="L324" s="104"/>
      <c r="M324" s="104"/>
      <c r="N324" s="34" t="str">
        <f t="shared" si="57"/>
        <v/>
      </c>
      <c r="O324" s="104"/>
      <c r="P324" s="106"/>
      <c r="Q324" s="13"/>
      <c r="R324" s="137"/>
      <c r="S324" s="117"/>
      <c r="T324" s="82"/>
      <c r="U324" s="145" t="str">
        <f t="shared" si="58"/>
        <v/>
      </c>
      <c r="V324" s="72"/>
      <c r="W324" s="73"/>
      <c r="X324" s="74"/>
      <c r="Z324" s="24" cm="1">
        <f t="array" ref="Z324">_xlfn.IFS($H324="",1,$H324="有り",2,$H324="無し",3)</f>
        <v>1</v>
      </c>
      <c r="AA324" s="24">
        <f t="shared" si="59"/>
        <v>0</v>
      </c>
      <c r="AB324" s="24">
        <f t="shared" si="60"/>
        <v>0</v>
      </c>
      <c r="AC324" s="24">
        <f t="shared" si="61"/>
        <v>0</v>
      </c>
      <c r="AD324" s="24" t="str">
        <f t="shared" si="62"/>
        <v/>
      </c>
      <c r="AE324" s="6">
        <f t="shared" si="63"/>
        <v>0</v>
      </c>
      <c r="AF324" s="6">
        <f t="shared" si="64"/>
        <v>0</v>
      </c>
    </row>
    <row r="325" spans="1:32" s="3" customFormat="1" ht="24.75" customHeight="1" x14ac:dyDescent="0.2">
      <c r="A325" s="35">
        <f t="shared" si="65"/>
        <v>313</v>
      </c>
      <c r="B325" s="36" t="str">
        <f t="shared" si="54"/>
        <v/>
      </c>
      <c r="C325" s="90"/>
      <c r="D325" s="12" t="str">
        <f t="shared" si="55"/>
        <v/>
      </c>
      <c r="E325" s="12" t="str">
        <f t="shared" si="56"/>
        <v/>
      </c>
      <c r="F325" s="13"/>
      <c r="G325" s="38"/>
      <c r="H325" s="41"/>
      <c r="I325" s="43"/>
      <c r="J325" s="43"/>
      <c r="K325" s="104"/>
      <c r="L325" s="104"/>
      <c r="M325" s="104"/>
      <c r="N325" s="34" t="str">
        <f t="shared" si="57"/>
        <v/>
      </c>
      <c r="O325" s="104"/>
      <c r="P325" s="106"/>
      <c r="Q325" s="13"/>
      <c r="R325" s="137"/>
      <c r="S325" s="117"/>
      <c r="T325" s="82"/>
      <c r="U325" s="145" t="str">
        <f t="shared" si="58"/>
        <v/>
      </c>
      <c r="V325" s="72"/>
      <c r="W325" s="73"/>
      <c r="X325" s="74"/>
      <c r="Z325" s="24" cm="1">
        <f t="array" ref="Z325">_xlfn.IFS($H325="",1,$H325="有り",2,$H325="無し",3)</f>
        <v>1</v>
      </c>
      <c r="AA325" s="24">
        <f t="shared" si="59"/>
        <v>0</v>
      </c>
      <c r="AB325" s="24">
        <f t="shared" si="60"/>
        <v>0</v>
      </c>
      <c r="AC325" s="24">
        <f t="shared" si="61"/>
        <v>0</v>
      </c>
      <c r="AD325" s="24" t="str">
        <f t="shared" si="62"/>
        <v/>
      </c>
      <c r="AE325" s="6">
        <f t="shared" si="63"/>
        <v>0</v>
      </c>
      <c r="AF325" s="6">
        <f t="shared" si="64"/>
        <v>0</v>
      </c>
    </row>
    <row r="326" spans="1:32" s="3" customFormat="1" ht="24.75" customHeight="1" x14ac:dyDescent="0.2">
      <c r="A326" s="35">
        <f t="shared" si="65"/>
        <v>314</v>
      </c>
      <c r="B326" s="36" t="str">
        <f t="shared" si="54"/>
        <v/>
      </c>
      <c r="C326" s="90"/>
      <c r="D326" s="12" t="str">
        <f t="shared" si="55"/>
        <v/>
      </c>
      <c r="E326" s="12" t="str">
        <f t="shared" si="56"/>
        <v/>
      </c>
      <c r="F326" s="13"/>
      <c r="G326" s="38"/>
      <c r="H326" s="41"/>
      <c r="I326" s="43"/>
      <c r="J326" s="43"/>
      <c r="K326" s="104"/>
      <c r="L326" s="104"/>
      <c r="M326" s="104"/>
      <c r="N326" s="34" t="str">
        <f t="shared" si="57"/>
        <v/>
      </c>
      <c r="O326" s="104"/>
      <c r="P326" s="106"/>
      <c r="Q326" s="13"/>
      <c r="R326" s="137"/>
      <c r="S326" s="117"/>
      <c r="T326" s="82"/>
      <c r="U326" s="145" t="str">
        <f t="shared" si="58"/>
        <v/>
      </c>
      <c r="V326" s="72"/>
      <c r="W326" s="73"/>
      <c r="X326" s="74"/>
      <c r="Z326" s="24" cm="1">
        <f t="array" ref="Z326">_xlfn.IFS($H326="",1,$H326="有り",2,$H326="無し",3)</f>
        <v>1</v>
      </c>
      <c r="AA326" s="24">
        <f t="shared" si="59"/>
        <v>0</v>
      </c>
      <c r="AB326" s="24">
        <f t="shared" si="60"/>
        <v>0</v>
      </c>
      <c r="AC326" s="24">
        <f t="shared" si="61"/>
        <v>0</v>
      </c>
      <c r="AD326" s="24" t="str">
        <f t="shared" si="62"/>
        <v/>
      </c>
      <c r="AE326" s="6">
        <f t="shared" si="63"/>
        <v>0</v>
      </c>
      <c r="AF326" s="6">
        <f t="shared" si="64"/>
        <v>0</v>
      </c>
    </row>
    <row r="327" spans="1:32" s="3" customFormat="1" ht="24.75" customHeight="1" x14ac:dyDescent="0.2">
      <c r="A327" s="35">
        <f t="shared" si="65"/>
        <v>315</v>
      </c>
      <c r="B327" s="36" t="str">
        <f t="shared" si="54"/>
        <v/>
      </c>
      <c r="C327" s="90"/>
      <c r="D327" s="12" t="str">
        <f t="shared" si="55"/>
        <v/>
      </c>
      <c r="E327" s="12" t="str">
        <f t="shared" si="56"/>
        <v/>
      </c>
      <c r="F327" s="13"/>
      <c r="G327" s="38"/>
      <c r="H327" s="41"/>
      <c r="I327" s="43"/>
      <c r="J327" s="43"/>
      <c r="K327" s="104"/>
      <c r="L327" s="104"/>
      <c r="M327" s="104"/>
      <c r="N327" s="34" t="str">
        <f t="shared" si="57"/>
        <v/>
      </c>
      <c r="O327" s="104"/>
      <c r="P327" s="106"/>
      <c r="Q327" s="13"/>
      <c r="R327" s="137"/>
      <c r="S327" s="117"/>
      <c r="T327" s="82"/>
      <c r="U327" s="145" t="str">
        <f t="shared" si="58"/>
        <v/>
      </c>
      <c r="V327" s="72"/>
      <c r="W327" s="73"/>
      <c r="X327" s="74"/>
      <c r="Z327" s="24" cm="1">
        <f t="array" ref="Z327">_xlfn.IFS($H327="",1,$H327="有り",2,$H327="無し",3)</f>
        <v>1</v>
      </c>
      <c r="AA327" s="24">
        <f t="shared" si="59"/>
        <v>0</v>
      </c>
      <c r="AB327" s="24">
        <f t="shared" si="60"/>
        <v>0</v>
      </c>
      <c r="AC327" s="24">
        <f t="shared" si="61"/>
        <v>0</v>
      </c>
      <c r="AD327" s="24" t="str">
        <f t="shared" si="62"/>
        <v/>
      </c>
      <c r="AE327" s="6">
        <f t="shared" si="63"/>
        <v>0</v>
      </c>
      <c r="AF327" s="6">
        <f t="shared" si="64"/>
        <v>0</v>
      </c>
    </row>
    <row r="328" spans="1:32" s="3" customFormat="1" ht="24.75" customHeight="1" x14ac:dyDescent="0.2">
      <c r="A328" s="35">
        <f t="shared" si="65"/>
        <v>316</v>
      </c>
      <c r="B328" s="36" t="str">
        <f t="shared" si="54"/>
        <v/>
      </c>
      <c r="C328" s="90"/>
      <c r="D328" s="12" t="str">
        <f t="shared" si="55"/>
        <v/>
      </c>
      <c r="E328" s="12" t="str">
        <f t="shared" si="56"/>
        <v/>
      </c>
      <c r="F328" s="13"/>
      <c r="G328" s="38"/>
      <c r="H328" s="41"/>
      <c r="I328" s="43"/>
      <c r="J328" s="43"/>
      <c r="K328" s="104"/>
      <c r="L328" s="104"/>
      <c r="M328" s="104"/>
      <c r="N328" s="34" t="str">
        <f t="shared" si="57"/>
        <v/>
      </c>
      <c r="O328" s="104"/>
      <c r="P328" s="106"/>
      <c r="Q328" s="13"/>
      <c r="R328" s="137"/>
      <c r="S328" s="117"/>
      <c r="T328" s="82"/>
      <c r="U328" s="145" t="str">
        <f t="shared" si="58"/>
        <v/>
      </c>
      <c r="V328" s="72"/>
      <c r="W328" s="73"/>
      <c r="X328" s="74"/>
      <c r="Z328" s="24" cm="1">
        <f t="array" ref="Z328">_xlfn.IFS($H328="",1,$H328="有り",2,$H328="無し",3)</f>
        <v>1</v>
      </c>
      <c r="AA328" s="24">
        <f t="shared" si="59"/>
        <v>0</v>
      </c>
      <c r="AB328" s="24">
        <f t="shared" si="60"/>
        <v>0</v>
      </c>
      <c r="AC328" s="24">
        <f t="shared" si="61"/>
        <v>0</v>
      </c>
      <c r="AD328" s="24" t="str">
        <f t="shared" si="62"/>
        <v/>
      </c>
      <c r="AE328" s="6">
        <f t="shared" si="63"/>
        <v>0</v>
      </c>
      <c r="AF328" s="6">
        <f t="shared" si="64"/>
        <v>0</v>
      </c>
    </row>
    <row r="329" spans="1:32" s="3" customFormat="1" ht="24.75" customHeight="1" x14ac:dyDescent="0.2">
      <c r="A329" s="35">
        <f t="shared" si="65"/>
        <v>317</v>
      </c>
      <c r="B329" s="36" t="str">
        <f t="shared" si="54"/>
        <v/>
      </c>
      <c r="C329" s="90"/>
      <c r="D329" s="12" t="str">
        <f t="shared" si="55"/>
        <v/>
      </c>
      <c r="E329" s="12" t="str">
        <f t="shared" si="56"/>
        <v/>
      </c>
      <c r="F329" s="13"/>
      <c r="G329" s="38"/>
      <c r="H329" s="41"/>
      <c r="I329" s="43"/>
      <c r="J329" s="43"/>
      <c r="K329" s="104"/>
      <c r="L329" s="104"/>
      <c r="M329" s="104"/>
      <c r="N329" s="34" t="str">
        <f t="shared" si="57"/>
        <v/>
      </c>
      <c r="O329" s="104"/>
      <c r="P329" s="106"/>
      <c r="Q329" s="13"/>
      <c r="R329" s="137"/>
      <c r="S329" s="117"/>
      <c r="T329" s="82"/>
      <c r="U329" s="145" t="str">
        <f t="shared" si="58"/>
        <v/>
      </c>
      <c r="V329" s="72"/>
      <c r="W329" s="73"/>
      <c r="X329" s="74"/>
      <c r="Z329" s="24" cm="1">
        <f t="array" ref="Z329">_xlfn.IFS($H329="",1,$H329="有り",2,$H329="無し",3)</f>
        <v>1</v>
      </c>
      <c r="AA329" s="24">
        <f t="shared" si="59"/>
        <v>0</v>
      </c>
      <c r="AB329" s="24">
        <f t="shared" si="60"/>
        <v>0</v>
      </c>
      <c r="AC329" s="24">
        <f t="shared" si="61"/>
        <v>0</v>
      </c>
      <c r="AD329" s="24" t="str">
        <f t="shared" si="62"/>
        <v/>
      </c>
      <c r="AE329" s="6">
        <f t="shared" si="63"/>
        <v>0</v>
      </c>
      <c r="AF329" s="6">
        <f t="shared" si="64"/>
        <v>0</v>
      </c>
    </row>
    <row r="330" spans="1:32" s="3" customFormat="1" ht="24.75" customHeight="1" x14ac:dyDescent="0.2">
      <c r="A330" s="35">
        <f t="shared" si="65"/>
        <v>318</v>
      </c>
      <c r="B330" s="36" t="str">
        <f t="shared" si="54"/>
        <v/>
      </c>
      <c r="C330" s="90"/>
      <c r="D330" s="12" t="str">
        <f t="shared" si="55"/>
        <v/>
      </c>
      <c r="E330" s="12" t="str">
        <f t="shared" si="56"/>
        <v/>
      </c>
      <c r="F330" s="13"/>
      <c r="G330" s="38"/>
      <c r="H330" s="41"/>
      <c r="I330" s="43"/>
      <c r="J330" s="43"/>
      <c r="K330" s="104"/>
      <c r="L330" s="104"/>
      <c r="M330" s="104"/>
      <c r="N330" s="34" t="str">
        <f t="shared" si="57"/>
        <v/>
      </c>
      <c r="O330" s="104"/>
      <c r="P330" s="106"/>
      <c r="Q330" s="13"/>
      <c r="R330" s="137"/>
      <c r="S330" s="117"/>
      <c r="T330" s="82"/>
      <c r="U330" s="145" t="str">
        <f t="shared" si="58"/>
        <v/>
      </c>
      <c r="V330" s="72"/>
      <c r="W330" s="73"/>
      <c r="X330" s="74"/>
      <c r="Z330" s="24" cm="1">
        <f t="array" ref="Z330">_xlfn.IFS($H330="",1,$H330="有り",2,$H330="無し",3)</f>
        <v>1</v>
      </c>
      <c r="AA330" s="24">
        <f t="shared" si="59"/>
        <v>0</v>
      </c>
      <c r="AB330" s="24">
        <f t="shared" si="60"/>
        <v>0</v>
      </c>
      <c r="AC330" s="24">
        <f t="shared" si="61"/>
        <v>0</v>
      </c>
      <c r="AD330" s="24" t="str">
        <f t="shared" si="62"/>
        <v/>
      </c>
      <c r="AE330" s="6">
        <f t="shared" si="63"/>
        <v>0</v>
      </c>
      <c r="AF330" s="6">
        <f t="shared" si="64"/>
        <v>0</v>
      </c>
    </row>
    <row r="331" spans="1:32" s="3" customFormat="1" ht="24.75" customHeight="1" x14ac:dyDescent="0.2">
      <c r="A331" s="35">
        <f t="shared" si="65"/>
        <v>319</v>
      </c>
      <c r="B331" s="36" t="str">
        <f t="shared" si="54"/>
        <v/>
      </c>
      <c r="C331" s="90"/>
      <c r="D331" s="12" t="str">
        <f t="shared" si="55"/>
        <v/>
      </c>
      <c r="E331" s="12" t="str">
        <f t="shared" si="56"/>
        <v/>
      </c>
      <c r="F331" s="13"/>
      <c r="G331" s="38"/>
      <c r="H331" s="41"/>
      <c r="I331" s="43"/>
      <c r="J331" s="43"/>
      <c r="K331" s="104"/>
      <c r="L331" s="104"/>
      <c r="M331" s="104"/>
      <c r="N331" s="34" t="str">
        <f t="shared" si="57"/>
        <v/>
      </c>
      <c r="O331" s="104"/>
      <c r="P331" s="106"/>
      <c r="Q331" s="13"/>
      <c r="R331" s="137"/>
      <c r="S331" s="117"/>
      <c r="T331" s="82"/>
      <c r="U331" s="145" t="str">
        <f t="shared" si="58"/>
        <v/>
      </c>
      <c r="V331" s="72"/>
      <c r="W331" s="73"/>
      <c r="X331" s="74"/>
      <c r="Z331" s="24" cm="1">
        <f t="array" ref="Z331">_xlfn.IFS($H331="",1,$H331="有り",2,$H331="無し",3)</f>
        <v>1</v>
      </c>
      <c r="AA331" s="24">
        <f t="shared" si="59"/>
        <v>0</v>
      </c>
      <c r="AB331" s="24">
        <f t="shared" si="60"/>
        <v>0</v>
      </c>
      <c r="AC331" s="24">
        <f t="shared" si="61"/>
        <v>0</v>
      </c>
      <c r="AD331" s="24" t="str">
        <f t="shared" si="62"/>
        <v/>
      </c>
      <c r="AE331" s="6">
        <f t="shared" si="63"/>
        <v>0</v>
      </c>
      <c r="AF331" s="6">
        <f t="shared" si="64"/>
        <v>0</v>
      </c>
    </row>
    <row r="332" spans="1:32" s="3" customFormat="1" ht="24.75" customHeight="1" x14ac:dyDescent="0.2">
      <c r="A332" s="35">
        <f t="shared" si="65"/>
        <v>320</v>
      </c>
      <c r="B332" s="36" t="str">
        <f t="shared" si="54"/>
        <v/>
      </c>
      <c r="C332" s="90"/>
      <c r="D332" s="12" t="str">
        <f t="shared" si="55"/>
        <v/>
      </c>
      <c r="E332" s="12" t="str">
        <f t="shared" si="56"/>
        <v/>
      </c>
      <c r="F332" s="13"/>
      <c r="G332" s="38"/>
      <c r="H332" s="41"/>
      <c r="I332" s="43"/>
      <c r="J332" s="43"/>
      <c r="K332" s="104"/>
      <c r="L332" s="104"/>
      <c r="M332" s="104"/>
      <c r="N332" s="34" t="str">
        <f t="shared" si="57"/>
        <v/>
      </c>
      <c r="O332" s="104"/>
      <c r="P332" s="106"/>
      <c r="Q332" s="13"/>
      <c r="R332" s="137"/>
      <c r="S332" s="117"/>
      <c r="T332" s="82"/>
      <c r="U332" s="145" t="str">
        <f t="shared" si="58"/>
        <v/>
      </c>
      <c r="V332" s="72"/>
      <c r="W332" s="73"/>
      <c r="X332" s="74"/>
      <c r="Z332" s="24" cm="1">
        <f t="array" ref="Z332">_xlfn.IFS($H332="",1,$H332="有り",2,$H332="無し",3)</f>
        <v>1</v>
      </c>
      <c r="AA332" s="24">
        <f t="shared" si="59"/>
        <v>0</v>
      </c>
      <c r="AB332" s="24">
        <f t="shared" si="60"/>
        <v>0</v>
      </c>
      <c r="AC332" s="24">
        <f t="shared" si="61"/>
        <v>0</v>
      </c>
      <c r="AD332" s="24" t="str">
        <f t="shared" si="62"/>
        <v/>
      </c>
      <c r="AE332" s="6">
        <f t="shared" si="63"/>
        <v>0</v>
      </c>
      <c r="AF332" s="6">
        <f t="shared" si="64"/>
        <v>0</v>
      </c>
    </row>
    <row r="333" spans="1:32" s="3" customFormat="1" ht="24.75" customHeight="1" x14ac:dyDescent="0.2">
      <c r="A333" s="35">
        <f t="shared" si="65"/>
        <v>321</v>
      </c>
      <c r="B333" s="36" t="str">
        <f t="shared" si="54"/>
        <v/>
      </c>
      <c r="C333" s="90"/>
      <c r="D333" s="12" t="str">
        <f t="shared" si="55"/>
        <v/>
      </c>
      <c r="E333" s="12" t="str">
        <f t="shared" si="56"/>
        <v/>
      </c>
      <c r="F333" s="13"/>
      <c r="G333" s="38"/>
      <c r="H333" s="41"/>
      <c r="I333" s="43"/>
      <c r="J333" s="43"/>
      <c r="K333" s="104"/>
      <c r="L333" s="104"/>
      <c r="M333" s="104"/>
      <c r="N333" s="34" t="str">
        <f t="shared" si="57"/>
        <v/>
      </c>
      <c r="O333" s="104"/>
      <c r="P333" s="106"/>
      <c r="Q333" s="13"/>
      <c r="R333" s="137"/>
      <c r="S333" s="117"/>
      <c r="T333" s="82"/>
      <c r="U333" s="145" t="str">
        <f t="shared" si="58"/>
        <v/>
      </c>
      <c r="V333" s="72"/>
      <c r="W333" s="73"/>
      <c r="X333" s="74"/>
      <c r="Z333" s="24" cm="1">
        <f t="array" ref="Z333">_xlfn.IFS($H333="",1,$H333="有り",2,$H333="無し",3)</f>
        <v>1</v>
      </c>
      <c r="AA333" s="24">
        <f t="shared" si="59"/>
        <v>0</v>
      </c>
      <c r="AB333" s="24">
        <f t="shared" si="60"/>
        <v>0</v>
      </c>
      <c r="AC333" s="24">
        <f t="shared" si="61"/>
        <v>0</v>
      </c>
      <c r="AD333" s="24" t="str">
        <f t="shared" si="62"/>
        <v/>
      </c>
      <c r="AE333" s="6">
        <f t="shared" si="63"/>
        <v>0</v>
      </c>
      <c r="AF333" s="6">
        <f t="shared" si="64"/>
        <v>0</v>
      </c>
    </row>
    <row r="334" spans="1:32" s="3" customFormat="1" ht="24.75" customHeight="1" x14ac:dyDescent="0.2">
      <c r="A334" s="35">
        <f t="shared" si="65"/>
        <v>322</v>
      </c>
      <c r="B334" s="36" t="str">
        <f t="shared" ref="B334:B397" si="66">IF($C334="","","業務用給湯器")</f>
        <v/>
      </c>
      <c r="C334" s="90"/>
      <c r="D334" s="12" t="str">
        <f t="shared" ref="D334:D397" si="67">IF($C$2="","",IF($B334&lt;&gt;"",$C$2,""))</f>
        <v/>
      </c>
      <c r="E334" s="12" t="str">
        <f t="shared" ref="E334:E397" si="68">IF($F$2="","",IF($B334&lt;&gt;"",$F$2,""))</f>
        <v/>
      </c>
      <c r="F334" s="13"/>
      <c r="G334" s="38"/>
      <c r="H334" s="41"/>
      <c r="I334" s="43"/>
      <c r="J334" s="43"/>
      <c r="K334" s="104"/>
      <c r="L334" s="104"/>
      <c r="M334" s="104"/>
      <c r="N334" s="34" t="str">
        <f t="shared" ref="N334:N397" si="69">IF($L334="","",IF($L334&lt;=20,VALUE(4),IF($L334&gt;20,VALUE(3.5))))</f>
        <v/>
      </c>
      <c r="O334" s="104"/>
      <c r="P334" s="106"/>
      <c r="Q334" s="13"/>
      <c r="R334" s="137"/>
      <c r="S334" s="117"/>
      <c r="T334" s="82"/>
      <c r="U334" s="145" t="str">
        <f t="shared" ref="U334:U397" si="70">IF($B334="","",IF(AND($B334&lt;&gt;"",$C$3="あり"),1,0))</f>
        <v/>
      </c>
      <c r="V334" s="72"/>
      <c r="W334" s="73"/>
      <c r="X334" s="74"/>
      <c r="Z334" s="24" cm="1">
        <f t="array" ref="Z334">_xlfn.IFS($H334="",1,$H334="有り",2,$H334="無し",3)</f>
        <v>1</v>
      </c>
      <c r="AA334" s="24">
        <f t="shared" ref="AA334:AA397" si="71">IF(AND($C334&lt;&gt;"",OR(F334="",G334="",H334="",K334="",L334="",M334="",O334="")),1,0)</f>
        <v>0</v>
      </c>
      <c r="AB334" s="24">
        <f t="shared" ref="AB334:AB397" si="72">IF(AND($C334&lt;&gt;"",OR($Z334=1,$Z334=2),OR(I334="",J334="")),1,0)</f>
        <v>0</v>
      </c>
      <c r="AC334" s="24">
        <f t="shared" ref="AC334:AC397" si="73">IF(AND($G334&lt;&gt;"",COUNTIF($G334,"*■*")&gt;0,$Q334=""),1,0)</f>
        <v>0</v>
      </c>
      <c r="AD334" s="24" t="str">
        <f t="shared" ref="AD334:AD397" si="74">TEXT(IF(G334="","",G334),"G/標準")</f>
        <v/>
      </c>
      <c r="AE334" s="6">
        <f t="shared" ref="AE334:AE397" si="75">IF(AD334="",0,COUNTIF($AD$13:$AD$512,AD334))</f>
        <v>0</v>
      </c>
      <c r="AF334" s="6">
        <f t="shared" ref="AF334:AF397" si="76">IF(AND(AND(O334&lt;&gt;"",$N334&gt;$O334),AND(N334&lt;&gt;"",$N334&gt;$O334)),1,0)</f>
        <v>0</v>
      </c>
    </row>
    <row r="335" spans="1:32" s="3" customFormat="1" ht="24.75" customHeight="1" x14ac:dyDescent="0.2">
      <c r="A335" s="35">
        <f t="shared" si="65"/>
        <v>323</v>
      </c>
      <c r="B335" s="36" t="str">
        <f t="shared" si="66"/>
        <v/>
      </c>
      <c r="C335" s="90"/>
      <c r="D335" s="12" t="str">
        <f t="shared" si="67"/>
        <v/>
      </c>
      <c r="E335" s="12" t="str">
        <f t="shared" si="68"/>
        <v/>
      </c>
      <c r="F335" s="13"/>
      <c r="G335" s="38"/>
      <c r="H335" s="41"/>
      <c r="I335" s="43"/>
      <c r="J335" s="43"/>
      <c r="K335" s="104"/>
      <c r="L335" s="104"/>
      <c r="M335" s="104"/>
      <c r="N335" s="34" t="str">
        <f t="shared" si="69"/>
        <v/>
      </c>
      <c r="O335" s="104"/>
      <c r="P335" s="106"/>
      <c r="Q335" s="13"/>
      <c r="R335" s="137"/>
      <c r="S335" s="117"/>
      <c r="T335" s="82"/>
      <c r="U335" s="145" t="str">
        <f t="shared" si="70"/>
        <v/>
      </c>
      <c r="V335" s="72"/>
      <c r="W335" s="73"/>
      <c r="X335" s="74"/>
      <c r="Z335" s="24" cm="1">
        <f t="array" ref="Z335">_xlfn.IFS($H335="",1,$H335="有り",2,$H335="無し",3)</f>
        <v>1</v>
      </c>
      <c r="AA335" s="24">
        <f t="shared" si="71"/>
        <v>0</v>
      </c>
      <c r="AB335" s="24">
        <f t="shared" si="72"/>
        <v>0</v>
      </c>
      <c r="AC335" s="24">
        <f t="shared" si="73"/>
        <v>0</v>
      </c>
      <c r="AD335" s="24" t="str">
        <f t="shared" si="74"/>
        <v/>
      </c>
      <c r="AE335" s="6">
        <f t="shared" si="75"/>
        <v>0</v>
      </c>
      <c r="AF335" s="6">
        <f t="shared" si="76"/>
        <v>0</v>
      </c>
    </row>
    <row r="336" spans="1:32" s="3" customFormat="1" ht="24.75" customHeight="1" x14ac:dyDescent="0.2">
      <c r="A336" s="35">
        <f t="shared" si="65"/>
        <v>324</v>
      </c>
      <c r="B336" s="36" t="str">
        <f t="shared" si="66"/>
        <v/>
      </c>
      <c r="C336" s="90"/>
      <c r="D336" s="12" t="str">
        <f t="shared" si="67"/>
        <v/>
      </c>
      <c r="E336" s="12" t="str">
        <f t="shared" si="68"/>
        <v/>
      </c>
      <c r="F336" s="13"/>
      <c r="G336" s="38"/>
      <c r="H336" s="41"/>
      <c r="I336" s="43"/>
      <c r="J336" s="43"/>
      <c r="K336" s="104"/>
      <c r="L336" s="104"/>
      <c r="M336" s="104"/>
      <c r="N336" s="34" t="str">
        <f t="shared" si="69"/>
        <v/>
      </c>
      <c r="O336" s="104"/>
      <c r="P336" s="106"/>
      <c r="Q336" s="13"/>
      <c r="R336" s="137"/>
      <c r="S336" s="117"/>
      <c r="T336" s="82"/>
      <c r="U336" s="145" t="str">
        <f t="shared" si="70"/>
        <v/>
      </c>
      <c r="V336" s="72"/>
      <c r="W336" s="73"/>
      <c r="X336" s="74"/>
      <c r="Z336" s="24" cm="1">
        <f t="array" ref="Z336">_xlfn.IFS($H336="",1,$H336="有り",2,$H336="無し",3)</f>
        <v>1</v>
      </c>
      <c r="AA336" s="24">
        <f t="shared" si="71"/>
        <v>0</v>
      </c>
      <c r="AB336" s="24">
        <f t="shared" si="72"/>
        <v>0</v>
      </c>
      <c r="AC336" s="24">
        <f t="shared" si="73"/>
        <v>0</v>
      </c>
      <c r="AD336" s="24" t="str">
        <f t="shared" si="74"/>
        <v/>
      </c>
      <c r="AE336" s="6">
        <f t="shared" si="75"/>
        <v>0</v>
      </c>
      <c r="AF336" s="6">
        <f t="shared" si="76"/>
        <v>0</v>
      </c>
    </row>
    <row r="337" spans="1:32" s="3" customFormat="1" ht="24.75" customHeight="1" x14ac:dyDescent="0.2">
      <c r="A337" s="35">
        <f t="shared" si="65"/>
        <v>325</v>
      </c>
      <c r="B337" s="36" t="str">
        <f t="shared" si="66"/>
        <v/>
      </c>
      <c r="C337" s="90"/>
      <c r="D337" s="12" t="str">
        <f t="shared" si="67"/>
        <v/>
      </c>
      <c r="E337" s="12" t="str">
        <f t="shared" si="68"/>
        <v/>
      </c>
      <c r="F337" s="13"/>
      <c r="G337" s="38"/>
      <c r="H337" s="41"/>
      <c r="I337" s="43"/>
      <c r="J337" s="43"/>
      <c r="K337" s="104"/>
      <c r="L337" s="104"/>
      <c r="M337" s="104"/>
      <c r="N337" s="34" t="str">
        <f t="shared" si="69"/>
        <v/>
      </c>
      <c r="O337" s="104"/>
      <c r="P337" s="106"/>
      <c r="Q337" s="13"/>
      <c r="R337" s="137"/>
      <c r="S337" s="117"/>
      <c r="T337" s="82"/>
      <c r="U337" s="145" t="str">
        <f t="shared" si="70"/>
        <v/>
      </c>
      <c r="V337" s="72"/>
      <c r="W337" s="73"/>
      <c r="X337" s="74"/>
      <c r="Z337" s="24" cm="1">
        <f t="array" ref="Z337">_xlfn.IFS($H337="",1,$H337="有り",2,$H337="無し",3)</f>
        <v>1</v>
      </c>
      <c r="AA337" s="24">
        <f t="shared" si="71"/>
        <v>0</v>
      </c>
      <c r="AB337" s="24">
        <f t="shared" si="72"/>
        <v>0</v>
      </c>
      <c r="AC337" s="24">
        <f t="shared" si="73"/>
        <v>0</v>
      </c>
      <c r="AD337" s="24" t="str">
        <f t="shared" si="74"/>
        <v/>
      </c>
      <c r="AE337" s="6">
        <f t="shared" si="75"/>
        <v>0</v>
      </c>
      <c r="AF337" s="6">
        <f t="shared" si="76"/>
        <v>0</v>
      </c>
    </row>
    <row r="338" spans="1:32" s="3" customFormat="1" ht="24.75" customHeight="1" x14ac:dyDescent="0.2">
      <c r="A338" s="35">
        <f t="shared" si="65"/>
        <v>326</v>
      </c>
      <c r="B338" s="36" t="str">
        <f t="shared" si="66"/>
        <v/>
      </c>
      <c r="C338" s="90"/>
      <c r="D338" s="12" t="str">
        <f t="shared" si="67"/>
        <v/>
      </c>
      <c r="E338" s="12" t="str">
        <f t="shared" si="68"/>
        <v/>
      </c>
      <c r="F338" s="13"/>
      <c r="G338" s="38"/>
      <c r="H338" s="41"/>
      <c r="I338" s="43"/>
      <c r="J338" s="43"/>
      <c r="K338" s="104"/>
      <c r="L338" s="104"/>
      <c r="M338" s="104"/>
      <c r="N338" s="34" t="str">
        <f t="shared" si="69"/>
        <v/>
      </c>
      <c r="O338" s="104"/>
      <c r="P338" s="106"/>
      <c r="Q338" s="13"/>
      <c r="R338" s="137"/>
      <c r="S338" s="117"/>
      <c r="T338" s="82"/>
      <c r="U338" s="145" t="str">
        <f t="shared" si="70"/>
        <v/>
      </c>
      <c r="V338" s="72"/>
      <c r="W338" s="73"/>
      <c r="X338" s="74"/>
      <c r="Z338" s="24" cm="1">
        <f t="array" ref="Z338">_xlfn.IFS($H338="",1,$H338="有り",2,$H338="無し",3)</f>
        <v>1</v>
      </c>
      <c r="AA338" s="24">
        <f t="shared" si="71"/>
        <v>0</v>
      </c>
      <c r="AB338" s="24">
        <f t="shared" si="72"/>
        <v>0</v>
      </c>
      <c r="AC338" s="24">
        <f t="shared" si="73"/>
        <v>0</v>
      </c>
      <c r="AD338" s="24" t="str">
        <f t="shared" si="74"/>
        <v/>
      </c>
      <c r="AE338" s="6">
        <f t="shared" si="75"/>
        <v>0</v>
      </c>
      <c r="AF338" s="6">
        <f t="shared" si="76"/>
        <v>0</v>
      </c>
    </row>
    <row r="339" spans="1:32" s="3" customFormat="1" ht="24.75" customHeight="1" x14ac:dyDescent="0.2">
      <c r="A339" s="35">
        <f t="shared" si="65"/>
        <v>327</v>
      </c>
      <c r="B339" s="36" t="str">
        <f t="shared" si="66"/>
        <v/>
      </c>
      <c r="C339" s="90"/>
      <c r="D339" s="12" t="str">
        <f t="shared" si="67"/>
        <v/>
      </c>
      <c r="E339" s="12" t="str">
        <f t="shared" si="68"/>
        <v/>
      </c>
      <c r="F339" s="13"/>
      <c r="G339" s="38"/>
      <c r="H339" s="41"/>
      <c r="I339" s="43"/>
      <c r="J339" s="43"/>
      <c r="K339" s="104"/>
      <c r="L339" s="104"/>
      <c r="M339" s="104"/>
      <c r="N339" s="34" t="str">
        <f t="shared" si="69"/>
        <v/>
      </c>
      <c r="O339" s="104"/>
      <c r="P339" s="106"/>
      <c r="Q339" s="13"/>
      <c r="R339" s="137"/>
      <c r="S339" s="117"/>
      <c r="T339" s="82"/>
      <c r="U339" s="145" t="str">
        <f t="shared" si="70"/>
        <v/>
      </c>
      <c r="V339" s="72"/>
      <c r="W339" s="73"/>
      <c r="X339" s="74"/>
      <c r="Z339" s="24" cm="1">
        <f t="array" ref="Z339">_xlfn.IFS($H339="",1,$H339="有り",2,$H339="無し",3)</f>
        <v>1</v>
      </c>
      <c r="AA339" s="24">
        <f t="shared" si="71"/>
        <v>0</v>
      </c>
      <c r="AB339" s="24">
        <f t="shared" si="72"/>
        <v>0</v>
      </c>
      <c r="AC339" s="24">
        <f t="shared" si="73"/>
        <v>0</v>
      </c>
      <c r="AD339" s="24" t="str">
        <f t="shared" si="74"/>
        <v/>
      </c>
      <c r="AE339" s="6">
        <f t="shared" si="75"/>
        <v>0</v>
      </c>
      <c r="AF339" s="6">
        <f t="shared" si="76"/>
        <v>0</v>
      </c>
    </row>
    <row r="340" spans="1:32" s="3" customFormat="1" ht="24.75" customHeight="1" x14ac:dyDescent="0.2">
      <c r="A340" s="35">
        <f t="shared" si="65"/>
        <v>328</v>
      </c>
      <c r="B340" s="36" t="str">
        <f t="shared" si="66"/>
        <v/>
      </c>
      <c r="C340" s="90"/>
      <c r="D340" s="12" t="str">
        <f t="shared" si="67"/>
        <v/>
      </c>
      <c r="E340" s="12" t="str">
        <f t="shared" si="68"/>
        <v/>
      </c>
      <c r="F340" s="13"/>
      <c r="G340" s="38"/>
      <c r="H340" s="41"/>
      <c r="I340" s="43"/>
      <c r="J340" s="43"/>
      <c r="K340" s="104"/>
      <c r="L340" s="104"/>
      <c r="M340" s="104"/>
      <c r="N340" s="34" t="str">
        <f t="shared" si="69"/>
        <v/>
      </c>
      <c r="O340" s="104"/>
      <c r="P340" s="106"/>
      <c r="Q340" s="13"/>
      <c r="R340" s="137"/>
      <c r="S340" s="117"/>
      <c r="T340" s="82"/>
      <c r="U340" s="145" t="str">
        <f t="shared" si="70"/>
        <v/>
      </c>
      <c r="V340" s="72"/>
      <c r="W340" s="73"/>
      <c r="X340" s="74"/>
      <c r="Z340" s="24" cm="1">
        <f t="array" ref="Z340">_xlfn.IFS($H340="",1,$H340="有り",2,$H340="無し",3)</f>
        <v>1</v>
      </c>
      <c r="AA340" s="24">
        <f t="shared" si="71"/>
        <v>0</v>
      </c>
      <c r="AB340" s="24">
        <f t="shared" si="72"/>
        <v>0</v>
      </c>
      <c r="AC340" s="24">
        <f t="shared" si="73"/>
        <v>0</v>
      </c>
      <c r="AD340" s="24" t="str">
        <f t="shared" si="74"/>
        <v/>
      </c>
      <c r="AE340" s="6">
        <f t="shared" si="75"/>
        <v>0</v>
      </c>
      <c r="AF340" s="6">
        <f t="shared" si="76"/>
        <v>0</v>
      </c>
    </row>
    <row r="341" spans="1:32" s="3" customFormat="1" ht="24.75" customHeight="1" x14ac:dyDescent="0.2">
      <c r="A341" s="35">
        <f t="shared" si="65"/>
        <v>329</v>
      </c>
      <c r="B341" s="36" t="str">
        <f t="shared" si="66"/>
        <v/>
      </c>
      <c r="C341" s="90"/>
      <c r="D341" s="12" t="str">
        <f t="shared" si="67"/>
        <v/>
      </c>
      <c r="E341" s="12" t="str">
        <f t="shared" si="68"/>
        <v/>
      </c>
      <c r="F341" s="13"/>
      <c r="G341" s="38"/>
      <c r="H341" s="41"/>
      <c r="I341" s="43"/>
      <c r="J341" s="43"/>
      <c r="K341" s="104"/>
      <c r="L341" s="104"/>
      <c r="M341" s="104"/>
      <c r="N341" s="34" t="str">
        <f t="shared" si="69"/>
        <v/>
      </c>
      <c r="O341" s="104"/>
      <c r="P341" s="106"/>
      <c r="Q341" s="13"/>
      <c r="R341" s="137"/>
      <c r="S341" s="117"/>
      <c r="T341" s="82"/>
      <c r="U341" s="145" t="str">
        <f t="shared" si="70"/>
        <v/>
      </c>
      <c r="V341" s="72"/>
      <c r="W341" s="73"/>
      <c r="X341" s="74"/>
      <c r="Z341" s="24" cm="1">
        <f t="array" ref="Z341">_xlfn.IFS($H341="",1,$H341="有り",2,$H341="無し",3)</f>
        <v>1</v>
      </c>
      <c r="AA341" s="24">
        <f t="shared" si="71"/>
        <v>0</v>
      </c>
      <c r="AB341" s="24">
        <f t="shared" si="72"/>
        <v>0</v>
      </c>
      <c r="AC341" s="24">
        <f t="shared" si="73"/>
        <v>0</v>
      </c>
      <c r="AD341" s="24" t="str">
        <f t="shared" si="74"/>
        <v/>
      </c>
      <c r="AE341" s="6">
        <f t="shared" si="75"/>
        <v>0</v>
      </c>
      <c r="AF341" s="6">
        <f t="shared" si="76"/>
        <v>0</v>
      </c>
    </row>
    <row r="342" spans="1:32" s="3" customFormat="1" ht="24.75" customHeight="1" x14ac:dyDescent="0.2">
      <c r="A342" s="35">
        <f t="shared" si="65"/>
        <v>330</v>
      </c>
      <c r="B342" s="36" t="str">
        <f t="shared" si="66"/>
        <v/>
      </c>
      <c r="C342" s="90"/>
      <c r="D342" s="12" t="str">
        <f t="shared" si="67"/>
        <v/>
      </c>
      <c r="E342" s="12" t="str">
        <f t="shared" si="68"/>
        <v/>
      </c>
      <c r="F342" s="13"/>
      <c r="G342" s="38"/>
      <c r="H342" s="41"/>
      <c r="I342" s="43"/>
      <c r="J342" s="43"/>
      <c r="K342" s="104"/>
      <c r="L342" s="104"/>
      <c r="M342" s="104"/>
      <c r="N342" s="34" t="str">
        <f t="shared" si="69"/>
        <v/>
      </c>
      <c r="O342" s="104"/>
      <c r="P342" s="106"/>
      <c r="Q342" s="13"/>
      <c r="R342" s="137"/>
      <c r="S342" s="117"/>
      <c r="T342" s="82"/>
      <c r="U342" s="145" t="str">
        <f t="shared" si="70"/>
        <v/>
      </c>
      <c r="V342" s="72"/>
      <c r="W342" s="73"/>
      <c r="X342" s="74"/>
      <c r="Z342" s="24" cm="1">
        <f t="array" ref="Z342">_xlfn.IFS($H342="",1,$H342="有り",2,$H342="無し",3)</f>
        <v>1</v>
      </c>
      <c r="AA342" s="24">
        <f t="shared" si="71"/>
        <v>0</v>
      </c>
      <c r="AB342" s="24">
        <f t="shared" si="72"/>
        <v>0</v>
      </c>
      <c r="AC342" s="24">
        <f t="shared" si="73"/>
        <v>0</v>
      </c>
      <c r="AD342" s="24" t="str">
        <f t="shared" si="74"/>
        <v/>
      </c>
      <c r="AE342" s="6">
        <f t="shared" si="75"/>
        <v>0</v>
      </c>
      <c r="AF342" s="6">
        <f t="shared" si="76"/>
        <v>0</v>
      </c>
    </row>
    <row r="343" spans="1:32" s="3" customFormat="1" ht="24.75" customHeight="1" x14ac:dyDescent="0.2">
      <c r="A343" s="35">
        <f t="shared" si="65"/>
        <v>331</v>
      </c>
      <c r="B343" s="36" t="str">
        <f t="shared" si="66"/>
        <v/>
      </c>
      <c r="C343" s="90"/>
      <c r="D343" s="12" t="str">
        <f t="shared" si="67"/>
        <v/>
      </c>
      <c r="E343" s="12" t="str">
        <f t="shared" si="68"/>
        <v/>
      </c>
      <c r="F343" s="13"/>
      <c r="G343" s="38"/>
      <c r="H343" s="41"/>
      <c r="I343" s="43"/>
      <c r="J343" s="43"/>
      <c r="K343" s="104"/>
      <c r="L343" s="104"/>
      <c r="M343" s="104"/>
      <c r="N343" s="34" t="str">
        <f t="shared" si="69"/>
        <v/>
      </c>
      <c r="O343" s="104"/>
      <c r="P343" s="106"/>
      <c r="Q343" s="13"/>
      <c r="R343" s="137"/>
      <c r="S343" s="117"/>
      <c r="T343" s="82"/>
      <c r="U343" s="145" t="str">
        <f t="shared" si="70"/>
        <v/>
      </c>
      <c r="V343" s="72"/>
      <c r="W343" s="73"/>
      <c r="X343" s="74"/>
      <c r="Z343" s="24" cm="1">
        <f t="array" ref="Z343">_xlfn.IFS($H343="",1,$H343="有り",2,$H343="無し",3)</f>
        <v>1</v>
      </c>
      <c r="AA343" s="24">
        <f t="shared" si="71"/>
        <v>0</v>
      </c>
      <c r="AB343" s="24">
        <f t="shared" si="72"/>
        <v>0</v>
      </c>
      <c r="AC343" s="24">
        <f t="shared" si="73"/>
        <v>0</v>
      </c>
      <c r="AD343" s="24" t="str">
        <f t="shared" si="74"/>
        <v/>
      </c>
      <c r="AE343" s="6">
        <f t="shared" si="75"/>
        <v>0</v>
      </c>
      <c r="AF343" s="6">
        <f t="shared" si="76"/>
        <v>0</v>
      </c>
    </row>
    <row r="344" spans="1:32" s="3" customFormat="1" ht="24.75" customHeight="1" x14ac:dyDescent="0.2">
      <c r="A344" s="35">
        <f t="shared" si="65"/>
        <v>332</v>
      </c>
      <c r="B344" s="36" t="str">
        <f t="shared" si="66"/>
        <v/>
      </c>
      <c r="C344" s="90"/>
      <c r="D344" s="12" t="str">
        <f t="shared" si="67"/>
        <v/>
      </c>
      <c r="E344" s="12" t="str">
        <f t="shared" si="68"/>
        <v/>
      </c>
      <c r="F344" s="13"/>
      <c r="G344" s="38"/>
      <c r="H344" s="41"/>
      <c r="I344" s="43"/>
      <c r="J344" s="43"/>
      <c r="K344" s="104"/>
      <c r="L344" s="104"/>
      <c r="M344" s="104"/>
      <c r="N344" s="34" t="str">
        <f t="shared" si="69"/>
        <v/>
      </c>
      <c r="O344" s="104"/>
      <c r="P344" s="106"/>
      <c r="Q344" s="13"/>
      <c r="R344" s="137"/>
      <c r="S344" s="117"/>
      <c r="T344" s="82"/>
      <c r="U344" s="145" t="str">
        <f t="shared" si="70"/>
        <v/>
      </c>
      <c r="V344" s="72"/>
      <c r="W344" s="73"/>
      <c r="X344" s="74"/>
      <c r="Z344" s="24" cm="1">
        <f t="array" ref="Z344">_xlfn.IFS($H344="",1,$H344="有り",2,$H344="無し",3)</f>
        <v>1</v>
      </c>
      <c r="AA344" s="24">
        <f t="shared" si="71"/>
        <v>0</v>
      </c>
      <c r="AB344" s="24">
        <f t="shared" si="72"/>
        <v>0</v>
      </c>
      <c r="AC344" s="24">
        <f t="shared" si="73"/>
        <v>0</v>
      </c>
      <c r="AD344" s="24" t="str">
        <f t="shared" si="74"/>
        <v/>
      </c>
      <c r="AE344" s="6">
        <f t="shared" si="75"/>
        <v>0</v>
      </c>
      <c r="AF344" s="6">
        <f t="shared" si="76"/>
        <v>0</v>
      </c>
    </row>
    <row r="345" spans="1:32" s="3" customFormat="1" ht="24.75" customHeight="1" x14ac:dyDescent="0.2">
      <c r="A345" s="35">
        <f t="shared" si="65"/>
        <v>333</v>
      </c>
      <c r="B345" s="36" t="str">
        <f t="shared" si="66"/>
        <v/>
      </c>
      <c r="C345" s="90"/>
      <c r="D345" s="12" t="str">
        <f t="shared" si="67"/>
        <v/>
      </c>
      <c r="E345" s="12" t="str">
        <f t="shared" si="68"/>
        <v/>
      </c>
      <c r="F345" s="13"/>
      <c r="G345" s="38"/>
      <c r="H345" s="41"/>
      <c r="I345" s="43"/>
      <c r="J345" s="43"/>
      <c r="K345" s="104"/>
      <c r="L345" s="104"/>
      <c r="M345" s="104"/>
      <c r="N345" s="34" t="str">
        <f t="shared" si="69"/>
        <v/>
      </c>
      <c r="O345" s="104"/>
      <c r="P345" s="106"/>
      <c r="Q345" s="13"/>
      <c r="R345" s="137"/>
      <c r="S345" s="117"/>
      <c r="T345" s="82"/>
      <c r="U345" s="145" t="str">
        <f t="shared" si="70"/>
        <v/>
      </c>
      <c r="V345" s="72"/>
      <c r="W345" s="73"/>
      <c r="X345" s="74"/>
      <c r="Z345" s="24" cm="1">
        <f t="array" ref="Z345">_xlfn.IFS($H345="",1,$H345="有り",2,$H345="無し",3)</f>
        <v>1</v>
      </c>
      <c r="AA345" s="24">
        <f t="shared" si="71"/>
        <v>0</v>
      </c>
      <c r="AB345" s="24">
        <f t="shared" si="72"/>
        <v>0</v>
      </c>
      <c r="AC345" s="24">
        <f t="shared" si="73"/>
        <v>0</v>
      </c>
      <c r="AD345" s="24" t="str">
        <f t="shared" si="74"/>
        <v/>
      </c>
      <c r="AE345" s="6">
        <f t="shared" si="75"/>
        <v>0</v>
      </c>
      <c r="AF345" s="6">
        <f t="shared" si="76"/>
        <v>0</v>
      </c>
    </row>
    <row r="346" spans="1:32" s="3" customFormat="1" ht="24.75" customHeight="1" x14ac:dyDescent="0.2">
      <c r="A346" s="35">
        <f t="shared" ref="A346:A409" si="77">ROW()-12</f>
        <v>334</v>
      </c>
      <c r="B346" s="36" t="str">
        <f t="shared" si="66"/>
        <v/>
      </c>
      <c r="C346" s="90"/>
      <c r="D346" s="12" t="str">
        <f t="shared" si="67"/>
        <v/>
      </c>
      <c r="E346" s="12" t="str">
        <f t="shared" si="68"/>
        <v/>
      </c>
      <c r="F346" s="13"/>
      <c r="G346" s="38"/>
      <c r="H346" s="41"/>
      <c r="I346" s="43"/>
      <c r="J346" s="43"/>
      <c r="K346" s="104"/>
      <c r="L346" s="104"/>
      <c r="M346" s="104"/>
      <c r="N346" s="34" t="str">
        <f t="shared" si="69"/>
        <v/>
      </c>
      <c r="O346" s="104"/>
      <c r="P346" s="106"/>
      <c r="Q346" s="13"/>
      <c r="R346" s="137"/>
      <c r="S346" s="117"/>
      <c r="T346" s="82"/>
      <c r="U346" s="145" t="str">
        <f t="shared" si="70"/>
        <v/>
      </c>
      <c r="V346" s="72"/>
      <c r="W346" s="73"/>
      <c r="X346" s="74"/>
      <c r="Z346" s="24" cm="1">
        <f t="array" ref="Z346">_xlfn.IFS($H346="",1,$H346="有り",2,$H346="無し",3)</f>
        <v>1</v>
      </c>
      <c r="AA346" s="24">
        <f t="shared" si="71"/>
        <v>0</v>
      </c>
      <c r="AB346" s="24">
        <f t="shared" si="72"/>
        <v>0</v>
      </c>
      <c r="AC346" s="24">
        <f t="shared" si="73"/>
        <v>0</v>
      </c>
      <c r="AD346" s="24" t="str">
        <f t="shared" si="74"/>
        <v/>
      </c>
      <c r="AE346" s="6">
        <f t="shared" si="75"/>
        <v>0</v>
      </c>
      <c r="AF346" s="6">
        <f t="shared" si="76"/>
        <v>0</v>
      </c>
    </row>
    <row r="347" spans="1:32" s="3" customFormat="1" ht="24.75" customHeight="1" x14ac:dyDescent="0.2">
      <c r="A347" s="35">
        <f t="shared" si="77"/>
        <v>335</v>
      </c>
      <c r="B347" s="36" t="str">
        <f t="shared" si="66"/>
        <v/>
      </c>
      <c r="C347" s="90"/>
      <c r="D347" s="12" t="str">
        <f t="shared" si="67"/>
        <v/>
      </c>
      <c r="E347" s="12" t="str">
        <f t="shared" si="68"/>
        <v/>
      </c>
      <c r="F347" s="13"/>
      <c r="G347" s="38"/>
      <c r="H347" s="41"/>
      <c r="I347" s="43"/>
      <c r="J347" s="43"/>
      <c r="K347" s="104"/>
      <c r="L347" s="104"/>
      <c r="M347" s="104"/>
      <c r="N347" s="34" t="str">
        <f t="shared" si="69"/>
        <v/>
      </c>
      <c r="O347" s="104"/>
      <c r="P347" s="106"/>
      <c r="Q347" s="13"/>
      <c r="R347" s="137"/>
      <c r="S347" s="117"/>
      <c r="T347" s="82"/>
      <c r="U347" s="145" t="str">
        <f t="shared" si="70"/>
        <v/>
      </c>
      <c r="V347" s="72"/>
      <c r="W347" s="73"/>
      <c r="X347" s="74"/>
      <c r="Z347" s="24" cm="1">
        <f t="array" ref="Z347">_xlfn.IFS($H347="",1,$H347="有り",2,$H347="無し",3)</f>
        <v>1</v>
      </c>
      <c r="AA347" s="24">
        <f t="shared" si="71"/>
        <v>0</v>
      </c>
      <c r="AB347" s="24">
        <f t="shared" si="72"/>
        <v>0</v>
      </c>
      <c r="AC347" s="24">
        <f t="shared" si="73"/>
        <v>0</v>
      </c>
      <c r="AD347" s="24" t="str">
        <f t="shared" si="74"/>
        <v/>
      </c>
      <c r="AE347" s="6">
        <f t="shared" si="75"/>
        <v>0</v>
      </c>
      <c r="AF347" s="6">
        <f t="shared" si="76"/>
        <v>0</v>
      </c>
    </row>
    <row r="348" spans="1:32" s="3" customFormat="1" ht="24.75" customHeight="1" x14ac:dyDescent="0.2">
      <c r="A348" s="35">
        <f t="shared" si="77"/>
        <v>336</v>
      </c>
      <c r="B348" s="36" t="str">
        <f t="shared" si="66"/>
        <v/>
      </c>
      <c r="C348" s="90"/>
      <c r="D348" s="12" t="str">
        <f t="shared" si="67"/>
        <v/>
      </c>
      <c r="E348" s="12" t="str">
        <f t="shared" si="68"/>
        <v/>
      </c>
      <c r="F348" s="13"/>
      <c r="G348" s="38"/>
      <c r="H348" s="41"/>
      <c r="I348" s="43"/>
      <c r="J348" s="43"/>
      <c r="K348" s="104"/>
      <c r="L348" s="104"/>
      <c r="M348" s="104"/>
      <c r="N348" s="34" t="str">
        <f t="shared" si="69"/>
        <v/>
      </c>
      <c r="O348" s="104"/>
      <c r="P348" s="106"/>
      <c r="Q348" s="13"/>
      <c r="R348" s="137"/>
      <c r="S348" s="117"/>
      <c r="T348" s="82"/>
      <c r="U348" s="145" t="str">
        <f t="shared" si="70"/>
        <v/>
      </c>
      <c r="V348" s="72"/>
      <c r="W348" s="73"/>
      <c r="X348" s="74"/>
      <c r="Z348" s="24" cm="1">
        <f t="array" ref="Z348">_xlfn.IFS($H348="",1,$H348="有り",2,$H348="無し",3)</f>
        <v>1</v>
      </c>
      <c r="AA348" s="24">
        <f t="shared" si="71"/>
        <v>0</v>
      </c>
      <c r="AB348" s="24">
        <f t="shared" si="72"/>
        <v>0</v>
      </c>
      <c r="AC348" s="24">
        <f t="shared" si="73"/>
        <v>0</v>
      </c>
      <c r="AD348" s="24" t="str">
        <f t="shared" si="74"/>
        <v/>
      </c>
      <c r="AE348" s="6">
        <f t="shared" si="75"/>
        <v>0</v>
      </c>
      <c r="AF348" s="6">
        <f t="shared" si="76"/>
        <v>0</v>
      </c>
    </row>
    <row r="349" spans="1:32" s="3" customFormat="1" ht="24.75" customHeight="1" x14ac:dyDescent="0.2">
      <c r="A349" s="35">
        <f t="shared" si="77"/>
        <v>337</v>
      </c>
      <c r="B349" s="36" t="str">
        <f t="shared" si="66"/>
        <v/>
      </c>
      <c r="C349" s="90"/>
      <c r="D349" s="12" t="str">
        <f t="shared" si="67"/>
        <v/>
      </c>
      <c r="E349" s="12" t="str">
        <f t="shared" si="68"/>
        <v/>
      </c>
      <c r="F349" s="13"/>
      <c r="G349" s="38"/>
      <c r="H349" s="41"/>
      <c r="I349" s="43"/>
      <c r="J349" s="43"/>
      <c r="K349" s="104"/>
      <c r="L349" s="104"/>
      <c r="M349" s="104"/>
      <c r="N349" s="34" t="str">
        <f t="shared" si="69"/>
        <v/>
      </c>
      <c r="O349" s="104"/>
      <c r="P349" s="106"/>
      <c r="Q349" s="13"/>
      <c r="R349" s="137"/>
      <c r="S349" s="117"/>
      <c r="T349" s="82"/>
      <c r="U349" s="145" t="str">
        <f t="shared" si="70"/>
        <v/>
      </c>
      <c r="V349" s="72"/>
      <c r="W349" s="73"/>
      <c r="X349" s="74"/>
      <c r="Z349" s="24" cm="1">
        <f t="array" ref="Z349">_xlfn.IFS($H349="",1,$H349="有り",2,$H349="無し",3)</f>
        <v>1</v>
      </c>
      <c r="AA349" s="24">
        <f t="shared" si="71"/>
        <v>0</v>
      </c>
      <c r="AB349" s="24">
        <f t="shared" si="72"/>
        <v>0</v>
      </c>
      <c r="AC349" s="24">
        <f t="shared" si="73"/>
        <v>0</v>
      </c>
      <c r="AD349" s="24" t="str">
        <f t="shared" si="74"/>
        <v/>
      </c>
      <c r="AE349" s="6">
        <f t="shared" si="75"/>
        <v>0</v>
      </c>
      <c r="AF349" s="6">
        <f t="shared" si="76"/>
        <v>0</v>
      </c>
    </row>
    <row r="350" spans="1:32" s="3" customFormat="1" ht="24.75" customHeight="1" x14ac:dyDescent="0.2">
      <c r="A350" s="35">
        <f t="shared" si="77"/>
        <v>338</v>
      </c>
      <c r="B350" s="36" t="str">
        <f t="shared" si="66"/>
        <v/>
      </c>
      <c r="C350" s="90"/>
      <c r="D350" s="12" t="str">
        <f t="shared" si="67"/>
        <v/>
      </c>
      <c r="E350" s="12" t="str">
        <f t="shared" si="68"/>
        <v/>
      </c>
      <c r="F350" s="13"/>
      <c r="G350" s="38"/>
      <c r="H350" s="41"/>
      <c r="I350" s="43"/>
      <c r="J350" s="43"/>
      <c r="K350" s="104"/>
      <c r="L350" s="104"/>
      <c r="M350" s="104"/>
      <c r="N350" s="34" t="str">
        <f t="shared" si="69"/>
        <v/>
      </c>
      <c r="O350" s="104"/>
      <c r="P350" s="106"/>
      <c r="Q350" s="13"/>
      <c r="R350" s="137"/>
      <c r="S350" s="117"/>
      <c r="T350" s="82"/>
      <c r="U350" s="145" t="str">
        <f t="shared" si="70"/>
        <v/>
      </c>
      <c r="V350" s="72"/>
      <c r="W350" s="73"/>
      <c r="X350" s="74"/>
      <c r="Z350" s="24" cm="1">
        <f t="array" ref="Z350">_xlfn.IFS($H350="",1,$H350="有り",2,$H350="無し",3)</f>
        <v>1</v>
      </c>
      <c r="AA350" s="24">
        <f t="shared" si="71"/>
        <v>0</v>
      </c>
      <c r="AB350" s="24">
        <f t="shared" si="72"/>
        <v>0</v>
      </c>
      <c r="AC350" s="24">
        <f t="shared" si="73"/>
        <v>0</v>
      </c>
      <c r="AD350" s="24" t="str">
        <f t="shared" si="74"/>
        <v/>
      </c>
      <c r="AE350" s="6">
        <f t="shared" si="75"/>
        <v>0</v>
      </c>
      <c r="AF350" s="6">
        <f t="shared" si="76"/>
        <v>0</v>
      </c>
    </row>
    <row r="351" spans="1:32" s="3" customFormat="1" ht="24.75" customHeight="1" x14ac:dyDescent="0.2">
      <c r="A351" s="35">
        <f t="shared" si="77"/>
        <v>339</v>
      </c>
      <c r="B351" s="36" t="str">
        <f t="shared" si="66"/>
        <v/>
      </c>
      <c r="C351" s="90"/>
      <c r="D351" s="12" t="str">
        <f t="shared" si="67"/>
        <v/>
      </c>
      <c r="E351" s="12" t="str">
        <f t="shared" si="68"/>
        <v/>
      </c>
      <c r="F351" s="13"/>
      <c r="G351" s="38"/>
      <c r="H351" s="41"/>
      <c r="I351" s="43"/>
      <c r="J351" s="43"/>
      <c r="K351" s="104"/>
      <c r="L351" s="104"/>
      <c r="M351" s="104"/>
      <c r="N351" s="34" t="str">
        <f t="shared" si="69"/>
        <v/>
      </c>
      <c r="O351" s="104"/>
      <c r="P351" s="106"/>
      <c r="Q351" s="13"/>
      <c r="R351" s="137"/>
      <c r="S351" s="117"/>
      <c r="T351" s="82"/>
      <c r="U351" s="145" t="str">
        <f t="shared" si="70"/>
        <v/>
      </c>
      <c r="V351" s="72"/>
      <c r="W351" s="73"/>
      <c r="X351" s="74"/>
      <c r="Z351" s="24" cm="1">
        <f t="array" ref="Z351">_xlfn.IFS($H351="",1,$H351="有り",2,$H351="無し",3)</f>
        <v>1</v>
      </c>
      <c r="AA351" s="24">
        <f t="shared" si="71"/>
        <v>0</v>
      </c>
      <c r="AB351" s="24">
        <f t="shared" si="72"/>
        <v>0</v>
      </c>
      <c r="AC351" s="24">
        <f t="shared" si="73"/>
        <v>0</v>
      </c>
      <c r="AD351" s="24" t="str">
        <f t="shared" si="74"/>
        <v/>
      </c>
      <c r="AE351" s="6">
        <f t="shared" si="75"/>
        <v>0</v>
      </c>
      <c r="AF351" s="6">
        <f t="shared" si="76"/>
        <v>0</v>
      </c>
    </row>
    <row r="352" spans="1:32" s="3" customFormat="1" ht="24.75" customHeight="1" x14ac:dyDescent="0.2">
      <c r="A352" s="35">
        <f t="shared" si="77"/>
        <v>340</v>
      </c>
      <c r="B352" s="36" t="str">
        <f t="shared" si="66"/>
        <v/>
      </c>
      <c r="C352" s="90"/>
      <c r="D352" s="12" t="str">
        <f t="shared" si="67"/>
        <v/>
      </c>
      <c r="E352" s="12" t="str">
        <f t="shared" si="68"/>
        <v/>
      </c>
      <c r="F352" s="13"/>
      <c r="G352" s="38"/>
      <c r="H352" s="41"/>
      <c r="I352" s="43"/>
      <c r="J352" s="43"/>
      <c r="K352" s="104"/>
      <c r="L352" s="104"/>
      <c r="M352" s="104"/>
      <c r="N352" s="34" t="str">
        <f t="shared" si="69"/>
        <v/>
      </c>
      <c r="O352" s="104"/>
      <c r="P352" s="106"/>
      <c r="Q352" s="13"/>
      <c r="R352" s="137"/>
      <c r="S352" s="117"/>
      <c r="T352" s="82"/>
      <c r="U352" s="145" t="str">
        <f t="shared" si="70"/>
        <v/>
      </c>
      <c r="V352" s="72"/>
      <c r="W352" s="73"/>
      <c r="X352" s="74"/>
      <c r="Z352" s="24" cm="1">
        <f t="array" ref="Z352">_xlfn.IFS($H352="",1,$H352="有り",2,$H352="無し",3)</f>
        <v>1</v>
      </c>
      <c r="AA352" s="24">
        <f t="shared" si="71"/>
        <v>0</v>
      </c>
      <c r="AB352" s="24">
        <f t="shared" si="72"/>
        <v>0</v>
      </c>
      <c r="AC352" s="24">
        <f t="shared" si="73"/>
        <v>0</v>
      </c>
      <c r="AD352" s="24" t="str">
        <f t="shared" si="74"/>
        <v/>
      </c>
      <c r="AE352" s="6">
        <f t="shared" si="75"/>
        <v>0</v>
      </c>
      <c r="AF352" s="6">
        <f t="shared" si="76"/>
        <v>0</v>
      </c>
    </row>
    <row r="353" spans="1:32" s="3" customFormat="1" ht="24.75" customHeight="1" x14ac:dyDescent="0.2">
      <c r="A353" s="35">
        <f t="shared" si="77"/>
        <v>341</v>
      </c>
      <c r="B353" s="36" t="str">
        <f t="shared" si="66"/>
        <v/>
      </c>
      <c r="C353" s="90"/>
      <c r="D353" s="12" t="str">
        <f t="shared" si="67"/>
        <v/>
      </c>
      <c r="E353" s="12" t="str">
        <f t="shared" si="68"/>
        <v/>
      </c>
      <c r="F353" s="13"/>
      <c r="G353" s="38"/>
      <c r="H353" s="41"/>
      <c r="I353" s="43"/>
      <c r="J353" s="43"/>
      <c r="K353" s="104"/>
      <c r="L353" s="104"/>
      <c r="M353" s="104"/>
      <c r="N353" s="34" t="str">
        <f t="shared" si="69"/>
        <v/>
      </c>
      <c r="O353" s="104"/>
      <c r="P353" s="106"/>
      <c r="Q353" s="13"/>
      <c r="R353" s="137"/>
      <c r="S353" s="117"/>
      <c r="T353" s="82"/>
      <c r="U353" s="145" t="str">
        <f t="shared" si="70"/>
        <v/>
      </c>
      <c r="V353" s="72"/>
      <c r="W353" s="73"/>
      <c r="X353" s="74"/>
      <c r="Z353" s="24" cm="1">
        <f t="array" ref="Z353">_xlfn.IFS($H353="",1,$H353="有り",2,$H353="無し",3)</f>
        <v>1</v>
      </c>
      <c r="AA353" s="24">
        <f t="shared" si="71"/>
        <v>0</v>
      </c>
      <c r="AB353" s="24">
        <f t="shared" si="72"/>
        <v>0</v>
      </c>
      <c r="AC353" s="24">
        <f t="shared" si="73"/>
        <v>0</v>
      </c>
      <c r="AD353" s="24" t="str">
        <f t="shared" si="74"/>
        <v/>
      </c>
      <c r="AE353" s="6">
        <f t="shared" si="75"/>
        <v>0</v>
      </c>
      <c r="AF353" s="6">
        <f t="shared" si="76"/>
        <v>0</v>
      </c>
    </row>
    <row r="354" spans="1:32" s="3" customFormat="1" ht="24.75" customHeight="1" x14ac:dyDescent="0.2">
      <c r="A354" s="35">
        <f t="shared" si="77"/>
        <v>342</v>
      </c>
      <c r="B354" s="36" t="str">
        <f t="shared" si="66"/>
        <v/>
      </c>
      <c r="C354" s="90"/>
      <c r="D354" s="12" t="str">
        <f t="shared" si="67"/>
        <v/>
      </c>
      <c r="E354" s="12" t="str">
        <f t="shared" si="68"/>
        <v/>
      </c>
      <c r="F354" s="13"/>
      <c r="G354" s="38"/>
      <c r="H354" s="41"/>
      <c r="I354" s="43"/>
      <c r="J354" s="43"/>
      <c r="K354" s="104"/>
      <c r="L354" s="104"/>
      <c r="M354" s="104"/>
      <c r="N354" s="34" t="str">
        <f t="shared" si="69"/>
        <v/>
      </c>
      <c r="O354" s="104"/>
      <c r="P354" s="106"/>
      <c r="Q354" s="13"/>
      <c r="R354" s="137"/>
      <c r="S354" s="117"/>
      <c r="T354" s="82"/>
      <c r="U354" s="145" t="str">
        <f t="shared" si="70"/>
        <v/>
      </c>
      <c r="V354" s="72"/>
      <c r="W354" s="73"/>
      <c r="X354" s="74"/>
      <c r="Z354" s="24" cm="1">
        <f t="array" ref="Z354">_xlfn.IFS($H354="",1,$H354="有り",2,$H354="無し",3)</f>
        <v>1</v>
      </c>
      <c r="AA354" s="24">
        <f t="shared" si="71"/>
        <v>0</v>
      </c>
      <c r="AB354" s="24">
        <f t="shared" si="72"/>
        <v>0</v>
      </c>
      <c r="AC354" s="24">
        <f t="shared" si="73"/>
        <v>0</v>
      </c>
      <c r="AD354" s="24" t="str">
        <f t="shared" si="74"/>
        <v/>
      </c>
      <c r="AE354" s="6">
        <f t="shared" si="75"/>
        <v>0</v>
      </c>
      <c r="AF354" s="6">
        <f t="shared" si="76"/>
        <v>0</v>
      </c>
    </row>
    <row r="355" spans="1:32" s="3" customFormat="1" ht="24.75" customHeight="1" x14ac:dyDescent="0.2">
      <c r="A355" s="35">
        <f t="shared" si="77"/>
        <v>343</v>
      </c>
      <c r="B355" s="36" t="str">
        <f t="shared" si="66"/>
        <v/>
      </c>
      <c r="C355" s="90"/>
      <c r="D355" s="12" t="str">
        <f t="shared" si="67"/>
        <v/>
      </c>
      <c r="E355" s="12" t="str">
        <f t="shared" si="68"/>
        <v/>
      </c>
      <c r="F355" s="13"/>
      <c r="G355" s="38"/>
      <c r="H355" s="41"/>
      <c r="I355" s="43"/>
      <c r="J355" s="43"/>
      <c r="K355" s="104"/>
      <c r="L355" s="104"/>
      <c r="M355" s="104"/>
      <c r="N355" s="34" t="str">
        <f t="shared" si="69"/>
        <v/>
      </c>
      <c r="O355" s="104"/>
      <c r="P355" s="106"/>
      <c r="Q355" s="13"/>
      <c r="R355" s="137"/>
      <c r="S355" s="117"/>
      <c r="T355" s="82"/>
      <c r="U355" s="145" t="str">
        <f t="shared" si="70"/>
        <v/>
      </c>
      <c r="V355" s="72"/>
      <c r="W355" s="73"/>
      <c r="X355" s="74"/>
      <c r="Z355" s="24" cm="1">
        <f t="array" ref="Z355">_xlfn.IFS($H355="",1,$H355="有り",2,$H355="無し",3)</f>
        <v>1</v>
      </c>
      <c r="AA355" s="24">
        <f t="shared" si="71"/>
        <v>0</v>
      </c>
      <c r="AB355" s="24">
        <f t="shared" si="72"/>
        <v>0</v>
      </c>
      <c r="AC355" s="24">
        <f t="shared" si="73"/>
        <v>0</v>
      </c>
      <c r="AD355" s="24" t="str">
        <f t="shared" si="74"/>
        <v/>
      </c>
      <c r="AE355" s="6">
        <f t="shared" si="75"/>
        <v>0</v>
      </c>
      <c r="AF355" s="6">
        <f t="shared" si="76"/>
        <v>0</v>
      </c>
    </row>
    <row r="356" spans="1:32" s="3" customFormat="1" ht="24.75" customHeight="1" x14ac:dyDescent="0.2">
      <c r="A356" s="35">
        <f t="shared" si="77"/>
        <v>344</v>
      </c>
      <c r="B356" s="36" t="str">
        <f t="shared" si="66"/>
        <v/>
      </c>
      <c r="C356" s="90"/>
      <c r="D356" s="12" t="str">
        <f t="shared" si="67"/>
        <v/>
      </c>
      <c r="E356" s="12" t="str">
        <f t="shared" si="68"/>
        <v/>
      </c>
      <c r="F356" s="13"/>
      <c r="G356" s="38"/>
      <c r="H356" s="41"/>
      <c r="I356" s="43"/>
      <c r="J356" s="43"/>
      <c r="K356" s="104"/>
      <c r="L356" s="104"/>
      <c r="M356" s="104"/>
      <c r="N356" s="34" t="str">
        <f t="shared" si="69"/>
        <v/>
      </c>
      <c r="O356" s="104"/>
      <c r="P356" s="106"/>
      <c r="Q356" s="13"/>
      <c r="R356" s="137"/>
      <c r="S356" s="117"/>
      <c r="T356" s="82"/>
      <c r="U356" s="145" t="str">
        <f t="shared" si="70"/>
        <v/>
      </c>
      <c r="V356" s="72"/>
      <c r="W356" s="73"/>
      <c r="X356" s="74"/>
      <c r="Z356" s="24" cm="1">
        <f t="array" ref="Z356">_xlfn.IFS($H356="",1,$H356="有り",2,$H356="無し",3)</f>
        <v>1</v>
      </c>
      <c r="AA356" s="24">
        <f t="shared" si="71"/>
        <v>0</v>
      </c>
      <c r="AB356" s="24">
        <f t="shared" si="72"/>
        <v>0</v>
      </c>
      <c r="AC356" s="24">
        <f t="shared" si="73"/>
        <v>0</v>
      </c>
      <c r="AD356" s="24" t="str">
        <f t="shared" si="74"/>
        <v/>
      </c>
      <c r="AE356" s="6">
        <f t="shared" si="75"/>
        <v>0</v>
      </c>
      <c r="AF356" s="6">
        <f t="shared" si="76"/>
        <v>0</v>
      </c>
    </row>
    <row r="357" spans="1:32" s="3" customFormat="1" ht="24.75" customHeight="1" x14ac:dyDescent="0.2">
      <c r="A357" s="35">
        <f t="shared" si="77"/>
        <v>345</v>
      </c>
      <c r="B357" s="36" t="str">
        <f t="shared" si="66"/>
        <v/>
      </c>
      <c r="C357" s="90"/>
      <c r="D357" s="12" t="str">
        <f t="shared" si="67"/>
        <v/>
      </c>
      <c r="E357" s="12" t="str">
        <f t="shared" si="68"/>
        <v/>
      </c>
      <c r="F357" s="13"/>
      <c r="G357" s="38"/>
      <c r="H357" s="41"/>
      <c r="I357" s="43"/>
      <c r="J357" s="43"/>
      <c r="K357" s="104"/>
      <c r="L357" s="104"/>
      <c r="M357" s="104"/>
      <c r="N357" s="34" t="str">
        <f t="shared" si="69"/>
        <v/>
      </c>
      <c r="O357" s="104"/>
      <c r="P357" s="106"/>
      <c r="Q357" s="13"/>
      <c r="R357" s="137"/>
      <c r="S357" s="117"/>
      <c r="T357" s="82"/>
      <c r="U357" s="145" t="str">
        <f t="shared" si="70"/>
        <v/>
      </c>
      <c r="V357" s="72"/>
      <c r="W357" s="73"/>
      <c r="X357" s="74"/>
      <c r="Z357" s="24" cm="1">
        <f t="array" ref="Z357">_xlfn.IFS($H357="",1,$H357="有り",2,$H357="無し",3)</f>
        <v>1</v>
      </c>
      <c r="AA357" s="24">
        <f t="shared" si="71"/>
        <v>0</v>
      </c>
      <c r="AB357" s="24">
        <f t="shared" si="72"/>
        <v>0</v>
      </c>
      <c r="AC357" s="24">
        <f t="shared" si="73"/>
        <v>0</v>
      </c>
      <c r="AD357" s="24" t="str">
        <f t="shared" si="74"/>
        <v/>
      </c>
      <c r="AE357" s="6">
        <f t="shared" si="75"/>
        <v>0</v>
      </c>
      <c r="AF357" s="6">
        <f t="shared" si="76"/>
        <v>0</v>
      </c>
    </row>
    <row r="358" spans="1:32" s="3" customFormat="1" ht="24.75" customHeight="1" x14ac:dyDescent="0.2">
      <c r="A358" s="35">
        <f t="shared" si="77"/>
        <v>346</v>
      </c>
      <c r="B358" s="36" t="str">
        <f t="shared" si="66"/>
        <v/>
      </c>
      <c r="C358" s="90"/>
      <c r="D358" s="12" t="str">
        <f t="shared" si="67"/>
        <v/>
      </c>
      <c r="E358" s="12" t="str">
        <f t="shared" si="68"/>
        <v/>
      </c>
      <c r="F358" s="13"/>
      <c r="G358" s="38"/>
      <c r="H358" s="41"/>
      <c r="I358" s="43"/>
      <c r="J358" s="43"/>
      <c r="K358" s="104"/>
      <c r="L358" s="104"/>
      <c r="M358" s="104"/>
      <c r="N358" s="34" t="str">
        <f t="shared" si="69"/>
        <v/>
      </c>
      <c r="O358" s="104"/>
      <c r="P358" s="106"/>
      <c r="Q358" s="13"/>
      <c r="R358" s="137"/>
      <c r="S358" s="117"/>
      <c r="T358" s="82"/>
      <c r="U358" s="145" t="str">
        <f t="shared" si="70"/>
        <v/>
      </c>
      <c r="V358" s="72"/>
      <c r="W358" s="73"/>
      <c r="X358" s="74"/>
      <c r="Z358" s="24" cm="1">
        <f t="array" ref="Z358">_xlfn.IFS($H358="",1,$H358="有り",2,$H358="無し",3)</f>
        <v>1</v>
      </c>
      <c r="AA358" s="24">
        <f t="shared" si="71"/>
        <v>0</v>
      </c>
      <c r="AB358" s="24">
        <f t="shared" si="72"/>
        <v>0</v>
      </c>
      <c r="AC358" s="24">
        <f t="shared" si="73"/>
        <v>0</v>
      </c>
      <c r="AD358" s="24" t="str">
        <f t="shared" si="74"/>
        <v/>
      </c>
      <c r="AE358" s="6">
        <f t="shared" si="75"/>
        <v>0</v>
      </c>
      <c r="AF358" s="6">
        <f t="shared" si="76"/>
        <v>0</v>
      </c>
    </row>
    <row r="359" spans="1:32" s="3" customFormat="1" ht="24.75" customHeight="1" x14ac:dyDescent="0.2">
      <c r="A359" s="35">
        <f t="shared" si="77"/>
        <v>347</v>
      </c>
      <c r="B359" s="36" t="str">
        <f t="shared" si="66"/>
        <v/>
      </c>
      <c r="C359" s="90"/>
      <c r="D359" s="12" t="str">
        <f t="shared" si="67"/>
        <v/>
      </c>
      <c r="E359" s="12" t="str">
        <f t="shared" si="68"/>
        <v/>
      </c>
      <c r="F359" s="13"/>
      <c r="G359" s="38"/>
      <c r="H359" s="41"/>
      <c r="I359" s="43"/>
      <c r="J359" s="43"/>
      <c r="K359" s="104"/>
      <c r="L359" s="104"/>
      <c r="M359" s="104"/>
      <c r="N359" s="34" t="str">
        <f t="shared" si="69"/>
        <v/>
      </c>
      <c r="O359" s="104"/>
      <c r="P359" s="106"/>
      <c r="Q359" s="13"/>
      <c r="R359" s="137"/>
      <c r="S359" s="117"/>
      <c r="T359" s="82"/>
      <c r="U359" s="145" t="str">
        <f t="shared" si="70"/>
        <v/>
      </c>
      <c r="V359" s="72"/>
      <c r="W359" s="73"/>
      <c r="X359" s="74"/>
      <c r="Z359" s="24" cm="1">
        <f t="array" ref="Z359">_xlfn.IFS($H359="",1,$H359="有り",2,$H359="無し",3)</f>
        <v>1</v>
      </c>
      <c r="AA359" s="24">
        <f t="shared" si="71"/>
        <v>0</v>
      </c>
      <c r="AB359" s="24">
        <f t="shared" si="72"/>
        <v>0</v>
      </c>
      <c r="AC359" s="24">
        <f t="shared" si="73"/>
        <v>0</v>
      </c>
      <c r="AD359" s="24" t="str">
        <f t="shared" si="74"/>
        <v/>
      </c>
      <c r="AE359" s="6">
        <f t="shared" si="75"/>
        <v>0</v>
      </c>
      <c r="AF359" s="6">
        <f t="shared" si="76"/>
        <v>0</v>
      </c>
    </row>
    <row r="360" spans="1:32" s="3" customFormat="1" ht="24.75" customHeight="1" x14ac:dyDescent="0.2">
      <c r="A360" s="35">
        <f t="shared" si="77"/>
        <v>348</v>
      </c>
      <c r="B360" s="36" t="str">
        <f t="shared" si="66"/>
        <v/>
      </c>
      <c r="C360" s="90"/>
      <c r="D360" s="12" t="str">
        <f t="shared" si="67"/>
        <v/>
      </c>
      <c r="E360" s="12" t="str">
        <f t="shared" si="68"/>
        <v/>
      </c>
      <c r="F360" s="13"/>
      <c r="G360" s="38"/>
      <c r="H360" s="41"/>
      <c r="I360" s="43"/>
      <c r="J360" s="43"/>
      <c r="K360" s="104"/>
      <c r="L360" s="104"/>
      <c r="M360" s="104"/>
      <c r="N360" s="34" t="str">
        <f t="shared" si="69"/>
        <v/>
      </c>
      <c r="O360" s="104"/>
      <c r="P360" s="106"/>
      <c r="Q360" s="13"/>
      <c r="R360" s="137"/>
      <c r="S360" s="117"/>
      <c r="T360" s="82"/>
      <c r="U360" s="145" t="str">
        <f t="shared" si="70"/>
        <v/>
      </c>
      <c r="V360" s="72"/>
      <c r="W360" s="73"/>
      <c r="X360" s="74"/>
      <c r="Z360" s="24" cm="1">
        <f t="array" ref="Z360">_xlfn.IFS($H360="",1,$H360="有り",2,$H360="無し",3)</f>
        <v>1</v>
      </c>
      <c r="AA360" s="24">
        <f t="shared" si="71"/>
        <v>0</v>
      </c>
      <c r="AB360" s="24">
        <f t="shared" si="72"/>
        <v>0</v>
      </c>
      <c r="AC360" s="24">
        <f t="shared" si="73"/>
        <v>0</v>
      </c>
      <c r="AD360" s="24" t="str">
        <f t="shared" si="74"/>
        <v/>
      </c>
      <c r="AE360" s="6">
        <f t="shared" si="75"/>
        <v>0</v>
      </c>
      <c r="AF360" s="6">
        <f t="shared" si="76"/>
        <v>0</v>
      </c>
    </row>
    <row r="361" spans="1:32" s="3" customFormat="1" ht="24.75" customHeight="1" x14ac:dyDescent="0.2">
      <c r="A361" s="35">
        <f t="shared" si="77"/>
        <v>349</v>
      </c>
      <c r="B361" s="36" t="str">
        <f t="shared" si="66"/>
        <v/>
      </c>
      <c r="C361" s="90"/>
      <c r="D361" s="12" t="str">
        <f t="shared" si="67"/>
        <v/>
      </c>
      <c r="E361" s="12" t="str">
        <f t="shared" si="68"/>
        <v/>
      </c>
      <c r="F361" s="13"/>
      <c r="G361" s="38"/>
      <c r="H361" s="41"/>
      <c r="I361" s="43"/>
      <c r="J361" s="43"/>
      <c r="K361" s="104"/>
      <c r="L361" s="104"/>
      <c r="M361" s="104"/>
      <c r="N361" s="34" t="str">
        <f t="shared" si="69"/>
        <v/>
      </c>
      <c r="O361" s="104"/>
      <c r="P361" s="106"/>
      <c r="Q361" s="13"/>
      <c r="R361" s="137"/>
      <c r="S361" s="117"/>
      <c r="T361" s="82"/>
      <c r="U361" s="145" t="str">
        <f t="shared" si="70"/>
        <v/>
      </c>
      <c r="V361" s="72"/>
      <c r="W361" s="73"/>
      <c r="X361" s="74"/>
      <c r="Z361" s="24" cm="1">
        <f t="array" ref="Z361">_xlfn.IFS($H361="",1,$H361="有り",2,$H361="無し",3)</f>
        <v>1</v>
      </c>
      <c r="AA361" s="24">
        <f t="shared" si="71"/>
        <v>0</v>
      </c>
      <c r="AB361" s="24">
        <f t="shared" si="72"/>
        <v>0</v>
      </c>
      <c r="AC361" s="24">
        <f t="shared" si="73"/>
        <v>0</v>
      </c>
      <c r="AD361" s="24" t="str">
        <f t="shared" si="74"/>
        <v/>
      </c>
      <c r="AE361" s="6">
        <f t="shared" si="75"/>
        <v>0</v>
      </c>
      <c r="AF361" s="6">
        <f t="shared" si="76"/>
        <v>0</v>
      </c>
    </row>
    <row r="362" spans="1:32" s="3" customFormat="1" ht="24.75" customHeight="1" x14ac:dyDescent="0.2">
      <c r="A362" s="35">
        <f t="shared" si="77"/>
        <v>350</v>
      </c>
      <c r="B362" s="36" t="str">
        <f t="shared" si="66"/>
        <v/>
      </c>
      <c r="C362" s="90"/>
      <c r="D362" s="12" t="str">
        <f t="shared" si="67"/>
        <v/>
      </c>
      <c r="E362" s="12" t="str">
        <f t="shared" si="68"/>
        <v/>
      </c>
      <c r="F362" s="13"/>
      <c r="G362" s="38"/>
      <c r="H362" s="41"/>
      <c r="I362" s="43"/>
      <c r="J362" s="43"/>
      <c r="K362" s="104"/>
      <c r="L362" s="104"/>
      <c r="M362" s="104"/>
      <c r="N362" s="34" t="str">
        <f t="shared" si="69"/>
        <v/>
      </c>
      <c r="O362" s="104"/>
      <c r="P362" s="106"/>
      <c r="Q362" s="13"/>
      <c r="R362" s="137"/>
      <c r="S362" s="117"/>
      <c r="T362" s="82"/>
      <c r="U362" s="145" t="str">
        <f t="shared" si="70"/>
        <v/>
      </c>
      <c r="V362" s="72"/>
      <c r="W362" s="73"/>
      <c r="X362" s="74"/>
      <c r="Z362" s="24" cm="1">
        <f t="array" ref="Z362">_xlfn.IFS($H362="",1,$H362="有り",2,$H362="無し",3)</f>
        <v>1</v>
      </c>
      <c r="AA362" s="24">
        <f t="shared" si="71"/>
        <v>0</v>
      </c>
      <c r="AB362" s="24">
        <f t="shared" si="72"/>
        <v>0</v>
      </c>
      <c r="AC362" s="24">
        <f t="shared" si="73"/>
        <v>0</v>
      </c>
      <c r="AD362" s="24" t="str">
        <f t="shared" si="74"/>
        <v/>
      </c>
      <c r="AE362" s="6">
        <f t="shared" si="75"/>
        <v>0</v>
      </c>
      <c r="AF362" s="6">
        <f t="shared" si="76"/>
        <v>0</v>
      </c>
    </row>
    <row r="363" spans="1:32" s="3" customFormat="1" ht="24.75" customHeight="1" x14ac:dyDescent="0.2">
      <c r="A363" s="35">
        <f t="shared" si="77"/>
        <v>351</v>
      </c>
      <c r="B363" s="36" t="str">
        <f t="shared" si="66"/>
        <v/>
      </c>
      <c r="C363" s="90"/>
      <c r="D363" s="12" t="str">
        <f t="shared" si="67"/>
        <v/>
      </c>
      <c r="E363" s="12" t="str">
        <f t="shared" si="68"/>
        <v/>
      </c>
      <c r="F363" s="13"/>
      <c r="G363" s="38"/>
      <c r="H363" s="41"/>
      <c r="I363" s="43"/>
      <c r="J363" s="43"/>
      <c r="K363" s="104"/>
      <c r="L363" s="104"/>
      <c r="M363" s="104"/>
      <c r="N363" s="34" t="str">
        <f t="shared" si="69"/>
        <v/>
      </c>
      <c r="O363" s="104"/>
      <c r="P363" s="106"/>
      <c r="Q363" s="13"/>
      <c r="R363" s="137"/>
      <c r="S363" s="117"/>
      <c r="T363" s="82"/>
      <c r="U363" s="145" t="str">
        <f t="shared" si="70"/>
        <v/>
      </c>
      <c r="V363" s="72"/>
      <c r="W363" s="73"/>
      <c r="X363" s="74"/>
      <c r="Z363" s="24" cm="1">
        <f t="array" ref="Z363">_xlfn.IFS($H363="",1,$H363="有り",2,$H363="無し",3)</f>
        <v>1</v>
      </c>
      <c r="AA363" s="24">
        <f t="shared" si="71"/>
        <v>0</v>
      </c>
      <c r="AB363" s="24">
        <f t="shared" si="72"/>
        <v>0</v>
      </c>
      <c r="AC363" s="24">
        <f t="shared" si="73"/>
        <v>0</v>
      </c>
      <c r="AD363" s="24" t="str">
        <f t="shared" si="74"/>
        <v/>
      </c>
      <c r="AE363" s="6">
        <f t="shared" si="75"/>
        <v>0</v>
      </c>
      <c r="AF363" s="6">
        <f t="shared" si="76"/>
        <v>0</v>
      </c>
    </row>
    <row r="364" spans="1:32" s="3" customFormat="1" ht="24.75" customHeight="1" x14ac:dyDescent="0.2">
      <c r="A364" s="35">
        <f t="shared" si="77"/>
        <v>352</v>
      </c>
      <c r="B364" s="36" t="str">
        <f t="shared" si="66"/>
        <v/>
      </c>
      <c r="C364" s="90"/>
      <c r="D364" s="12" t="str">
        <f t="shared" si="67"/>
        <v/>
      </c>
      <c r="E364" s="12" t="str">
        <f t="shared" si="68"/>
        <v/>
      </c>
      <c r="F364" s="13"/>
      <c r="G364" s="38"/>
      <c r="H364" s="41"/>
      <c r="I364" s="43"/>
      <c r="J364" s="43"/>
      <c r="K364" s="104"/>
      <c r="L364" s="104"/>
      <c r="M364" s="104"/>
      <c r="N364" s="34" t="str">
        <f t="shared" si="69"/>
        <v/>
      </c>
      <c r="O364" s="104"/>
      <c r="P364" s="106"/>
      <c r="Q364" s="13"/>
      <c r="R364" s="137"/>
      <c r="S364" s="117"/>
      <c r="T364" s="82"/>
      <c r="U364" s="145" t="str">
        <f t="shared" si="70"/>
        <v/>
      </c>
      <c r="V364" s="72"/>
      <c r="W364" s="73"/>
      <c r="X364" s="74"/>
      <c r="Z364" s="24" cm="1">
        <f t="array" ref="Z364">_xlfn.IFS($H364="",1,$H364="有り",2,$H364="無し",3)</f>
        <v>1</v>
      </c>
      <c r="AA364" s="24">
        <f t="shared" si="71"/>
        <v>0</v>
      </c>
      <c r="AB364" s="24">
        <f t="shared" si="72"/>
        <v>0</v>
      </c>
      <c r="AC364" s="24">
        <f t="shared" si="73"/>
        <v>0</v>
      </c>
      <c r="AD364" s="24" t="str">
        <f t="shared" si="74"/>
        <v/>
      </c>
      <c r="AE364" s="6">
        <f t="shared" si="75"/>
        <v>0</v>
      </c>
      <c r="AF364" s="6">
        <f t="shared" si="76"/>
        <v>0</v>
      </c>
    </row>
    <row r="365" spans="1:32" s="3" customFormat="1" ht="24.75" customHeight="1" x14ac:dyDescent="0.2">
      <c r="A365" s="35">
        <f t="shared" si="77"/>
        <v>353</v>
      </c>
      <c r="B365" s="36" t="str">
        <f t="shared" si="66"/>
        <v/>
      </c>
      <c r="C365" s="90"/>
      <c r="D365" s="12" t="str">
        <f t="shared" si="67"/>
        <v/>
      </c>
      <c r="E365" s="12" t="str">
        <f t="shared" si="68"/>
        <v/>
      </c>
      <c r="F365" s="13"/>
      <c r="G365" s="38"/>
      <c r="H365" s="41"/>
      <c r="I365" s="43"/>
      <c r="J365" s="43"/>
      <c r="K365" s="104"/>
      <c r="L365" s="104"/>
      <c r="M365" s="104"/>
      <c r="N365" s="34" t="str">
        <f t="shared" si="69"/>
        <v/>
      </c>
      <c r="O365" s="104"/>
      <c r="P365" s="106"/>
      <c r="Q365" s="13"/>
      <c r="R365" s="137"/>
      <c r="S365" s="117"/>
      <c r="T365" s="82"/>
      <c r="U365" s="145" t="str">
        <f t="shared" si="70"/>
        <v/>
      </c>
      <c r="V365" s="72"/>
      <c r="W365" s="73"/>
      <c r="X365" s="74"/>
      <c r="Z365" s="24" cm="1">
        <f t="array" ref="Z365">_xlfn.IFS($H365="",1,$H365="有り",2,$H365="無し",3)</f>
        <v>1</v>
      </c>
      <c r="AA365" s="24">
        <f t="shared" si="71"/>
        <v>0</v>
      </c>
      <c r="AB365" s="24">
        <f t="shared" si="72"/>
        <v>0</v>
      </c>
      <c r="AC365" s="24">
        <f t="shared" si="73"/>
        <v>0</v>
      </c>
      <c r="AD365" s="24" t="str">
        <f t="shared" si="74"/>
        <v/>
      </c>
      <c r="AE365" s="6">
        <f t="shared" si="75"/>
        <v>0</v>
      </c>
      <c r="AF365" s="6">
        <f t="shared" si="76"/>
        <v>0</v>
      </c>
    </row>
    <row r="366" spans="1:32" s="3" customFormat="1" ht="24.75" customHeight="1" x14ac:dyDescent="0.2">
      <c r="A366" s="35">
        <f t="shared" si="77"/>
        <v>354</v>
      </c>
      <c r="B366" s="36" t="str">
        <f t="shared" si="66"/>
        <v/>
      </c>
      <c r="C366" s="90"/>
      <c r="D366" s="12" t="str">
        <f t="shared" si="67"/>
        <v/>
      </c>
      <c r="E366" s="12" t="str">
        <f t="shared" si="68"/>
        <v/>
      </c>
      <c r="F366" s="13"/>
      <c r="G366" s="38"/>
      <c r="H366" s="41"/>
      <c r="I366" s="43"/>
      <c r="J366" s="43"/>
      <c r="K366" s="104"/>
      <c r="L366" s="104"/>
      <c r="M366" s="104"/>
      <c r="N366" s="34" t="str">
        <f t="shared" si="69"/>
        <v/>
      </c>
      <c r="O366" s="104"/>
      <c r="P366" s="106"/>
      <c r="Q366" s="13"/>
      <c r="R366" s="137"/>
      <c r="S366" s="117"/>
      <c r="T366" s="82"/>
      <c r="U366" s="145" t="str">
        <f t="shared" si="70"/>
        <v/>
      </c>
      <c r="V366" s="72"/>
      <c r="W366" s="73"/>
      <c r="X366" s="74"/>
      <c r="Z366" s="24" cm="1">
        <f t="array" ref="Z366">_xlfn.IFS($H366="",1,$H366="有り",2,$H366="無し",3)</f>
        <v>1</v>
      </c>
      <c r="AA366" s="24">
        <f t="shared" si="71"/>
        <v>0</v>
      </c>
      <c r="AB366" s="24">
        <f t="shared" si="72"/>
        <v>0</v>
      </c>
      <c r="AC366" s="24">
        <f t="shared" si="73"/>
        <v>0</v>
      </c>
      <c r="AD366" s="24" t="str">
        <f t="shared" si="74"/>
        <v/>
      </c>
      <c r="AE366" s="6">
        <f t="shared" si="75"/>
        <v>0</v>
      </c>
      <c r="AF366" s="6">
        <f t="shared" si="76"/>
        <v>0</v>
      </c>
    </row>
    <row r="367" spans="1:32" s="3" customFormat="1" ht="24.75" customHeight="1" x14ac:dyDescent="0.2">
      <c r="A367" s="35">
        <f t="shared" si="77"/>
        <v>355</v>
      </c>
      <c r="B367" s="36" t="str">
        <f t="shared" si="66"/>
        <v/>
      </c>
      <c r="C367" s="90"/>
      <c r="D367" s="12" t="str">
        <f t="shared" si="67"/>
        <v/>
      </c>
      <c r="E367" s="12" t="str">
        <f t="shared" si="68"/>
        <v/>
      </c>
      <c r="F367" s="13"/>
      <c r="G367" s="38"/>
      <c r="H367" s="41"/>
      <c r="I367" s="43"/>
      <c r="J367" s="43"/>
      <c r="K367" s="104"/>
      <c r="L367" s="104"/>
      <c r="M367" s="104"/>
      <c r="N367" s="34" t="str">
        <f t="shared" si="69"/>
        <v/>
      </c>
      <c r="O367" s="104"/>
      <c r="P367" s="106"/>
      <c r="Q367" s="13"/>
      <c r="R367" s="137"/>
      <c r="S367" s="117"/>
      <c r="T367" s="82"/>
      <c r="U367" s="145" t="str">
        <f t="shared" si="70"/>
        <v/>
      </c>
      <c r="V367" s="72"/>
      <c r="W367" s="73"/>
      <c r="X367" s="74"/>
      <c r="Z367" s="24" cm="1">
        <f t="array" ref="Z367">_xlfn.IFS($H367="",1,$H367="有り",2,$H367="無し",3)</f>
        <v>1</v>
      </c>
      <c r="AA367" s="24">
        <f t="shared" si="71"/>
        <v>0</v>
      </c>
      <c r="AB367" s="24">
        <f t="shared" si="72"/>
        <v>0</v>
      </c>
      <c r="AC367" s="24">
        <f t="shared" si="73"/>
        <v>0</v>
      </c>
      <c r="AD367" s="24" t="str">
        <f t="shared" si="74"/>
        <v/>
      </c>
      <c r="AE367" s="6">
        <f t="shared" si="75"/>
        <v>0</v>
      </c>
      <c r="AF367" s="6">
        <f t="shared" si="76"/>
        <v>0</v>
      </c>
    </row>
    <row r="368" spans="1:32" s="3" customFormat="1" ht="24.75" customHeight="1" x14ac:dyDescent="0.2">
      <c r="A368" s="35">
        <f t="shared" si="77"/>
        <v>356</v>
      </c>
      <c r="B368" s="36" t="str">
        <f t="shared" si="66"/>
        <v/>
      </c>
      <c r="C368" s="90"/>
      <c r="D368" s="12" t="str">
        <f t="shared" si="67"/>
        <v/>
      </c>
      <c r="E368" s="12" t="str">
        <f t="shared" si="68"/>
        <v/>
      </c>
      <c r="F368" s="13"/>
      <c r="G368" s="38"/>
      <c r="H368" s="41"/>
      <c r="I368" s="43"/>
      <c r="J368" s="43"/>
      <c r="K368" s="104"/>
      <c r="L368" s="104"/>
      <c r="M368" s="104"/>
      <c r="N368" s="34" t="str">
        <f t="shared" si="69"/>
        <v/>
      </c>
      <c r="O368" s="104"/>
      <c r="P368" s="106"/>
      <c r="Q368" s="13"/>
      <c r="R368" s="137"/>
      <c r="S368" s="117"/>
      <c r="T368" s="82"/>
      <c r="U368" s="145" t="str">
        <f t="shared" si="70"/>
        <v/>
      </c>
      <c r="V368" s="72"/>
      <c r="W368" s="73"/>
      <c r="X368" s="74"/>
      <c r="Z368" s="24" cm="1">
        <f t="array" ref="Z368">_xlfn.IFS($H368="",1,$H368="有り",2,$H368="無し",3)</f>
        <v>1</v>
      </c>
      <c r="AA368" s="24">
        <f t="shared" si="71"/>
        <v>0</v>
      </c>
      <c r="AB368" s="24">
        <f t="shared" si="72"/>
        <v>0</v>
      </c>
      <c r="AC368" s="24">
        <f t="shared" si="73"/>
        <v>0</v>
      </c>
      <c r="AD368" s="24" t="str">
        <f t="shared" si="74"/>
        <v/>
      </c>
      <c r="AE368" s="6">
        <f t="shared" si="75"/>
        <v>0</v>
      </c>
      <c r="AF368" s="6">
        <f t="shared" si="76"/>
        <v>0</v>
      </c>
    </row>
    <row r="369" spans="1:32" s="3" customFormat="1" ht="24.75" customHeight="1" x14ac:dyDescent="0.2">
      <c r="A369" s="35">
        <f t="shared" si="77"/>
        <v>357</v>
      </c>
      <c r="B369" s="36" t="str">
        <f t="shared" si="66"/>
        <v/>
      </c>
      <c r="C369" s="90"/>
      <c r="D369" s="12" t="str">
        <f t="shared" si="67"/>
        <v/>
      </c>
      <c r="E369" s="12" t="str">
        <f t="shared" si="68"/>
        <v/>
      </c>
      <c r="F369" s="13"/>
      <c r="G369" s="38"/>
      <c r="H369" s="41"/>
      <c r="I369" s="43"/>
      <c r="J369" s="43"/>
      <c r="K369" s="104"/>
      <c r="L369" s="104"/>
      <c r="M369" s="104"/>
      <c r="N369" s="34" t="str">
        <f t="shared" si="69"/>
        <v/>
      </c>
      <c r="O369" s="104"/>
      <c r="P369" s="106"/>
      <c r="Q369" s="13"/>
      <c r="R369" s="137"/>
      <c r="S369" s="117"/>
      <c r="T369" s="82"/>
      <c r="U369" s="145" t="str">
        <f t="shared" si="70"/>
        <v/>
      </c>
      <c r="V369" s="72"/>
      <c r="W369" s="73"/>
      <c r="X369" s="74"/>
      <c r="Z369" s="24" cm="1">
        <f t="array" ref="Z369">_xlfn.IFS($H369="",1,$H369="有り",2,$H369="無し",3)</f>
        <v>1</v>
      </c>
      <c r="AA369" s="24">
        <f t="shared" si="71"/>
        <v>0</v>
      </c>
      <c r="AB369" s="24">
        <f t="shared" si="72"/>
        <v>0</v>
      </c>
      <c r="AC369" s="24">
        <f t="shared" si="73"/>
        <v>0</v>
      </c>
      <c r="AD369" s="24" t="str">
        <f t="shared" si="74"/>
        <v/>
      </c>
      <c r="AE369" s="6">
        <f t="shared" si="75"/>
        <v>0</v>
      </c>
      <c r="AF369" s="6">
        <f t="shared" si="76"/>
        <v>0</v>
      </c>
    </row>
    <row r="370" spans="1:32" s="3" customFormat="1" ht="24.75" customHeight="1" x14ac:dyDescent="0.2">
      <c r="A370" s="35">
        <f t="shared" si="77"/>
        <v>358</v>
      </c>
      <c r="B370" s="36" t="str">
        <f t="shared" si="66"/>
        <v/>
      </c>
      <c r="C370" s="90"/>
      <c r="D370" s="12" t="str">
        <f t="shared" si="67"/>
        <v/>
      </c>
      <c r="E370" s="12" t="str">
        <f t="shared" si="68"/>
        <v/>
      </c>
      <c r="F370" s="13"/>
      <c r="G370" s="38"/>
      <c r="H370" s="41"/>
      <c r="I370" s="43"/>
      <c r="J370" s="43"/>
      <c r="K370" s="104"/>
      <c r="L370" s="104"/>
      <c r="M370" s="104"/>
      <c r="N370" s="34" t="str">
        <f t="shared" si="69"/>
        <v/>
      </c>
      <c r="O370" s="104"/>
      <c r="P370" s="106"/>
      <c r="Q370" s="13"/>
      <c r="R370" s="137"/>
      <c r="S370" s="117"/>
      <c r="T370" s="82"/>
      <c r="U370" s="145" t="str">
        <f t="shared" si="70"/>
        <v/>
      </c>
      <c r="V370" s="72"/>
      <c r="W370" s="73"/>
      <c r="X370" s="74"/>
      <c r="Z370" s="24" cm="1">
        <f t="array" ref="Z370">_xlfn.IFS($H370="",1,$H370="有り",2,$H370="無し",3)</f>
        <v>1</v>
      </c>
      <c r="AA370" s="24">
        <f t="shared" si="71"/>
        <v>0</v>
      </c>
      <c r="AB370" s="24">
        <f t="shared" si="72"/>
        <v>0</v>
      </c>
      <c r="AC370" s="24">
        <f t="shared" si="73"/>
        <v>0</v>
      </c>
      <c r="AD370" s="24" t="str">
        <f t="shared" si="74"/>
        <v/>
      </c>
      <c r="AE370" s="6">
        <f t="shared" si="75"/>
        <v>0</v>
      </c>
      <c r="AF370" s="6">
        <f t="shared" si="76"/>
        <v>0</v>
      </c>
    </row>
    <row r="371" spans="1:32" s="3" customFormat="1" ht="24.75" customHeight="1" x14ac:dyDescent="0.2">
      <c r="A371" s="35">
        <f t="shared" si="77"/>
        <v>359</v>
      </c>
      <c r="B371" s="36" t="str">
        <f t="shared" si="66"/>
        <v/>
      </c>
      <c r="C371" s="90"/>
      <c r="D371" s="12" t="str">
        <f t="shared" si="67"/>
        <v/>
      </c>
      <c r="E371" s="12" t="str">
        <f t="shared" si="68"/>
        <v/>
      </c>
      <c r="F371" s="13"/>
      <c r="G371" s="38"/>
      <c r="H371" s="41"/>
      <c r="I371" s="43"/>
      <c r="J371" s="43"/>
      <c r="K371" s="104"/>
      <c r="L371" s="104"/>
      <c r="M371" s="104"/>
      <c r="N371" s="34" t="str">
        <f t="shared" si="69"/>
        <v/>
      </c>
      <c r="O371" s="104"/>
      <c r="P371" s="106"/>
      <c r="Q371" s="13"/>
      <c r="R371" s="137"/>
      <c r="S371" s="117"/>
      <c r="T371" s="82"/>
      <c r="U371" s="145" t="str">
        <f t="shared" si="70"/>
        <v/>
      </c>
      <c r="V371" s="72"/>
      <c r="W371" s="73"/>
      <c r="X371" s="74"/>
      <c r="Z371" s="24" cm="1">
        <f t="array" ref="Z371">_xlfn.IFS($H371="",1,$H371="有り",2,$H371="無し",3)</f>
        <v>1</v>
      </c>
      <c r="AA371" s="24">
        <f t="shared" si="71"/>
        <v>0</v>
      </c>
      <c r="AB371" s="24">
        <f t="shared" si="72"/>
        <v>0</v>
      </c>
      <c r="AC371" s="24">
        <f t="shared" si="73"/>
        <v>0</v>
      </c>
      <c r="AD371" s="24" t="str">
        <f t="shared" si="74"/>
        <v/>
      </c>
      <c r="AE371" s="6">
        <f t="shared" si="75"/>
        <v>0</v>
      </c>
      <c r="AF371" s="6">
        <f t="shared" si="76"/>
        <v>0</v>
      </c>
    </row>
    <row r="372" spans="1:32" s="3" customFormat="1" ht="24.75" customHeight="1" x14ac:dyDescent="0.2">
      <c r="A372" s="35">
        <f t="shared" si="77"/>
        <v>360</v>
      </c>
      <c r="B372" s="36" t="str">
        <f t="shared" si="66"/>
        <v/>
      </c>
      <c r="C372" s="90"/>
      <c r="D372" s="12" t="str">
        <f t="shared" si="67"/>
        <v/>
      </c>
      <c r="E372" s="12" t="str">
        <f t="shared" si="68"/>
        <v/>
      </c>
      <c r="F372" s="13"/>
      <c r="G372" s="38"/>
      <c r="H372" s="41"/>
      <c r="I372" s="43"/>
      <c r="J372" s="43"/>
      <c r="K372" s="104"/>
      <c r="L372" s="104"/>
      <c r="M372" s="104"/>
      <c r="N372" s="34" t="str">
        <f t="shared" si="69"/>
        <v/>
      </c>
      <c r="O372" s="104"/>
      <c r="P372" s="106"/>
      <c r="Q372" s="13"/>
      <c r="R372" s="137"/>
      <c r="S372" s="117"/>
      <c r="T372" s="82"/>
      <c r="U372" s="145" t="str">
        <f t="shared" si="70"/>
        <v/>
      </c>
      <c r="V372" s="72"/>
      <c r="W372" s="73"/>
      <c r="X372" s="74"/>
      <c r="Z372" s="24" cm="1">
        <f t="array" ref="Z372">_xlfn.IFS($H372="",1,$H372="有り",2,$H372="無し",3)</f>
        <v>1</v>
      </c>
      <c r="AA372" s="24">
        <f t="shared" si="71"/>
        <v>0</v>
      </c>
      <c r="AB372" s="24">
        <f t="shared" si="72"/>
        <v>0</v>
      </c>
      <c r="AC372" s="24">
        <f t="shared" si="73"/>
        <v>0</v>
      </c>
      <c r="AD372" s="24" t="str">
        <f t="shared" si="74"/>
        <v/>
      </c>
      <c r="AE372" s="6">
        <f t="shared" si="75"/>
        <v>0</v>
      </c>
      <c r="AF372" s="6">
        <f t="shared" si="76"/>
        <v>0</v>
      </c>
    </row>
    <row r="373" spans="1:32" s="3" customFormat="1" ht="24.75" customHeight="1" x14ac:dyDescent="0.2">
      <c r="A373" s="35">
        <f t="shared" si="77"/>
        <v>361</v>
      </c>
      <c r="B373" s="36" t="str">
        <f t="shared" si="66"/>
        <v/>
      </c>
      <c r="C373" s="90"/>
      <c r="D373" s="12" t="str">
        <f t="shared" si="67"/>
        <v/>
      </c>
      <c r="E373" s="12" t="str">
        <f t="shared" si="68"/>
        <v/>
      </c>
      <c r="F373" s="13"/>
      <c r="G373" s="38"/>
      <c r="H373" s="41"/>
      <c r="I373" s="43"/>
      <c r="J373" s="43"/>
      <c r="K373" s="104"/>
      <c r="L373" s="104"/>
      <c r="M373" s="104"/>
      <c r="N373" s="34" t="str">
        <f t="shared" si="69"/>
        <v/>
      </c>
      <c r="O373" s="104"/>
      <c r="P373" s="106"/>
      <c r="Q373" s="13"/>
      <c r="R373" s="137"/>
      <c r="S373" s="117"/>
      <c r="T373" s="82"/>
      <c r="U373" s="145" t="str">
        <f t="shared" si="70"/>
        <v/>
      </c>
      <c r="V373" s="72"/>
      <c r="W373" s="73"/>
      <c r="X373" s="74"/>
      <c r="Z373" s="24" cm="1">
        <f t="array" ref="Z373">_xlfn.IFS($H373="",1,$H373="有り",2,$H373="無し",3)</f>
        <v>1</v>
      </c>
      <c r="AA373" s="24">
        <f t="shared" si="71"/>
        <v>0</v>
      </c>
      <c r="AB373" s="24">
        <f t="shared" si="72"/>
        <v>0</v>
      </c>
      <c r="AC373" s="24">
        <f t="shared" si="73"/>
        <v>0</v>
      </c>
      <c r="AD373" s="24" t="str">
        <f t="shared" si="74"/>
        <v/>
      </c>
      <c r="AE373" s="6">
        <f t="shared" si="75"/>
        <v>0</v>
      </c>
      <c r="AF373" s="6">
        <f t="shared" si="76"/>
        <v>0</v>
      </c>
    </row>
    <row r="374" spans="1:32" s="3" customFormat="1" ht="24.75" customHeight="1" x14ac:dyDescent="0.2">
      <c r="A374" s="35">
        <f t="shared" si="77"/>
        <v>362</v>
      </c>
      <c r="B374" s="36" t="str">
        <f t="shared" si="66"/>
        <v/>
      </c>
      <c r="C374" s="90"/>
      <c r="D374" s="12" t="str">
        <f t="shared" si="67"/>
        <v/>
      </c>
      <c r="E374" s="12" t="str">
        <f t="shared" si="68"/>
        <v/>
      </c>
      <c r="F374" s="13"/>
      <c r="G374" s="38"/>
      <c r="H374" s="41"/>
      <c r="I374" s="43"/>
      <c r="J374" s="43"/>
      <c r="K374" s="104"/>
      <c r="L374" s="104"/>
      <c r="M374" s="104"/>
      <c r="N374" s="34" t="str">
        <f t="shared" si="69"/>
        <v/>
      </c>
      <c r="O374" s="104"/>
      <c r="P374" s="106"/>
      <c r="Q374" s="13"/>
      <c r="R374" s="137"/>
      <c r="S374" s="117"/>
      <c r="T374" s="82"/>
      <c r="U374" s="145" t="str">
        <f t="shared" si="70"/>
        <v/>
      </c>
      <c r="V374" s="72"/>
      <c r="W374" s="73"/>
      <c r="X374" s="74"/>
      <c r="Z374" s="24" cm="1">
        <f t="array" ref="Z374">_xlfn.IFS($H374="",1,$H374="有り",2,$H374="無し",3)</f>
        <v>1</v>
      </c>
      <c r="AA374" s="24">
        <f t="shared" si="71"/>
        <v>0</v>
      </c>
      <c r="AB374" s="24">
        <f t="shared" si="72"/>
        <v>0</v>
      </c>
      <c r="AC374" s="24">
        <f t="shared" si="73"/>
        <v>0</v>
      </c>
      <c r="AD374" s="24" t="str">
        <f t="shared" si="74"/>
        <v/>
      </c>
      <c r="AE374" s="6">
        <f t="shared" si="75"/>
        <v>0</v>
      </c>
      <c r="AF374" s="6">
        <f t="shared" si="76"/>
        <v>0</v>
      </c>
    </row>
    <row r="375" spans="1:32" s="3" customFormat="1" ht="24.75" customHeight="1" x14ac:dyDescent="0.2">
      <c r="A375" s="35">
        <f t="shared" si="77"/>
        <v>363</v>
      </c>
      <c r="B375" s="36" t="str">
        <f t="shared" si="66"/>
        <v/>
      </c>
      <c r="C375" s="90"/>
      <c r="D375" s="12" t="str">
        <f t="shared" si="67"/>
        <v/>
      </c>
      <c r="E375" s="12" t="str">
        <f t="shared" si="68"/>
        <v/>
      </c>
      <c r="F375" s="13"/>
      <c r="G375" s="38"/>
      <c r="H375" s="41"/>
      <c r="I375" s="43"/>
      <c r="J375" s="43"/>
      <c r="K375" s="104"/>
      <c r="L375" s="104"/>
      <c r="M375" s="104"/>
      <c r="N375" s="34" t="str">
        <f t="shared" si="69"/>
        <v/>
      </c>
      <c r="O375" s="104"/>
      <c r="P375" s="106"/>
      <c r="Q375" s="13"/>
      <c r="R375" s="137"/>
      <c r="S375" s="117"/>
      <c r="T375" s="82"/>
      <c r="U375" s="145" t="str">
        <f t="shared" si="70"/>
        <v/>
      </c>
      <c r="V375" s="72"/>
      <c r="W375" s="73"/>
      <c r="X375" s="74"/>
      <c r="Z375" s="24" cm="1">
        <f t="array" ref="Z375">_xlfn.IFS($H375="",1,$H375="有り",2,$H375="無し",3)</f>
        <v>1</v>
      </c>
      <c r="AA375" s="24">
        <f t="shared" si="71"/>
        <v>0</v>
      </c>
      <c r="AB375" s="24">
        <f t="shared" si="72"/>
        <v>0</v>
      </c>
      <c r="AC375" s="24">
        <f t="shared" si="73"/>
        <v>0</v>
      </c>
      <c r="AD375" s="24" t="str">
        <f t="shared" si="74"/>
        <v/>
      </c>
      <c r="AE375" s="6">
        <f t="shared" si="75"/>
        <v>0</v>
      </c>
      <c r="AF375" s="6">
        <f t="shared" si="76"/>
        <v>0</v>
      </c>
    </row>
    <row r="376" spans="1:32" s="3" customFormat="1" ht="24.75" customHeight="1" x14ac:dyDescent="0.2">
      <c r="A376" s="35">
        <f t="shared" si="77"/>
        <v>364</v>
      </c>
      <c r="B376" s="36" t="str">
        <f t="shared" si="66"/>
        <v/>
      </c>
      <c r="C376" s="90"/>
      <c r="D376" s="12" t="str">
        <f t="shared" si="67"/>
        <v/>
      </c>
      <c r="E376" s="12" t="str">
        <f t="shared" si="68"/>
        <v/>
      </c>
      <c r="F376" s="13"/>
      <c r="G376" s="38"/>
      <c r="H376" s="41"/>
      <c r="I376" s="43"/>
      <c r="J376" s="43"/>
      <c r="K376" s="104"/>
      <c r="L376" s="104"/>
      <c r="M376" s="104"/>
      <c r="N376" s="34" t="str">
        <f t="shared" si="69"/>
        <v/>
      </c>
      <c r="O376" s="104"/>
      <c r="P376" s="106"/>
      <c r="Q376" s="13"/>
      <c r="R376" s="137"/>
      <c r="S376" s="117"/>
      <c r="T376" s="82"/>
      <c r="U376" s="145" t="str">
        <f t="shared" si="70"/>
        <v/>
      </c>
      <c r="V376" s="72"/>
      <c r="W376" s="73"/>
      <c r="X376" s="74"/>
      <c r="Z376" s="24" cm="1">
        <f t="array" ref="Z376">_xlfn.IFS($H376="",1,$H376="有り",2,$H376="無し",3)</f>
        <v>1</v>
      </c>
      <c r="AA376" s="24">
        <f t="shared" si="71"/>
        <v>0</v>
      </c>
      <c r="AB376" s="24">
        <f t="shared" si="72"/>
        <v>0</v>
      </c>
      <c r="AC376" s="24">
        <f t="shared" si="73"/>
        <v>0</v>
      </c>
      <c r="AD376" s="24" t="str">
        <f t="shared" si="74"/>
        <v/>
      </c>
      <c r="AE376" s="6">
        <f t="shared" si="75"/>
        <v>0</v>
      </c>
      <c r="AF376" s="6">
        <f t="shared" si="76"/>
        <v>0</v>
      </c>
    </row>
    <row r="377" spans="1:32" s="3" customFormat="1" ht="24.75" customHeight="1" x14ac:dyDescent="0.2">
      <c r="A377" s="35">
        <f t="shared" si="77"/>
        <v>365</v>
      </c>
      <c r="B377" s="36" t="str">
        <f t="shared" si="66"/>
        <v/>
      </c>
      <c r="C377" s="90"/>
      <c r="D377" s="12" t="str">
        <f t="shared" si="67"/>
        <v/>
      </c>
      <c r="E377" s="12" t="str">
        <f t="shared" si="68"/>
        <v/>
      </c>
      <c r="F377" s="13"/>
      <c r="G377" s="38"/>
      <c r="H377" s="41"/>
      <c r="I377" s="43"/>
      <c r="J377" s="43"/>
      <c r="K377" s="104"/>
      <c r="L377" s="104"/>
      <c r="M377" s="104"/>
      <c r="N377" s="34" t="str">
        <f t="shared" si="69"/>
        <v/>
      </c>
      <c r="O377" s="104"/>
      <c r="P377" s="106"/>
      <c r="Q377" s="13"/>
      <c r="R377" s="137"/>
      <c r="S377" s="117"/>
      <c r="T377" s="82"/>
      <c r="U377" s="145" t="str">
        <f t="shared" si="70"/>
        <v/>
      </c>
      <c r="V377" s="72"/>
      <c r="W377" s="73"/>
      <c r="X377" s="74"/>
      <c r="Z377" s="24" cm="1">
        <f t="array" ref="Z377">_xlfn.IFS($H377="",1,$H377="有り",2,$H377="無し",3)</f>
        <v>1</v>
      </c>
      <c r="AA377" s="24">
        <f t="shared" si="71"/>
        <v>0</v>
      </c>
      <c r="AB377" s="24">
        <f t="shared" si="72"/>
        <v>0</v>
      </c>
      <c r="AC377" s="24">
        <f t="shared" si="73"/>
        <v>0</v>
      </c>
      <c r="AD377" s="24" t="str">
        <f t="shared" si="74"/>
        <v/>
      </c>
      <c r="AE377" s="6">
        <f t="shared" si="75"/>
        <v>0</v>
      </c>
      <c r="AF377" s="6">
        <f t="shared" si="76"/>
        <v>0</v>
      </c>
    </row>
    <row r="378" spans="1:32" s="3" customFormat="1" ht="24.75" customHeight="1" x14ac:dyDescent="0.2">
      <c r="A378" s="35">
        <f t="shared" si="77"/>
        <v>366</v>
      </c>
      <c r="B378" s="36" t="str">
        <f t="shared" si="66"/>
        <v/>
      </c>
      <c r="C378" s="90"/>
      <c r="D378" s="12" t="str">
        <f t="shared" si="67"/>
        <v/>
      </c>
      <c r="E378" s="12" t="str">
        <f t="shared" si="68"/>
        <v/>
      </c>
      <c r="F378" s="13"/>
      <c r="G378" s="38"/>
      <c r="H378" s="41"/>
      <c r="I378" s="43"/>
      <c r="J378" s="43"/>
      <c r="K378" s="104"/>
      <c r="L378" s="104"/>
      <c r="M378" s="104"/>
      <c r="N378" s="34" t="str">
        <f t="shared" si="69"/>
        <v/>
      </c>
      <c r="O378" s="104"/>
      <c r="P378" s="106"/>
      <c r="Q378" s="13"/>
      <c r="R378" s="137"/>
      <c r="S378" s="117"/>
      <c r="T378" s="82"/>
      <c r="U378" s="145" t="str">
        <f t="shared" si="70"/>
        <v/>
      </c>
      <c r="V378" s="72"/>
      <c r="W378" s="73"/>
      <c r="X378" s="74"/>
      <c r="Z378" s="24" cm="1">
        <f t="array" ref="Z378">_xlfn.IFS($H378="",1,$H378="有り",2,$H378="無し",3)</f>
        <v>1</v>
      </c>
      <c r="AA378" s="24">
        <f t="shared" si="71"/>
        <v>0</v>
      </c>
      <c r="AB378" s="24">
        <f t="shared" si="72"/>
        <v>0</v>
      </c>
      <c r="AC378" s="24">
        <f t="shared" si="73"/>
        <v>0</v>
      </c>
      <c r="AD378" s="24" t="str">
        <f t="shared" si="74"/>
        <v/>
      </c>
      <c r="AE378" s="6">
        <f t="shared" si="75"/>
        <v>0</v>
      </c>
      <c r="AF378" s="6">
        <f t="shared" si="76"/>
        <v>0</v>
      </c>
    </row>
    <row r="379" spans="1:32" s="3" customFormat="1" ht="24.75" customHeight="1" x14ac:dyDescent="0.2">
      <c r="A379" s="35">
        <f t="shared" si="77"/>
        <v>367</v>
      </c>
      <c r="B379" s="36" t="str">
        <f t="shared" si="66"/>
        <v/>
      </c>
      <c r="C379" s="90"/>
      <c r="D379" s="12" t="str">
        <f t="shared" si="67"/>
        <v/>
      </c>
      <c r="E379" s="12" t="str">
        <f t="shared" si="68"/>
        <v/>
      </c>
      <c r="F379" s="13"/>
      <c r="G379" s="38"/>
      <c r="H379" s="41"/>
      <c r="I379" s="43"/>
      <c r="J379" s="43"/>
      <c r="K379" s="104"/>
      <c r="L379" s="104"/>
      <c r="M379" s="104"/>
      <c r="N379" s="34" t="str">
        <f t="shared" si="69"/>
        <v/>
      </c>
      <c r="O379" s="104"/>
      <c r="P379" s="106"/>
      <c r="Q379" s="13"/>
      <c r="R379" s="137"/>
      <c r="S379" s="117"/>
      <c r="T379" s="82"/>
      <c r="U379" s="145" t="str">
        <f t="shared" si="70"/>
        <v/>
      </c>
      <c r="V379" s="72"/>
      <c r="W379" s="73"/>
      <c r="X379" s="74"/>
      <c r="Z379" s="24" cm="1">
        <f t="array" ref="Z379">_xlfn.IFS($H379="",1,$H379="有り",2,$H379="無し",3)</f>
        <v>1</v>
      </c>
      <c r="AA379" s="24">
        <f t="shared" si="71"/>
        <v>0</v>
      </c>
      <c r="AB379" s="24">
        <f t="shared" si="72"/>
        <v>0</v>
      </c>
      <c r="AC379" s="24">
        <f t="shared" si="73"/>
        <v>0</v>
      </c>
      <c r="AD379" s="24" t="str">
        <f t="shared" si="74"/>
        <v/>
      </c>
      <c r="AE379" s="6">
        <f t="shared" si="75"/>
        <v>0</v>
      </c>
      <c r="AF379" s="6">
        <f t="shared" si="76"/>
        <v>0</v>
      </c>
    </row>
    <row r="380" spans="1:32" s="3" customFormat="1" ht="24.75" customHeight="1" x14ac:dyDescent="0.2">
      <c r="A380" s="35">
        <f t="shared" si="77"/>
        <v>368</v>
      </c>
      <c r="B380" s="36" t="str">
        <f t="shared" si="66"/>
        <v/>
      </c>
      <c r="C380" s="90"/>
      <c r="D380" s="12" t="str">
        <f t="shared" si="67"/>
        <v/>
      </c>
      <c r="E380" s="12" t="str">
        <f t="shared" si="68"/>
        <v/>
      </c>
      <c r="F380" s="13"/>
      <c r="G380" s="38"/>
      <c r="H380" s="41"/>
      <c r="I380" s="43"/>
      <c r="J380" s="43"/>
      <c r="K380" s="104"/>
      <c r="L380" s="104"/>
      <c r="M380" s="104"/>
      <c r="N380" s="34" t="str">
        <f t="shared" si="69"/>
        <v/>
      </c>
      <c r="O380" s="104"/>
      <c r="P380" s="106"/>
      <c r="Q380" s="13"/>
      <c r="R380" s="137"/>
      <c r="S380" s="117"/>
      <c r="T380" s="82"/>
      <c r="U380" s="145" t="str">
        <f t="shared" si="70"/>
        <v/>
      </c>
      <c r="V380" s="72"/>
      <c r="W380" s="73"/>
      <c r="X380" s="74"/>
      <c r="Z380" s="24" cm="1">
        <f t="array" ref="Z380">_xlfn.IFS($H380="",1,$H380="有り",2,$H380="無し",3)</f>
        <v>1</v>
      </c>
      <c r="AA380" s="24">
        <f t="shared" si="71"/>
        <v>0</v>
      </c>
      <c r="AB380" s="24">
        <f t="shared" si="72"/>
        <v>0</v>
      </c>
      <c r="AC380" s="24">
        <f t="shared" si="73"/>
        <v>0</v>
      </c>
      <c r="AD380" s="24" t="str">
        <f t="shared" si="74"/>
        <v/>
      </c>
      <c r="AE380" s="6">
        <f t="shared" si="75"/>
        <v>0</v>
      </c>
      <c r="AF380" s="6">
        <f t="shared" si="76"/>
        <v>0</v>
      </c>
    </row>
    <row r="381" spans="1:32" s="3" customFormat="1" ht="24.75" customHeight="1" x14ac:dyDescent="0.2">
      <c r="A381" s="35">
        <f t="shared" si="77"/>
        <v>369</v>
      </c>
      <c r="B381" s="36" t="str">
        <f t="shared" si="66"/>
        <v/>
      </c>
      <c r="C381" s="90"/>
      <c r="D381" s="12" t="str">
        <f t="shared" si="67"/>
        <v/>
      </c>
      <c r="E381" s="12" t="str">
        <f t="shared" si="68"/>
        <v/>
      </c>
      <c r="F381" s="13"/>
      <c r="G381" s="38"/>
      <c r="H381" s="41"/>
      <c r="I381" s="43"/>
      <c r="J381" s="43"/>
      <c r="K381" s="104"/>
      <c r="L381" s="104"/>
      <c r="M381" s="104"/>
      <c r="N381" s="34" t="str">
        <f t="shared" si="69"/>
        <v/>
      </c>
      <c r="O381" s="104"/>
      <c r="P381" s="106"/>
      <c r="Q381" s="13"/>
      <c r="R381" s="137"/>
      <c r="S381" s="117"/>
      <c r="T381" s="82"/>
      <c r="U381" s="145" t="str">
        <f t="shared" si="70"/>
        <v/>
      </c>
      <c r="V381" s="72"/>
      <c r="W381" s="73"/>
      <c r="X381" s="74"/>
      <c r="Z381" s="24" cm="1">
        <f t="array" ref="Z381">_xlfn.IFS($H381="",1,$H381="有り",2,$H381="無し",3)</f>
        <v>1</v>
      </c>
      <c r="AA381" s="24">
        <f t="shared" si="71"/>
        <v>0</v>
      </c>
      <c r="AB381" s="24">
        <f t="shared" si="72"/>
        <v>0</v>
      </c>
      <c r="AC381" s="24">
        <f t="shared" si="73"/>
        <v>0</v>
      </c>
      <c r="AD381" s="24" t="str">
        <f t="shared" si="74"/>
        <v/>
      </c>
      <c r="AE381" s="6">
        <f t="shared" si="75"/>
        <v>0</v>
      </c>
      <c r="AF381" s="6">
        <f t="shared" si="76"/>
        <v>0</v>
      </c>
    </row>
    <row r="382" spans="1:32" s="3" customFormat="1" ht="24.75" customHeight="1" x14ac:dyDescent="0.2">
      <c r="A382" s="35">
        <f t="shared" si="77"/>
        <v>370</v>
      </c>
      <c r="B382" s="36" t="str">
        <f t="shared" si="66"/>
        <v/>
      </c>
      <c r="C382" s="90"/>
      <c r="D382" s="12" t="str">
        <f t="shared" si="67"/>
        <v/>
      </c>
      <c r="E382" s="12" t="str">
        <f t="shared" si="68"/>
        <v/>
      </c>
      <c r="F382" s="13"/>
      <c r="G382" s="38"/>
      <c r="H382" s="41"/>
      <c r="I382" s="43"/>
      <c r="J382" s="43"/>
      <c r="K382" s="104"/>
      <c r="L382" s="104"/>
      <c r="M382" s="104"/>
      <c r="N382" s="34" t="str">
        <f t="shared" si="69"/>
        <v/>
      </c>
      <c r="O382" s="104"/>
      <c r="P382" s="106"/>
      <c r="Q382" s="13"/>
      <c r="R382" s="137"/>
      <c r="S382" s="117"/>
      <c r="T382" s="82"/>
      <c r="U382" s="145" t="str">
        <f t="shared" si="70"/>
        <v/>
      </c>
      <c r="V382" s="72"/>
      <c r="W382" s="73"/>
      <c r="X382" s="74"/>
      <c r="Z382" s="24" cm="1">
        <f t="array" ref="Z382">_xlfn.IFS($H382="",1,$H382="有り",2,$H382="無し",3)</f>
        <v>1</v>
      </c>
      <c r="AA382" s="24">
        <f t="shared" si="71"/>
        <v>0</v>
      </c>
      <c r="AB382" s="24">
        <f t="shared" si="72"/>
        <v>0</v>
      </c>
      <c r="AC382" s="24">
        <f t="shared" si="73"/>
        <v>0</v>
      </c>
      <c r="AD382" s="24" t="str">
        <f t="shared" si="74"/>
        <v/>
      </c>
      <c r="AE382" s="6">
        <f t="shared" si="75"/>
        <v>0</v>
      </c>
      <c r="AF382" s="6">
        <f t="shared" si="76"/>
        <v>0</v>
      </c>
    </row>
    <row r="383" spans="1:32" s="3" customFormat="1" ht="24.75" customHeight="1" x14ac:dyDescent="0.2">
      <c r="A383" s="35">
        <f t="shared" si="77"/>
        <v>371</v>
      </c>
      <c r="B383" s="36" t="str">
        <f t="shared" si="66"/>
        <v/>
      </c>
      <c r="C383" s="90"/>
      <c r="D383" s="12" t="str">
        <f t="shared" si="67"/>
        <v/>
      </c>
      <c r="E383" s="12" t="str">
        <f t="shared" si="68"/>
        <v/>
      </c>
      <c r="F383" s="13"/>
      <c r="G383" s="38"/>
      <c r="H383" s="41"/>
      <c r="I383" s="43"/>
      <c r="J383" s="43"/>
      <c r="K383" s="104"/>
      <c r="L383" s="104"/>
      <c r="M383" s="104"/>
      <c r="N383" s="34" t="str">
        <f t="shared" si="69"/>
        <v/>
      </c>
      <c r="O383" s="104"/>
      <c r="P383" s="106"/>
      <c r="Q383" s="13"/>
      <c r="R383" s="137"/>
      <c r="S383" s="117"/>
      <c r="T383" s="82"/>
      <c r="U383" s="145" t="str">
        <f t="shared" si="70"/>
        <v/>
      </c>
      <c r="V383" s="72"/>
      <c r="W383" s="73"/>
      <c r="X383" s="74"/>
      <c r="Z383" s="24" cm="1">
        <f t="array" ref="Z383">_xlfn.IFS($H383="",1,$H383="有り",2,$H383="無し",3)</f>
        <v>1</v>
      </c>
      <c r="AA383" s="24">
        <f t="shared" si="71"/>
        <v>0</v>
      </c>
      <c r="AB383" s="24">
        <f t="shared" si="72"/>
        <v>0</v>
      </c>
      <c r="AC383" s="24">
        <f t="shared" si="73"/>
        <v>0</v>
      </c>
      <c r="AD383" s="24" t="str">
        <f t="shared" si="74"/>
        <v/>
      </c>
      <c r="AE383" s="6">
        <f t="shared" si="75"/>
        <v>0</v>
      </c>
      <c r="AF383" s="6">
        <f t="shared" si="76"/>
        <v>0</v>
      </c>
    </row>
    <row r="384" spans="1:32" s="3" customFormat="1" ht="24.75" customHeight="1" x14ac:dyDescent="0.2">
      <c r="A384" s="35">
        <f t="shared" si="77"/>
        <v>372</v>
      </c>
      <c r="B384" s="36" t="str">
        <f t="shared" si="66"/>
        <v/>
      </c>
      <c r="C384" s="90"/>
      <c r="D384" s="12" t="str">
        <f t="shared" si="67"/>
        <v/>
      </c>
      <c r="E384" s="12" t="str">
        <f t="shared" si="68"/>
        <v/>
      </c>
      <c r="F384" s="13"/>
      <c r="G384" s="38"/>
      <c r="H384" s="41"/>
      <c r="I384" s="43"/>
      <c r="J384" s="43"/>
      <c r="K384" s="104"/>
      <c r="L384" s="104"/>
      <c r="M384" s="104"/>
      <c r="N384" s="34" t="str">
        <f t="shared" si="69"/>
        <v/>
      </c>
      <c r="O384" s="104"/>
      <c r="P384" s="106"/>
      <c r="Q384" s="13"/>
      <c r="R384" s="137"/>
      <c r="S384" s="117"/>
      <c r="T384" s="82"/>
      <c r="U384" s="145" t="str">
        <f t="shared" si="70"/>
        <v/>
      </c>
      <c r="V384" s="72"/>
      <c r="W384" s="73"/>
      <c r="X384" s="74"/>
      <c r="Z384" s="24" cm="1">
        <f t="array" ref="Z384">_xlfn.IFS($H384="",1,$H384="有り",2,$H384="無し",3)</f>
        <v>1</v>
      </c>
      <c r="AA384" s="24">
        <f t="shared" si="71"/>
        <v>0</v>
      </c>
      <c r="AB384" s="24">
        <f t="shared" si="72"/>
        <v>0</v>
      </c>
      <c r="AC384" s="24">
        <f t="shared" si="73"/>
        <v>0</v>
      </c>
      <c r="AD384" s="24" t="str">
        <f t="shared" si="74"/>
        <v/>
      </c>
      <c r="AE384" s="6">
        <f t="shared" si="75"/>
        <v>0</v>
      </c>
      <c r="AF384" s="6">
        <f t="shared" si="76"/>
        <v>0</v>
      </c>
    </row>
    <row r="385" spans="1:32" s="3" customFormat="1" ht="24.75" customHeight="1" x14ac:dyDescent="0.2">
      <c r="A385" s="35">
        <f t="shared" si="77"/>
        <v>373</v>
      </c>
      <c r="B385" s="36" t="str">
        <f t="shared" si="66"/>
        <v/>
      </c>
      <c r="C385" s="90"/>
      <c r="D385" s="12" t="str">
        <f t="shared" si="67"/>
        <v/>
      </c>
      <c r="E385" s="12" t="str">
        <f t="shared" si="68"/>
        <v/>
      </c>
      <c r="F385" s="13"/>
      <c r="G385" s="38"/>
      <c r="H385" s="41"/>
      <c r="I385" s="43"/>
      <c r="J385" s="43"/>
      <c r="K385" s="104"/>
      <c r="L385" s="104"/>
      <c r="M385" s="104"/>
      <c r="N385" s="34" t="str">
        <f t="shared" si="69"/>
        <v/>
      </c>
      <c r="O385" s="104"/>
      <c r="P385" s="106"/>
      <c r="Q385" s="13"/>
      <c r="R385" s="137"/>
      <c r="S385" s="117"/>
      <c r="T385" s="82"/>
      <c r="U385" s="145" t="str">
        <f t="shared" si="70"/>
        <v/>
      </c>
      <c r="V385" s="72"/>
      <c r="W385" s="73"/>
      <c r="X385" s="74"/>
      <c r="Z385" s="24" cm="1">
        <f t="array" ref="Z385">_xlfn.IFS($H385="",1,$H385="有り",2,$H385="無し",3)</f>
        <v>1</v>
      </c>
      <c r="AA385" s="24">
        <f t="shared" si="71"/>
        <v>0</v>
      </c>
      <c r="AB385" s="24">
        <f t="shared" si="72"/>
        <v>0</v>
      </c>
      <c r="AC385" s="24">
        <f t="shared" si="73"/>
        <v>0</v>
      </c>
      <c r="AD385" s="24" t="str">
        <f t="shared" si="74"/>
        <v/>
      </c>
      <c r="AE385" s="6">
        <f t="shared" si="75"/>
        <v>0</v>
      </c>
      <c r="AF385" s="6">
        <f t="shared" si="76"/>
        <v>0</v>
      </c>
    </row>
    <row r="386" spans="1:32" s="3" customFormat="1" ht="24.75" customHeight="1" x14ac:dyDescent="0.2">
      <c r="A386" s="35">
        <f t="shared" si="77"/>
        <v>374</v>
      </c>
      <c r="B386" s="36" t="str">
        <f t="shared" si="66"/>
        <v/>
      </c>
      <c r="C386" s="90"/>
      <c r="D386" s="12" t="str">
        <f t="shared" si="67"/>
        <v/>
      </c>
      <c r="E386" s="12" t="str">
        <f t="shared" si="68"/>
        <v/>
      </c>
      <c r="F386" s="13"/>
      <c r="G386" s="38"/>
      <c r="H386" s="41"/>
      <c r="I386" s="43"/>
      <c r="J386" s="43"/>
      <c r="K386" s="104"/>
      <c r="L386" s="104"/>
      <c r="M386" s="104"/>
      <c r="N386" s="34" t="str">
        <f t="shared" si="69"/>
        <v/>
      </c>
      <c r="O386" s="104"/>
      <c r="P386" s="106"/>
      <c r="Q386" s="13"/>
      <c r="R386" s="137"/>
      <c r="S386" s="117"/>
      <c r="T386" s="82"/>
      <c r="U386" s="145" t="str">
        <f t="shared" si="70"/>
        <v/>
      </c>
      <c r="V386" s="72"/>
      <c r="W386" s="73"/>
      <c r="X386" s="74"/>
      <c r="Z386" s="24" cm="1">
        <f t="array" ref="Z386">_xlfn.IFS($H386="",1,$H386="有り",2,$H386="無し",3)</f>
        <v>1</v>
      </c>
      <c r="AA386" s="24">
        <f t="shared" si="71"/>
        <v>0</v>
      </c>
      <c r="AB386" s="24">
        <f t="shared" si="72"/>
        <v>0</v>
      </c>
      <c r="AC386" s="24">
        <f t="shared" si="73"/>
        <v>0</v>
      </c>
      <c r="AD386" s="24" t="str">
        <f t="shared" si="74"/>
        <v/>
      </c>
      <c r="AE386" s="6">
        <f t="shared" si="75"/>
        <v>0</v>
      </c>
      <c r="AF386" s="6">
        <f t="shared" si="76"/>
        <v>0</v>
      </c>
    </row>
    <row r="387" spans="1:32" s="3" customFormat="1" ht="24.75" customHeight="1" x14ac:dyDescent="0.2">
      <c r="A387" s="35">
        <f t="shared" si="77"/>
        <v>375</v>
      </c>
      <c r="B387" s="36" t="str">
        <f t="shared" si="66"/>
        <v/>
      </c>
      <c r="C387" s="90"/>
      <c r="D387" s="12" t="str">
        <f t="shared" si="67"/>
        <v/>
      </c>
      <c r="E387" s="12" t="str">
        <f t="shared" si="68"/>
        <v/>
      </c>
      <c r="F387" s="13"/>
      <c r="G387" s="38"/>
      <c r="H387" s="41"/>
      <c r="I387" s="43"/>
      <c r="J387" s="43"/>
      <c r="K387" s="104"/>
      <c r="L387" s="104"/>
      <c r="M387" s="104"/>
      <c r="N387" s="34" t="str">
        <f t="shared" si="69"/>
        <v/>
      </c>
      <c r="O387" s="104"/>
      <c r="P387" s="106"/>
      <c r="Q387" s="13"/>
      <c r="R387" s="137"/>
      <c r="S387" s="117"/>
      <c r="T387" s="82"/>
      <c r="U387" s="145" t="str">
        <f t="shared" si="70"/>
        <v/>
      </c>
      <c r="V387" s="72"/>
      <c r="W387" s="73"/>
      <c r="X387" s="74"/>
      <c r="Z387" s="24" cm="1">
        <f t="array" ref="Z387">_xlfn.IFS($H387="",1,$H387="有り",2,$H387="無し",3)</f>
        <v>1</v>
      </c>
      <c r="AA387" s="24">
        <f t="shared" si="71"/>
        <v>0</v>
      </c>
      <c r="AB387" s="24">
        <f t="shared" si="72"/>
        <v>0</v>
      </c>
      <c r="AC387" s="24">
        <f t="shared" si="73"/>
        <v>0</v>
      </c>
      <c r="AD387" s="24" t="str">
        <f t="shared" si="74"/>
        <v/>
      </c>
      <c r="AE387" s="6">
        <f t="shared" si="75"/>
        <v>0</v>
      </c>
      <c r="AF387" s="6">
        <f t="shared" si="76"/>
        <v>0</v>
      </c>
    </row>
    <row r="388" spans="1:32" s="3" customFormat="1" ht="24.75" customHeight="1" x14ac:dyDescent="0.2">
      <c r="A388" s="35">
        <f t="shared" si="77"/>
        <v>376</v>
      </c>
      <c r="B388" s="36" t="str">
        <f t="shared" si="66"/>
        <v/>
      </c>
      <c r="C388" s="90"/>
      <c r="D388" s="12" t="str">
        <f t="shared" si="67"/>
        <v/>
      </c>
      <c r="E388" s="12" t="str">
        <f t="shared" si="68"/>
        <v/>
      </c>
      <c r="F388" s="13"/>
      <c r="G388" s="38"/>
      <c r="H388" s="41"/>
      <c r="I388" s="43"/>
      <c r="J388" s="43"/>
      <c r="K388" s="104"/>
      <c r="L388" s="104"/>
      <c r="M388" s="104"/>
      <c r="N388" s="34" t="str">
        <f t="shared" si="69"/>
        <v/>
      </c>
      <c r="O388" s="104"/>
      <c r="P388" s="106"/>
      <c r="Q388" s="13"/>
      <c r="R388" s="137"/>
      <c r="S388" s="117"/>
      <c r="T388" s="82"/>
      <c r="U388" s="145" t="str">
        <f t="shared" si="70"/>
        <v/>
      </c>
      <c r="V388" s="72"/>
      <c r="W388" s="73"/>
      <c r="X388" s="74"/>
      <c r="Z388" s="24" cm="1">
        <f t="array" ref="Z388">_xlfn.IFS($H388="",1,$H388="有り",2,$H388="無し",3)</f>
        <v>1</v>
      </c>
      <c r="AA388" s="24">
        <f t="shared" si="71"/>
        <v>0</v>
      </c>
      <c r="AB388" s="24">
        <f t="shared" si="72"/>
        <v>0</v>
      </c>
      <c r="AC388" s="24">
        <f t="shared" si="73"/>
        <v>0</v>
      </c>
      <c r="AD388" s="24" t="str">
        <f t="shared" si="74"/>
        <v/>
      </c>
      <c r="AE388" s="6">
        <f t="shared" si="75"/>
        <v>0</v>
      </c>
      <c r="AF388" s="6">
        <f t="shared" si="76"/>
        <v>0</v>
      </c>
    </row>
    <row r="389" spans="1:32" s="3" customFormat="1" ht="24.75" customHeight="1" x14ac:dyDescent="0.2">
      <c r="A389" s="35">
        <f t="shared" si="77"/>
        <v>377</v>
      </c>
      <c r="B389" s="36" t="str">
        <f t="shared" si="66"/>
        <v/>
      </c>
      <c r="C389" s="90"/>
      <c r="D389" s="12" t="str">
        <f t="shared" si="67"/>
        <v/>
      </c>
      <c r="E389" s="12" t="str">
        <f t="shared" si="68"/>
        <v/>
      </c>
      <c r="F389" s="13"/>
      <c r="G389" s="38"/>
      <c r="H389" s="41"/>
      <c r="I389" s="43"/>
      <c r="J389" s="43"/>
      <c r="K389" s="104"/>
      <c r="L389" s="104"/>
      <c r="M389" s="104"/>
      <c r="N389" s="34" t="str">
        <f t="shared" si="69"/>
        <v/>
      </c>
      <c r="O389" s="104"/>
      <c r="P389" s="106"/>
      <c r="Q389" s="13"/>
      <c r="R389" s="137"/>
      <c r="S389" s="117"/>
      <c r="T389" s="82"/>
      <c r="U389" s="145" t="str">
        <f t="shared" si="70"/>
        <v/>
      </c>
      <c r="V389" s="72"/>
      <c r="W389" s="73"/>
      <c r="X389" s="74"/>
      <c r="Z389" s="24" cm="1">
        <f t="array" ref="Z389">_xlfn.IFS($H389="",1,$H389="有り",2,$H389="無し",3)</f>
        <v>1</v>
      </c>
      <c r="AA389" s="24">
        <f t="shared" si="71"/>
        <v>0</v>
      </c>
      <c r="AB389" s="24">
        <f t="shared" si="72"/>
        <v>0</v>
      </c>
      <c r="AC389" s="24">
        <f t="shared" si="73"/>
        <v>0</v>
      </c>
      <c r="AD389" s="24" t="str">
        <f t="shared" si="74"/>
        <v/>
      </c>
      <c r="AE389" s="6">
        <f t="shared" si="75"/>
        <v>0</v>
      </c>
      <c r="AF389" s="6">
        <f t="shared" si="76"/>
        <v>0</v>
      </c>
    </row>
    <row r="390" spans="1:32" s="3" customFormat="1" ht="24.75" customHeight="1" x14ac:dyDescent="0.2">
      <c r="A390" s="35">
        <f t="shared" si="77"/>
        <v>378</v>
      </c>
      <c r="B390" s="36" t="str">
        <f t="shared" si="66"/>
        <v/>
      </c>
      <c r="C390" s="90"/>
      <c r="D390" s="12" t="str">
        <f t="shared" si="67"/>
        <v/>
      </c>
      <c r="E390" s="12" t="str">
        <f t="shared" si="68"/>
        <v/>
      </c>
      <c r="F390" s="13"/>
      <c r="G390" s="38"/>
      <c r="H390" s="41"/>
      <c r="I390" s="43"/>
      <c r="J390" s="43"/>
      <c r="K390" s="104"/>
      <c r="L390" s="104"/>
      <c r="M390" s="104"/>
      <c r="N390" s="34" t="str">
        <f t="shared" si="69"/>
        <v/>
      </c>
      <c r="O390" s="104"/>
      <c r="P390" s="106"/>
      <c r="Q390" s="13"/>
      <c r="R390" s="137"/>
      <c r="S390" s="117"/>
      <c r="T390" s="82"/>
      <c r="U390" s="145" t="str">
        <f t="shared" si="70"/>
        <v/>
      </c>
      <c r="V390" s="72"/>
      <c r="W390" s="73"/>
      <c r="X390" s="74"/>
      <c r="Z390" s="24" cm="1">
        <f t="array" ref="Z390">_xlfn.IFS($H390="",1,$H390="有り",2,$H390="無し",3)</f>
        <v>1</v>
      </c>
      <c r="AA390" s="24">
        <f t="shared" si="71"/>
        <v>0</v>
      </c>
      <c r="AB390" s="24">
        <f t="shared" si="72"/>
        <v>0</v>
      </c>
      <c r="AC390" s="24">
        <f t="shared" si="73"/>
        <v>0</v>
      </c>
      <c r="AD390" s="24" t="str">
        <f t="shared" si="74"/>
        <v/>
      </c>
      <c r="AE390" s="6">
        <f t="shared" si="75"/>
        <v>0</v>
      </c>
      <c r="AF390" s="6">
        <f t="shared" si="76"/>
        <v>0</v>
      </c>
    </row>
    <row r="391" spans="1:32" s="3" customFormat="1" ht="24.75" customHeight="1" x14ac:dyDescent="0.2">
      <c r="A391" s="35">
        <f t="shared" si="77"/>
        <v>379</v>
      </c>
      <c r="B391" s="36" t="str">
        <f t="shared" si="66"/>
        <v/>
      </c>
      <c r="C391" s="90"/>
      <c r="D391" s="12" t="str">
        <f t="shared" si="67"/>
        <v/>
      </c>
      <c r="E391" s="12" t="str">
        <f t="shared" si="68"/>
        <v/>
      </c>
      <c r="F391" s="13"/>
      <c r="G391" s="38"/>
      <c r="H391" s="41"/>
      <c r="I391" s="43"/>
      <c r="J391" s="43"/>
      <c r="K391" s="104"/>
      <c r="L391" s="104"/>
      <c r="M391" s="104"/>
      <c r="N391" s="34" t="str">
        <f t="shared" si="69"/>
        <v/>
      </c>
      <c r="O391" s="104"/>
      <c r="P391" s="106"/>
      <c r="Q391" s="13"/>
      <c r="R391" s="137"/>
      <c r="S391" s="117"/>
      <c r="T391" s="82"/>
      <c r="U391" s="145" t="str">
        <f t="shared" si="70"/>
        <v/>
      </c>
      <c r="V391" s="72"/>
      <c r="W391" s="73"/>
      <c r="X391" s="74"/>
      <c r="Z391" s="24" cm="1">
        <f t="array" ref="Z391">_xlfn.IFS($H391="",1,$H391="有り",2,$H391="無し",3)</f>
        <v>1</v>
      </c>
      <c r="AA391" s="24">
        <f t="shared" si="71"/>
        <v>0</v>
      </c>
      <c r="AB391" s="24">
        <f t="shared" si="72"/>
        <v>0</v>
      </c>
      <c r="AC391" s="24">
        <f t="shared" si="73"/>
        <v>0</v>
      </c>
      <c r="AD391" s="24" t="str">
        <f t="shared" si="74"/>
        <v/>
      </c>
      <c r="AE391" s="6">
        <f t="shared" si="75"/>
        <v>0</v>
      </c>
      <c r="AF391" s="6">
        <f t="shared" si="76"/>
        <v>0</v>
      </c>
    </row>
    <row r="392" spans="1:32" s="3" customFormat="1" ht="24.75" customHeight="1" x14ac:dyDescent="0.2">
      <c r="A392" s="35">
        <f t="shared" si="77"/>
        <v>380</v>
      </c>
      <c r="B392" s="36" t="str">
        <f t="shared" si="66"/>
        <v/>
      </c>
      <c r="C392" s="90"/>
      <c r="D392" s="12" t="str">
        <f t="shared" si="67"/>
        <v/>
      </c>
      <c r="E392" s="12" t="str">
        <f t="shared" si="68"/>
        <v/>
      </c>
      <c r="F392" s="13"/>
      <c r="G392" s="38"/>
      <c r="H392" s="41"/>
      <c r="I392" s="43"/>
      <c r="J392" s="43"/>
      <c r="K392" s="104"/>
      <c r="L392" s="104"/>
      <c r="M392" s="104"/>
      <c r="N392" s="34" t="str">
        <f t="shared" si="69"/>
        <v/>
      </c>
      <c r="O392" s="104"/>
      <c r="P392" s="106"/>
      <c r="Q392" s="13"/>
      <c r="R392" s="137"/>
      <c r="S392" s="117"/>
      <c r="T392" s="82"/>
      <c r="U392" s="145" t="str">
        <f t="shared" si="70"/>
        <v/>
      </c>
      <c r="V392" s="72"/>
      <c r="W392" s="73"/>
      <c r="X392" s="74"/>
      <c r="Z392" s="24" cm="1">
        <f t="array" ref="Z392">_xlfn.IFS($H392="",1,$H392="有り",2,$H392="無し",3)</f>
        <v>1</v>
      </c>
      <c r="AA392" s="24">
        <f t="shared" si="71"/>
        <v>0</v>
      </c>
      <c r="AB392" s="24">
        <f t="shared" si="72"/>
        <v>0</v>
      </c>
      <c r="AC392" s="24">
        <f t="shared" si="73"/>
        <v>0</v>
      </c>
      <c r="AD392" s="24" t="str">
        <f t="shared" si="74"/>
        <v/>
      </c>
      <c r="AE392" s="6">
        <f t="shared" si="75"/>
        <v>0</v>
      </c>
      <c r="AF392" s="6">
        <f t="shared" si="76"/>
        <v>0</v>
      </c>
    </row>
    <row r="393" spans="1:32" s="3" customFormat="1" ht="24.75" customHeight="1" x14ac:dyDescent="0.2">
      <c r="A393" s="35">
        <f t="shared" si="77"/>
        <v>381</v>
      </c>
      <c r="B393" s="36" t="str">
        <f t="shared" si="66"/>
        <v/>
      </c>
      <c r="C393" s="90"/>
      <c r="D393" s="12" t="str">
        <f t="shared" si="67"/>
        <v/>
      </c>
      <c r="E393" s="12" t="str">
        <f t="shared" si="68"/>
        <v/>
      </c>
      <c r="F393" s="13"/>
      <c r="G393" s="38"/>
      <c r="H393" s="41"/>
      <c r="I393" s="43"/>
      <c r="J393" s="43"/>
      <c r="K393" s="104"/>
      <c r="L393" s="104"/>
      <c r="M393" s="104"/>
      <c r="N393" s="34" t="str">
        <f t="shared" si="69"/>
        <v/>
      </c>
      <c r="O393" s="104"/>
      <c r="P393" s="106"/>
      <c r="Q393" s="13"/>
      <c r="R393" s="137"/>
      <c r="S393" s="117"/>
      <c r="T393" s="82"/>
      <c r="U393" s="145" t="str">
        <f t="shared" si="70"/>
        <v/>
      </c>
      <c r="V393" s="72"/>
      <c r="W393" s="73"/>
      <c r="X393" s="74"/>
      <c r="Z393" s="24" cm="1">
        <f t="array" ref="Z393">_xlfn.IFS($H393="",1,$H393="有り",2,$H393="無し",3)</f>
        <v>1</v>
      </c>
      <c r="AA393" s="24">
        <f t="shared" si="71"/>
        <v>0</v>
      </c>
      <c r="AB393" s="24">
        <f t="shared" si="72"/>
        <v>0</v>
      </c>
      <c r="AC393" s="24">
        <f t="shared" si="73"/>
        <v>0</v>
      </c>
      <c r="AD393" s="24" t="str">
        <f t="shared" si="74"/>
        <v/>
      </c>
      <c r="AE393" s="6">
        <f t="shared" si="75"/>
        <v>0</v>
      </c>
      <c r="AF393" s="6">
        <f t="shared" si="76"/>
        <v>0</v>
      </c>
    </row>
    <row r="394" spans="1:32" s="3" customFormat="1" ht="24.75" customHeight="1" x14ac:dyDescent="0.2">
      <c r="A394" s="35">
        <f t="shared" si="77"/>
        <v>382</v>
      </c>
      <c r="B394" s="36" t="str">
        <f t="shared" si="66"/>
        <v/>
      </c>
      <c r="C394" s="90"/>
      <c r="D394" s="12" t="str">
        <f t="shared" si="67"/>
        <v/>
      </c>
      <c r="E394" s="12" t="str">
        <f t="shared" si="68"/>
        <v/>
      </c>
      <c r="F394" s="13"/>
      <c r="G394" s="38"/>
      <c r="H394" s="41"/>
      <c r="I394" s="43"/>
      <c r="J394" s="43"/>
      <c r="K394" s="104"/>
      <c r="L394" s="104"/>
      <c r="M394" s="104"/>
      <c r="N394" s="34" t="str">
        <f t="shared" si="69"/>
        <v/>
      </c>
      <c r="O394" s="104"/>
      <c r="P394" s="106"/>
      <c r="Q394" s="13"/>
      <c r="R394" s="137"/>
      <c r="S394" s="117"/>
      <c r="T394" s="82"/>
      <c r="U394" s="145" t="str">
        <f t="shared" si="70"/>
        <v/>
      </c>
      <c r="V394" s="72"/>
      <c r="W394" s="73"/>
      <c r="X394" s="74"/>
      <c r="Z394" s="24" cm="1">
        <f t="array" ref="Z394">_xlfn.IFS($H394="",1,$H394="有り",2,$H394="無し",3)</f>
        <v>1</v>
      </c>
      <c r="AA394" s="24">
        <f t="shared" si="71"/>
        <v>0</v>
      </c>
      <c r="AB394" s="24">
        <f t="shared" si="72"/>
        <v>0</v>
      </c>
      <c r="AC394" s="24">
        <f t="shared" si="73"/>
        <v>0</v>
      </c>
      <c r="AD394" s="24" t="str">
        <f t="shared" si="74"/>
        <v/>
      </c>
      <c r="AE394" s="6">
        <f t="shared" si="75"/>
        <v>0</v>
      </c>
      <c r="AF394" s="6">
        <f t="shared" si="76"/>
        <v>0</v>
      </c>
    </row>
    <row r="395" spans="1:32" s="3" customFormat="1" ht="24.75" customHeight="1" x14ac:dyDescent="0.2">
      <c r="A395" s="35">
        <f t="shared" si="77"/>
        <v>383</v>
      </c>
      <c r="B395" s="36" t="str">
        <f t="shared" si="66"/>
        <v/>
      </c>
      <c r="C395" s="90"/>
      <c r="D395" s="12" t="str">
        <f t="shared" si="67"/>
        <v/>
      </c>
      <c r="E395" s="12" t="str">
        <f t="shared" si="68"/>
        <v/>
      </c>
      <c r="F395" s="13"/>
      <c r="G395" s="38"/>
      <c r="H395" s="41"/>
      <c r="I395" s="43"/>
      <c r="J395" s="43"/>
      <c r="K395" s="104"/>
      <c r="L395" s="104"/>
      <c r="M395" s="104"/>
      <c r="N395" s="34" t="str">
        <f t="shared" si="69"/>
        <v/>
      </c>
      <c r="O395" s="104"/>
      <c r="P395" s="106"/>
      <c r="Q395" s="13"/>
      <c r="R395" s="137"/>
      <c r="S395" s="117"/>
      <c r="T395" s="82"/>
      <c r="U395" s="145" t="str">
        <f t="shared" si="70"/>
        <v/>
      </c>
      <c r="V395" s="72"/>
      <c r="W395" s="73"/>
      <c r="X395" s="74"/>
      <c r="Z395" s="24" cm="1">
        <f t="array" ref="Z395">_xlfn.IFS($H395="",1,$H395="有り",2,$H395="無し",3)</f>
        <v>1</v>
      </c>
      <c r="AA395" s="24">
        <f t="shared" si="71"/>
        <v>0</v>
      </c>
      <c r="AB395" s="24">
        <f t="shared" si="72"/>
        <v>0</v>
      </c>
      <c r="AC395" s="24">
        <f t="shared" si="73"/>
        <v>0</v>
      </c>
      <c r="AD395" s="24" t="str">
        <f t="shared" si="74"/>
        <v/>
      </c>
      <c r="AE395" s="6">
        <f t="shared" si="75"/>
        <v>0</v>
      </c>
      <c r="AF395" s="6">
        <f t="shared" si="76"/>
        <v>0</v>
      </c>
    </row>
    <row r="396" spans="1:32" s="3" customFormat="1" ht="24.75" customHeight="1" x14ac:dyDescent="0.2">
      <c r="A396" s="35">
        <f t="shared" si="77"/>
        <v>384</v>
      </c>
      <c r="B396" s="36" t="str">
        <f t="shared" si="66"/>
        <v/>
      </c>
      <c r="C396" s="90"/>
      <c r="D396" s="12" t="str">
        <f t="shared" si="67"/>
        <v/>
      </c>
      <c r="E396" s="12" t="str">
        <f t="shared" si="68"/>
        <v/>
      </c>
      <c r="F396" s="13"/>
      <c r="G396" s="38"/>
      <c r="H396" s="41"/>
      <c r="I396" s="43"/>
      <c r="J396" s="43"/>
      <c r="K396" s="104"/>
      <c r="L396" s="104"/>
      <c r="M396" s="104"/>
      <c r="N396" s="34" t="str">
        <f t="shared" si="69"/>
        <v/>
      </c>
      <c r="O396" s="104"/>
      <c r="P396" s="106"/>
      <c r="Q396" s="13"/>
      <c r="R396" s="137"/>
      <c r="S396" s="117"/>
      <c r="T396" s="82"/>
      <c r="U396" s="145" t="str">
        <f t="shared" si="70"/>
        <v/>
      </c>
      <c r="V396" s="72"/>
      <c r="W396" s="73"/>
      <c r="X396" s="74"/>
      <c r="Z396" s="24" cm="1">
        <f t="array" ref="Z396">_xlfn.IFS($H396="",1,$H396="有り",2,$H396="無し",3)</f>
        <v>1</v>
      </c>
      <c r="AA396" s="24">
        <f t="shared" si="71"/>
        <v>0</v>
      </c>
      <c r="AB396" s="24">
        <f t="shared" si="72"/>
        <v>0</v>
      </c>
      <c r="AC396" s="24">
        <f t="shared" si="73"/>
        <v>0</v>
      </c>
      <c r="AD396" s="24" t="str">
        <f t="shared" si="74"/>
        <v/>
      </c>
      <c r="AE396" s="6">
        <f t="shared" si="75"/>
        <v>0</v>
      </c>
      <c r="AF396" s="6">
        <f t="shared" si="76"/>
        <v>0</v>
      </c>
    </row>
    <row r="397" spans="1:32" s="3" customFormat="1" ht="24.75" customHeight="1" x14ac:dyDescent="0.2">
      <c r="A397" s="35">
        <f t="shared" si="77"/>
        <v>385</v>
      </c>
      <c r="B397" s="36" t="str">
        <f t="shared" si="66"/>
        <v/>
      </c>
      <c r="C397" s="90"/>
      <c r="D397" s="12" t="str">
        <f t="shared" si="67"/>
        <v/>
      </c>
      <c r="E397" s="12" t="str">
        <f t="shared" si="68"/>
        <v/>
      </c>
      <c r="F397" s="13"/>
      <c r="G397" s="38"/>
      <c r="H397" s="41"/>
      <c r="I397" s="43"/>
      <c r="J397" s="43"/>
      <c r="K397" s="104"/>
      <c r="L397" s="104"/>
      <c r="M397" s="104"/>
      <c r="N397" s="34" t="str">
        <f t="shared" si="69"/>
        <v/>
      </c>
      <c r="O397" s="104"/>
      <c r="P397" s="106"/>
      <c r="Q397" s="13"/>
      <c r="R397" s="137"/>
      <c r="S397" s="117"/>
      <c r="T397" s="82"/>
      <c r="U397" s="145" t="str">
        <f t="shared" si="70"/>
        <v/>
      </c>
      <c r="V397" s="72"/>
      <c r="W397" s="73"/>
      <c r="X397" s="74"/>
      <c r="Z397" s="24" cm="1">
        <f t="array" ref="Z397">_xlfn.IFS($H397="",1,$H397="有り",2,$H397="無し",3)</f>
        <v>1</v>
      </c>
      <c r="AA397" s="24">
        <f t="shared" si="71"/>
        <v>0</v>
      </c>
      <c r="AB397" s="24">
        <f t="shared" si="72"/>
        <v>0</v>
      </c>
      <c r="AC397" s="24">
        <f t="shared" si="73"/>
        <v>0</v>
      </c>
      <c r="AD397" s="24" t="str">
        <f t="shared" si="74"/>
        <v/>
      </c>
      <c r="AE397" s="6">
        <f t="shared" si="75"/>
        <v>0</v>
      </c>
      <c r="AF397" s="6">
        <f t="shared" si="76"/>
        <v>0</v>
      </c>
    </row>
    <row r="398" spans="1:32" s="3" customFormat="1" ht="24.75" customHeight="1" x14ac:dyDescent="0.2">
      <c r="A398" s="35">
        <f t="shared" si="77"/>
        <v>386</v>
      </c>
      <c r="B398" s="36" t="str">
        <f t="shared" ref="B398:B461" si="78">IF($C398="","","業務用給湯器")</f>
        <v/>
      </c>
      <c r="C398" s="90"/>
      <c r="D398" s="12" t="str">
        <f t="shared" ref="D398:D461" si="79">IF($C$2="","",IF($B398&lt;&gt;"",$C$2,""))</f>
        <v/>
      </c>
      <c r="E398" s="12" t="str">
        <f t="shared" ref="E398:E461" si="80">IF($F$2="","",IF($B398&lt;&gt;"",$F$2,""))</f>
        <v/>
      </c>
      <c r="F398" s="13"/>
      <c r="G398" s="38"/>
      <c r="H398" s="41"/>
      <c r="I398" s="43"/>
      <c r="J398" s="43"/>
      <c r="K398" s="104"/>
      <c r="L398" s="104"/>
      <c r="M398" s="104"/>
      <c r="N398" s="34" t="str">
        <f t="shared" ref="N398:N461" si="81">IF($L398="","",IF($L398&lt;=20,VALUE(4),IF($L398&gt;20,VALUE(3.5))))</f>
        <v/>
      </c>
      <c r="O398" s="104"/>
      <c r="P398" s="106"/>
      <c r="Q398" s="13"/>
      <c r="R398" s="137"/>
      <c r="S398" s="117"/>
      <c r="T398" s="82"/>
      <c r="U398" s="145" t="str">
        <f t="shared" ref="U398:U461" si="82">IF($B398="","",IF(AND($B398&lt;&gt;"",$C$3="あり"),1,0))</f>
        <v/>
      </c>
      <c r="V398" s="72"/>
      <c r="W398" s="73"/>
      <c r="X398" s="74"/>
      <c r="Z398" s="24" cm="1">
        <f t="array" ref="Z398">_xlfn.IFS($H398="",1,$H398="有り",2,$H398="無し",3)</f>
        <v>1</v>
      </c>
      <c r="AA398" s="24">
        <f t="shared" ref="AA398:AA461" si="83">IF(AND($C398&lt;&gt;"",OR(F398="",G398="",H398="",K398="",L398="",M398="",O398="")),1,0)</f>
        <v>0</v>
      </c>
      <c r="AB398" s="24">
        <f t="shared" ref="AB398:AB461" si="84">IF(AND($C398&lt;&gt;"",OR($Z398=1,$Z398=2),OR(I398="",J398="")),1,0)</f>
        <v>0</v>
      </c>
      <c r="AC398" s="24">
        <f t="shared" ref="AC398:AC461" si="85">IF(AND($G398&lt;&gt;"",COUNTIF($G398,"*■*")&gt;0,$Q398=""),1,0)</f>
        <v>0</v>
      </c>
      <c r="AD398" s="24" t="str">
        <f t="shared" ref="AD398:AD461" si="86">TEXT(IF(G398="","",G398),"G/標準")</f>
        <v/>
      </c>
      <c r="AE398" s="6">
        <f t="shared" ref="AE398:AE461" si="87">IF(AD398="",0,COUNTIF($AD$13:$AD$512,AD398))</f>
        <v>0</v>
      </c>
      <c r="AF398" s="6">
        <f t="shared" ref="AF398:AF461" si="88">IF(AND(AND(O398&lt;&gt;"",$N398&gt;$O398),AND(N398&lt;&gt;"",$N398&gt;$O398)),1,0)</f>
        <v>0</v>
      </c>
    </row>
    <row r="399" spans="1:32" s="3" customFormat="1" ht="24.75" customHeight="1" x14ac:dyDescent="0.2">
      <c r="A399" s="35">
        <f t="shared" si="77"/>
        <v>387</v>
      </c>
      <c r="B399" s="36" t="str">
        <f t="shared" si="78"/>
        <v/>
      </c>
      <c r="C399" s="90"/>
      <c r="D399" s="12" t="str">
        <f t="shared" si="79"/>
        <v/>
      </c>
      <c r="E399" s="12" t="str">
        <f t="shared" si="80"/>
        <v/>
      </c>
      <c r="F399" s="13"/>
      <c r="G399" s="38"/>
      <c r="H399" s="41"/>
      <c r="I399" s="43"/>
      <c r="J399" s="43"/>
      <c r="K399" s="104"/>
      <c r="L399" s="104"/>
      <c r="M399" s="104"/>
      <c r="N399" s="34" t="str">
        <f t="shared" si="81"/>
        <v/>
      </c>
      <c r="O399" s="104"/>
      <c r="P399" s="106"/>
      <c r="Q399" s="13"/>
      <c r="R399" s="137"/>
      <c r="S399" s="117"/>
      <c r="T399" s="82"/>
      <c r="U399" s="145" t="str">
        <f t="shared" si="82"/>
        <v/>
      </c>
      <c r="V399" s="72"/>
      <c r="W399" s="73"/>
      <c r="X399" s="74"/>
      <c r="Z399" s="24" cm="1">
        <f t="array" ref="Z399">_xlfn.IFS($H399="",1,$H399="有り",2,$H399="無し",3)</f>
        <v>1</v>
      </c>
      <c r="AA399" s="24">
        <f t="shared" si="83"/>
        <v>0</v>
      </c>
      <c r="AB399" s="24">
        <f t="shared" si="84"/>
        <v>0</v>
      </c>
      <c r="AC399" s="24">
        <f t="shared" si="85"/>
        <v>0</v>
      </c>
      <c r="AD399" s="24" t="str">
        <f t="shared" si="86"/>
        <v/>
      </c>
      <c r="AE399" s="6">
        <f t="shared" si="87"/>
        <v>0</v>
      </c>
      <c r="AF399" s="6">
        <f t="shared" si="88"/>
        <v>0</v>
      </c>
    </row>
    <row r="400" spans="1:32" s="3" customFormat="1" ht="24.75" customHeight="1" x14ac:dyDescent="0.2">
      <c r="A400" s="35">
        <f t="shared" si="77"/>
        <v>388</v>
      </c>
      <c r="B400" s="36" t="str">
        <f t="shared" si="78"/>
        <v/>
      </c>
      <c r="C400" s="90"/>
      <c r="D400" s="12" t="str">
        <f t="shared" si="79"/>
        <v/>
      </c>
      <c r="E400" s="12" t="str">
        <f t="shared" si="80"/>
        <v/>
      </c>
      <c r="F400" s="13"/>
      <c r="G400" s="38"/>
      <c r="H400" s="41"/>
      <c r="I400" s="43"/>
      <c r="J400" s="43"/>
      <c r="K400" s="104"/>
      <c r="L400" s="104"/>
      <c r="M400" s="104"/>
      <c r="N400" s="34" t="str">
        <f t="shared" si="81"/>
        <v/>
      </c>
      <c r="O400" s="104"/>
      <c r="P400" s="106"/>
      <c r="Q400" s="13"/>
      <c r="R400" s="137"/>
      <c r="S400" s="117"/>
      <c r="T400" s="82"/>
      <c r="U400" s="145" t="str">
        <f t="shared" si="82"/>
        <v/>
      </c>
      <c r="V400" s="72"/>
      <c r="W400" s="73"/>
      <c r="X400" s="74"/>
      <c r="Z400" s="24" cm="1">
        <f t="array" ref="Z400">_xlfn.IFS($H400="",1,$H400="有り",2,$H400="無し",3)</f>
        <v>1</v>
      </c>
      <c r="AA400" s="24">
        <f t="shared" si="83"/>
        <v>0</v>
      </c>
      <c r="AB400" s="24">
        <f t="shared" si="84"/>
        <v>0</v>
      </c>
      <c r="AC400" s="24">
        <f t="shared" si="85"/>
        <v>0</v>
      </c>
      <c r="AD400" s="24" t="str">
        <f t="shared" si="86"/>
        <v/>
      </c>
      <c r="AE400" s="6">
        <f t="shared" si="87"/>
        <v>0</v>
      </c>
      <c r="AF400" s="6">
        <f t="shared" si="88"/>
        <v>0</v>
      </c>
    </row>
    <row r="401" spans="1:32" s="3" customFormat="1" ht="24.75" customHeight="1" x14ac:dyDescent="0.2">
      <c r="A401" s="35">
        <f t="shared" si="77"/>
        <v>389</v>
      </c>
      <c r="B401" s="36" t="str">
        <f t="shared" si="78"/>
        <v/>
      </c>
      <c r="C401" s="90"/>
      <c r="D401" s="12" t="str">
        <f t="shared" si="79"/>
        <v/>
      </c>
      <c r="E401" s="12" t="str">
        <f t="shared" si="80"/>
        <v/>
      </c>
      <c r="F401" s="13"/>
      <c r="G401" s="38"/>
      <c r="H401" s="41"/>
      <c r="I401" s="43"/>
      <c r="J401" s="43"/>
      <c r="K401" s="104"/>
      <c r="L401" s="104"/>
      <c r="M401" s="104"/>
      <c r="N401" s="34" t="str">
        <f t="shared" si="81"/>
        <v/>
      </c>
      <c r="O401" s="104"/>
      <c r="P401" s="106"/>
      <c r="Q401" s="13"/>
      <c r="R401" s="137"/>
      <c r="S401" s="117"/>
      <c r="T401" s="82"/>
      <c r="U401" s="145" t="str">
        <f t="shared" si="82"/>
        <v/>
      </c>
      <c r="V401" s="72"/>
      <c r="W401" s="73"/>
      <c r="X401" s="74"/>
      <c r="Z401" s="24" cm="1">
        <f t="array" ref="Z401">_xlfn.IFS($H401="",1,$H401="有り",2,$H401="無し",3)</f>
        <v>1</v>
      </c>
      <c r="AA401" s="24">
        <f t="shared" si="83"/>
        <v>0</v>
      </c>
      <c r="AB401" s="24">
        <f t="shared" si="84"/>
        <v>0</v>
      </c>
      <c r="AC401" s="24">
        <f t="shared" si="85"/>
        <v>0</v>
      </c>
      <c r="AD401" s="24" t="str">
        <f t="shared" si="86"/>
        <v/>
      </c>
      <c r="AE401" s="6">
        <f t="shared" si="87"/>
        <v>0</v>
      </c>
      <c r="AF401" s="6">
        <f t="shared" si="88"/>
        <v>0</v>
      </c>
    </row>
    <row r="402" spans="1:32" s="3" customFormat="1" ht="24.75" customHeight="1" x14ac:dyDescent="0.2">
      <c r="A402" s="35">
        <f t="shared" si="77"/>
        <v>390</v>
      </c>
      <c r="B402" s="36" t="str">
        <f t="shared" si="78"/>
        <v/>
      </c>
      <c r="C402" s="90"/>
      <c r="D402" s="12" t="str">
        <f t="shared" si="79"/>
        <v/>
      </c>
      <c r="E402" s="12" t="str">
        <f t="shared" si="80"/>
        <v/>
      </c>
      <c r="F402" s="13"/>
      <c r="G402" s="38"/>
      <c r="H402" s="41"/>
      <c r="I402" s="43"/>
      <c r="J402" s="43"/>
      <c r="K402" s="104"/>
      <c r="L402" s="104"/>
      <c r="M402" s="104"/>
      <c r="N402" s="34" t="str">
        <f t="shared" si="81"/>
        <v/>
      </c>
      <c r="O402" s="104"/>
      <c r="P402" s="106"/>
      <c r="Q402" s="13"/>
      <c r="R402" s="137"/>
      <c r="S402" s="117"/>
      <c r="T402" s="82"/>
      <c r="U402" s="145" t="str">
        <f t="shared" si="82"/>
        <v/>
      </c>
      <c r="V402" s="72"/>
      <c r="W402" s="73"/>
      <c r="X402" s="74"/>
      <c r="Z402" s="24" cm="1">
        <f t="array" ref="Z402">_xlfn.IFS($H402="",1,$H402="有り",2,$H402="無し",3)</f>
        <v>1</v>
      </c>
      <c r="AA402" s="24">
        <f t="shared" si="83"/>
        <v>0</v>
      </c>
      <c r="AB402" s="24">
        <f t="shared" si="84"/>
        <v>0</v>
      </c>
      <c r="AC402" s="24">
        <f t="shared" si="85"/>
        <v>0</v>
      </c>
      <c r="AD402" s="24" t="str">
        <f t="shared" si="86"/>
        <v/>
      </c>
      <c r="AE402" s="6">
        <f t="shared" si="87"/>
        <v>0</v>
      </c>
      <c r="AF402" s="6">
        <f t="shared" si="88"/>
        <v>0</v>
      </c>
    </row>
    <row r="403" spans="1:32" s="3" customFormat="1" ht="24.75" customHeight="1" x14ac:dyDescent="0.2">
      <c r="A403" s="35">
        <f t="shared" si="77"/>
        <v>391</v>
      </c>
      <c r="B403" s="36" t="str">
        <f t="shared" si="78"/>
        <v/>
      </c>
      <c r="C403" s="90"/>
      <c r="D403" s="12" t="str">
        <f t="shared" si="79"/>
        <v/>
      </c>
      <c r="E403" s="12" t="str">
        <f t="shared" si="80"/>
        <v/>
      </c>
      <c r="F403" s="13"/>
      <c r="G403" s="38"/>
      <c r="H403" s="41"/>
      <c r="I403" s="43"/>
      <c r="J403" s="43"/>
      <c r="K403" s="104"/>
      <c r="L403" s="104"/>
      <c r="M403" s="104"/>
      <c r="N403" s="34" t="str">
        <f t="shared" si="81"/>
        <v/>
      </c>
      <c r="O403" s="104"/>
      <c r="P403" s="106"/>
      <c r="Q403" s="13"/>
      <c r="R403" s="137"/>
      <c r="S403" s="117"/>
      <c r="T403" s="82"/>
      <c r="U403" s="145" t="str">
        <f t="shared" si="82"/>
        <v/>
      </c>
      <c r="V403" s="72"/>
      <c r="W403" s="73"/>
      <c r="X403" s="74"/>
      <c r="Z403" s="24" cm="1">
        <f t="array" ref="Z403">_xlfn.IFS($H403="",1,$H403="有り",2,$H403="無し",3)</f>
        <v>1</v>
      </c>
      <c r="AA403" s="24">
        <f t="shared" si="83"/>
        <v>0</v>
      </c>
      <c r="AB403" s="24">
        <f t="shared" si="84"/>
        <v>0</v>
      </c>
      <c r="AC403" s="24">
        <f t="shared" si="85"/>
        <v>0</v>
      </c>
      <c r="AD403" s="24" t="str">
        <f t="shared" si="86"/>
        <v/>
      </c>
      <c r="AE403" s="6">
        <f t="shared" si="87"/>
        <v>0</v>
      </c>
      <c r="AF403" s="6">
        <f t="shared" si="88"/>
        <v>0</v>
      </c>
    </row>
    <row r="404" spans="1:32" s="3" customFormat="1" ht="24.75" customHeight="1" x14ac:dyDescent="0.2">
      <c r="A404" s="35">
        <f t="shared" si="77"/>
        <v>392</v>
      </c>
      <c r="B404" s="36" t="str">
        <f t="shared" si="78"/>
        <v/>
      </c>
      <c r="C404" s="90"/>
      <c r="D404" s="12" t="str">
        <f t="shared" si="79"/>
        <v/>
      </c>
      <c r="E404" s="12" t="str">
        <f t="shared" si="80"/>
        <v/>
      </c>
      <c r="F404" s="13"/>
      <c r="G404" s="38"/>
      <c r="H404" s="41"/>
      <c r="I404" s="43"/>
      <c r="J404" s="43"/>
      <c r="K404" s="104"/>
      <c r="L404" s="104"/>
      <c r="M404" s="104"/>
      <c r="N404" s="34" t="str">
        <f t="shared" si="81"/>
        <v/>
      </c>
      <c r="O404" s="104"/>
      <c r="P404" s="106"/>
      <c r="Q404" s="13"/>
      <c r="R404" s="137"/>
      <c r="S404" s="117"/>
      <c r="T404" s="82"/>
      <c r="U404" s="145" t="str">
        <f t="shared" si="82"/>
        <v/>
      </c>
      <c r="V404" s="72"/>
      <c r="W404" s="73"/>
      <c r="X404" s="74"/>
      <c r="Z404" s="24" cm="1">
        <f t="array" ref="Z404">_xlfn.IFS($H404="",1,$H404="有り",2,$H404="無し",3)</f>
        <v>1</v>
      </c>
      <c r="AA404" s="24">
        <f t="shared" si="83"/>
        <v>0</v>
      </c>
      <c r="AB404" s="24">
        <f t="shared" si="84"/>
        <v>0</v>
      </c>
      <c r="AC404" s="24">
        <f t="shared" si="85"/>
        <v>0</v>
      </c>
      <c r="AD404" s="24" t="str">
        <f t="shared" si="86"/>
        <v/>
      </c>
      <c r="AE404" s="6">
        <f t="shared" si="87"/>
        <v>0</v>
      </c>
      <c r="AF404" s="6">
        <f t="shared" si="88"/>
        <v>0</v>
      </c>
    </row>
    <row r="405" spans="1:32" s="3" customFormat="1" ht="24.75" customHeight="1" x14ac:dyDescent="0.2">
      <c r="A405" s="35">
        <f t="shared" si="77"/>
        <v>393</v>
      </c>
      <c r="B405" s="36" t="str">
        <f t="shared" si="78"/>
        <v/>
      </c>
      <c r="C405" s="90"/>
      <c r="D405" s="12" t="str">
        <f t="shared" si="79"/>
        <v/>
      </c>
      <c r="E405" s="12" t="str">
        <f t="shared" si="80"/>
        <v/>
      </c>
      <c r="F405" s="13"/>
      <c r="G405" s="38"/>
      <c r="H405" s="41"/>
      <c r="I405" s="43"/>
      <c r="J405" s="43"/>
      <c r="K405" s="104"/>
      <c r="L405" s="104"/>
      <c r="M405" s="104"/>
      <c r="N405" s="34" t="str">
        <f t="shared" si="81"/>
        <v/>
      </c>
      <c r="O405" s="104"/>
      <c r="P405" s="106"/>
      <c r="Q405" s="13"/>
      <c r="R405" s="137"/>
      <c r="S405" s="117"/>
      <c r="T405" s="82"/>
      <c r="U405" s="145" t="str">
        <f t="shared" si="82"/>
        <v/>
      </c>
      <c r="V405" s="72"/>
      <c r="W405" s="73"/>
      <c r="X405" s="74"/>
      <c r="Z405" s="24" cm="1">
        <f t="array" ref="Z405">_xlfn.IFS($H405="",1,$H405="有り",2,$H405="無し",3)</f>
        <v>1</v>
      </c>
      <c r="AA405" s="24">
        <f t="shared" si="83"/>
        <v>0</v>
      </c>
      <c r="AB405" s="24">
        <f t="shared" si="84"/>
        <v>0</v>
      </c>
      <c r="AC405" s="24">
        <f t="shared" si="85"/>
        <v>0</v>
      </c>
      <c r="AD405" s="24" t="str">
        <f t="shared" si="86"/>
        <v/>
      </c>
      <c r="AE405" s="6">
        <f t="shared" si="87"/>
        <v>0</v>
      </c>
      <c r="AF405" s="6">
        <f t="shared" si="88"/>
        <v>0</v>
      </c>
    </row>
    <row r="406" spans="1:32" s="3" customFormat="1" ht="24.75" customHeight="1" x14ac:dyDescent="0.2">
      <c r="A406" s="35">
        <f t="shared" si="77"/>
        <v>394</v>
      </c>
      <c r="B406" s="36" t="str">
        <f t="shared" si="78"/>
        <v/>
      </c>
      <c r="C406" s="90"/>
      <c r="D406" s="12" t="str">
        <f t="shared" si="79"/>
        <v/>
      </c>
      <c r="E406" s="12" t="str">
        <f t="shared" si="80"/>
        <v/>
      </c>
      <c r="F406" s="13"/>
      <c r="G406" s="38"/>
      <c r="H406" s="41"/>
      <c r="I406" s="43"/>
      <c r="J406" s="43"/>
      <c r="K406" s="104"/>
      <c r="L406" s="104"/>
      <c r="M406" s="104"/>
      <c r="N406" s="34" t="str">
        <f t="shared" si="81"/>
        <v/>
      </c>
      <c r="O406" s="104"/>
      <c r="P406" s="106"/>
      <c r="Q406" s="13"/>
      <c r="R406" s="137"/>
      <c r="S406" s="117"/>
      <c r="T406" s="82"/>
      <c r="U406" s="145" t="str">
        <f t="shared" si="82"/>
        <v/>
      </c>
      <c r="V406" s="72"/>
      <c r="W406" s="73"/>
      <c r="X406" s="74"/>
      <c r="Z406" s="24" cm="1">
        <f t="array" ref="Z406">_xlfn.IFS($H406="",1,$H406="有り",2,$H406="無し",3)</f>
        <v>1</v>
      </c>
      <c r="AA406" s="24">
        <f t="shared" si="83"/>
        <v>0</v>
      </c>
      <c r="AB406" s="24">
        <f t="shared" si="84"/>
        <v>0</v>
      </c>
      <c r="AC406" s="24">
        <f t="shared" si="85"/>
        <v>0</v>
      </c>
      <c r="AD406" s="24" t="str">
        <f t="shared" si="86"/>
        <v/>
      </c>
      <c r="AE406" s="6">
        <f t="shared" si="87"/>
        <v>0</v>
      </c>
      <c r="AF406" s="6">
        <f t="shared" si="88"/>
        <v>0</v>
      </c>
    </row>
    <row r="407" spans="1:32" s="3" customFormat="1" ht="24.75" customHeight="1" x14ac:dyDescent="0.2">
      <c r="A407" s="35">
        <f t="shared" si="77"/>
        <v>395</v>
      </c>
      <c r="B407" s="36" t="str">
        <f t="shared" si="78"/>
        <v/>
      </c>
      <c r="C407" s="90"/>
      <c r="D407" s="12" t="str">
        <f t="shared" si="79"/>
        <v/>
      </c>
      <c r="E407" s="12" t="str">
        <f t="shared" si="80"/>
        <v/>
      </c>
      <c r="F407" s="13"/>
      <c r="G407" s="38"/>
      <c r="H407" s="41"/>
      <c r="I407" s="43"/>
      <c r="J407" s="43"/>
      <c r="K407" s="104"/>
      <c r="L407" s="104"/>
      <c r="M407" s="104"/>
      <c r="N407" s="34" t="str">
        <f t="shared" si="81"/>
        <v/>
      </c>
      <c r="O407" s="104"/>
      <c r="P407" s="106"/>
      <c r="Q407" s="13"/>
      <c r="R407" s="137"/>
      <c r="S407" s="117"/>
      <c r="T407" s="82"/>
      <c r="U407" s="145" t="str">
        <f t="shared" si="82"/>
        <v/>
      </c>
      <c r="V407" s="72"/>
      <c r="W407" s="73"/>
      <c r="X407" s="74"/>
      <c r="Z407" s="24" cm="1">
        <f t="array" ref="Z407">_xlfn.IFS($H407="",1,$H407="有り",2,$H407="無し",3)</f>
        <v>1</v>
      </c>
      <c r="AA407" s="24">
        <f t="shared" si="83"/>
        <v>0</v>
      </c>
      <c r="AB407" s="24">
        <f t="shared" si="84"/>
        <v>0</v>
      </c>
      <c r="AC407" s="24">
        <f t="shared" si="85"/>
        <v>0</v>
      </c>
      <c r="AD407" s="24" t="str">
        <f t="shared" si="86"/>
        <v/>
      </c>
      <c r="AE407" s="6">
        <f t="shared" si="87"/>
        <v>0</v>
      </c>
      <c r="AF407" s="6">
        <f t="shared" si="88"/>
        <v>0</v>
      </c>
    </row>
    <row r="408" spans="1:32" s="3" customFormat="1" ht="24.75" customHeight="1" x14ac:dyDescent="0.2">
      <c r="A408" s="35">
        <f t="shared" si="77"/>
        <v>396</v>
      </c>
      <c r="B408" s="36" t="str">
        <f t="shared" si="78"/>
        <v/>
      </c>
      <c r="C408" s="90"/>
      <c r="D408" s="12" t="str">
        <f t="shared" si="79"/>
        <v/>
      </c>
      <c r="E408" s="12" t="str">
        <f t="shared" si="80"/>
        <v/>
      </c>
      <c r="F408" s="13"/>
      <c r="G408" s="38"/>
      <c r="H408" s="41"/>
      <c r="I408" s="43"/>
      <c r="J408" s="43"/>
      <c r="K408" s="104"/>
      <c r="L408" s="104"/>
      <c r="M408" s="104"/>
      <c r="N408" s="34" t="str">
        <f t="shared" si="81"/>
        <v/>
      </c>
      <c r="O408" s="104"/>
      <c r="P408" s="106"/>
      <c r="Q408" s="13"/>
      <c r="R408" s="137"/>
      <c r="S408" s="117"/>
      <c r="T408" s="82"/>
      <c r="U408" s="145" t="str">
        <f t="shared" si="82"/>
        <v/>
      </c>
      <c r="V408" s="72"/>
      <c r="W408" s="73"/>
      <c r="X408" s="74"/>
      <c r="Z408" s="24" cm="1">
        <f t="array" ref="Z408">_xlfn.IFS($H408="",1,$H408="有り",2,$H408="無し",3)</f>
        <v>1</v>
      </c>
      <c r="AA408" s="24">
        <f t="shared" si="83"/>
        <v>0</v>
      </c>
      <c r="AB408" s="24">
        <f t="shared" si="84"/>
        <v>0</v>
      </c>
      <c r="AC408" s="24">
        <f t="shared" si="85"/>
        <v>0</v>
      </c>
      <c r="AD408" s="24" t="str">
        <f t="shared" si="86"/>
        <v/>
      </c>
      <c r="AE408" s="6">
        <f t="shared" si="87"/>
        <v>0</v>
      </c>
      <c r="AF408" s="6">
        <f t="shared" si="88"/>
        <v>0</v>
      </c>
    </row>
    <row r="409" spans="1:32" s="3" customFormat="1" ht="24.75" customHeight="1" x14ac:dyDescent="0.2">
      <c r="A409" s="35">
        <f t="shared" si="77"/>
        <v>397</v>
      </c>
      <c r="B409" s="36" t="str">
        <f t="shared" si="78"/>
        <v/>
      </c>
      <c r="C409" s="90"/>
      <c r="D409" s="12" t="str">
        <f t="shared" si="79"/>
        <v/>
      </c>
      <c r="E409" s="12" t="str">
        <f t="shared" si="80"/>
        <v/>
      </c>
      <c r="F409" s="13"/>
      <c r="G409" s="38"/>
      <c r="H409" s="41"/>
      <c r="I409" s="43"/>
      <c r="J409" s="43"/>
      <c r="K409" s="104"/>
      <c r="L409" s="104"/>
      <c r="M409" s="104"/>
      <c r="N409" s="34" t="str">
        <f t="shared" si="81"/>
        <v/>
      </c>
      <c r="O409" s="104"/>
      <c r="P409" s="106"/>
      <c r="Q409" s="13"/>
      <c r="R409" s="137"/>
      <c r="S409" s="117"/>
      <c r="T409" s="82"/>
      <c r="U409" s="145" t="str">
        <f t="shared" si="82"/>
        <v/>
      </c>
      <c r="V409" s="72"/>
      <c r="W409" s="73"/>
      <c r="X409" s="74"/>
      <c r="Z409" s="24" cm="1">
        <f t="array" ref="Z409">_xlfn.IFS($H409="",1,$H409="有り",2,$H409="無し",3)</f>
        <v>1</v>
      </c>
      <c r="AA409" s="24">
        <f t="shared" si="83"/>
        <v>0</v>
      </c>
      <c r="AB409" s="24">
        <f t="shared" si="84"/>
        <v>0</v>
      </c>
      <c r="AC409" s="24">
        <f t="shared" si="85"/>
        <v>0</v>
      </c>
      <c r="AD409" s="24" t="str">
        <f t="shared" si="86"/>
        <v/>
      </c>
      <c r="AE409" s="6">
        <f t="shared" si="87"/>
        <v>0</v>
      </c>
      <c r="AF409" s="6">
        <f t="shared" si="88"/>
        <v>0</v>
      </c>
    </row>
    <row r="410" spans="1:32" s="3" customFormat="1" ht="24.75" customHeight="1" x14ac:dyDescent="0.2">
      <c r="A410" s="35">
        <f t="shared" ref="A410:A512" si="89">ROW()-12</f>
        <v>398</v>
      </c>
      <c r="B410" s="36" t="str">
        <f t="shared" si="78"/>
        <v/>
      </c>
      <c r="C410" s="90"/>
      <c r="D410" s="12" t="str">
        <f t="shared" si="79"/>
        <v/>
      </c>
      <c r="E410" s="12" t="str">
        <f t="shared" si="80"/>
        <v/>
      </c>
      <c r="F410" s="13"/>
      <c r="G410" s="38"/>
      <c r="H410" s="41"/>
      <c r="I410" s="43"/>
      <c r="J410" s="43"/>
      <c r="K410" s="104"/>
      <c r="L410" s="104"/>
      <c r="M410" s="104"/>
      <c r="N410" s="34" t="str">
        <f t="shared" si="81"/>
        <v/>
      </c>
      <c r="O410" s="104"/>
      <c r="P410" s="106"/>
      <c r="Q410" s="13"/>
      <c r="R410" s="137"/>
      <c r="S410" s="117"/>
      <c r="T410" s="82"/>
      <c r="U410" s="145" t="str">
        <f t="shared" si="82"/>
        <v/>
      </c>
      <c r="V410" s="72"/>
      <c r="W410" s="73"/>
      <c r="X410" s="74"/>
      <c r="Z410" s="24" cm="1">
        <f t="array" ref="Z410">_xlfn.IFS($H410="",1,$H410="有り",2,$H410="無し",3)</f>
        <v>1</v>
      </c>
      <c r="AA410" s="24">
        <f t="shared" si="83"/>
        <v>0</v>
      </c>
      <c r="AB410" s="24">
        <f t="shared" si="84"/>
        <v>0</v>
      </c>
      <c r="AC410" s="24">
        <f t="shared" si="85"/>
        <v>0</v>
      </c>
      <c r="AD410" s="24" t="str">
        <f t="shared" si="86"/>
        <v/>
      </c>
      <c r="AE410" s="6">
        <f t="shared" si="87"/>
        <v>0</v>
      </c>
      <c r="AF410" s="6">
        <f t="shared" si="88"/>
        <v>0</v>
      </c>
    </row>
    <row r="411" spans="1:32" s="3" customFormat="1" ht="24.75" customHeight="1" x14ac:dyDescent="0.2">
      <c r="A411" s="35">
        <f t="shared" si="89"/>
        <v>399</v>
      </c>
      <c r="B411" s="36" t="str">
        <f t="shared" si="78"/>
        <v/>
      </c>
      <c r="C411" s="90"/>
      <c r="D411" s="12" t="str">
        <f t="shared" si="79"/>
        <v/>
      </c>
      <c r="E411" s="12" t="str">
        <f t="shared" si="80"/>
        <v/>
      </c>
      <c r="F411" s="13"/>
      <c r="G411" s="38"/>
      <c r="H411" s="41"/>
      <c r="I411" s="43"/>
      <c r="J411" s="43"/>
      <c r="K411" s="104"/>
      <c r="L411" s="104"/>
      <c r="M411" s="104"/>
      <c r="N411" s="34" t="str">
        <f t="shared" si="81"/>
        <v/>
      </c>
      <c r="O411" s="104"/>
      <c r="P411" s="106"/>
      <c r="Q411" s="13"/>
      <c r="R411" s="137"/>
      <c r="S411" s="117"/>
      <c r="T411" s="82"/>
      <c r="U411" s="145" t="str">
        <f t="shared" si="82"/>
        <v/>
      </c>
      <c r="V411" s="72"/>
      <c r="W411" s="73"/>
      <c r="X411" s="74"/>
      <c r="Z411" s="24" cm="1">
        <f t="array" ref="Z411">_xlfn.IFS($H411="",1,$H411="有り",2,$H411="無し",3)</f>
        <v>1</v>
      </c>
      <c r="AA411" s="24">
        <f t="shared" si="83"/>
        <v>0</v>
      </c>
      <c r="AB411" s="24">
        <f t="shared" si="84"/>
        <v>0</v>
      </c>
      <c r="AC411" s="24">
        <f t="shared" si="85"/>
        <v>0</v>
      </c>
      <c r="AD411" s="24" t="str">
        <f t="shared" si="86"/>
        <v/>
      </c>
      <c r="AE411" s="6">
        <f t="shared" si="87"/>
        <v>0</v>
      </c>
      <c r="AF411" s="6">
        <f t="shared" si="88"/>
        <v>0</v>
      </c>
    </row>
    <row r="412" spans="1:32" s="3" customFormat="1" ht="24.75" customHeight="1" x14ac:dyDescent="0.2">
      <c r="A412" s="35">
        <f t="shared" si="89"/>
        <v>400</v>
      </c>
      <c r="B412" s="36" t="str">
        <f t="shared" si="78"/>
        <v/>
      </c>
      <c r="C412" s="90"/>
      <c r="D412" s="12" t="str">
        <f t="shared" si="79"/>
        <v/>
      </c>
      <c r="E412" s="12" t="str">
        <f t="shared" si="80"/>
        <v/>
      </c>
      <c r="F412" s="13"/>
      <c r="G412" s="38"/>
      <c r="H412" s="41"/>
      <c r="I412" s="43"/>
      <c r="J412" s="43"/>
      <c r="K412" s="104"/>
      <c r="L412" s="104"/>
      <c r="M412" s="104"/>
      <c r="N412" s="34" t="str">
        <f t="shared" si="81"/>
        <v/>
      </c>
      <c r="O412" s="104"/>
      <c r="P412" s="106"/>
      <c r="Q412" s="13"/>
      <c r="R412" s="137"/>
      <c r="S412" s="117"/>
      <c r="T412" s="82"/>
      <c r="U412" s="145" t="str">
        <f t="shared" si="82"/>
        <v/>
      </c>
      <c r="V412" s="72"/>
      <c r="W412" s="73"/>
      <c r="X412" s="74"/>
      <c r="Z412" s="24" cm="1">
        <f t="array" ref="Z412">_xlfn.IFS($H412="",1,$H412="有り",2,$H412="無し",3)</f>
        <v>1</v>
      </c>
      <c r="AA412" s="24">
        <f t="shared" si="83"/>
        <v>0</v>
      </c>
      <c r="AB412" s="24">
        <f t="shared" si="84"/>
        <v>0</v>
      </c>
      <c r="AC412" s="24">
        <f t="shared" si="85"/>
        <v>0</v>
      </c>
      <c r="AD412" s="24" t="str">
        <f t="shared" si="86"/>
        <v/>
      </c>
      <c r="AE412" s="6">
        <f t="shared" si="87"/>
        <v>0</v>
      </c>
      <c r="AF412" s="6">
        <f t="shared" si="88"/>
        <v>0</v>
      </c>
    </row>
    <row r="413" spans="1:32" s="3" customFormat="1" ht="24.75" customHeight="1" x14ac:dyDescent="0.2">
      <c r="A413" s="35">
        <f t="shared" si="89"/>
        <v>401</v>
      </c>
      <c r="B413" s="36" t="str">
        <f t="shared" si="78"/>
        <v/>
      </c>
      <c r="C413" s="90"/>
      <c r="D413" s="12" t="str">
        <f t="shared" si="79"/>
        <v/>
      </c>
      <c r="E413" s="12" t="str">
        <f t="shared" si="80"/>
        <v/>
      </c>
      <c r="F413" s="13"/>
      <c r="G413" s="38"/>
      <c r="H413" s="41"/>
      <c r="I413" s="43"/>
      <c r="J413" s="43"/>
      <c r="K413" s="104"/>
      <c r="L413" s="104"/>
      <c r="M413" s="104"/>
      <c r="N413" s="34" t="str">
        <f t="shared" si="81"/>
        <v/>
      </c>
      <c r="O413" s="104"/>
      <c r="P413" s="106"/>
      <c r="Q413" s="13"/>
      <c r="R413" s="137"/>
      <c r="S413" s="117"/>
      <c r="T413" s="82"/>
      <c r="U413" s="145" t="str">
        <f t="shared" si="82"/>
        <v/>
      </c>
      <c r="V413" s="72"/>
      <c r="W413" s="73"/>
      <c r="X413" s="74"/>
      <c r="Z413" s="24" cm="1">
        <f t="array" ref="Z413">_xlfn.IFS($H413="",1,$H413="有り",2,$H413="無し",3)</f>
        <v>1</v>
      </c>
      <c r="AA413" s="24">
        <f t="shared" si="83"/>
        <v>0</v>
      </c>
      <c r="AB413" s="24">
        <f t="shared" si="84"/>
        <v>0</v>
      </c>
      <c r="AC413" s="24">
        <f t="shared" si="85"/>
        <v>0</v>
      </c>
      <c r="AD413" s="24" t="str">
        <f t="shared" si="86"/>
        <v/>
      </c>
      <c r="AE413" s="6">
        <f t="shared" si="87"/>
        <v>0</v>
      </c>
      <c r="AF413" s="6">
        <f t="shared" si="88"/>
        <v>0</v>
      </c>
    </row>
    <row r="414" spans="1:32" s="3" customFormat="1" ht="24.75" customHeight="1" x14ac:dyDescent="0.2">
      <c r="A414" s="35">
        <f t="shared" si="89"/>
        <v>402</v>
      </c>
      <c r="B414" s="36" t="str">
        <f t="shared" si="78"/>
        <v/>
      </c>
      <c r="C414" s="90"/>
      <c r="D414" s="12" t="str">
        <f t="shared" si="79"/>
        <v/>
      </c>
      <c r="E414" s="12" t="str">
        <f t="shared" si="80"/>
        <v/>
      </c>
      <c r="F414" s="13"/>
      <c r="G414" s="38"/>
      <c r="H414" s="41"/>
      <c r="I414" s="43"/>
      <c r="J414" s="43"/>
      <c r="K414" s="104"/>
      <c r="L414" s="104"/>
      <c r="M414" s="104"/>
      <c r="N414" s="34" t="str">
        <f t="shared" si="81"/>
        <v/>
      </c>
      <c r="O414" s="104"/>
      <c r="P414" s="106"/>
      <c r="Q414" s="13"/>
      <c r="R414" s="137"/>
      <c r="S414" s="117"/>
      <c r="T414" s="82"/>
      <c r="U414" s="145" t="str">
        <f t="shared" si="82"/>
        <v/>
      </c>
      <c r="V414" s="72"/>
      <c r="W414" s="73"/>
      <c r="X414" s="74"/>
      <c r="Z414" s="24" cm="1">
        <f t="array" ref="Z414">_xlfn.IFS($H414="",1,$H414="有り",2,$H414="無し",3)</f>
        <v>1</v>
      </c>
      <c r="AA414" s="24">
        <f t="shared" si="83"/>
        <v>0</v>
      </c>
      <c r="AB414" s="24">
        <f t="shared" si="84"/>
        <v>0</v>
      </c>
      <c r="AC414" s="24">
        <f t="shared" si="85"/>
        <v>0</v>
      </c>
      <c r="AD414" s="24" t="str">
        <f t="shared" si="86"/>
        <v/>
      </c>
      <c r="AE414" s="6">
        <f t="shared" si="87"/>
        <v>0</v>
      </c>
      <c r="AF414" s="6">
        <f t="shared" si="88"/>
        <v>0</v>
      </c>
    </row>
    <row r="415" spans="1:32" s="3" customFormat="1" ht="24.75" customHeight="1" x14ac:dyDescent="0.2">
      <c r="A415" s="35">
        <f t="shared" si="89"/>
        <v>403</v>
      </c>
      <c r="B415" s="36" t="str">
        <f t="shared" si="78"/>
        <v/>
      </c>
      <c r="C415" s="90"/>
      <c r="D415" s="12" t="str">
        <f t="shared" si="79"/>
        <v/>
      </c>
      <c r="E415" s="12" t="str">
        <f t="shared" si="80"/>
        <v/>
      </c>
      <c r="F415" s="13"/>
      <c r="G415" s="38"/>
      <c r="H415" s="41"/>
      <c r="I415" s="43"/>
      <c r="J415" s="43"/>
      <c r="K415" s="104"/>
      <c r="L415" s="104"/>
      <c r="M415" s="104"/>
      <c r="N415" s="34" t="str">
        <f t="shared" si="81"/>
        <v/>
      </c>
      <c r="O415" s="104"/>
      <c r="P415" s="106"/>
      <c r="Q415" s="13"/>
      <c r="R415" s="137"/>
      <c r="S415" s="117"/>
      <c r="T415" s="82"/>
      <c r="U415" s="145" t="str">
        <f t="shared" si="82"/>
        <v/>
      </c>
      <c r="V415" s="72"/>
      <c r="W415" s="73"/>
      <c r="X415" s="74"/>
      <c r="Z415" s="24" cm="1">
        <f t="array" ref="Z415">_xlfn.IFS($H415="",1,$H415="有り",2,$H415="無し",3)</f>
        <v>1</v>
      </c>
      <c r="AA415" s="24">
        <f t="shared" si="83"/>
        <v>0</v>
      </c>
      <c r="AB415" s="24">
        <f t="shared" si="84"/>
        <v>0</v>
      </c>
      <c r="AC415" s="24">
        <f t="shared" si="85"/>
        <v>0</v>
      </c>
      <c r="AD415" s="24" t="str">
        <f t="shared" si="86"/>
        <v/>
      </c>
      <c r="AE415" s="6">
        <f t="shared" si="87"/>
        <v>0</v>
      </c>
      <c r="AF415" s="6">
        <f t="shared" si="88"/>
        <v>0</v>
      </c>
    </row>
    <row r="416" spans="1:32" s="3" customFormat="1" ht="24.75" customHeight="1" x14ac:dyDescent="0.2">
      <c r="A416" s="35">
        <f t="shared" si="89"/>
        <v>404</v>
      </c>
      <c r="B416" s="36" t="str">
        <f t="shared" si="78"/>
        <v/>
      </c>
      <c r="C416" s="90"/>
      <c r="D416" s="12" t="str">
        <f t="shared" si="79"/>
        <v/>
      </c>
      <c r="E416" s="12" t="str">
        <f t="shared" si="80"/>
        <v/>
      </c>
      <c r="F416" s="13"/>
      <c r="G416" s="38"/>
      <c r="H416" s="41"/>
      <c r="I416" s="43"/>
      <c r="J416" s="43"/>
      <c r="K416" s="104"/>
      <c r="L416" s="104"/>
      <c r="M416" s="104"/>
      <c r="N416" s="34" t="str">
        <f t="shared" si="81"/>
        <v/>
      </c>
      <c r="O416" s="104"/>
      <c r="P416" s="106"/>
      <c r="Q416" s="13"/>
      <c r="R416" s="137"/>
      <c r="S416" s="117"/>
      <c r="T416" s="82"/>
      <c r="U416" s="145" t="str">
        <f t="shared" si="82"/>
        <v/>
      </c>
      <c r="V416" s="72"/>
      <c r="W416" s="73"/>
      <c r="X416" s="74"/>
      <c r="Z416" s="24" cm="1">
        <f t="array" ref="Z416">_xlfn.IFS($H416="",1,$H416="有り",2,$H416="無し",3)</f>
        <v>1</v>
      </c>
      <c r="AA416" s="24">
        <f t="shared" si="83"/>
        <v>0</v>
      </c>
      <c r="AB416" s="24">
        <f t="shared" si="84"/>
        <v>0</v>
      </c>
      <c r="AC416" s="24">
        <f t="shared" si="85"/>
        <v>0</v>
      </c>
      <c r="AD416" s="24" t="str">
        <f t="shared" si="86"/>
        <v/>
      </c>
      <c r="AE416" s="6">
        <f t="shared" si="87"/>
        <v>0</v>
      </c>
      <c r="AF416" s="6">
        <f t="shared" si="88"/>
        <v>0</v>
      </c>
    </row>
    <row r="417" spans="1:32" s="3" customFormat="1" ht="24.75" customHeight="1" x14ac:dyDescent="0.2">
      <c r="A417" s="35">
        <f t="shared" si="89"/>
        <v>405</v>
      </c>
      <c r="B417" s="36" t="str">
        <f t="shared" si="78"/>
        <v/>
      </c>
      <c r="C417" s="90"/>
      <c r="D417" s="12" t="str">
        <f t="shared" si="79"/>
        <v/>
      </c>
      <c r="E417" s="12" t="str">
        <f t="shared" si="80"/>
        <v/>
      </c>
      <c r="F417" s="13"/>
      <c r="G417" s="38"/>
      <c r="H417" s="41"/>
      <c r="I417" s="43"/>
      <c r="J417" s="43"/>
      <c r="K417" s="104"/>
      <c r="L417" s="104"/>
      <c r="M417" s="104"/>
      <c r="N417" s="34" t="str">
        <f t="shared" si="81"/>
        <v/>
      </c>
      <c r="O417" s="104"/>
      <c r="P417" s="106"/>
      <c r="Q417" s="13"/>
      <c r="R417" s="137"/>
      <c r="S417" s="117"/>
      <c r="T417" s="82"/>
      <c r="U417" s="145" t="str">
        <f t="shared" si="82"/>
        <v/>
      </c>
      <c r="V417" s="72"/>
      <c r="W417" s="73"/>
      <c r="X417" s="74"/>
      <c r="Z417" s="24" cm="1">
        <f t="array" ref="Z417">_xlfn.IFS($H417="",1,$H417="有り",2,$H417="無し",3)</f>
        <v>1</v>
      </c>
      <c r="AA417" s="24">
        <f t="shared" si="83"/>
        <v>0</v>
      </c>
      <c r="AB417" s="24">
        <f t="shared" si="84"/>
        <v>0</v>
      </c>
      <c r="AC417" s="24">
        <f t="shared" si="85"/>
        <v>0</v>
      </c>
      <c r="AD417" s="24" t="str">
        <f t="shared" si="86"/>
        <v/>
      </c>
      <c r="AE417" s="6">
        <f t="shared" si="87"/>
        <v>0</v>
      </c>
      <c r="AF417" s="6">
        <f t="shared" si="88"/>
        <v>0</v>
      </c>
    </row>
    <row r="418" spans="1:32" s="3" customFormat="1" ht="24.75" customHeight="1" x14ac:dyDescent="0.2">
      <c r="A418" s="35">
        <f t="shared" si="89"/>
        <v>406</v>
      </c>
      <c r="B418" s="36" t="str">
        <f t="shared" si="78"/>
        <v/>
      </c>
      <c r="C418" s="90"/>
      <c r="D418" s="12" t="str">
        <f t="shared" si="79"/>
        <v/>
      </c>
      <c r="E418" s="12" t="str">
        <f t="shared" si="80"/>
        <v/>
      </c>
      <c r="F418" s="13"/>
      <c r="G418" s="38"/>
      <c r="H418" s="41"/>
      <c r="I418" s="43"/>
      <c r="J418" s="43"/>
      <c r="K418" s="104"/>
      <c r="L418" s="104"/>
      <c r="M418" s="104"/>
      <c r="N418" s="34" t="str">
        <f t="shared" si="81"/>
        <v/>
      </c>
      <c r="O418" s="104"/>
      <c r="P418" s="106"/>
      <c r="Q418" s="13"/>
      <c r="R418" s="137"/>
      <c r="S418" s="117"/>
      <c r="T418" s="82"/>
      <c r="U418" s="145" t="str">
        <f t="shared" si="82"/>
        <v/>
      </c>
      <c r="V418" s="72"/>
      <c r="W418" s="73"/>
      <c r="X418" s="74"/>
      <c r="Z418" s="24" cm="1">
        <f t="array" ref="Z418">_xlfn.IFS($H418="",1,$H418="有り",2,$H418="無し",3)</f>
        <v>1</v>
      </c>
      <c r="AA418" s="24">
        <f t="shared" si="83"/>
        <v>0</v>
      </c>
      <c r="AB418" s="24">
        <f t="shared" si="84"/>
        <v>0</v>
      </c>
      <c r="AC418" s="24">
        <f t="shared" si="85"/>
        <v>0</v>
      </c>
      <c r="AD418" s="24" t="str">
        <f t="shared" si="86"/>
        <v/>
      </c>
      <c r="AE418" s="6">
        <f t="shared" si="87"/>
        <v>0</v>
      </c>
      <c r="AF418" s="6">
        <f t="shared" si="88"/>
        <v>0</v>
      </c>
    </row>
    <row r="419" spans="1:32" s="3" customFormat="1" ht="24.75" customHeight="1" x14ac:dyDescent="0.2">
      <c r="A419" s="35">
        <f t="shared" si="89"/>
        <v>407</v>
      </c>
      <c r="B419" s="36" t="str">
        <f t="shared" si="78"/>
        <v/>
      </c>
      <c r="C419" s="90"/>
      <c r="D419" s="12" t="str">
        <f t="shared" si="79"/>
        <v/>
      </c>
      <c r="E419" s="12" t="str">
        <f t="shared" si="80"/>
        <v/>
      </c>
      <c r="F419" s="13"/>
      <c r="G419" s="38"/>
      <c r="H419" s="41"/>
      <c r="I419" s="43"/>
      <c r="J419" s="43"/>
      <c r="K419" s="104"/>
      <c r="L419" s="104"/>
      <c r="M419" s="104"/>
      <c r="N419" s="34" t="str">
        <f t="shared" si="81"/>
        <v/>
      </c>
      <c r="O419" s="104"/>
      <c r="P419" s="106"/>
      <c r="Q419" s="13"/>
      <c r="R419" s="137"/>
      <c r="S419" s="117"/>
      <c r="T419" s="82"/>
      <c r="U419" s="145" t="str">
        <f t="shared" si="82"/>
        <v/>
      </c>
      <c r="V419" s="72"/>
      <c r="W419" s="73"/>
      <c r="X419" s="74"/>
      <c r="Z419" s="24" cm="1">
        <f t="array" ref="Z419">_xlfn.IFS($H419="",1,$H419="有り",2,$H419="無し",3)</f>
        <v>1</v>
      </c>
      <c r="AA419" s="24">
        <f t="shared" si="83"/>
        <v>0</v>
      </c>
      <c r="AB419" s="24">
        <f t="shared" si="84"/>
        <v>0</v>
      </c>
      <c r="AC419" s="24">
        <f t="shared" si="85"/>
        <v>0</v>
      </c>
      <c r="AD419" s="24" t="str">
        <f t="shared" si="86"/>
        <v/>
      </c>
      <c r="AE419" s="6">
        <f t="shared" si="87"/>
        <v>0</v>
      </c>
      <c r="AF419" s="6">
        <f t="shared" si="88"/>
        <v>0</v>
      </c>
    </row>
    <row r="420" spans="1:32" s="3" customFormat="1" ht="24.75" customHeight="1" x14ac:dyDescent="0.2">
      <c r="A420" s="35">
        <f t="shared" si="89"/>
        <v>408</v>
      </c>
      <c r="B420" s="36" t="str">
        <f t="shared" si="78"/>
        <v/>
      </c>
      <c r="C420" s="90"/>
      <c r="D420" s="12" t="str">
        <f t="shared" si="79"/>
        <v/>
      </c>
      <c r="E420" s="12" t="str">
        <f t="shared" si="80"/>
        <v/>
      </c>
      <c r="F420" s="13"/>
      <c r="G420" s="38"/>
      <c r="H420" s="41"/>
      <c r="I420" s="43"/>
      <c r="J420" s="43"/>
      <c r="K420" s="104"/>
      <c r="L420" s="104"/>
      <c r="M420" s="104"/>
      <c r="N420" s="34" t="str">
        <f t="shared" si="81"/>
        <v/>
      </c>
      <c r="O420" s="104"/>
      <c r="P420" s="106"/>
      <c r="Q420" s="13"/>
      <c r="R420" s="137"/>
      <c r="S420" s="117"/>
      <c r="T420" s="82"/>
      <c r="U420" s="145" t="str">
        <f t="shared" si="82"/>
        <v/>
      </c>
      <c r="V420" s="72"/>
      <c r="W420" s="73"/>
      <c r="X420" s="74"/>
      <c r="Z420" s="24" cm="1">
        <f t="array" ref="Z420">_xlfn.IFS($H420="",1,$H420="有り",2,$H420="無し",3)</f>
        <v>1</v>
      </c>
      <c r="AA420" s="24">
        <f t="shared" si="83"/>
        <v>0</v>
      </c>
      <c r="AB420" s="24">
        <f t="shared" si="84"/>
        <v>0</v>
      </c>
      <c r="AC420" s="24">
        <f t="shared" si="85"/>
        <v>0</v>
      </c>
      <c r="AD420" s="24" t="str">
        <f t="shared" si="86"/>
        <v/>
      </c>
      <c r="AE420" s="6">
        <f t="shared" si="87"/>
        <v>0</v>
      </c>
      <c r="AF420" s="6">
        <f t="shared" si="88"/>
        <v>0</v>
      </c>
    </row>
    <row r="421" spans="1:32" s="3" customFormat="1" ht="24.75" customHeight="1" x14ac:dyDescent="0.2">
      <c r="A421" s="35">
        <f t="shared" si="89"/>
        <v>409</v>
      </c>
      <c r="B421" s="36" t="str">
        <f t="shared" si="78"/>
        <v/>
      </c>
      <c r="C421" s="90"/>
      <c r="D421" s="12" t="str">
        <f t="shared" si="79"/>
        <v/>
      </c>
      <c r="E421" s="12" t="str">
        <f t="shared" si="80"/>
        <v/>
      </c>
      <c r="F421" s="13"/>
      <c r="G421" s="38"/>
      <c r="H421" s="41"/>
      <c r="I421" s="43"/>
      <c r="J421" s="43"/>
      <c r="K421" s="104"/>
      <c r="L421" s="104"/>
      <c r="M421" s="104"/>
      <c r="N421" s="34" t="str">
        <f t="shared" si="81"/>
        <v/>
      </c>
      <c r="O421" s="104"/>
      <c r="P421" s="106"/>
      <c r="Q421" s="13"/>
      <c r="R421" s="137"/>
      <c r="S421" s="117"/>
      <c r="T421" s="82"/>
      <c r="U421" s="145" t="str">
        <f t="shared" si="82"/>
        <v/>
      </c>
      <c r="V421" s="72"/>
      <c r="W421" s="73"/>
      <c r="X421" s="74"/>
      <c r="Z421" s="24" cm="1">
        <f t="array" ref="Z421">_xlfn.IFS($H421="",1,$H421="有り",2,$H421="無し",3)</f>
        <v>1</v>
      </c>
      <c r="AA421" s="24">
        <f t="shared" si="83"/>
        <v>0</v>
      </c>
      <c r="AB421" s="24">
        <f t="shared" si="84"/>
        <v>0</v>
      </c>
      <c r="AC421" s="24">
        <f t="shared" si="85"/>
        <v>0</v>
      </c>
      <c r="AD421" s="24" t="str">
        <f t="shared" si="86"/>
        <v/>
      </c>
      <c r="AE421" s="6">
        <f t="shared" si="87"/>
        <v>0</v>
      </c>
      <c r="AF421" s="6">
        <f t="shared" si="88"/>
        <v>0</v>
      </c>
    </row>
    <row r="422" spans="1:32" s="3" customFormat="1" ht="24.75" customHeight="1" x14ac:dyDescent="0.2">
      <c r="A422" s="35">
        <f t="shared" si="89"/>
        <v>410</v>
      </c>
      <c r="B422" s="36" t="str">
        <f t="shared" si="78"/>
        <v/>
      </c>
      <c r="C422" s="90"/>
      <c r="D422" s="12" t="str">
        <f t="shared" si="79"/>
        <v/>
      </c>
      <c r="E422" s="12" t="str">
        <f t="shared" si="80"/>
        <v/>
      </c>
      <c r="F422" s="13"/>
      <c r="G422" s="38"/>
      <c r="H422" s="41"/>
      <c r="I422" s="43"/>
      <c r="J422" s="43"/>
      <c r="K422" s="104"/>
      <c r="L422" s="104"/>
      <c r="M422" s="104"/>
      <c r="N422" s="34" t="str">
        <f t="shared" si="81"/>
        <v/>
      </c>
      <c r="O422" s="104"/>
      <c r="P422" s="106"/>
      <c r="Q422" s="13"/>
      <c r="R422" s="137"/>
      <c r="S422" s="117"/>
      <c r="T422" s="82"/>
      <c r="U422" s="145" t="str">
        <f t="shared" si="82"/>
        <v/>
      </c>
      <c r="V422" s="72"/>
      <c r="W422" s="73"/>
      <c r="X422" s="74"/>
      <c r="Z422" s="24" cm="1">
        <f t="array" ref="Z422">_xlfn.IFS($H422="",1,$H422="有り",2,$H422="無し",3)</f>
        <v>1</v>
      </c>
      <c r="AA422" s="24">
        <f t="shared" si="83"/>
        <v>0</v>
      </c>
      <c r="AB422" s="24">
        <f t="shared" si="84"/>
        <v>0</v>
      </c>
      <c r="AC422" s="24">
        <f t="shared" si="85"/>
        <v>0</v>
      </c>
      <c r="AD422" s="24" t="str">
        <f t="shared" si="86"/>
        <v/>
      </c>
      <c r="AE422" s="6">
        <f t="shared" si="87"/>
        <v>0</v>
      </c>
      <c r="AF422" s="6">
        <f t="shared" si="88"/>
        <v>0</v>
      </c>
    </row>
    <row r="423" spans="1:32" s="3" customFormat="1" ht="24.75" customHeight="1" x14ac:dyDescent="0.2">
      <c r="A423" s="35">
        <f t="shared" si="89"/>
        <v>411</v>
      </c>
      <c r="B423" s="36" t="str">
        <f t="shared" si="78"/>
        <v/>
      </c>
      <c r="C423" s="90"/>
      <c r="D423" s="12" t="str">
        <f t="shared" si="79"/>
        <v/>
      </c>
      <c r="E423" s="12" t="str">
        <f t="shared" si="80"/>
        <v/>
      </c>
      <c r="F423" s="13"/>
      <c r="G423" s="38"/>
      <c r="H423" s="41"/>
      <c r="I423" s="43"/>
      <c r="J423" s="43"/>
      <c r="K423" s="104"/>
      <c r="L423" s="104"/>
      <c r="M423" s="104"/>
      <c r="N423" s="34" t="str">
        <f t="shared" si="81"/>
        <v/>
      </c>
      <c r="O423" s="104"/>
      <c r="P423" s="106"/>
      <c r="Q423" s="13"/>
      <c r="R423" s="137"/>
      <c r="S423" s="117"/>
      <c r="T423" s="82"/>
      <c r="U423" s="145" t="str">
        <f t="shared" si="82"/>
        <v/>
      </c>
      <c r="V423" s="72"/>
      <c r="W423" s="73"/>
      <c r="X423" s="74"/>
      <c r="Z423" s="24" cm="1">
        <f t="array" ref="Z423">_xlfn.IFS($H423="",1,$H423="有り",2,$H423="無し",3)</f>
        <v>1</v>
      </c>
      <c r="AA423" s="24">
        <f t="shared" si="83"/>
        <v>0</v>
      </c>
      <c r="AB423" s="24">
        <f t="shared" si="84"/>
        <v>0</v>
      </c>
      <c r="AC423" s="24">
        <f t="shared" si="85"/>
        <v>0</v>
      </c>
      <c r="AD423" s="24" t="str">
        <f t="shared" si="86"/>
        <v/>
      </c>
      <c r="AE423" s="6">
        <f t="shared" si="87"/>
        <v>0</v>
      </c>
      <c r="AF423" s="6">
        <f t="shared" si="88"/>
        <v>0</v>
      </c>
    </row>
    <row r="424" spans="1:32" s="3" customFormat="1" ht="24.75" customHeight="1" x14ac:dyDescent="0.2">
      <c r="A424" s="35">
        <f t="shared" si="89"/>
        <v>412</v>
      </c>
      <c r="B424" s="36" t="str">
        <f t="shared" si="78"/>
        <v/>
      </c>
      <c r="C424" s="90"/>
      <c r="D424" s="12" t="str">
        <f t="shared" si="79"/>
        <v/>
      </c>
      <c r="E424" s="12" t="str">
        <f t="shared" si="80"/>
        <v/>
      </c>
      <c r="F424" s="13"/>
      <c r="G424" s="38"/>
      <c r="H424" s="41"/>
      <c r="I424" s="43"/>
      <c r="J424" s="43"/>
      <c r="K424" s="104"/>
      <c r="L424" s="104"/>
      <c r="M424" s="104"/>
      <c r="N424" s="34" t="str">
        <f t="shared" si="81"/>
        <v/>
      </c>
      <c r="O424" s="104"/>
      <c r="P424" s="106"/>
      <c r="Q424" s="13"/>
      <c r="R424" s="137"/>
      <c r="S424" s="117"/>
      <c r="T424" s="82"/>
      <c r="U424" s="145" t="str">
        <f t="shared" si="82"/>
        <v/>
      </c>
      <c r="V424" s="72"/>
      <c r="W424" s="73"/>
      <c r="X424" s="74"/>
      <c r="Z424" s="24" cm="1">
        <f t="array" ref="Z424">_xlfn.IFS($H424="",1,$H424="有り",2,$H424="無し",3)</f>
        <v>1</v>
      </c>
      <c r="AA424" s="24">
        <f t="shared" si="83"/>
        <v>0</v>
      </c>
      <c r="AB424" s="24">
        <f t="shared" si="84"/>
        <v>0</v>
      </c>
      <c r="AC424" s="24">
        <f t="shared" si="85"/>
        <v>0</v>
      </c>
      <c r="AD424" s="24" t="str">
        <f t="shared" si="86"/>
        <v/>
      </c>
      <c r="AE424" s="6">
        <f t="shared" si="87"/>
        <v>0</v>
      </c>
      <c r="AF424" s="6">
        <f t="shared" si="88"/>
        <v>0</v>
      </c>
    </row>
    <row r="425" spans="1:32" s="3" customFormat="1" ht="24.75" customHeight="1" x14ac:dyDescent="0.2">
      <c r="A425" s="35">
        <f t="shared" si="89"/>
        <v>413</v>
      </c>
      <c r="B425" s="36" t="str">
        <f t="shared" si="78"/>
        <v/>
      </c>
      <c r="C425" s="90"/>
      <c r="D425" s="12" t="str">
        <f t="shared" si="79"/>
        <v/>
      </c>
      <c r="E425" s="12" t="str">
        <f t="shared" si="80"/>
        <v/>
      </c>
      <c r="F425" s="13"/>
      <c r="G425" s="38"/>
      <c r="H425" s="41"/>
      <c r="I425" s="43"/>
      <c r="J425" s="43"/>
      <c r="K425" s="104"/>
      <c r="L425" s="104"/>
      <c r="M425" s="104"/>
      <c r="N425" s="34" t="str">
        <f t="shared" si="81"/>
        <v/>
      </c>
      <c r="O425" s="104"/>
      <c r="P425" s="106"/>
      <c r="Q425" s="13"/>
      <c r="R425" s="137"/>
      <c r="S425" s="117"/>
      <c r="T425" s="82"/>
      <c r="U425" s="145" t="str">
        <f t="shared" si="82"/>
        <v/>
      </c>
      <c r="V425" s="72"/>
      <c r="W425" s="73"/>
      <c r="X425" s="74"/>
      <c r="Z425" s="24" cm="1">
        <f t="array" ref="Z425">_xlfn.IFS($H425="",1,$H425="有り",2,$H425="無し",3)</f>
        <v>1</v>
      </c>
      <c r="AA425" s="24">
        <f t="shared" si="83"/>
        <v>0</v>
      </c>
      <c r="AB425" s="24">
        <f t="shared" si="84"/>
        <v>0</v>
      </c>
      <c r="AC425" s="24">
        <f t="shared" si="85"/>
        <v>0</v>
      </c>
      <c r="AD425" s="24" t="str">
        <f t="shared" si="86"/>
        <v/>
      </c>
      <c r="AE425" s="6">
        <f t="shared" si="87"/>
        <v>0</v>
      </c>
      <c r="AF425" s="6">
        <f t="shared" si="88"/>
        <v>0</v>
      </c>
    </row>
    <row r="426" spans="1:32" s="3" customFormat="1" ht="24.75" customHeight="1" x14ac:dyDescent="0.2">
      <c r="A426" s="35">
        <f t="shared" si="89"/>
        <v>414</v>
      </c>
      <c r="B426" s="36" t="str">
        <f t="shared" si="78"/>
        <v/>
      </c>
      <c r="C426" s="90"/>
      <c r="D426" s="12" t="str">
        <f t="shared" si="79"/>
        <v/>
      </c>
      <c r="E426" s="12" t="str">
        <f t="shared" si="80"/>
        <v/>
      </c>
      <c r="F426" s="13"/>
      <c r="G426" s="38"/>
      <c r="H426" s="41"/>
      <c r="I426" s="43"/>
      <c r="J426" s="43"/>
      <c r="K426" s="104"/>
      <c r="L426" s="104"/>
      <c r="M426" s="104"/>
      <c r="N426" s="34" t="str">
        <f t="shared" si="81"/>
        <v/>
      </c>
      <c r="O426" s="104"/>
      <c r="P426" s="106"/>
      <c r="Q426" s="13"/>
      <c r="R426" s="137"/>
      <c r="S426" s="117"/>
      <c r="T426" s="82"/>
      <c r="U426" s="145" t="str">
        <f t="shared" si="82"/>
        <v/>
      </c>
      <c r="V426" s="72"/>
      <c r="W426" s="73"/>
      <c r="X426" s="74"/>
      <c r="Z426" s="24" cm="1">
        <f t="array" ref="Z426">_xlfn.IFS($H426="",1,$H426="有り",2,$H426="無し",3)</f>
        <v>1</v>
      </c>
      <c r="AA426" s="24">
        <f t="shared" si="83"/>
        <v>0</v>
      </c>
      <c r="AB426" s="24">
        <f t="shared" si="84"/>
        <v>0</v>
      </c>
      <c r="AC426" s="24">
        <f t="shared" si="85"/>
        <v>0</v>
      </c>
      <c r="AD426" s="24" t="str">
        <f t="shared" si="86"/>
        <v/>
      </c>
      <c r="AE426" s="6">
        <f t="shared" si="87"/>
        <v>0</v>
      </c>
      <c r="AF426" s="6">
        <f t="shared" si="88"/>
        <v>0</v>
      </c>
    </row>
    <row r="427" spans="1:32" s="3" customFormat="1" ht="24.75" customHeight="1" x14ac:dyDescent="0.2">
      <c r="A427" s="35">
        <f t="shared" si="89"/>
        <v>415</v>
      </c>
      <c r="B427" s="36" t="str">
        <f t="shared" si="78"/>
        <v/>
      </c>
      <c r="C427" s="90"/>
      <c r="D427" s="12" t="str">
        <f t="shared" si="79"/>
        <v/>
      </c>
      <c r="E427" s="12" t="str">
        <f t="shared" si="80"/>
        <v/>
      </c>
      <c r="F427" s="13"/>
      <c r="G427" s="38"/>
      <c r="H427" s="41"/>
      <c r="I427" s="43"/>
      <c r="J427" s="43"/>
      <c r="K427" s="104"/>
      <c r="L427" s="104"/>
      <c r="M427" s="104"/>
      <c r="N427" s="34" t="str">
        <f t="shared" si="81"/>
        <v/>
      </c>
      <c r="O427" s="104"/>
      <c r="P427" s="106"/>
      <c r="Q427" s="13"/>
      <c r="R427" s="137"/>
      <c r="S427" s="117"/>
      <c r="T427" s="82"/>
      <c r="U427" s="145" t="str">
        <f t="shared" si="82"/>
        <v/>
      </c>
      <c r="V427" s="72"/>
      <c r="W427" s="73"/>
      <c r="X427" s="74"/>
      <c r="Z427" s="24" cm="1">
        <f t="array" ref="Z427">_xlfn.IFS($H427="",1,$H427="有り",2,$H427="無し",3)</f>
        <v>1</v>
      </c>
      <c r="AA427" s="24">
        <f t="shared" si="83"/>
        <v>0</v>
      </c>
      <c r="AB427" s="24">
        <f t="shared" si="84"/>
        <v>0</v>
      </c>
      <c r="AC427" s="24">
        <f t="shared" si="85"/>
        <v>0</v>
      </c>
      <c r="AD427" s="24" t="str">
        <f t="shared" si="86"/>
        <v/>
      </c>
      <c r="AE427" s="6">
        <f t="shared" si="87"/>
        <v>0</v>
      </c>
      <c r="AF427" s="6">
        <f t="shared" si="88"/>
        <v>0</v>
      </c>
    </row>
    <row r="428" spans="1:32" s="3" customFormat="1" ht="24.75" customHeight="1" x14ac:dyDescent="0.2">
      <c r="A428" s="35">
        <f t="shared" si="89"/>
        <v>416</v>
      </c>
      <c r="B428" s="36" t="str">
        <f t="shared" si="78"/>
        <v/>
      </c>
      <c r="C428" s="90"/>
      <c r="D428" s="12" t="str">
        <f t="shared" si="79"/>
        <v/>
      </c>
      <c r="E428" s="12" t="str">
        <f t="shared" si="80"/>
        <v/>
      </c>
      <c r="F428" s="13"/>
      <c r="G428" s="38"/>
      <c r="H428" s="41"/>
      <c r="I428" s="43"/>
      <c r="J428" s="43"/>
      <c r="K428" s="104"/>
      <c r="L428" s="104"/>
      <c r="M428" s="104"/>
      <c r="N428" s="34" t="str">
        <f t="shared" si="81"/>
        <v/>
      </c>
      <c r="O428" s="104"/>
      <c r="P428" s="106"/>
      <c r="Q428" s="13"/>
      <c r="R428" s="137"/>
      <c r="S428" s="117"/>
      <c r="T428" s="82"/>
      <c r="U428" s="145" t="str">
        <f t="shared" si="82"/>
        <v/>
      </c>
      <c r="V428" s="72"/>
      <c r="W428" s="73"/>
      <c r="X428" s="74"/>
      <c r="Z428" s="24" cm="1">
        <f t="array" ref="Z428">_xlfn.IFS($H428="",1,$H428="有り",2,$H428="無し",3)</f>
        <v>1</v>
      </c>
      <c r="AA428" s="24">
        <f t="shared" si="83"/>
        <v>0</v>
      </c>
      <c r="AB428" s="24">
        <f t="shared" si="84"/>
        <v>0</v>
      </c>
      <c r="AC428" s="24">
        <f t="shared" si="85"/>
        <v>0</v>
      </c>
      <c r="AD428" s="24" t="str">
        <f t="shared" si="86"/>
        <v/>
      </c>
      <c r="AE428" s="6">
        <f t="shared" si="87"/>
        <v>0</v>
      </c>
      <c r="AF428" s="6">
        <f t="shared" si="88"/>
        <v>0</v>
      </c>
    </row>
    <row r="429" spans="1:32" s="3" customFormat="1" ht="24.75" customHeight="1" x14ac:dyDescent="0.2">
      <c r="A429" s="35">
        <f t="shared" si="89"/>
        <v>417</v>
      </c>
      <c r="B429" s="36" t="str">
        <f t="shared" si="78"/>
        <v/>
      </c>
      <c r="C429" s="90"/>
      <c r="D429" s="12" t="str">
        <f t="shared" si="79"/>
        <v/>
      </c>
      <c r="E429" s="12" t="str">
        <f t="shared" si="80"/>
        <v/>
      </c>
      <c r="F429" s="13"/>
      <c r="G429" s="38"/>
      <c r="H429" s="41"/>
      <c r="I429" s="43"/>
      <c r="J429" s="43"/>
      <c r="K429" s="104"/>
      <c r="L429" s="104"/>
      <c r="M429" s="104"/>
      <c r="N429" s="34" t="str">
        <f t="shared" si="81"/>
        <v/>
      </c>
      <c r="O429" s="104"/>
      <c r="P429" s="106"/>
      <c r="Q429" s="13"/>
      <c r="R429" s="137"/>
      <c r="S429" s="117"/>
      <c r="T429" s="82"/>
      <c r="U429" s="145" t="str">
        <f t="shared" si="82"/>
        <v/>
      </c>
      <c r="V429" s="72"/>
      <c r="W429" s="73"/>
      <c r="X429" s="74"/>
      <c r="Z429" s="24" cm="1">
        <f t="array" ref="Z429">_xlfn.IFS($H429="",1,$H429="有り",2,$H429="無し",3)</f>
        <v>1</v>
      </c>
      <c r="AA429" s="24">
        <f t="shared" si="83"/>
        <v>0</v>
      </c>
      <c r="AB429" s="24">
        <f t="shared" si="84"/>
        <v>0</v>
      </c>
      <c r="AC429" s="24">
        <f t="shared" si="85"/>
        <v>0</v>
      </c>
      <c r="AD429" s="24" t="str">
        <f t="shared" si="86"/>
        <v/>
      </c>
      <c r="AE429" s="6">
        <f t="shared" si="87"/>
        <v>0</v>
      </c>
      <c r="AF429" s="6">
        <f t="shared" si="88"/>
        <v>0</v>
      </c>
    </row>
    <row r="430" spans="1:32" s="3" customFormat="1" ht="24.75" customHeight="1" x14ac:dyDescent="0.2">
      <c r="A430" s="35">
        <f t="shared" si="89"/>
        <v>418</v>
      </c>
      <c r="B430" s="36" t="str">
        <f t="shared" si="78"/>
        <v/>
      </c>
      <c r="C430" s="90"/>
      <c r="D430" s="12" t="str">
        <f t="shared" si="79"/>
        <v/>
      </c>
      <c r="E430" s="12" t="str">
        <f t="shared" si="80"/>
        <v/>
      </c>
      <c r="F430" s="13"/>
      <c r="G430" s="38"/>
      <c r="H430" s="41"/>
      <c r="I430" s="43"/>
      <c r="J430" s="43"/>
      <c r="K430" s="104"/>
      <c r="L430" s="104"/>
      <c r="M430" s="104"/>
      <c r="N430" s="34" t="str">
        <f t="shared" si="81"/>
        <v/>
      </c>
      <c r="O430" s="104"/>
      <c r="P430" s="106"/>
      <c r="Q430" s="13"/>
      <c r="R430" s="137"/>
      <c r="S430" s="117"/>
      <c r="T430" s="82"/>
      <c r="U430" s="145" t="str">
        <f t="shared" si="82"/>
        <v/>
      </c>
      <c r="V430" s="72"/>
      <c r="W430" s="73"/>
      <c r="X430" s="74"/>
      <c r="Z430" s="24" cm="1">
        <f t="array" ref="Z430">_xlfn.IFS($H430="",1,$H430="有り",2,$H430="無し",3)</f>
        <v>1</v>
      </c>
      <c r="AA430" s="24">
        <f t="shared" si="83"/>
        <v>0</v>
      </c>
      <c r="AB430" s="24">
        <f t="shared" si="84"/>
        <v>0</v>
      </c>
      <c r="AC430" s="24">
        <f t="shared" si="85"/>
        <v>0</v>
      </c>
      <c r="AD430" s="24" t="str">
        <f t="shared" si="86"/>
        <v/>
      </c>
      <c r="AE430" s="6">
        <f t="shared" si="87"/>
        <v>0</v>
      </c>
      <c r="AF430" s="6">
        <f t="shared" si="88"/>
        <v>0</v>
      </c>
    </row>
    <row r="431" spans="1:32" s="3" customFormat="1" ht="24.75" customHeight="1" x14ac:dyDescent="0.2">
      <c r="A431" s="35">
        <f t="shared" si="89"/>
        <v>419</v>
      </c>
      <c r="B431" s="36" t="str">
        <f t="shared" si="78"/>
        <v/>
      </c>
      <c r="C431" s="90"/>
      <c r="D431" s="12" t="str">
        <f t="shared" si="79"/>
        <v/>
      </c>
      <c r="E431" s="12" t="str">
        <f t="shared" si="80"/>
        <v/>
      </c>
      <c r="F431" s="13"/>
      <c r="G431" s="38"/>
      <c r="H431" s="41"/>
      <c r="I431" s="43"/>
      <c r="J431" s="43"/>
      <c r="K431" s="104"/>
      <c r="L431" s="104"/>
      <c r="M431" s="104"/>
      <c r="N431" s="34" t="str">
        <f t="shared" si="81"/>
        <v/>
      </c>
      <c r="O431" s="104"/>
      <c r="P431" s="106"/>
      <c r="Q431" s="13"/>
      <c r="R431" s="137"/>
      <c r="S431" s="117"/>
      <c r="T431" s="82"/>
      <c r="U431" s="145" t="str">
        <f t="shared" si="82"/>
        <v/>
      </c>
      <c r="V431" s="72"/>
      <c r="W431" s="73"/>
      <c r="X431" s="74"/>
      <c r="Z431" s="24" cm="1">
        <f t="array" ref="Z431">_xlfn.IFS($H431="",1,$H431="有り",2,$H431="無し",3)</f>
        <v>1</v>
      </c>
      <c r="AA431" s="24">
        <f t="shared" si="83"/>
        <v>0</v>
      </c>
      <c r="AB431" s="24">
        <f t="shared" si="84"/>
        <v>0</v>
      </c>
      <c r="AC431" s="24">
        <f t="shared" si="85"/>
        <v>0</v>
      </c>
      <c r="AD431" s="24" t="str">
        <f t="shared" si="86"/>
        <v/>
      </c>
      <c r="AE431" s="6">
        <f t="shared" si="87"/>
        <v>0</v>
      </c>
      <c r="AF431" s="6">
        <f t="shared" si="88"/>
        <v>0</v>
      </c>
    </row>
    <row r="432" spans="1:32" s="3" customFormat="1" ht="24.75" customHeight="1" x14ac:dyDescent="0.2">
      <c r="A432" s="35">
        <f t="shared" si="89"/>
        <v>420</v>
      </c>
      <c r="B432" s="36" t="str">
        <f t="shared" si="78"/>
        <v/>
      </c>
      <c r="C432" s="90"/>
      <c r="D432" s="12" t="str">
        <f t="shared" si="79"/>
        <v/>
      </c>
      <c r="E432" s="12" t="str">
        <f t="shared" si="80"/>
        <v/>
      </c>
      <c r="F432" s="13"/>
      <c r="G432" s="38"/>
      <c r="H432" s="41"/>
      <c r="I432" s="43"/>
      <c r="J432" s="43"/>
      <c r="K432" s="104"/>
      <c r="L432" s="104"/>
      <c r="M432" s="104"/>
      <c r="N432" s="34" t="str">
        <f t="shared" si="81"/>
        <v/>
      </c>
      <c r="O432" s="104"/>
      <c r="P432" s="106"/>
      <c r="Q432" s="13"/>
      <c r="R432" s="137"/>
      <c r="S432" s="117"/>
      <c r="T432" s="82"/>
      <c r="U432" s="145" t="str">
        <f t="shared" si="82"/>
        <v/>
      </c>
      <c r="V432" s="72"/>
      <c r="W432" s="73"/>
      <c r="X432" s="74"/>
      <c r="Z432" s="24" cm="1">
        <f t="array" ref="Z432">_xlfn.IFS($H432="",1,$H432="有り",2,$H432="無し",3)</f>
        <v>1</v>
      </c>
      <c r="AA432" s="24">
        <f t="shared" si="83"/>
        <v>0</v>
      </c>
      <c r="AB432" s="24">
        <f t="shared" si="84"/>
        <v>0</v>
      </c>
      <c r="AC432" s="24">
        <f t="shared" si="85"/>
        <v>0</v>
      </c>
      <c r="AD432" s="24" t="str">
        <f t="shared" si="86"/>
        <v/>
      </c>
      <c r="AE432" s="6">
        <f t="shared" si="87"/>
        <v>0</v>
      </c>
      <c r="AF432" s="6">
        <f t="shared" si="88"/>
        <v>0</v>
      </c>
    </row>
    <row r="433" spans="1:32" s="3" customFormat="1" ht="24.75" customHeight="1" x14ac:dyDescent="0.2">
      <c r="A433" s="35">
        <f t="shared" si="89"/>
        <v>421</v>
      </c>
      <c r="B433" s="36" t="str">
        <f t="shared" si="78"/>
        <v/>
      </c>
      <c r="C433" s="90"/>
      <c r="D433" s="12" t="str">
        <f t="shared" si="79"/>
        <v/>
      </c>
      <c r="E433" s="12" t="str">
        <f t="shared" si="80"/>
        <v/>
      </c>
      <c r="F433" s="13"/>
      <c r="G433" s="38"/>
      <c r="H433" s="41"/>
      <c r="I433" s="43"/>
      <c r="J433" s="43"/>
      <c r="K433" s="104"/>
      <c r="L433" s="104"/>
      <c r="M433" s="104"/>
      <c r="N433" s="34" t="str">
        <f t="shared" si="81"/>
        <v/>
      </c>
      <c r="O433" s="104"/>
      <c r="P433" s="106"/>
      <c r="Q433" s="13"/>
      <c r="R433" s="137"/>
      <c r="S433" s="117"/>
      <c r="T433" s="82"/>
      <c r="U433" s="145" t="str">
        <f t="shared" si="82"/>
        <v/>
      </c>
      <c r="V433" s="72"/>
      <c r="W433" s="73"/>
      <c r="X433" s="74"/>
      <c r="Z433" s="24" cm="1">
        <f t="array" ref="Z433">_xlfn.IFS($H433="",1,$H433="有り",2,$H433="無し",3)</f>
        <v>1</v>
      </c>
      <c r="AA433" s="24">
        <f t="shared" si="83"/>
        <v>0</v>
      </c>
      <c r="AB433" s="24">
        <f t="shared" si="84"/>
        <v>0</v>
      </c>
      <c r="AC433" s="24">
        <f t="shared" si="85"/>
        <v>0</v>
      </c>
      <c r="AD433" s="24" t="str">
        <f t="shared" si="86"/>
        <v/>
      </c>
      <c r="AE433" s="6">
        <f t="shared" si="87"/>
        <v>0</v>
      </c>
      <c r="AF433" s="6">
        <f t="shared" si="88"/>
        <v>0</v>
      </c>
    </row>
    <row r="434" spans="1:32" s="3" customFormat="1" ht="24.75" customHeight="1" x14ac:dyDescent="0.2">
      <c r="A434" s="35">
        <f t="shared" si="89"/>
        <v>422</v>
      </c>
      <c r="B434" s="36" t="str">
        <f t="shared" si="78"/>
        <v/>
      </c>
      <c r="C434" s="90"/>
      <c r="D434" s="12" t="str">
        <f t="shared" si="79"/>
        <v/>
      </c>
      <c r="E434" s="12" t="str">
        <f t="shared" si="80"/>
        <v/>
      </c>
      <c r="F434" s="13"/>
      <c r="G434" s="38"/>
      <c r="H434" s="41"/>
      <c r="I434" s="43"/>
      <c r="J434" s="43"/>
      <c r="K434" s="104"/>
      <c r="L434" s="104"/>
      <c r="M434" s="104"/>
      <c r="N434" s="34" t="str">
        <f t="shared" si="81"/>
        <v/>
      </c>
      <c r="O434" s="104"/>
      <c r="P434" s="106"/>
      <c r="Q434" s="13"/>
      <c r="R434" s="137"/>
      <c r="S434" s="117"/>
      <c r="T434" s="82"/>
      <c r="U434" s="145" t="str">
        <f t="shared" si="82"/>
        <v/>
      </c>
      <c r="V434" s="72"/>
      <c r="W434" s="73"/>
      <c r="X434" s="74"/>
      <c r="Z434" s="24" cm="1">
        <f t="array" ref="Z434">_xlfn.IFS($H434="",1,$H434="有り",2,$H434="無し",3)</f>
        <v>1</v>
      </c>
      <c r="AA434" s="24">
        <f t="shared" si="83"/>
        <v>0</v>
      </c>
      <c r="AB434" s="24">
        <f t="shared" si="84"/>
        <v>0</v>
      </c>
      <c r="AC434" s="24">
        <f t="shared" si="85"/>
        <v>0</v>
      </c>
      <c r="AD434" s="24" t="str">
        <f t="shared" si="86"/>
        <v/>
      </c>
      <c r="AE434" s="6">
        <f t="shared" si="87"/>
        <v>0</v>
      </c>
      <c r="AF434" s="6">
        <f t="shared" si="88"/>
        <v>0</v>
      </c>
    </row>
    <row r="435" spans="1:32" s="3" customFormat="1" ht="24.75" customHeight="1" x14ac:dyDescent="0.2">
      <c r="A435" s="35">
        <f t="shared" si="89"/>
        <v>423</v>
      </c>
      <c r="B435" s="36" t="str">
        <f t="shared" si="78"/>
        <v/>
      </c>
      <c r="C435" s="90"/>
      <c r="D435" s="12" t="str">
        <f t="shared" si="79"/>
        <v/>
      </c>
      <c r="E435" s="12" t="str">
        <f t="shared" si="80"/>
        <v/>
      </c>
      <c r="F435" s="13"/>
      <c r="G435" s="38"/>
      <c r="H435" s="41"/>
      <c r="I435" s="43"/>
      <c r="J435" s="43"/>
      <c r="K435" s="104"/>
      <c r="L435" s="104"/>
      <c r="M435" s="104"/>
      <c r="N435" s="34" t="str">
        <f t="shared" si="81"/>
        <v/>
      </c>
      <c r="O435" s="104"/>
      <c r="P435" s="106"/>
      <c r="Q435" s="13"/>
      <c r="R435" s="137"/>
      <c r="S435" s="117"/>
      <c r="T435" s="82"/>
      <c r="U435" s="145" t="str">
        <f t="shared" si="82"/>
        <v/>
      </c>
      <c r="V435" s="72"/>
      <c r="W435" s="73"/>
      <c r="X435" s="74"/>
      <c r="Z435" s="24" cm="1">
        <f t="array" ref="Z435">_xlfn.IFS($H435="",1,$H435="有り",2,$H435="無し",3)</f>
        <v>1</v>
      </c>
      <c r="AA435" s="24">
        <f t="shared" si="83"/>
        <v>0</v>
      </c>
      <c r="AB435" s="24">
        <f t="shared" si="84"/>
        <v>0</v>
      </c>
      <c r="AC435" s="24">
        <f t="shared" si="85"/>
        <v>0</v>
      </c>
      <c r="AD435" s="24" t="str">
        <f t="shared" si="86"/>
        <v/>
      </c>
      <c r="AE435" s="6">
        <f t="shared" si="87"/>
        <v>0</v>
      </c>
      <c r="AF435" s="6">
        <f t="shared" si="88"/>
        <v>0</v>
      </c>
    </row>
    <row r="436" spans="1:32" s="3" customFormat="1" ht="24.75" customHeight="1" x14ac:dyDescent="0.2">
      <c r="A436" s="35">
        <f t="shared" si="89"/>
        <v>424</v>
      </c>
      <c r="B436" s="36" t="str">
        <f t="shared" si="78"/>
        <v/>
      </c>
      <c r="C436" s="90"/>
      <c r="D436" s="12" t="str">
        <f t="shared" si="79"/>
        <v/>
      </c>
      <c r="E436" s="12" t="str">
        <f t="shared" si="80"/>
        <v/>
      </c>
      <c r="F436" s="13"/>
      <c r="G436" s="38"/>
      <c r="H436" s="41"/>
      <c r="I436" s="43"/>
      <c r="J436" s="43"/>
      <c r="K436" s="104"/>
      <c r="L436" s="104"/>
      <c r="M436" s="104"/>
      <c r="N436" s="34" t="str">
        <f t="shared" si="81"/>
        <v/>
      </c>
      <c r="O436" s="104"/>
      <c r="P436" s="106"/>
      <c r="Q436" s="13"/>
      <c r="R436" s="137"/>
      <c r="S436" s="117"/>
      <c r="T436" s="82"/>
      <c r="U436" s="145" t="str">
        <f t="shared" si="82"/>
        <v/>
      </c>
      <c r="V436" s="72"/>
      <c r="W436" s="73"/>
      <c r="X436" s="74"/>
      <c r="Z436" s="24" cm="1">
        <f t="array" ref="Z436">_xlfn.IFS($H436="",1,$H436="有り",2,$H436="無し",3)</f>
        <v>1</v>
      </c>
      <c r="AA436" s="24">
        <f t="shared" si="83"/>
        <v>0</v>
      </c>
      <c r="AB436" s="24">
        <f t="shared" si="84"/>
        <v>0</v>
      </c>
      <c r="AC436" s="24">
        <f t="shared" si="85"/>
        <v>0</v>
      </c>
      <c r="AD436" s="24" t="str">
        <f t="shared" si="86"/>
        <v/>
      </c>
      <c r="AE436" s="6">
        <f t="shared" si="87"/>
        <v>0</v>
      </c>
      <c r="AF436" s="6">
        <f t="shared" si="88"/>
        <v>0</v>
      </c>
    </row>
    <row r="437" spans="1:32" s="3" customFormat="1" ht="24.75" customHeight="1" x14ac:dyDescent="0.2">
      <c r="A437" s="35">
        <f t="shared" si="89"/>
        <v>425</v>
      </c>
      <c r="B437" s="36" t="str">
        <f t="shared" si="78"/>
        <v/>
      </c>
      <c r="C437" s="90"/>
      <c r="D437" s="12" t="str">
        <f t="shared" si="79"/>
        <v/>
      </c>
      <c r="E437" s="12" t="str">
        <f t="shared" si="80"/>
        <v/>
      </c>
      <c r="F437" s="13"/>
      <c r="G437" s="38"/>
      <c r="H437" s="41"/>
      <c r="I437" s="43"/>
      <c r="J437" s="43"/>
      <c r="K437" s="104"/>
      <c r="L437" s="104"/>
      <c r="M437" s="104"/>
      <c r="N437" s="34" t="str">
        <f t="shared" si="81"/>
        <v/>
      </c>
      <c r="O437" s="104"/>
      <c r="P437" s="106"/>
      <c r="Q437" s="13"/>
      <c r="R437" s="137"/>
      <c r="S437" s="117"/>
      <c r="T437" s="82"/>
      <c r="U437" s="145" t="str">
        <f t="shared" si="82"/>
        <v/>
      </c>
      <c r="V437" s="72"/>
      <c r="W437" s="73"/>
      <c r="X437" s="74"/>
      <c r="Z437" s="24" cm="1">
        <f t="array" ref="Z437">_xlfn.IFS($H437="",1,$H437="有り",2,$H437="無し",3)</f>
        <v>1</v>
      </c>
      <c r="AA437" s="24">
        <f t="shared" si="83"/>
        <v>0</v>
      </c>
      <c r="AB437" s="24">
        <f t="shared" si="84"/>
        <v>0</v>
      </c>
      <c r="AC437" s="24">
        <f t="shared" si="85"/>
        <v>0</v>
      </c>
      <c r="AD437" s="24" t="str">
        <f t="shared" si="86"/>
        <v/>
      </c>
      <c r="AE437" s="6">
        <f t="shared" si="87"/>
        <v>0</v>
      </c>
      <c r="AF437" s="6">
        <f t="shared" si="88"/>
        <v>0</v>
      </c>
    </row>
    <row r="438" spans="1:32" s="3" customFormat="1" ht="24.75" customHeight="1" x14ac:dyDescent="0.2">
      <c r="A438" s="35">
        <f t="shared" si="89"/>
        <v>426</v>
      </c>
      <c r="B438" s="36" t="str">
        <f t="shared" si="78"/>
        <v/>
      </c>
      <c r="C438" s="90"/>
      <c r="D438" s="12" t="str">
        <f t="shared" si="79"/>
        <v/>
      </c>
      <c r="E438" s="12" t="str">
        <f t="shared" si="80"/>
        <v/>
      </c>
      <c r="F438" s="13"/>
      <c r="G438" s="38"/>
      <c r="H438" s="41"/>
      <c r="I438" s="43"/>
      <c r="J438" s="43"/>
      <c r="K438" s="104"/>
      <c r="L438" s="104"/>
      <c r="M438" s="104"/>
      <c r="N438" s="34" t="str">
        <f t="shared" si="81"/>
        <v/>
      </c>
      <c r="O438" s="104"/>
      <c r="P438" s="106"/>
      <c r="Q438" s="13"/>
      <c r="R438" s="137"/>
      <c r="S438" s="117"/>
      <c r="T438" s="82"/>
      <c r="U438" s="145" t="str">
        <f t="shared" si="82"/>
        <v/>
      </c>
      <c r="V438" s="72"/>
      <c r="W438" s="73"/>
      <c r="X438" s="74"/>
      <c r="Z438" s="24" cm="1">
        <f t="array" ref="Z438">_xlfn.IFS($H438="",1,$H438="有り",2,$H438="無し",3)</f>
        <v>1</v>
      </c>
      <c r="AA438" s="24">
        <f t="shared" si="83"/>
        <v>0</v>
      </c>
      <c r="AB438" s="24">
        <f t="shared" si="84"/>
        <v>0</v>
      </c>
      <c r="AC438" s="24">
        <f t="shared" si="85"/>
        <v>0</v>
      </c>
      <c r="AD438" s="24" t="str">
        <f t="shared" si="86"/>
        <v/>
      </c>
      <c r="AE438" s="6">
        <f t="shared" si="87"/>
        <v>0</v>
      </c>
      <c r="AF438" s="6">
        <f t="shared" si="88"/>
        <v>0</v>
      </c>
    </row>
    <row r="439" spans="1:32" s="3" customFormat="1" ht="24.75" customHeight="1" x14ac:dyDescent="0.2">
      <c r="A439" s="35">
        <f t="shared" si="89"/>
        <v>427</v>
      </c>
      <c r="B439" s="36" t="str">
        <f t="shared" si="78"/>
        <v/>
      </c>
      <c r="C439" s="90"/>
      <c r="D439" s="12" t="str">
        <f t="shared" si="79"/>
        <v/>
      </c>
      <c r="E439" s="12" t="str">
        <f t="shared" si="80"/>
        <v/>
      </c>
      <c r="F439" s="13"/>
      <c r="G439" s="38"/>
      <c r="H439" s="41"/>
      <c r="I439" s="43"/>
      <c r="J439" s="43"/>
      <c r="K439" s="104"/>
      <c r="L439" s="104"/>
      <c r="M439" s="104"/>
      <c r="N439" s="34" t="str">
        <f t="shared" si="81"/>
        <v/>
      </c>
      <c r="O439" s="104"/>
      <c r="P439" s="106"/>
      <c r="Q439" s="13"/>
      <c r="R439" s="137"/>
      <c r="S439" s="117"/>
      <c r="T439" s="82"/>
      <c r="U439" s="145" t="str">
        <f t="shared" si="82"/>
        <v/>
      </c>
      <c r="V439" s="72"/>
      <c r="W439" s="73"/>
      <c r="X439" s="74"/>
      <c r="Z439" s="24" cm="1">
        <f t="array" ref="Z439">_xlfn.IFS($H439="",1,$H439="有り",2,$H439="無し",3)</f>
        <v>1</v>
      </c>
      <c r="AA439" s="24">
        <f t="shared" si="83"/>
        <v>0</v>
      </c>
      <c r="AB439" s="24">
        <f t="shared" si="84"/>
        <v>0</v>
      </c>
      <c r="AC439" s="24">
        <f t="shared" si="85"/>
        <v>0</v>
      </c>
      <c r="AD439" s="24" t="str">
        <f t="shared" si="86"/>
        <v/>
      </c>
      <c r="AE439" s="6">
        <f t="shared" si="87"/>
        <v>0</v>
      </c>
      <c r="AF439" s="6">
        <f t="shared" si="88"/>
        <v>0</v>
      </c>
    </row>
    <row r="440" spans="1:32" s="3" customFormat="1" ht="24.75" customHeight="1" x14ac:dyDescent="0.2">
      <c r="A440" s="35">
        <f t="shared" si="89"/>
        <v>428</v>
      </c>
      <c r="B440" s="36" t="str">
        <f t="shared" si="78"/>
        <v/>
      </c>
      <c r="C440" s="90"/>
      <c r="D440" s="12" t="str">
        <f t="shared" si="79"/>
        <v/>
      </c>
      <c r="E440" s="12" t="str">
        <f t="shared" si="80"/>
        <v/>
      </c>
      <c r="F440" s="13"/>
      <c r="G440" s="38"/>
      <c r="H440" s="41"/>
      <c r="I440" s="43"/>
      <c r="J440" s="43"/>
      <c r="K440" s="104"/>
      <c r="L440" s="104"/>
      <c r="M440" s="104"/>
      <c r="N440" s="34" t="str">
        <f t="shared" si="81"/>
        <v/>
      </c>
      <c r="O440" s="104"/>
      <c r="P440" s="106"/>
      <c r="Q440" s="13"/>
      <c r="R440" s="137"/>
      <c r="S440" s="117"/>
      <c r="T440" s="82"/>
      <c r="U440" s="145" t="str">
        <f t="shared" si="82"/>
        <v/>
      </c>
      <c r="V440" s="72"/>
      <c r="W440" s="73"/>
      <c r="X440" s="74"/>
      <c r="Z440" s="24" cm="1">
        <f t="array" ref="Z440">_xlfn.IFS($H440="",1,$H440="有り",2,$H440="無し",3)</f>
        <v>1</v>
      </c>
      <c r="AA440" s="24">
        <f t="shared" si="83"/>
        <v>0</v>
      </c>
      <c r="AB440" s="24">
        <f t="shared" si="84"/>
        <v>0</v>
      </c>
      <c r="AC440" s="24">
        <f t="shared" si="85"/>
        <v>0</v>
      </c>
      <c r="AD440" s="24" t="str">
        <f t="shared" si="86"/>
        <v/>
      </c>
      <c r="AE440" s="6">
        <f t="shared" si="87"/>
        <v>0</v>
      </c>
      <c r="AF440" s="6">
        <f t="shared" si="88"/>
        <v>0</v>
      </c>
    </row>
    <row r="441" spans="1:32" s="3" customFormat="1" ht="24.75" customHeight="1" x14ac:dyDescent="0.2">
      <c r="A441" s="35">
        <f t="shared" si="89"/>
        <v>429</v>
      </c>
      <c r="B441" s="36" t="str">
        <f t="shared" si="78"/>
        <v/>
      </c>
      <c r="C441" s="90"/>
      <c r="D441" s="12" t="str">
        <f t="shared" si="79"/>
        <v/>
      </c>
      <c r="E441" s="12" t="str">
        <f t="shared" si="80"/>
        <v/>
      </c>
      <c r="F441" s="13"/>
      <c r="G441" s="38"/>
      <c r="H441" s="41"/>
      <c r="I441" s="43"/>
      <c r="J441" s="43"/>
      <c r="K441" s="104"/>
      <c r="L441" s="104"/>
      <c r="M441" s="104"/>
      <c r="N441" s="34" t="str">
        <f t="shared" si="81"/>
        <v/>
      </c>
      <c r="O441" s="104"/>
      <c r="P441" s="106"/>
      <c r="Q441" s="13"/>
      <c r="R441" s="137"/>
      <c r="S441" s="117"/>
      <c r="T441" s="82"/>
      <c r="U441" s="145" t="str">
        <f t="shared" si="82"/>
        <v/>
      </c>
      <c r="V441" s="72"/>
      <c r="W441" s="73"/>
      <c r="X441" s="74"/>
      <c r="Z441" s="24" cm="1">
        <f t="array" ref="Z441">_xlfn.IFS($H441="",1,$H441="有り",2,$H441="無し",3)</f>
        <v>1</v>
      </c>
      <c r="AA441" s="24">
        <f t="shared" si="83"/>
        <v>0</v>
      </c>
      <c r="AB441" s="24">
        <f t="shared" si="84"/>
        <v>0</v>
      </c>
      <c r="AC441" s="24">
        <f t="shared" si="85"/>
        <v>0</v>
      </c>
      <c r="AD441" s="24" t="str">
        <f t="shared" si="86"/>
        <v/>
      </c>
      <c r="AE441" s="6">
        <f t="shared" si="87"/>
        <v>0</v>
      </c>
      <c r="AF441" s="6">
        <f t="shared" si="88"/>
        <v>0</v>
      </c>
    </row>
    <row r="442" spans="1:32" s="3" customFormat="1" ht="24.75" customHeight="1" x14ac:dyDescent="0.2">
      <c r="A442" s="35">
        <f t="shared" si="89"/>
        <v>430</v>
      </c>
      <c r="B442" s="36" t="str">
        <f t="shared" si="78"/>
        <v/>
      </c>
      <c r="C442" s="90"/>
      <c r="D442" s="12" t="str">
        <f t="shared" si="79"/>
        <v/>
      </c>
      <c r="E442" s="12" t="str">
        <f t="shared" si="80"/>
        <v/>
      </c>
      <c r="F442" s="13"/>
      <c r="G442" s="38"/>
      <c r="H442" s="41"/>
      <c r="I442" s="43"/>
      <c r="J442" s="43"/>
      <c r="K442" s="104"/>
      <c r="L442" s="104"/>
      <c r="M442" s="104"/>
      <c r="N442" s="34" t="str">
        <f t="shared" si="81"/>
        <v/>
      </c>
      <c r="O442" s="104"/>
      <c r="P442" s="106"/>
      <c r="Q442" s="13"/>
      <c r="R442" s="137"/>
      <c r="S442" s="117"/>
      <c r="T442" s="82"/>
      <c r="U442" s="145" t="str">
        <f t="shared" si="82"/>
        <v/>
      </c>
      <c r="V442" s="72"/>
      <c r="W442" s="73"/>
      <c r="X442" s="74"/>
      <c r="Z442" s="24" cm="1">
        <f t="array" ref="Z442">_xlfn.IFS($H442="",1,$H442="有り",2,$H442="無し",3)</f>
        <v>1</v>
      </c>
      <c r="AA442" s="24">
        <f t="shared" si="83"/>
        <v>0</v>
      </c>
      <c r="AB442" s="24">
        <f t="shared" si="84"/>
        <v>0</v>
      </c>
      <c r="AC442" s="24">
        <f t="shared" si="85"/>
        <v>0</v>
      </c>
      <c r="AD442" s="24" t="str">
        <f t="shared" si="86"/>
        <v/>
      </c>
      <c r="AE442" s="6">
        <f t="shared" si="87"/>
        <v>0</v>
      </c>
      <c r="AF442" s="6">
        <f t="shared" si="88"/>
        <v>0</v>
      </c>
    </row>
    <row r="443" spans="1:32" s="3" customFormat="1" ht="24.75" customHeight="1" x14ac:dyDescent="0.2">
      <c r="A443" s="35">
        <f t="shared" si="89"/>
        <v>431</v>
      </c>
      <c r="B443" s="36" t="str">
        <f t="shared" si="78"/>
        <v/>
      </c>
      <c r="C443" s="90"/>
      <c r="D443" s="12" t="str">
        <f t="shared" si="79"/>
        <v/>
      </c>
      <c r="E443" s="12" t="str">
        <f t="shared" si="80"/>
        <v/>
      </c>
      <c r="F443" s="13"/>
      <c r="G443" s="38"/>
      <c r="H443" s="41"/>
      <c r="I443" s="43"/>
      <c r="J443" s="43"/>
      <c r="K443" s="104"/>
      <c r="L443" s="104"/>
      <c r="M443" s="104"/>
      <c r="N443" s="34" t="str">
        <f t="shared" si="81"/>
        <v/>
      </c>
      <c r="O443" s="104"/>
      <c r="P443" s="106"/>
      <c r="Q443" s="13"/>
      <c r="R443" s="137"/>
      <c r="S443" s="117"/>
      <c r="T443" s="82"/>
      <c r="U443" s="145" t="str">
        <f t="shared" si="82"/>
        <v/>
      </c>
      <c r="V443" s="72"/>
      <c r="W443" s="73"/>
      <c r="X443" s="74"/>
      <c r="Z443" s="24" cm="1">
        <f t="array" ref="Z443">_xlfn.IFS($H443="",1,$H443="有り",2,$H443="無し",3)</f>
        <v>1</v>
      </c>
      <c r="AA443" s="24">
        <f t="shared" si="83"/>
        <v>0</v>
      </c>
      <c r="AB443" s="24">
        <f t="shared" si="84"/>
        <v>0</v>
      </c>
      <c r="AC443" s="24">
        <f t="shared" si="85"/>
        <v>0</v>
      </c>
      <c r="AD443" s="24" t="str">
        <f t="shared" si="86"/>
        <v/>
      </c>
      <c r="AE443" s="6">
        <f t="shared" si="87"/>
        <v>0</v>
      </c>
      <c r="AF443" s="6">
        <f t="shared" si="88"/>
        <v>0</v>
      </c>
    </row>
    <row r="444" spans="1:32" s="3" customFormat="1" ht="24.75" customHeight="1" x14ac:dyDescent="0.2">
      <c r="A444" s="35">
        <f t="shared" si="89"/>
        <v>432</v>
      </c>
      <c r="B444" s="36" t="str">
        <f t="shared" si="78"/>
        <v/>
      </c>
      <c r="C444" s="90"/>
      <c r="D444" s="12" t="str">
        <f t="shared" si="79"/>
        <v/>
      </c>
      <c r="E444" s="12" t="str">
        <f t="shared" si="80"/>
        <v/>
      </c>
      <c r="F444" s="13"/>
      <c r="G444" s="38"/>
      <c r="H444" s="41"/>
      <c r="I444" s="43"/>
      <c r="J444" s="43"/>
      <c r="K444" s="104"/>
      <c r="L444" s="104"/>
      <c r="M444" s="104"/>
      <c r="N444" s="34" t="str">
        <f t="shared" si="81"/>
        <v/>
      </c>
      <c r="O444" s="104"/>
      <c r="P444" s="106"/>
      <c r="Q444" s="13"/>
      <c r="R444" s="137"/>
      <c r="S444" s="117"/>
      <c r="T444" s="82"/>
      <c r="U444" s="145" t="str">
        <f t="shared" si="82"/>
        <v/>
      </c>
      <c r="V444" s="72"/>
      <c r="W444" s="73"/>
      <c r="X444" s="74"/>
      <c r="Z444" s="24" cm="1">
        <f t="array" ref="Z444">_xlfn.IFS($H444="",1,$H444="有り",2,$H444="無し",3)</f>
        <v>1</v>
      </c>
      <c r="AA444" s="24">
        <f t="shared" si="83"/>
        <v>0</v>
      </c>
      <c r="AB444" s="24">
        <f t="shared" si="84"/>
        <v>0</v>
      </c>
      <c r="AC444" s="24">
        <f t="shared" si="85"/>
        <v>0</v>
      </c>
      <c r="AD444" s="24" t="str">
        <f t="shared" si="86"/>
        <v/>
      </c>
      <c r="AE444" s="6">
        <f t="shared" si="87"/>
        <v>0</v>
      </c>
      <c r="AF444" s="6">
        <f t="shared" si="88"/>
        <v>0</v>
      </c>
    </row>
    <row r="445" spans="1:32" s="3" customFormat="1" ht="24.75" customHeight="1" x14ac:dyDescent="0.2">
      <c r="A445" s="35">
        <f t="shared" si="89"/>
        <v>433</v>
      </c>
      <c r="B445" s="36" t="str">
        <f t="shared" si="78"/>
        <v/>
      </c>
      <c r="C445" s="90"/>
      <c r="D445" s="12" t="str">
        <f t="shared" si="79"/>
        <v/>
      </c>
      <c r="E445" s="12" t="str">
        <f t="shared" si="80"/>
        <v/>
      </c>
      <c r="F445" s="13"/>
      <c r="G445" s="38"/>
      <c r="H445" s="41"/>
      <c r="I445" s="43"/>
      <c r="J445" s="43"/>
      <c r="K445" s="104"/>
      <c r="L445" s="104"/>
      <c r="M445" s="104"/>
      <c r="N445" s="34" t="str">
        <f t="shared" si="81"/>
        <v/>
      </c>
      <c r="O445" s="104"/>
      <c r="P445" s="106"/>
      <c r="Q445" s="13"/>
      <c r="R445" s="137"/>
      <c r="S445" s="117"/>
      <c r="T445" s="82"/>
      <c r="U445" s="145" t="str">
        <f t="shared" si="82"/>
        <v/>
      </c>
      <c r="V445" s="72"/>
      <c r="W445" s="73"/>
      <c r="X445" s="74"/>
      <c r="Z445" s="24" cm="1">
        <f t="array" ref="Z445">_xlfn.IFS($H445="",1,$H445="有り",2,$H445="無し",3)</f>
        <v>1</v>
      </c>
      <c r="AA445" s="24">
        <f t="shared" si="83"/>
        <v>0</v>
      </c>
      <c r="AB445" s="24">
        <f t="shared" si="84"/>
        <v>0</v>
      </c>
      <c r="AC445" s="24">
        <f t="shared" si="85"/>
        <v>0</v>
      </c>
      <c r="AD445" s="24" t="str">
        <f t="shared" si="86"/>
        <v/>
      </c>
      <c r="AE445" s="6">
        <f t="shared" si="87"/>
        <v>0</v>
      </c>
      <c r="AF445" s="6">
        <f t="shared" si="88"/>
        <v>0</v>
      </c>
    </row>
    <row r="446" spans="1:32" s="3" customFormat="1" ht="24.75" customHeight="1" x14ac:dyDescent="0.2">
      <c r="A446" s="35">
        <f t="shared" si="89"/>
        <v>434</v>
      </c>
      <c r="B446" s="36" t="str">
        <f t="shared" si="78"/>
        <v/>
      </c>
      <c r="C446" s="90"/>
      <c r="D446" s="12" t="str">
        <f t="shared" si="79"/>
        <v/>
      </c>
      <c r="E446" s="12" t="str">
        <f t="shared" si="80"/>
        <v/>
      </c>
      <c r="F446" s="13"/>
      <c r="G446" s="38"/>
      <c r="H446" s="41"/>
      <c r="I446" s="43"/>
      <c r="J446" s="43"/>
      <c r="K446" s="104"/>
      <c r="L446" s="104"/>
      <c r="M446" s="104"/>
      <c r="N446" s="34" t="str">
        <f t="shared" si="81"/>
        <v/>
      </c>
      <c r="O446" s="104"/>
      <c r="P446" s="106"/>
      <c r="Q446" s="13"/>
      <c r="R446" s="137"/>
      <c r="S446" s="117"/>
      <c r="T446" s="82"/>
      <c r="U446" s="145" t="str">
        <f t="shared" si="82"/>
        <v/>
      </c>
      <c r="V446" s="72"/>
      <c r="W446" s="73"/>
      <c r="X446" s="74"/>
      <c r="Z446" s="24" cm="1">
        <f t="array" ref="Z446">_xlfn.IFS($H446="",1,$H446="有り",2,$H446="無し",3)</f>
        <v>1</v>
      </c>
      <c r="AA446" s="24">
        <f t="shared" si="83"/>
        <v>0</v>
      </c>
      <c r="AB446" s="24">
        <f t="shared" si="84"/>
        <v>0</v>
      </c>
      <c r="AC446" s="24">
        <f t="shared" si="85"/>
        <v>0</v>
      </c>
      <c r="AD446" s="24" t="str">
        <f t="shared" si="86"/>
        <v/>
      </c>
      <c r="AE446" s="6">
        <f t="shared" si="87"/>
        <v>0</v>
      </c>
      <c r="AF446" s="6">
        <f t="shared" si="88"/>
        <v>0</v>
      </c>
    </row>
    <row r="447" spans="1:32" s="3" customFormat="1" ht="24.75" customHeight="1" x14ac:dyDescent="0.2">
      <c r="A447" s="35">
        <f t="shared" si="89"/>
        <v>435</v>
      </c>
      <c r="B447" s="36" t="str">
        <f t="shared" si="78"/>
        <v/>
      </c>
      <c r="C447" s="90"/>
      <c r="D447" s="12" t="str">
        <f t="shared" si="79"/>
        <v/>
      </c>
      <c r="E447" s="12" t="str">
        <f t="shared" si="80"/>
        <v/>
      </c>
      <c r="F447" s="13"/>
      <c r="G447" s="38"/>
      <c r="H447" s="41"/>
      <c r="I447" s="43"/>
      <c r="J447" s="43"/>
      <c r="K447" s="104"/>
      <c r="L447" s="104"/>
      <c r="M447" s="104"/>
      <c r="N447" s="34" t="str">
        <f t="shared" si="81"/>
        <v/>
      </c>
      <c r="O447" s="104"/>
      <c r="P447" s="106"/>
      <c r="Q447" s="13"/>
      <c r="R447" s="137"/>
      <c r="S447" s="117"/>
      <c r="T447" s="82"/>
      <c r="U447" s="145" t="str">
        <f t="shared" si="82"/>
        <v/>
      </c>
      <c r="V447" s="72"/>
      <c r="W447" s="73"/>
      <c r="X447" s="74"/>
      <c r="Z447" s="24" cm="1">
        <f t="array" ref="Z447">_xlfn.IFS($H447="",1,$H447="有り",2,$H447="無し",3)</f>
        <v>1</v>
      </c>
      <c r="AA447" s="24">
        <f t="shared" si="83"/>
        <v>0</v>
      </c>
      <c r="AB447" s="24">
        <f t="shared" si="84"/>
        <v>0</v>
      </c>
      <c r="AC447" s="24">
        <f t="shared" si="85"/>
        <v>0</v>
      </c>
      <c r="AD447" s="24" t="str">
        <f t="shared" si="86"/>
        <v/>
      </c>
      <c r="AE447" s="6">
        <f t="shared" si="87"/>
        <v>0</v>
      </c>
      <c r="AF447" s="6">
        <f t="shared" si="88"/>
        <v>0</v>
      </c>
    </row>
    <row r="448" spans="1:32" s="3" customFormat="1" ht="24.75" customHeight="1" x14ac:dyDescent="0.2">
      <c r="A448" s="35">
        <f t="shared" si="89"/>
        <v>436</v>
      </c>
      <c r="B448" s="36" t="str">
        <f t="shared" si="78"/>
        <v/>
      </c>
      <c r="C448" s="90"/>
      <c r="D448" s="12" t="str">
        <f t="shared" si="79"/>
        <v/>
      </c>
      <c r="E448" s="12" t="str">
        <f t="shared" si="80"/>
        <v/>
      </c>
      <c r="F448" s="13"/>
      <c r="G448" s="38"/>
      <c r="H448" s="41"/>
      <c r="I448" s="43"/>
      <c r="J448" s="43"/>
      <c r="K448" s="104"/>
      <c r="L448" s="104"/>
      <c r="M448" s="104"/>
      <c r="N448" s="34" t="str">
        <f t="shared" si="81"/>
        <v/>
      </c>
      <c r="O448" s="104"/>
      <c r="P448" s="106"/>
      <c r="Q448" s="13"/>
      <c r="R448" s="137"/>
      <c r="S448" s="117"/>
      <c r="T448" s="82"/>
      <c r="U448" s="145" t="str">
        <f t="shared" si="82"/>
        <v/>
      </c>
      <c r="V448" s="72"/>
      <c r="W448" s="73"/>
      <c r="X448" s="74"/>
      <c r="Z448" s="24" cm="1">
        <f t="array" ref="Z448">_xlfn.IFS($H448="",1,$H448="有り",2,$H448="無し",3)</f>
        <v>1</v>
      </c>
      <c r="AA448" s="24">
        <f t="shared" si="83"/>
        <v>0</v>
      </c>
      <c r="AB448" s="24">
        <f t="shared" si="84"/>
        <v>0</v>
      </c>
      <c r="AC448" s="24">
        <f t="shared" si="85"/>
        <v>0</v>
      </c>
      <c r="AD448" s="24" t="str">
        <f t="shared" si="86"/>
        <v/>
      </c>
      <c r="AE448" s="6">
        <f t="shared" si="87"/>
        <v>0</v>
      </c>
      <c r="AF448" s="6">
        <f t="shared" si="88"/>
        <v>0</v>
      </c>
    </row>
    <row r="449" spans="1:32" s="3" customFormat="1" ht="24.75" customHeight="1" x14ac:dyDescent="0.2">
      <c r="A449" s="35">
        <f t="shared" si="89"/>
        <v>437</v>
      </c>
      <c r="B449" s="36" t="str">
        <f t="shared" si="78"/>
        <v/>
      </c>
      <c r="C449" s="90"/>
      <c r="D449" s="12" t="str">
        <f t="shared" si="79"/>
        <v/>
      </c>
      <c r="E449" s="12" t="str">
        <f t="shared" si="80"/>
        <v/>
      </c>
      <c r="F449" s="13"/>
      <c r="G449" s="38"/>
      <c r="H449" s="41"/>
      <c r="I449" s="43"/>
      <c r="J449" s="43"/>
      <c r="K449" s="104"/>
      <c r="L449" s="104"/>
      <c r="M449" s="104"/>
      <c r="N449" s="34" t="str">
        <f t="shared" si="81"/>
        <v/>
      </c>
      <c r="O449" s="104"/>
      <c r="P449" s="106"/>
      <c r="Q449" s="13"/>
      <c r="R449" s="137"/>
      <c r="S449" s="117"/>
      <c r="T449" s="82"/>
      <c r="U449" s="145" t="str">
        <f t="shared" si="82"/>
        <v/>
      </c>
      <c r="V449" s="72"/>
      <c r="W449" s="73"/>
      <c r="X449" s="74"/>
      <c r="Z449" s="24" cm="1">
        <f t="array" ref="Z449">_xlfn.IFS($H449="",1,$H449="有り",2,$H449="無し",3)</f>
        <v>1</v>
      </c>
      <c r="AA449" s="24">
        <f t="shared" si="83"/>
        <v>0</v>
      </c>
      <c r="AB449" s="24">
        <f t="shared" si="84"/>
        <v>0</v>
      </c>
      <c r="AC449" s="24">
        <f t="shared" si="85"/>
        <v>0</v>
      </c>
      <c r="AD449" s="24" t="str">
        <f t="shared" si="86"/>
        <v/>
      </c>
      <c r="AE449" s="6">
        <f t="shared" si="87"/>
        <v>0</v>
      </c>
      <c r="AF449" s="6">
        <f t="shared" si="88"/>
        <v>0</v>
      </c>
    </row>
    <row r="450" spans="1:32" s="3" customFormat="1" ht="24.75" customHeight="1" x14ac:dyDescent="0.2">
      <c r="A450" s="35">
        <f t="shared" si="89"/>
        <v>438</v>
      </c>
      <c r="B450" s="36" t="str">
        <f t="shared" si="78"/>
        <v/>
      </c>
      <c r="C450" s="90"/>
      <c r="D450" s="12" t="str">
        <f t="shared" si="79"/>
        <v/>
      </c>
      <c r="E450" s="12" t="str">
        <f t="shared" si="80"/>
        <v/>
      </c>
      <c r="F450" s="13"/>
      <c r="G450" s="38"/>
      <c r="H450" s="41"/>
      <c r="I450" s="43"/>
      <c r="J450" s="43"/>
      <c r="K450" s="104"/>
      <c r="L450" s="104"/>
      <c r="M450" s="104"/>
      <c r="N450" s="34" t="str">
        <f t="shared" si="81"/>
        <v/>
      </c>
      <c r="O450" s="104"/>
      <c r="P450" s="106"/>
      <c r="Q450" s="13"/>
      <c r="R450" s="137"/>
      <c r="S450" s="117"/>
      <c r="T450" s="82"/>
      <c r="U450" s="145" t="str">
        <f t="shared" si="82"/>
        <v/>
      </c>
      <c r="V450" s="72"/>
      <c r="W450" s="73"/>
      <c r="X450" s="74"/>
      <c r="Z450" s="24" cm="1">
        <f t="array" ref="Z450">_xlfn.IFS($H450="",1,$H450="有り",2,$H450="無し",3)</f>
        <v>1</v>
      </c>
      <c r="AA450" s="24">
        <f t="shared" si="83"/>
        <v>0</v>
      </c>
      <c r="AB450" s="24">
        <f t="shared" si="84"/>
        <v>0</v>
      </c>
      <c r="AC450" s="24">
        <f t="shared" si="85"/>
        <v>0</v>
      </c>
      <c r="AD450" s="24" t="str">
        <f t="shared" si="86"/>
        <v/>
      </c>
      <c r="AE450" s="6">
        <f t="shared" si="87"/>
        <v>0</v>
      </c>
      <c r="AF450" s="6">
        <f t="shared" si="88"/>
        <v>0</v>
      </c>
    </row>
    <row r="451" spans="1:32" s="3" customFormat="1" ht="24.75" customHeight="1" x14ac:dyDescent="0.2">
      <c r="A451" s="35">
        <f t="shared" si="89"/>
        <v>439</v>
      </c>
      <c r="B451" s="36" t="str">
        <f t="shared" si="78"/>
        <v/>
      </c>
      <c r="C451" s="90"/>
      <c r="D451" s="12" t="str">
        <f t="shared" si="79"/>
        <v/>
      </c>
      <c r="E451" s="12" t="str">
        <f t="shared" si="80"/>
        <v/>
      </c>
      <c r="F451" s="13"/>
      <c r="G451" s="38"/>
      <c r="H451" s="41"/>
      <c r="I451" s="43"/>
      <c r="J451" s="43"/>
      <c r="K451" s="104"/>
      <c r="L451" s="104"/>
      <c r="M451" s="104"/>
      <c r="N451" s="34" t="str">
        <f t="shared" si="81"/>
        <v/>
      </c>
      <c r="O451" s="104"/>
      <c r="P451" s="106"/>
      <c r="Q451" s="13"/>
      <c r="R451" s="137"/>
      <c r="S451" s="117"/>
      <c r="T451" s="82"/>
      <c r="U451" s="145" t="str">
        <f t="shared" si="82"/>
        <v/>
      </c>
      <c r="V451" s="72"/>
      <c r="W451" s="73"/>
      <c r="X451" s="74"/>
      <c r="Z451" s="24" cm="1">
        <f t="array" ref="Z451">_xlfn.IFS($H451="",1,$H451="有り",2,$H451="無し",3)</f>
        <v>1</v>
      </c>
      <c r="AA451" s="24">
        <f t="shared" si="83"/>
        <v>0</v>
      </c>
      <c r="AB451" s="24">
        <f t="shared" si="84"/>
        <v>0</v>
      </c>
      <c r="AC451" s="24">
        <f t="shared" si="85"/>
        <v>0</v>
      </c>
      <c r="AD451" s="24" t="str">
        <f t="shared" si="86"/>
        <v/>
      </c>
      <c r="AE451" s="6">
        <f t="shared" si="87"/>
        <v>0</v>
      </c>
      <c r="AF451" s="6">
        <f t="shared" si="88"/>
        <v>0</v>
      </c>
    </row>
    <row r="452" spans="1:32" s="3" customFormat="1" ht="24.75" customHeight="1" x14ac:dyDescent="0.2">
      <c r="A452" s="35">
        <f t="shared" si="89"/>
        <v>440</v>
      </c>
      <c r="B452" s="36" t="str">
        <f t="shared" si="78"/>
        <v/>
      </c>
      <c r="C452" s="90"/>
      <c r="D452" s="12" t="str">
        <f t="shared" si="79"/>
        <v/>
      </c>
      <c r="E452" s="12" t="str">
        <f t="shared" si="80"/>
        <v/>
      </c>
      <c r="F452" s="13"/>
      <c r="G452" s="38"/>
      <c r="H452" s="41"/>
      <c r="I452" s="43"/>
      <c r="J452" s="43"/>
      <c r="K452" s="104"/>
      <c r="L452" s="104"/>
      <c r="M452" s="104"/>
      <c r="N452" s="34" t="str">
        <f t="shared" si="81"/>
        <v/>
      </c>
      <c r="O452" s="104"/>
      <c r="P452" s="106"/>
      <c r="Q452" s="13"/>
      <c r="R452" s="137"/>
      <c r="S452" s="117"/>
      <c r="T452" s="82"/>
      <c r="U452" s="145" t="str">
        <f t="shared" si="82"/>
        <v/>
      </c>
      <c r="V452" s="72"/>
      <c r="W452" s="73"/>
      <c r="X452" s="74"/>
      <c r="Z452" s="24" cm="1">
        <f t="array" ref="Z452">_xlfn.IFS($H452="",1,$H452="有り",2,$H452="無し",3)</f>
        <v>1</v>
      </c>
      <c r="AA452" s="24">
        <f t="shared" si="83"/>
        <v>0</v>
      </c>
      <c r="AB452" s="24">
        <f t="shared" si="84"/>
        <v>0</v>
      </c>
      <c r="AC452" s="24">
        <f t="shared" si="85"/>
        <v>0</v>
      </c>
      <c r="AD452" s="24" t="str">
        <f t="shared" si="86"/>
        <v/>
      </c>
      <c r="AE452" s="6">
        <f t="shared" si="87"/>
        <v>0</v>
      </c>
      <c r="AF452" s="6">
        <f t="shared" si="88"/>
        <v>0</v>
      </c>
    </row>
    <row r="453" spans="1:32" s="3" customFormat="1" ht="24.75" customHeight="1" x14ac:dyDescent="0.2">
      <c r="A453" s="35">
        <f t="shared" si="89"/>
        <v>441</v>
      </c>
      <c r="B453" s="36" t="str">
        <f t="shared" si="78"/>
        <v/>
      </c>
      <c r="C453" s="90"/>
      <c r="D453" s="12" t="str">
        <f t="shared" si="79"/>
        <v/>
      </c>
      <c r="E453" s="12" t="str">
        <f t="shared" si="80"/>
        <v/>
      </c>
      <c r="F453" s="13"/>
      <c r="G453" s="38"/>
      <c r="H453" s="41"/>
      <c r="I453" s="43"/>
      <c r="J453" s="43"/>
      <c r="K453" s="104"/>
      <c r="L453" s="104"/>
      <c r="M453" s="104"/>
      <c r="N453" s="34" t="str">
        <f t="shared" si="81"/>
        <v/>
      </c>
      <c r="O453" s="104"/>
      <c r="P453" s="106"/>
      <c r="Q453" s="13"/>
      <c r="R453" s="137"/>
      <c r="S453" s="117"/>
      <c r="T453" s="82"/>
      <c r="U453" s="145" t="str">
        <f t="shared" si="82"/>
        <v/>
      </c>
      <c r="V453" s="72"/>
      <c r="W453" s="73"/>
      <c r="X453" s="74"/>
      <c r="Z453" s="24" cm="1">
        <f t="array" ref="Z453">_xlfn.IFS($H453="",1,$H453="有り",2,$H453="無し",3)</f>
        <v>1</v>
      </c>
      <c r="AA453" s="24">
        <f t="shared" si="83"/>
        <v>0</v>
      </c>
      <c r="AB453" s="24">
        <f t="shared" si="84"/>
        <v>0</v>
      </c>
      <c r="AC453" s="24">
        <f t="shared" si="85"/>
        <v>0</v>
      </c>
      <c r="AD453" s="24" t="str">
        <f t="shared" si="86"/>
        <v/>
      </c>
      <c r="AE453" s="6">
        <f t="shared" si="87"/>
        <v>0</v>
      </c>
      <c r="AF453" s="6">
        <f t="shared" si="88"/>
        <v>0</v>
      </c>
    </row>
    <row r="454" spans="1:32" s="3" customFormat="1" ht="24.75" customHeight="1" x14ac:dyDescent="0.2">
      <c r="A454" s="35">
        <f t="shared" si="89"/>
        <v>442</v>
      </c>
      <c r="B454" s="36" t="str">
        <f t="shared" si="78"/>
        <v/>
      </c>
      <c r="C454" s="90"/>
      <c r="D454" s="12" t="str">
        <f t="shared" si="79"/>
        <v/>
      </c>
      <c r="E454" s="12" t="str">
        <f t="shared" si="80"/>
        <v/>
      </c>
      <c r="F454" s="13"/>
      <c r="G454" s="38"/>
      <c r="H454" s="41"/>
      <c r="I454" s="43"/>
      <c r="J454" s="43"/>
      <c r="K454" s="104"/>
      <c r="L454" s="104"/>
      <c r="M454" s="104"/>
      <c r="N454" s="34" t="str">
        <f t="shared" si="81"/>
        <v/>
      </c>
      <c r="O454" s="104"/>
      <c r="P454" s="106"/>
      <c r="Q454" s="13"/>
      <c r="R454" s="137"/>
      <c r="S454" s="117"/>
      <c r="T454" s="82"/>
      <c r="U454" s="145" t="str">
        <f t="shared" si="82"/>
        <v/>
      </c>
      <c r="V454" s="72"/>
      <c r="W454" s="73"/>
      <c r="X454" s="74"/>
      <c r="Z454" s="24" cm="1">
        <f t="array" ref="Z454">_xlfn.IFS($H454="",1,$H454="有り",2,$H454="無し",3)</f>
        <v>1</v>
      </c>
      <c r="AA454" s="24">
        <f t="shared" si="83"/>
        <v>0</v>
      </c>
      <c r="AB454" s="24">
        <f t="shared" si="84"/>
        <v>0</v>
      </c>
      <c r="AC454" s="24">
        <f t="shared" si="85"/>
        <v>0</v>
      </c>
      <c r="AD454" s="24" t="str">
        <f t="shared" si="86"/>
        <v/>
      </c>
      <c r="AE454" s="6">
        <f t="shared" si="87"/>
        <v>0</v>
      </c>
      <c r="AF454" s="6">
        <f t="shared" si="88"/>
        <v>0</v>
      </c>
    </row>
    <row r="455" spans="1:32" s="3" customFormat="1" ht="24.75" customHeight="1" x14ac:dyDescent="0.2">
      <c r="A455" s="35">
        <f t="shared" si="89"/>
        <v>443</v>
      </c>
      <c r="B455" s="36" t="str">
        <f t="shared" si="78"/>
        <v/>
      </c>
      <c r="C455" s="90"/>
      <c r="D455" s="12" t="str">
        <f t="shared" si="79"/>
        <v/>
      </c>
      <c r="E455" s="12" t="str">
        <f t="shared" si="80"/>
        <v/>
      </c>
      <c r="F455" s="13"/>
      <c r="G455" s="38"/>
      <c r="H455" s="41"/>
      <c r="I455" s="43"/>
      <c r="J455" s="43"/>
      <c r="K455" s="104"/>
      <c r="L455" s="104"/>
      <c r="M455" s="104"/>
      <c r="N455" s="34" t="str">
        <f t="shared" si="81"/>
        <v/>
      </c>
      <c r="O455" s="104"/>
      <c r="P455" s="106"/>
      <c r="Q455" s="13"/>
      <c r="R455" s="137"/>
      <c r="S455" s="117"/>
      <c r="T455" s="82"/>
      <c r="U455" s="145" t="str">
        <f t="shared" si="82"/>
        <v/>
      </c>
      <c r="V455" s="72"/>
      <c r="W455" s="73"/>
      <c r="X455" s="74"/>
      <c r="Z455" s="24" cm="1">
        <f t="array" ref="Z455">_xlfn.IFS($H455="",1,$H455="有り",2,$H455="無し",3)</f>
        <v>1</v>
      </c>
      <c r="AA455" s="24">
        <f t="shared" si="83"/>
        <v>0</v>
      </c>
      <c r="AB455" s="24">
        <f t="shared" si="84"/>
        <v>0</v>
      </c>
      <c r="AC455" s="24">
        <f t="shared" si="85"/>
        <v>0</v>
      </c>
      <c r="AD455" s="24" t="str">
        <f t="shared" si="86"/>
        <v/>
      </c>
      <c r="AE455" s="6">
        <f t="shared" si="87"/>
        <v>0</v>
      </c>
      <c r="AF455" s="6">
        <f t="shared" si="88"/>
        <v>0</v>
      </c>
    </row>
    <row r="456" spans="1:32" s="3" customFormat="1" ht="24.75" customHeight="1" x14ac:dyDescent="0.2">
      <c r="A456" s="35">
        <f t="shared" si="89"/>
        <v>444</v>
      </c>
      <c r="B456" s="36" t="str">
        <f t="shared" si="78"/>
        <v/>
      </c>
      <c r="C456" s="90"/>
      <c r="D456" s="12" t="str">
        <f t="shared" si="79"/>
        <v/>
      </c>
      <c r="E456" s="12" t="str">
        <f t="shared" si="80"/>
        <v/>
      </c>
      <c r="F456" s="13"/>
      <c r="G456" s="38"/>
      <c r="H456" s="41"/>
      <c r="I456" s="43"/>
      <c r="J456" s="43"/>
      <c r="K456" s="104"/>
      <c r="L456" s="104"/>
      <c r="M456" s="104"/>
      <c r="N456" s="34" t="str">
        <f t="shared" si="81"/>
        <v/>
      </c>
      <c r="O456" s="104"/>
      <c r="P456" s="106"/>
      <c r="Q456" s="13"/>
      <c r="R456" s="137"/>
      <c r="S456" s="117"/>
      <c r="T456" s="82"/>
      <c r="U456" s="145" t="str">
        <f t="shared" si="82"/>
        <v/>
      </c>
      <c r="V456" s="72"/>
      <c r="W456" s="73"/>
      <c r="X456" s="74"/>
      <c r="Z456" s="24" cm="1">
        <f t="array" ref="Z456">_xlfn.IFS($H456="",1,$H456="有り",2,$H456="無し",3)</f>
        <v>1</v>
      </c>
      <c r="AA456" s="24">
        <f t="shared" si="83"/>
        <v>0</v>
      </c>
      <c r="AB456" s="24">
        <f t="shared" si="84"/>
        <v>0</v>
      </c>
      <c r="AC456" s="24">
        <f t="shared" si="85"/>
        <v>0</v>
      </c>
      <c r="AD456" s="24" t="str">
        <f t="shared" si="86"/>
        <v/>
      </c>
      <c r="AE456" s="6">
        <f t="shared" si="87"/>
        <v>0</v>
      </c>
      <c r="AF456" s="6">
        <f t="shared" si="88"/>
        <v>0</v>
      </c>
    </row>
    <row r="457" spans="1:32" s="3" customFormat="1" ht="24.75" customHeight="1" x14ac:dyDescent="0.2">
      <c r="A457" s="35">
        <f t="shared" si="89"/>
        <v>445</v>
      </c>
      <c r="B457" s="36" t="str">
        <f t="shared" si="78"/>
        <v/>
      </c>
      <c r="C457" s="90"/>
      <c r="D457" s="12" t="str">
        <f t="shared" si="79"/>
        <v/>
      </c>
      <c r="E457" s="12" t="str">
        <f t="shared" si="80"/>
        <v/>
      </c>
      <c r="F457" s="13"/>
      <c r="G457" s="38"/>
      <c r="H457" s="41"/>
      <c r="I457" s="43"/>
      <c r="J457" s="43"/>
      <c r="K457" s="104"/>
      <c r="L457" s="104"/>
      <c r="M457" s="104"/>
      <c r="N457" s="34" t="str">
        <f t="shared" si="81"/>
        <v/>
      </c>
      <c r="O457" s="104"/>
      <c r="P457" s="106"/>
      <c r="Q457" s="13"/>
      <c r="R457" s="137"/>
      <c r="S457" s="117"/>
      <c r="T457" s="82"/>
      <c r="U457" s="145" t="str">
        <f t="shared" si="82"/>
        <v/>
      </c>
      <c r="V457" s="72"/>
      <c r="W457" s="73"/>
      <c r="X457" s="74"/>
      <c r="Z457" s="24" cm="1">
        <f t="array" ref="Z457">_xlfn.IFS($H457="",1,$H457="有り",2,$H457="無し",3)</f>
        <v>1</v>
      </c>
      <c r="AA457" s="24">
        <f t="shared" si="83"/>
        <v>0</v>
      </c>
      <c r="AB457" s="24">
        <f t="shared" si="84"/>
        <v>0</v>
      </c>
      <c r="AC457" s="24">
        <f t="shared" si="85"/>
        <v>0</v>
      </c>
      <c r="AD457" s="24" t="str">
        <f t="shared" si="86"/>
        <v/>
      </c>
      <c r="AE457" s="6">
        <f t="shared" si="87"/>
        <v>0</v>
      </c>
      <c r="AF457" s="6">
        <f t="shared" si="88"/>
        <v>0</v>
      </c>
    </row>
    <row r="458" spans="1:32" s="3" customFormat="1" ht="24.75" customHeight="1" x14ac:dyDescent="0.2">
      <c r="A458" s="35">
        <f t="shared" si="89"/>
        <v>446</v>
      </c>
      <c r="B458" s="36" t="str">
        <f t="shared" si="78"/>
        <v/>
      </c>
      <c r="C458" s="90"/>
      <c r="D458" s="12" t="str">
        <f t="shared" si="79"/>
        <v/>
      </c>
      <c r="E458" s="12" t="str">
        <f t="shared" si="80"/>
        <v/>
      </c>
      <c r="F458" s="13"/>
      <c r="G458" s="38"/>
      <c r="H458" s="41"/>
      <c r="I458" s="43"/>
      <c r="J458" s="43"/>
      <c r="K458" s="104"/>
      <c r="L458" s="104"/>
      <c r="M458" s="104"/>
      <c r="N458" s="34" t="str">
        <f t="shared" si="81"/>
        <v/>
      </c>
      <c r="O458" s="104"/>
      <c r="P458" s="106"/>
      <c r="Q458" s="13"/>
      <c r="R458" s="137"/>
      <c r="S458" s="117"/>
      <c r="T458" s="82"/>
      <c r="U458" s="145" t="str">
        <f t="shared" si="82"/>
        <v/>
      </c>
      <c r="V458" s="72"/>
      <c r="W458" s="73"/>
      <c r="X458" s="74"/>
      <c r="Z458" s="24" cm="1">
        <f t="array" ref="Z458">_xlfn.IFS($H458="",1,$H458="有り",2,$H458="無し",3)</f>
        <v>1</v>
      </c>
      <c r="AA458" s="24">
        <f t="shared" si="83"/>
        <v>0</v>
      </c>
      <c r="AB458" s="24">
        <f t="shared" si="84"/>
        <v>0</v>
      </c>
      <c r="AC458" s="24">
        <f t="shared" si="85"/>
        <v>0</v>
      </c>
      <c r="AD458" s="24" t="str">
        <f t="shared" si="86"/>
        <v/>
      </c>
      <c r="AE458" s="6">
        <f t="shared" si="87"/>
        <v>0</v>
      </c>
      <c r="AF458" s="6">
        <f t="shared" si="88"/>
        <v>0</v>
      </c>
    </row>
    <row r="459" spans="1:32" s="3" customFormat="1" ht="24.75" customHeight="1" x14ac:dyDescent="0.2">
      <c r="A459" s="35">
        <f t="shared" si="89"/>
        <v>447</v>
      </c>
      <c r="B459" s="36" t="str">
        <f t="shared" si="78"/>
        <v/>
      </c>
      <c r="C459" s="90"/>
      <c r="D459" s="12" t="str">
        <f t="shared" si="79"/>
        <v/>
      </c>
      <c r="E459" s="12" t="str">
        <f t="shared" si="80"/>
        <v/>
      </c>
      <c r="F459" s="13"/>
      <c r="G459" s="38"/>
      <c r="H459" s="41"/>
      <c r="I459" s="43"/>
      <c r="J459" s="43"/>
      <c r="K459" s="104"/>
      <c r="L459" s="104"/>
      <c r="M459" s="104"/>
      <c r="N459" s="34" t="str">
        <f t="shared" si="81"/>
        <v/>
      </c>
      <c r="O459" s="104"/>
      <c r="P459" s="106"/>
      <c r="Q459" s="13"/>
      <c r="R459" s="137"/>
      <c r="S459" s="117"/>
      <c r="T459" s="82"/>
      <c r="U459" s="145" t="str">
        <f t="shared" si="82"/>
        <v/>
      </c>
      <c r="V459" s="72"/>
      <c r="W459" s="73"/>
      <c r="X459" s="74"/>
      <c r="Z459" s="24" cm="1">
        <f t="array" ref="Z459">_xlfn.IFS($H459="",1,$H459="有り",2,$H459="無し",3)</f>
        <v>1</v>
      </c>
      <c r="AA459" s="24">
        <f t="shared" si="83"/>
        <v>0</v>
      </c>
      <c r="AB459" s="24">
        <f t="shared" si="84"/>
        <v>0</v>
      </c>
      <c r="AC459" s="24">
        <f t="shared" si="85"/>
        <v>0</v>
      </c>
      <c r="AD459" s="24" t="str">
        <f t="shared" si="86"/>
        <v/>
      </c>
      <c r="AE459" s="6">
        <f t="shared" si="87"/>
        <v>0</v>
      </c>
      <c r="AF459" s="6">
        <f t="shared" si="88"/>
        <v>0</v>
      </c>
    </row>
    <row r="460" spans="1:32" s="3" customFormat="1" ht="24.75" customHeight="1" x14ac:dyDescent="0.2">
      <c r="A460" s="35">
        <f t="shared" si="89"/>
        <v>448</v>
      </c>
      <c r="B460" s="36" t="str">
        <f t="shared" si="78"/>
        <v/>
      </c>
      <c r="C460" s="90"/>
      <c r="D460" s="12" t="str">
        <f t="shared" si="79"/>
        <v/>
      </c>
      <c r="E460" s="12" t="str">
        <f t="shared" si="80"/>
        <v/>
      </c>
      <c r="F460" s="13"/>
      <c r="G460" s="38"/>
      <c r="H460" s="41"/>
      <c r="I460" s="43"/>
      <c r="J460" s="43"/>
      <c r="K460" s="104"/>
      <c r="L460" s="104"/>
      <c r="M460" s="104"/>
      <c r="N460" s="34" t="str">
        <f t="shared" si="81"/>
        <v/>
      </c>
      <c r="O460" s="104"/>
      <c r="P460" s="106"/>
      <c r="Q460" s="13"/>
      <c r="R460" s="137"/>
      <c r="S460" s="117"/>
      <c r="T460" s="82"/>
      <c r="U460" s="145" t="str">
        <f t="shared" si="82"/>
        <v/>
      </c>
      <c r="V460" s="72"/>
      <c r="W460" s="73"/>
      <c r="X460" s="74"/>
      <c r="Z460" s="24" cm="1">
        <f t="array" ref="Z460">_xlfn.IFS($H460="",1,$H460="有り",2,$H460="無し",3)</f>
        <v>1</v>
      </c>
      <c r="AA460" s="24">
        <f t="shared" si="83"/>
        <v>0</v>
      </c>
      <c r="AB460" s="24">
        <f t="shared" si="84"/>
        <v>0</v>
      </c>
      <c r="AC460" s="24">
        <f t="shared" si="85"/>
        <v>0</v>
      </c>
      <c r="AD460" s="24" t="str">
        <f t="shared" si="86"/>
        <v/>
      </c>
      <c r="AE460" s="6">
        <f t="shared" si="87"/>
        <v>0</v>
      </c>
      <c r="AF460" s="6">
        <f t="shared" si="88"/>
        <v>0</v>
      </c>
    </row>
    <row r="461" spans="1:32" s="3" customFormat="1" ht="24.75" customHeight="1" x14ac:dyDescent="0.2">
      <c r="A461" s="35">
        <f t="shared" si="89"/>
        <v>449</v>
      </c>
      <c r="B461" s="36" t="str">
        <f t="shared" si="78"/>
        <v/>
      </c>
      <c r="C461" s="90"/>
      <c r="D461" s="12" t="str">
        <f t="shared" si="79"/>
        <v/>
      </c>
      <c r="E461" s="12" t="str">
        <f t="shared" si="80"/>
        <v/>
      </c>
      <c r="F461" s="13"/>
      <c r="G461" s="38"/>
      <c r="H461" s="41"/>
      <c r="I461" s="43"/>
      <c r="J461" s="43"/>
      <c r="K461" s="104"/>
      <c r="L461" s="104"/>
      <c r="M461" s="104"/>
      <c r="N461" s="34" t="str">
        <f t="shared" si="81"/>
        <v/>
      </c>
      <c r="O461" s="104"/>
      <c r="P461" s="106"/>
      <c r="Q461" s="13"/>
      <c r="R461" s="137"/>
      <c r="S461" s="117"/>
      <c r="T461" s="82"/>
      <c r="U461" s="145" t="str">
        <f t="shared" si="82"/>
        <v/>
      </c>
      <c r="V461" s="72"/>
      <c r="W461" s="73"/>
      <c r="X461" s="74"/>
      <c r="Z461" s="24" cm="1">
        <f t="array" ref="Z461">_xlfn.IFS($H461="",1,$H461="有り",2,$H461="無し",3)</f>
        <v>1</v>
      </c>
      <c r="AA461" s="24">
        <f t="shared" si="83"/>
        <v>0</v>
      </c>
      <c r="AB461" s="24">
        <f t="shared" si="84"/>
        <v>0</v>
      </c>
      <c r="AC461" s="24">
        <f t="shared" si="85"/>
        <v>0</v>
      </c>
      <c r="AD461" s="24" t="str">
        <f t="shared" si="86"/>
        <v/>
      </c>
      <c r="AE461" s="6">
        <f t="shared" si="87"/>
        <v>0</v>
      </c>
      <c r="AF461" s="6">
        <f t="shared" si="88"/>
        <v>0</v>
      </c>
    </row>
    <row r="462" spans="1:32" s="3" customFormat="1" ht="24.75" customHeight="1" x14ac:dyDescent="0.2">
      <c r="A462" s="35">
        <f t="shared" si="89"/>
        <v>450</v>
      </c>
      <c r="B462" s="36" t="str">
        <f t="shared" ref="B462:B512" si="90">IF($C462="","","業務用給湯器")</f>
        <v/>
      </c>
      <c r="C462" s="90"/>
      <c r="D462" s="12" t="str">
        <f t="shared" ref="D462:D512" si="91">IF($C$2="","",IF($B462&lt;&gt;"",$C$2,""))</f>
        <v/>
      </c>
      <c r="E462" s="12" t="str">
        <f t="shared" ref="E462:E512" si="92">IF($F$2="","",IF($B462&lt;&gt;"",$F$2,""))</f>
        <v/>
      </c>
      <c r="F462" s="13"/>
      <c r="G462" s="38"/>
      <c r="H462" s="41"/>
      <c r="I462" s="43"/>
      <c r="J462" s="43"/>
      <c r="K462" s="104"/>
      <c r="L462" s="104"/>
      <c r="M462" s="104"/>
      <c r="N462" s="34" t="str">
        <f t="shared" ref="N462:N512" si="93">IF($L462="","",IF($L462&lt;=20,VALUE(4),IF($L462&gt;20,VALUE(3.5))))</f>
        <v/>
      </c>
      <c r="O462" s="104"/>
      <c r="P462" s="106"/>
      <c r="Q462" s="13"/>
      <c r="R462" s="137"/>
      <c r="S462" s="117"/>
      <c r="T462" s="82"/>
      <c r="U462" s="145" t="str">
        <f t="shared" ref="U462:U512" si="94">IF($B462="","",IF(AND($B462&lt;&gt;"",$C$3="あり"),1,0))</f>
        <v/>
      </c>
      <c r="V462" s="72"/>
      <c r="W462" s="73"/>
      <c r="X462" s="74"/>
      <c r="Z462" s="24" cm="1">
        <f t="array" ref="Z462">_xlfn.IFS($H462="",1,$H462="有り",2,$H462="無し",3)</f>
        <v>1</v>
      </c>
      <c r="AA462" s="24">
        <f t="shared" ref="AA462:AA512" si="95">IF(AND($C462&lt;&gt;"",OR(F462="",G462="",H462="",K462="",L462="",M462="",O462="")),1,0)</f>
        <v>0</v>
      </c>
      <c r="AB462" s="24">
        <f t="shared" ref="AB462:AB512" si="96">IF(AND($C462&lt;&gt;"",OR($Z462=1,$Z462=2),OR(I462="",J462="")),1,0)</f>
        <v>0</v>
      </c>
      <c r="AC462" s="24">
        <f t="shared" ref="AC462:AC512" si="97">IF(AND($G462&lt;&gt;"",COUNTIF($G462,"*■*")&gt;0,$Q462=""),1,0)</f>
        <v>0</v>
      </c>
      <c r="AD462" s="24" t="str">
        <f t="shared" ref="AD462:AD512" si="98">TEXT(IF(G462="","",G462),"G/標準")</f>
        <v/>
      </c>
      <c r="AE462" s="6">
        <f t="shared" ref="AE462:AE512" si="99">IF(AD462="",0,COUNTIF($AD$13:$AD$512,AD462))</f>
        <v>0</v>
      </c>
      <c r="AF462" s="6">
        <f t="shared" ref="AF462:AF512" si="100">IF(AND(AND(O462&lt;&gt;"",$N462&gt;$O462),AND(N462&lt;&gt;"",$N462&gt;$O462)),1,0)</f>
        <v>0</v>
      </c>
    </row>
    <row r="463" spans="1:32" s="3" customFormat="1" ht="24.75" customHeight="1" x14ac:dyDescent="0.2">
      <c r="A463" s="35">
        <f t="shared" si="89"/>
        <v>451</v>
      </c>
      <c r="B463" s="36" t="str">
        <f t="shared" si="90"/>
        <v/>
      </c>
      <c r="C463" s="90"/>
      <c r="D463" s="12" t="str">
        <f t="shared" si="91"/>
        <v/>
      </c>
      <c r="E463" s="12" t="str">
        <f t="shared" si="92"/>
        <v/>
      </c>
      <c r="F463" s="13"/>
      <c r="G463" s="38"/>
      <c r="H463" s="41"/>
      <c r="I463" s="43"/>
      <c r="J463" s="43"/>
      <c r="K463" s="104"/>
      <c r="L463" s="104"/>
      <c r="M463" s="104"/>
      <c r="N463" s="34" t="str">
        <f t="shared" si="93"/>
        <v/>
      </c>
      <c r="O463" s="104"/>
      <c r="P463" s="106"/>
      <c r="Q463" s="13"/>
      <c r="R463" s="137"/>
      <c r="S463" s="117"/>
      <c r="T463" s="82"/>
      <c r="U463" s="145" t="str">
        <f t="shared" si="94"/>
        <v/>
      </c>
      <c r="V463" s="72"/>
      <c r="W463" s="73"/>
      <c r="X463" s="74"/>
      <c r="Z463" s="24" cm="1">
        <f t="array" ref="Z463">_xlfn.IFS($H463="",1,$H463="有り",2,$H463="無し",3)</f>
        <v>1</v>
      </c>
      <c r="AA463" s="24">
        <f t="shared" si="95"/>
        <v>0</v>
      </c>
      <c r="AB463" s="24">
        <f t="shared" si="96"/>
        <v>0</v>
      </c>
      <c r="AC463" s="24">
        <f t="shared" si="97"/>
        <v>0</v>
      </c>
      <c r="AD463" s="24" t="str">
        <f t="shared" si="98"/>
        <v/>
      </c>
      <c r="AE463" s="6">
        <f t="shared" si="99"/>
        <v>0</v>
      </c>
      <c r="AF463" s="6">
        <f t="shared" si="100"/>
        <v>0</v>
      </c>
    </row>
    <row r="464" spans="1:32" s="3" customFormat="1" ht="24.75" customHeight="1" x14ac:dyDescent="0.2">
      <c r="A464" s="35">
        <f t="shared" si="89"/>
        <v>452</v>
      </c>
      <c r="B464" s="36" t="str">
        <f t="shared" si="90"/>
        <v/>
      </c>
      <c r="C464" s="90"/>
      <c r="D464" s="12" t="str">
        <f t="shared" si="91"/>
        <v/>
      </c>
      <c r="E464" s="12" t="str">
        <f t="shared" si="92"/>
        <v/>
      </c>
      <c r="F464" s="13"/>
      <c r="G464" s="38"/>
      <c r="H464" s="41"/>
      <c r="I464" s="43"/>
      <c r="J464" s="43"/>
      <c r="K464" s="104"/>
      <c r="L464" s="104"/>
      <c r="M464" s="104"/>
      <c r="N464" s="34" t="str">
        <f t="shared" si="93"/>
        <v/>
      </c>
      <c r="O464" s="104"/>
      <c r="P464" s="106"/>
      <c r="Q464" s="13"/>
      <c r="R464" s="137"/>
      <c r="S464" s="117"/>
      <c r="T464" s="82"/>
      <c r="U464" s="145" t="str">
        <f t="shared" si="94"/>
        <v/>
      </c>
      <c r="V464" s="72"/>
      <c r="W464" s="73"/>
      <c r="X464" s="74"/>
      <c r="Z464" s="24" cm="1">
        <f t="array" ref="Z464">_xlfn.IFS($H464="",1,$H464="有り",2,$H464="無し",3)</f>
        <v>1</v>
      </c>
      <c r="AA464" s="24">
        <f t="shared" si="95"/>
        <v>0</v>
      </c>
      <c r="AB464" s="24">
        <f t="shared" si="96"/>
        <v>0</v>
      </c>
      <c r="AC464" s="24">
        <f t="shared" si="97"/>
        <v>0</v>
      </c>
      <c r="AD464" s="24" t="str">
        <f t="shared" si="98"/>
        <v/>
      </c>
      <c r="AE464" s="6">
        <f t="shared" si="99"/>
        <v>0</v>
      </c>
      <c r="AF464" s="6">
        <f t="shared" si="100"/>
        <v>0</v>
      </c>
    </row>
    <row r="465" spans="1:32" s="3" customFormat="1" ht="24.75" customHeight="1" x14ac:dyDescent="0.2">
      <c r="A465" s="35">
        <f t="shared" si="89"/>
        <v>453</v>
      </c>
      <c r="B465" s="36" t="str">
        <f t="shared" si="90"/>
        <v/>
      </c>
      <c r="C465" s="90"/>
      <c r="D465" s="12" t="str">
        <f t="shared" si="91"/>
        <v/>
      </c>
      <c r="E465" s="12" t="str">
        <f t="shared" si="92"/>
        <v/>
      </c>
      <c r="F465" s="13"/>
      <c r="G465" s="38"/>
      <c r="H465" s="41"/>
      <c r="I465" s="43"/>
      <c r="J465" s="43"/>
      <c r="K465" s="104"/>
      <c r="L465" s="104"/>
      <c r="M465" s="104"/>
      <c r="N465" s="34" t="str">
        <f t="shared" si="93"/>
        <v/>
      </c>
      <c r="O465" s="104"/>
      <c r="P465" s="106"/>
      <c r="Q465" s="13"/>
      <c r="R465" s="137"/>
      <c r="S465" s="117"/>
      <c r="T465" s="82"/>
      <c r="U465" s="145" t="str">
        <f t="shared" si="94"/>
        <v/>
      </c>
      <c r="V465" s="72"/>
      <c r="W465" s="73"/>
      <c r="X465" s="74"/>
      <c r="Z465" s="24" cm="1">
        <f t="array" ref="Z465">_xlfn.IFS($H465="",1,$H465="有り",2,$H465="無し",3)</f>
        <v>1</v>
      </c>
      <c r="AA465" s="24">
        <f t="shared" si="95"/>
        <v>0</v>
      </c>
      <c r="AB465" s="24">
        <f t="shared" si="96"/>
        <v>0</v>
      </c>
      <c r="AC465" s="24">
        <f t="shared" si="97"/>
        <v>0</v>
      </c>
      <c r="AD465" s="24" t="str">
        <f t="shared" si="98"/>
        <v/>
      </c>
      <c r="AE465" s="6">
        <f t="shared" si="99"/>
        <v>0</v>
      </c>
      <c r="AF465" s="6">
        <f t="shared" si="100"/>
        <v>0</v>
      </c>
    </row>
    <row r="466" spans="1:32" s="3" customFormat="1" ht="24.75" customHeight="1" x14ac:dyDescent="0.2">
      <c r="A466" s="35">
        <f t="shared" si="89"/>
        <v>454</v>
      </c>
      <c r="B466" s="36" t="str">
        <f t="shared" si="90"/>
        <v/>
      </c>
      <c r="C466" s="90"/>
      <c r="D466" s="12" t="str">
        <f t="shared" si="91"/>
        <v/>
      </c>
      <c r="E466" s="12" t="str">
        <f t="shared" si="92"/>
        <v/>
      </c>
      <c r="F466" s="13"/>
      <c r="G466" s="38"/>
      <c r="H466" s="41"/>
      <c r="I466" s="43"/>
      <c r="J466" s="43"/>
      <c r="K466" s="104"/>
      <c r="L466" s="104"/>
      <c r="M466" s="104"/>
      <c r="N466" s="34" t="str">
        <f t="shared" si="93"/>
        <v/>
      </c>
      <c r="O466" s="104"/>
      <c r="P466" s="106"/>
      <c r="Q466" s="13"/>
      <c r="R466" s="137"/>
      <c r="S466" s="117"/>
      <c r="T466" s="82"/>
      <c r="U466" s="145" t="str">
        <f t="shared" si="94"/>
        <v/>
      </c>
      <c r="V466" s="72"/>
      <c r="W466" s="73"/>
      <c r="X466" s="74"/>
      <c r="Z466" s="24" cm="1">
        <f t="array" ref="Z466">_xlfn.IFS($H466="",1,$H466="有り",2,$H466="無し",3)</f>
        <v>1</v>
      </c>
      <c r="AA466" s="24">
        <f t="shared" si="95"/>
        <v>0</v>
      </c>
      <c r="AB466" s="24">
        <f t="shared" si="96"/>
        <v>0</v>
      </c>
      <c r="AC466" s="24">
        <f t="shared" si="97"/>
        <v>0</v>
      </c>
      <c r="AD466" s="24" t="str">
        <f t="shared" si="98"/>
        <v/>
      </c>
      <c r="AE466" s="6">
        <f t="shared" si="99"/>
        <v>0</v>
      </c>
      <c r="AF466" s="6">
        <f t="shared" si="100"/>
        <v>0</v>
      </c>
    </row>
    <row r="467" spans="1:32" s="3" customFormat="1" ht="24.75" customHeight="1" x14ac:dyDescent="0.2">
      <c r="A467" s="35">
        <f t="shared" si="89"/>
        <v>455</v>
      </c>
      <c r="B467" s="36" t="str">
        <f t="shared" si="90"/>
        <v/>
      </c>
      <c r="C467" s="90"/>
      <c r="D467" s="12" t="str">
        <f t="shared" si="91"/>
        <v/>
      </c>
      <c r="E467" s="12" t="str">
        <f t="shared" si="92"/>
        <v/>
      </c>
      <c r="F467" s="13"/>
      <c r="G467" s="38"/>
      <c r="H467" s="41"/>
      <c r="I467" s="43"/>
      <c r="J467" s="43"/>
      <c r="K467" s="104"/>
      <c r="L467" s="104"/>
      <c r="M467" s="104"/>
      <c r="N467" s="34" t="str">
        <f t="shared" si="93"/>
        <v/>
      </c>
      <c r="O467" s="104"/>
      <c r="P467" s="106"/>
      <c r="Q467" s="13"/>
      <c r="R467" s="137"/>
      <c r="S467" s="117"/>
      <c r="T467" s="82"/>
      <c r="U467" s="145" t="str">
        <f t="shared" si="94"/>
        <v/>
      </c>
      <c r="V467" s="72"/>
      <c r="W467" s="73"/>
      <c r="X467" s="74"/>
      <c r="Z467" s="24" cm="1">
        <f t="array" ref="Z467">_xlfn.IFS($H467="",1,$H467="有り",2,$H467="無し",3)</f>
        <v>1</v>
      </c>
      <c r="AA467" s="24">
        <f t="shared" si="95"/>
        <v>0</v>
      </c>
      <c r="AB467" s="24">
        <f t="shared" si="96"/>
        <v>0</v>
      </c>
      <c r="AC467" s="24">
        <f t="shared" si="97"/>
        <v>0</v>
      </c>
      <c r="AD467" s="24" t="str">
        <f t="shared" si="98"/>
        <v/>
      </c>
      <c r="AE467" s="6">
        <f t="shared" si="99"/>
        <v>0</v>
      </c>
      <c r="AF467" s="6">
        <f t="shared" si="100"/>
        <v>0</v>
      </c>
    </row>
    <row r="468" spans="1:32" s="3" customFormat="1" ht="24.75" customHeight="1" x14ac:dyDescent="0.2">
      <c r="A468" s="35">
        <f t="shared" si="89"/>
        <v>456</v>
      </c>
      <c r="B468" s="36" t="str">
        <f t="shared" si="90"/>
        <v/>
      </c>
      <c r="C468" s="90"/>
      <c r="D468" s="12" t="str">
        <f t="shared" si="91"/>
        <v/>
      </c>
      <c r="E468" s="12" t="str">
        <f t="shared" si="92"/>
        <v/>
      </c>
      <c r="F468" s="13"/>
      <c r="G468" s="38"/>
      <c r="H468" s="41"/>
      <c r="I468" s="43"/>
      <c r="J468" s="43"/>
      <c r="K468" s="104"/>
      <c r="L468" s="104"/>
      <c r="M468" s="104"/>
      <c r="N468" s="34" t="str">
        <f t="shared" si="93"/>
        <v/>
      </c>
      <c r="O468" s="104"/>
      <c r="P468" s="106"/>
      <c r="Q468" s="13"/>
      <c r="R468" s="137"/>
      <c r="S468" s="117"/>
      <c r="T468" s="82"/>
      <c r="U468" s="145" t="str">
        <f t="shared" si="94"/>
        <v/>
      </c>
      <c r="V468" s="72"/>
      <c r="W468" s="73"/>
      <c r="X468" s="74"/>
      <c r="Z468" s="24" cm="1">
        <f t="array" ref="Z468">_xlfn.IFS($H468="",1,$H468="有り",2,$H468="無し",3)</f>
        <v>1</v>
      </c>
      <c r="AA468" s="24">
        <f t="shared" si="95"/>
        <v>0</v>
      </c>
      <c r="AB468" s="24">
        <f t="shared" si="96"/>
        <v>0</v>
      </c>
      <c r="AC468" s="24">
        <f t="shared" si="97"/>
        <v>0</v>
      </c>
      <c r="AD468" s="24" t="str">
        <f t="shared" si="98"/>
        <v/>
      </c>
      <c r="AE468" s="6">
        <f t="shared" si="99"/>
        <v>0</v>
      </c>
      <c r="AF468" s="6">
        <f t="shared" si="100"/>
        <v>0</v>
      </c>
    </row>
    <row r="469" spans="1:32" s="3" customFormat="1" ht="24.75" customHeight="1" x14ac:dyDescent="0.2">
      <c r="A469" s="35">
        <f t="shared" si="89"/>
        <v>457</v>
      </c>
      <c r="B469" s="36" t="str">
        <f t="shared" si="90"/>
        <v/>
      </c>
      <c r="C469" s="90"/>
      <c r="D469" s="12" t="str">
        <f t="shared" si="91"/>
        <v/>
      </c>
      <c r="E469" s="12" t="str">
        <f t="shared" si="92"/>
        <v/>
      </c>
      <c r="F469" s="13"/>
      <c r="G469" s="38"/>
      <c r="H469" s="41"/>
      <c r="I469" s="43"/>
      <c r="J469" s="43"/>
      <c r="K469" s="104"/>
      <c r="L469" s="104"/>
      <c r="M469" s="104"/>
      <c r="N469" s="34" t="str">
        <f t="shared" si="93"/>
        <v/>
      </c>
      <c r="O469" s="104"/>
      <c r="P469" s="106"/>
      <c r="Q469" s="13"/>
      <c r="R469" s="137"/>
      <c r="S469" s="117"/>
      <c r="T469" s="82"/>
      <c r="U469" s="145" t="str">
        <f t="shared" si="94"/>
        <v/>
      </c>
      <c r="V469" s="72"/>
      <c r="W469" s="73"/>
      <c r="X469" s="74"/>
      <c r="Z469" s="24" cm="1">
        <f t="array" ref="Z469">_xlfn.IFS($H469="",1,$H469="有り",2,$H469="無し",3)</f>
        <v>1</v>
      </c>
      <c r="AA469" s="24">
        <f t="shared" si="95"/>
        <v>0</v>
      </c>
      <c r="AB469" s="24">
        <f t="shared" si="96"/>
        <v>0</v>
      </c>
      <c r="AC469" s="24">
        <f t="shared" si="97"/>
        <v>0</v>
      </c>
      <c r="AD469" s="24" t="str">
        <f t="shared" si="98"/>
        <v/>
      </c>
      <c r="AE469" s="6">
        <f t="shared" si="99"/>
        <v>0</v>
      </c>
      <c r="AF469" s="6">
        <f t="shared" si="100"/>
        <v>0</v>
      </c>
    </row>
    <row r="470" spans="1:32" s="3" customFormat="1" ht="24.75" customHeight="1" x14ac:dyDescent="0.2">
      <c r="A470" s="35">
        <f t="shared" si="89"/>
        <v>458</v>
      </c>
      <c r="B470" s="36" t="str">
        <f t="shared" si="90"/>
        <v/>
      </c>
      <c r="C470" s="90"/>
      <c r="D470" s="12" t="str">
        <f t="shared" si="91"/>
        <v/>
      </c>
      <c r="E470" s="12" t="str">
        <f t="shared" si="92"/>
        <v/>
      </c>
      <c r="F470" s="13"/>
      <c r="G470" s="38"/>
      <c r="H470" s="41"/>
      <c r="I470" s="43"/>
      <c r="J470" s="43"/>
      <c r="K470" s="104"/>
      <c r="L470" s="104"/>
      <c r="M470" s="104"/>
      <c r="N470" s="34" t="str">
        <f t="shared" si="93"/>
        <v/>
      </c>
      <c r="O470" s="104"/>
      <c r="P470" s="106"/>
      <c r="Q470" s="13"/>
      <c r="R470" s="137"/>
      <c r="S470" s="117"/>
      <c r="T470" s="82"/>
      <c r="U470" s="145" t="str">
        <f t="shared" si="94"/>
        <v/>
      </c>
      <c r="V470" s="72"/>
      <c r="W470" s="73"/>
      <c r="X470" s="74"/>
      <c r="Z470" s="24" cm="1">
        <f t="array" ref="Z470">_xlfn.IFS($H470="",1,$H470="有り",2,$H470="無し",3)</f>
        <v>1</v>
      </c>
      <c r="AA470" s="24">
        <f t="shared" si="95"/>
        <v>0</v>
      </c>
      <c r="AB470" s="24">
        <f t="shared" si="96"/>
        <v>0</v>
      </c>
      <c r="AC470" s="24">
        <f t="shared" si="97"/>
        <v>0</v>
      </c>
      <c r="AD470" s="24" t="str">
        <f t="shared" si="98"/>
        <v/>
      </c>
      <c r="AE470" s="6">
        <f t="shared" si="99"/>
        <v>0</v>
      </c>
      <c r="AF470" s="6">
        <f t="shared" si="100"/>
        <v>0</v>
      </c>
    </row>
    <row r="471" spans="1:32" s="3" customFormat="1" ht="24.75" customHeight="1" x14ac:dyDescent="0.2">
      <c r="A471" s="35">
        <f t="shared" si="89"/>
        <v>459</v>
      </c>
      <c r="B471" s="36" t="str">
        <f t="shared" si="90"/>
        <v/>
      </c>
      <c r="C471" s="90"/>
      <c r="D471" s="12" t="str">
        <f t="shared" si="91"/>
        <v/>
      </c>
      <c r="E471" s="12" t="str">
        <f t="shared" si="92"/>
        <v/>
      </c>
      <c r="F471" s="13"/>
      <c r="G471" s="38"/>
      <c r="H471" s="41"/>
      <c r="I471" s="43"/>
      <c r="J471" s="43"/>
      <c r="K471" s="104"/>
      <c r="L471" s="104"/>
      <c r="M471" s="104"/>
      <c r="N471" s="34" t="str">
        <f t="shared" si="93"/>
        <v/>
      </c>
      <c r="O471" s="104"/>
      <c r="P471" s="106"/>
      <c r="Q471" s="13"/>
      <c r="R471" s="137"/>
      <c r="S471" s="117"/>
      <c r="T471" s="82"/>
      <c r="U471" s="145" t="str">
        <f t="shared" si="94"/>
        <v/>
      </c>
      <c r="V471" s="72"/>
      <c r="W471" s="73"/>
      <c r="X471" s="74"/>
      <c r="Z471" s="24" cm="1">
        <f t="array" ref="Z471">_xlfn.IFS($H471="",1,$H471="有り",2,$H471="無し",3)</f>
        <v>1</v>
      </c>
      <c r="AA471" s="24">
        <f t="shared" si="95"/>
        <v>0</v>
      </c>
      <c r="AB471" s="24">
        <f t="shared" si="96"/>
        <v>0</v>
      </c>
      <c r="AC471" s="24">
        <f t="shared" si="97"/>
        <v>0</v>
      </c>
      <c r="AD471" s="24" t="str">
        <f t="shared" si="98"/>
        <v/>
      </c>
      <c r="AE471" s="6">
        <f t="shared" si="99"/>
        <v>0</v>
      </c>
      <c r="AF471" s="6">
        <f t="shared" si="100"/>
        <v>0</v>
      </c>
    </row>
    <row r="472" spans="1:32" s="3" customFormat="1" ht="24.75" customHeight="1" x14ac:dyDescent="0.2">
      <c r="A472" s="35">
        <f t="shared" si="89"/>
        <v>460</v>
      </c>
      <c r="B472" s="36" t="str">
        <f t="shared" si="90"/>
        <v/>
      </c>
      <c r="C472" s="90"/>
      <c r="D472" s="12" t="str">
        <f t="shared" si="91"/>
        <v/>
      </c>
      <c r="E472" s="12" t="str">
        <f t="shared" si="92"/>
        <v/>
      </c>
      <c r="F472" s="13"/>
      <c r="G472" s="38"/>
      <c r="H472" s="41"/>
      <c r="I472" s="43"/>
      <c r="J472" s="43"/>
      <c r="K472" s="104"/>
      <c r="L472" s="104"/>
      <c r="M472" s="104"/>
      <c r="N472" s="34" t="str">
        <f t="shared" si="93"/>
        <v/>
      </c>
      <c r="O472" s="104"/>
      <c r="P472" s="106"/>
      <c r="Q472" s="13"/>
      <c r="R472" s="137"/>
      <c r="S472" s="117"/>
      <c r="T472" s="82"/>
      <c r="U472" s="145" t="str">
        <f t="shared" si="94"/>
        <v/>
      </c>
      <c r="V472" s="72"/>
      <c r="W472" s="73"/>
      <c r="X472" s="74"/>
      <c r="Z472" s="24" cm="1">
        <f t="array" ref="Z472">_xlfn.IFS($H472="",1,$H472="有り",2,$H472="無し",3)</f>
        <v>1</v>
      </c>
      <c r="AA472" s="24">
        <f t="shared" si="95"/>
        <v>0</v>
      </c>
      <c r="AB472" s="24">
        <f t="shared" si="96"/>
        <v>0</v>
      </c>
      <c r="AC472" s="24">
        <f t="shared" si="97"/>
        <v>0</v>
      </c>
      <c r="AD472" s="24" t="str">
        <f t="shared" si="98"/>
        <v/>
      </c>
      <c r="AE472" s="6">
        <f t="shared" si="99"/>
        <v>0</v>
      </c>
      <c r="AF472" s="6">
        <f t="shared" si="100"/>
        <v>0</v>
      </c>
    </row>
    <row r="473" spans="1:32" s="3" customFormat="1" ht="24.75" customHeight="1" x14ac:dyDescent="0.2">
      <c r="A473" s="35">
        <f t="shared" si="89"/>
        <v>461</v>
      </c>
      <c r="B473" s="36" t="str">
        <f t="shared" si="90"/>
        <v/>
      </c>
      <c r="C473" s="90"/>
      <c r="D473" s="12" t="str">
        <f t="shared" si="91"/>
        <v/>
      </c>
      <c r="E473" s="12" t="str">
        <f t="shared" si="92"/>
        <v/>
      </c>
      <c r="F473" s="13"/>
      <c r="G473" s="38"/>
      <c r="H473" s="41"/>
      <c r="I473" s="43"/>
      <c r="J473" s="43"/>
      <c r="K473" s="104"/>
      <c r="L473" s="104"/>
      <c r="M473" s="104"/>
      <c r="N473" s="34" t="str">
        <f t="shared" si="93"/>
        <v/>
      </c>
      <c r="O473" s="104"/>
      <c r="P473" s="106"/>
      <c r="Q473" s="13"/>
      <c r="R473" s="137"/>
      <c r="S473" s="117"/>
      <c r="T473" s="82"/>
      <c r="U473" s="145" t="str">
        <f t="shared" si="94"/>
        <v/>
      </c>
      <c r="V473" s="72"/>
      <c r="W473" s="73"/>
      <c r="X473" s="74"/>
      <c r="Z473" s="24" cm="1">
        <f t="array" ref="Z473">_xlfn.IFS($H473="",1,$H473="有り",2,$H473="無し",3)</f>
        <v>1</v>
      </c>
      <c r="AA473" s="24">
        <f t="shared" si="95"/>
        <v>0</v>
      </c>
      <c r="AB473" s="24">
        <f t="shared" si="96"/>
        <v>0</v>
      </c>
      <c r="AC473" s="24">
        <f t="shared" si="97"/>
        <v>0</v>
      </c>
      <c r="AD473" s="24" t="str">
        <f t="shared" si="98"/>
        <v/>
      </c>
      <c r="AE473" s="6">
        <f t="shared" si="99"/>
        <v>0</v>
      </c>
      <c r="AF473" s="6">
        <f t="shared" si="100"/>
        <v>0</v>
      </c>
    </row>
    <row r="474" spans="1:32" s="3" customFormat="1" ht="24.75" customHeight="1" x14ac:dyDescent="0.2">
      <c r="A474" s="35">
        <f t="shared" si="89"/>
        <v>462</v>
      </c>
      <c r="B474" s="36" t="str">
        <f t="shared" si="90"/>
        <v/>
      </c>
      <c r="C474" s="90"/>
      <c r="D474" s="12" t="str">
        <f t="shared" si="91"/>
        <v/>
      </c>
      <c r="E474" s="12" t="str">
        <f t="shared" si="92"/>
        <v/>
      </c>
      <c r="F474" s="13"/>
      <c r="G474" s="38"/>
      <c r="H474" s="41"/>
      <c r="I474" s="43"/>
      <c r="J474" s="43"/>
      <c r="K474" s="104"/>
      <c r="L474" s="104"/>
      <c r="M474" s="104"/>
      <c r="N474" s="34" t="str">
        <f t="shared" si="93"/>
        <v/>
      </c>
      <c r="O474" s="104"/>
      <c r="P474" s="106"/>
      <c r="Q474" s="13"/>
      <c r="R474" s="137"/>
      <c r="S474" s="117"/>
      <c r="T474" s="82"/>
      <c r="U474" s="145" t="str">
        <f t="shared" si="94"/>
        <v/>
      </c>
      <c r="V474" s="72"/>
      <c r="W474" s="73"/>
      <c r="X474" s="74"/>
      <c r="Z474" s="24" cm="1">
        <f t="array" ref="Z474">_xlfn.IFS($H474="",1,$H474="有り",2,$H474="無し",3)</f>
        <v>1</v>
      </c>
      <c r="AA474" s="24">
        <f t="shared" si="95"/>
        <v>0</v>
      </c>
      <c r="AB474" s="24">
        <f t="shared" si="96"/>
        <v>0</v>
      </c>
      <c r="AC474" s="24">
        <f t="shared" si="97"/>
        <v>0</v>
      </c>
      <c r="AD474" s="24" t="str">
        <f t="shared" si="98"/>
        <v/>
      </c>
      <c r="AE474" s="6">
        <f t="shared" si="99"/>
        <v>0</v>
      </c>
      <c r="AF474" s="6">
        <f t="shared" si="100"/>
        <v>0</v>
      </c>
    </row>
    <row r="475" spans="1:32" s="3" customFormat="1" ht="24.75" customHeight="1" x14ac:dyDescent="0.2">
      <c r="A475" s="35">
        <f t="shared" si="89"/>
        <v>463</v>
      </c>
      <c r="B475" s="36" t="str">
        <f t="shared" si="90"/>
        <v/>
      </c>
      <c r="C475" s="90"/>
      <c r="D475" s="12" t="str">
        <f t="shared" si="91"/>
        <v/>
      </c>
      <c r="E475" s="12" t="str">
        <f t="shared" si="92"/>
        <v/>
      </c>
      <c r="F475" s="13"/>
      <c r="G475" s="38"/>
      <c r="H475" s="41"/>
      <c r="I475" s="43"/>
      <c r="J475" s="43"/>
      <c r="K475" s="104"/>
      <c r="L475" s="104"/>
      <c r="M475" s="104"/>
      <c r="N475" s="34" t="str">
        <f t="shared" si="93"/>
        <v/>
      </c>
      <c r="O475" s="104"/>
      <c r="P475" s="106"/>
      <c r="Q475" s="13"/>
      <c r="R475" s="137"/>
      <c r="S475" s="117"/>
      <c r="T475" s="82"/>
      <c r="U475" s="145" t="str">
        <f t="shared" si="94"/>
        <v/>
      </c>
      <c r="V475" s="72"/>
      <c r="W475" s="73"/>
      <c r="X475" s="74"/>
      <c r="Z475" s="24" cm="1">
        <f t="array" ref="Z475">_xlfn.IFS($H475="",1,$H475="有り",2,$H475="無し",3)</f>
        <v>1</v>
      </c>
      <c r="AA475" s="24">
        <f t="shared" si="95"/>
        <v>0</v>
      </c>
      <c r="AB475" s="24">
        <f t="shared" si="96"/>
        <v>0</v>
      </c>
      <c r="AC475" s="24">
        <f t="shared" si="97"/>
        <v>0</v>
      </c>
      <c r="AD475" s="24" t="str">
        <f t="shared" si="98"/>
        <v/>
      </c>
      <c r="AE475" s="6">
        <f t="shared" si="99"/>
        <v>0</v>
      </c>
      <c r="AF475" s="6">
        <f t="shared" si="100"/>
        <v>0</v>
      </c>
    </row>
    <row r="476" spans="1:32" s="3" customFormat="1" ht="24.75" customHeight="1" x14ac:dyDescent="0.2">
      <c r="A476" s="35">
        <f t="shared" si="89"/>
        <v>464</v>
      </c>
      <c r="B476" s="36" t="str">
        <f t="shared" si="90"/>
        <v/>
      </c>
      <c r="C476" s="90"/>
      <c r="D476" s="12" t="str">
        <f t="shared" si="91"/>
        <v/>
      </c>
      <c r="E476" s="12" t="str">
        <f t="shared" si="92"/>
        <v/>
      </c>
      <c r="F476" s="13"/>
      <c r="G476" s="38"/>
      <c r="H476" s="41"/>
      <c r="I476" s="43"/>
      <c r="J476" s="43"/>
      <c r="K476" s="104"/>
      <c r="L476" s="104"/>
      <c r="M476" s="104"/>
      <c r="N476" s="34" t="str">
        <f t="shared" si="93"/>
        <v/>
      </c>
      <c r="O476" s="104"/>
      <c r="P476" s="106"/>
      <c r="Q476" s="13"/>
      <c r="R476" s="137"/>
      <c r="S476" s="117"/>
      <c r="T476" s="82"/>
      <c r="U476" s="145" t="str">
        <f t="shared" si="94"/>
        <v/>
      </c>
      <c r="V476" s="72"/>
      <c r="W476" s="73"/>
      <c r="X476" s="74"/>
      <c r="Z476" s="24" cm="1">
        <f t="array" ref="Z476">_xlfn.IFS($H476="",1,$H476="有り",2,$H476="無し",3)</f>
        <v>1</v>
      </c>
      <c r="AA476" s="24">
        <f t="shared" si="95"/>
        <v>0</v>
      </c>
      <c r="AB476" s="24">
        <f t="shared" si="96"/>
        <v>0</v>
      </c>
      <c r="AC476" s="24">
        <f t="shared" si="97"/>
        <v>0</v>
      </c>
      <c r="AD476" s="24" t="str">
        <f t="shared" si="98"/>
        <v/>
      </c>
      <c r="AE476" s="6">
        <f t="shared" si="99"/>
        <v>0</v>
      </c>
      <c r="AF476" s="6">
        <f t="shared" si="100"/>
        <v>0</v>
      </c>
    </row>
    <row r="477" spans="1:32" s="3" customFormat="1" ht="24.75" customHeight="1" x14ac:dyDescent="0.2">
      <c r="A477" s="35">
        <f t="shared" si="89"/>
        <v>465</v>
      </c>
      <c r="B477" s="36" t="str">
        <f t="shared" si="90"/>
        <v/>
      </c>
      <c r="C477" s="90"/>
      <c r="D477" s="12" t="str">
        <f t="shared" si="91"/>
        <v/>
      </c>
      <c r="E477" s="12" t="str">
        <f t="shared" si="92"/>
        <v/>
      </c>
      <c r="F477" s="13"/>
      <c r="G477" s="38"/>
      <c r="H477" s="41"/>
      <c r="I477" s="43"/>
      <c r="J477" s="43"/>
      <c r="K477" s="104"/>
      <c r="L477" s="104"/>
      <c r="M477" s="104"/>
      <c r="N477" s="34" t="str">
        <f t="shared" si="93"/>
        <v/>
      </c>
      <c r="O477" s="104"/>
      <c r="P477" s="106"/>
      <c r="Q477" s="13"/>
      <c r="R477" s="137"/>
      <c r="S477" s="117"/>
      <c r="T477" s="82"/>
      <c r="U477" s="145" t="str">
        <f t="shared" si="94"/>
        <v/>
      </c>
      <c r="V477" s="72"/>
      <c r="W477" s="73"/>
      <c r="X477" s="74"/>
      <c r="Z477" s="24" cm="1">
        <f t="array" ref="Z477">_xlfn.IFS($H477="",1,$H477="有り",2,$H477="無し",3)</f>
        <v>1</v>
      </c>
      <c r="AA477" s="24">
        <f t="shared" si="95"/>
        <v>0</v>
      </c>
      <c r="AB477" s="24">
        <f t="shared" si="96"/>
        <v>0</v>
      </c>
      <c r="AC477" s="24">
        <f t="shared" si="97"/>
        <v>0</v>
      </c>
      <c r="AD477" s="24" t="str">
        <f t="shared" si="98"/>
        <v/>
      </c>
      <c r="AE477" s="6">
        <f t="shared" si="99"/>
        <v>0</v>
      </c>
      <c r="AF477" s="6">
        <f t="shared" si="100"/>
        <v>0</v>
      </c>
    </row>
    <row r="478" spans="1:32" s="3" customFormat="1" ht="24.75" customHeight="1" x14ac:dyDescent="0.2">
      <c r="A478" s="35">
        <f t="shared" si="89"/>
        <v>466</v>
      </c>
      <c r="B478" s="36" t="str">
        <f t="shared" si="90"/>
        <v/>
      </c>
      <c r="C478" s="90"/>
      <c r="D478" s="12" t="str">
        <f t="shared" si="91"/>
        <v/>
      </c>
      <c r="E478" s="12" t="str">
        <f t="shared" si="92"/>
        <v/>
      </c>
      <c r="F478" s="13"/>
      <c r="G478" s="38"/>
      <c r="H478" s="41"/>
      <c r="I478" s="43"/>
      <c r="J478" s="43"/>
      <c r="K478" s="104"/>
      <c r="L478" s="104"/>
      <c r="M478" s="104"/>
      <c r="N478" s="34" t="str">
        <f t="shared" si="93"/>
        <v/>
      </c>
      <c r="O478" s="104"/>
      <c r="P478" s="106"/>
      <c r="Q478" s="13"/>
      <c r="R478" s="137"/>
      <c r="S478" s="117"/>
      <c r="T478" s="82"/>
      <c r="U478" s="145" t="str">
        <f t="shared" si="94"/>
        <v/>
      </c>
      <c r="V478" s="72"/>
      <c r="W478" s="73"/>
      <c r="X478" s="74"/>
      <c r="Z478" s="24" cm="1">
        <f t="array" ref="Z478">_xlfn.IFS($H478="",1,$H478="有り",2,$H478="無し",3)</f>
        <v>1</v>
      </c>
      <c r="AA478" s="24">
        <f t="shared" si="95"/>
        <v>0</v>
      </c>
      <c r="AB478" s="24">
        <f t="shared" si="96"/>
        <v>0</v>
      </c>
      <c r="AC478" s="24">
        <f t="shared" si="97"/>
        <v>0</v>
      </c>
      <c r="AD478" s="24" t="str">
        <f t="shared" si="98"/>
        <v/>
      </c>
      <c r="AE478" s="6">
        <f t="shared" si="99"/>
        <v>0</v>
      </c>
      <c r="AF478" s="6">
        <f t="shared" si="100"/>
        <v>0</v>
      </c>
    </row>
    <row r="479" spans="1:32" s="3" customFormat="1" ht="24.75" customHeight="1" x14ac:dyDescent="0.2">
      <c r="A479" s="35">
        <f t="shared" si="89"/>
        <v>467</v>
      </c>
      <c r="B479" s="36" t="str">
        <f t="shared" si="90"/>
        <v/>
      </c>
      <c r="C479" s="90"/>
      <c r="D479" s="12" t="str">
        <f t="shared" si="91"/>
        <v/>
      </c>
      <c r="E479" s="12" t="str">
        <f t="shared" si="92"/>
        <v/>
      </c>
      <c r="F479" s="13"/>
      <c r="G479" s="38"/>
      <c r="H479" s="41"/>
      <c r="I479" s="43"/>
      <c r="J479" s="43"/>
      <c r="K479" s="104"/>
      <c r="L479" s="104"/>
      <c r="M479" s="104"/>
      <c r="N479" s="34" t="str">
        <f t="shared" si="93"/>
        <v/>
      </c>
      <c r="O479" s="104"/>
      <c r="P479" s="106"/>
      <c r="Q479" s="13"/>
      <c r="R479" s="137"/>
      <c r="S479" s="117"/>
      <c r="T479" s="82"/>
      <c r="U479" s="145" t="str">
        <f t="shared" si="94"/>
        <v/>
      </c>
      <c r="V479" s="72"/>
      <c r="W479" s="73"/>
      <c r="X479" s="74"/>
      <c r="Z479" s="24" cm="1">
        <f t="array" ref="Z479">_xlfn.IFS($H479="",1,$H479="有り",2,$H479="無し",3)</f>
        <v>1</v>
      </c>
      <c r="AA479" s="24">
        <f t="shared" si="95"/>
        <v>0</v>
      </c>
      <c r="AB479" s="24">
        <f t="shared" si="96"/>
        <v>0</v>
      </c>
      <c r="AC479" s="24">
        <f t="shared" si="97"/>
        <v>0</v>
      </c>
      <c r="AD479" s="24" t="str">
        <f t="shared" si="98"/>
        <v/>
      </c>
      <c r="AE479" s="6">
        <f t="shared" si="99"/>
        <v>0</v>
      </c>
      <c r="AF479" s="6">
        <f t="shared" si="100"/>
        <v>0</v>
      </c>
    </row>
    <row r="480" spans="1:32" s="3" customFormat="1" ht="24.75" customHeight="1" x14ac:dyDescent="0.2">
      <c r="A480" s="35">
        <f t="shared" si="89"/>
        <v>468</v>
      </c>
      <c r="B480" s="36" t="str">
        <f t="shared" si="90"/>
        <v/>
      </c>
      <c r="C480" s="90"/>
      <c r="D480" s="12" t="str">
        <f t="shared" si="91"/>
        <v/>
      </c>
      <c r="E480" s="12" t="str">
        <f t="shared" si="92"/>
        <v/>
      </c>
      <c r="F480" s="13"/>
      <c r="G480" s="38"/>
      <c r="H480" s="41"/>
      <c r="I480" s="43"/>
      <c r="J480" s="43"/>
      <c r="K480" s="104"/>
      <c r="L480" s="104"/>
      <c r="M480" s="104"/>
      <c r="N480" s="34" t="str">
        <f t="shared" si="93"/>
        <v/>
      </c>
      <c r="O480" s="104"/>
      <c r="P480" s="106"/>
      <c r="Q480" s="13"/>
      <c r="R480" s="137"/>
      <c r="S480" s="117"/>
      <c r="T480" s="82"/>
      <c r="U480" s="145" t="str">
        <f t="shared" si="94"/>
        <v/>
      </c>
      <c r="V480" s="72"/>
      <c r="W480" s="73"/>
      <c r="X480" s="74"/>
      <c r="Z480" s="24" cm="1">
        <f t="array" ref="Z480">_xlfn.IFS($H480="",1,$H480="有り",2,$H480="無し",3)</f>
        <v>1</v>
      </c>
      <c r="AA480" s="24">
        <f t="shared" si="95"/>
        <v>0</v>
      </c>
      <c r="AB480" s="24">
        <f t="shared" si="96"/>
        <v>0</v>
      </c>
      <c r="AC480" s="24">
        <f t="shared" si="97"/>
        <v>0</v>
      </c>
      <c r="AD480" s="24" t="str">
        <f t="shared" si="98"/>
        <v/>
      </c>
      <c r="AE480" s="6">
        <f t="shared" si="99"/>
        <v>0</v>
      </c>
      <c r="AF480" s="6">
        <f t="shared" si="100"/>
        <v>0</v>
      </c>
    </row>
    <row r="481" spans="1:32" s="3" customFormat="1" ht="24.75" customHeight="1" x14ac:dyDescent="0.2">
      <c r="A481" s="35">
        <f t="shared" si="89"/>
        <v>469</v>
      </c>
      <c r="B481" s="36" t="str">
        <f t="shared" si="90"/>
        <v/>
      </c>
      <c r="C481" s="90"/>
      <c r="D481" s="12" t="str">
        <f t="shared" si="91"/>
        <v/>
      </c>
      <c r="E481" s="12" t="str">
        <f t="shared" si="92"/>
        <v/>
      </c>
      <c r="F481" s="13"/>
      <c r="G481" s="38"/>
      <c r="H481" s="41"/>
      <c r="I481" s="43"/>
      <c r="J481" s="43"/>
      <c r="K481" s="104"/>
      <c r="L481" s="104"/>
      <c r="M481" s="104"/>
      <c r="N481" s="34" t="str">
        <f t="shared" si="93"/>
        <v/>
      </c>
      <c r="O481" s="104"/>
      <c r="P481" s="106"/>
      <c r="Q481" s="13"/>
      <c r="R481" s="137"/>
      <c r="S481" s="117"/>
      <c r="T481" s="82"/>
      <c r="U481" s="145" t="str">
        <f t="shared" si="94"/>
        <v/>
      </c>
      <c r="V481" s="72"/>
      <c r="W481" s="73"/>
      <c r="X481" s="74"/>
      <c r="Z481" s="24" cm="1">
        <f t="array" ref="Z481">_xlfn.IFS($H481="",1,$H481="有り",2,$H481="無し",3)</f>
        <v>1</v>
      </c>
      <c r="AA481" s="24">
        <f t="shared" si="95"/>
        <v>0</v>
      </c>
      <c r="AB481" s="24">
        <f t="shared" si="96"/>
        <v>0</v>
      </c>
      <c r="AC481" s="24">
        <f t="shared" si="97"/>
        <v>0</v>
      </c>
      <c r="AD481" s="24" t="str">
        <f t="shared" si="98"/>
        <v/>
      </c>
      <c r="AE481" s="6">
        <f t="shared" si="99"/>
        <v>0</v>
      </c>
      <c r="AF481" s="6">
        <f t="shared" si="100"/>
        <v>0</v>
      </c>
    </row>
    <row r="482" spans="1:32" s="3" customFormat="1" ht="24.75" customHeight="1" x14ac:dyDescent="0.2">
      <c r="A482" s="35">
        <f t="shared" si="89"/>
        <v>470</v>
      </c>
      <c r="B482" s="36" t="str">
        <f t="shared" si="90"/>
        <v/>
      </c>
      <c r="C482" s="90"/>
      <c r="D482" s="12" t="str">
        <f t="shared" si="91"/>
        <v/>
      </c>
      <c r="E482" s="12" t="str">
        <f t="shared" si="92"/>
        <v/>
      </c>
      <c r="F482" s="13"/>
      <c r="G482" s="38"/>
      <c r="H482" s="41"/>
      <c r="I482" s="43"/>
      <c r="J482" s="43"/>
      <c r="K482" s="104"/>
      <c r="L482" s="104"/>
      <c r="M482" s="104"/>
      <c r="N482" s="34" t="str">
        <f t="shared" si="93"/>
        <v/>
      </c>
      <c r="O482" s="104"/>
      <c r="P482" s="106"/>
      <c r="Q482" s="13"/>
      <c r="R482" s="137"/>
      <c r="S482" s="117"/>
      <c r="T482" s="82"/>
      <c r="U482" s="145" t="str">
        <f t="shared" si="94"/>
        <v/>
      </c>
      <c r="V482" s="72"/>
      <c r="W482" s="73"/>
      <c r="X482" s="74"/>
      <c r="Z482" s="24" cm="1">
        <f t="array" ref="Z482">_xlfn.IFS($H482="",1,$H482="有り",2,$H482="無し",3)</f>
        <v>1</v>
      </c>
      <c r="AA482" s="24">
        <f t="shared" si="95"/>
        <v>0</v>
      </c>
      <c r="AB482" s="24">
        <f t="shared" si="96"/>
        <v>0</v>
      </c>
      <c r="AC482" s="24">
        <f t="shared" si="97"/>
        <v>0</v>
      </c>
      <c r="AD482" s="24" t="str">
        <f t="shared" si="98"/>
        <v/>
      </c>
      <c r="AE482" s="6">
        <f t="shared" si="99"/>
        <v>0</v>
      </c>
      <c r="AF482" s="6">
        <f t="shared" si="100"/>
        <v>0</v>
      </c>
    </row>
    <row r="483" spans="1:32" s="3" customFormat="1" ht="24.75" customHeight="1" x14ac:dyDescent="0.2">
      <c r="A483" s="35">
        <f t="shared" si="89"/>
        <v>471</v>
      </c>
      <c r="B483" s="36" t="str">
        <f t="shared" si="90"/>
        <v/>
      </c>
      <c r="C483" s="90"/>
      <c r="D483" s="12" t="str">
        <f t="shared" si="91"/>
        <v/>
      </c>
      <c r="E483" s="12" t="str">
        <f t="shared" si="92"/>
        <v/>
      </c>
      <c r="F483" s="13"/>
      <c r="G483" s="38"/>
      <c r="H483" s="41"/>
      <c r="I483" s="43"/>
      <c r="J483" s="43"/>
      <c r="K483" s="104"/>
      <c r="L483" s="104"/>
      <c r="M483" s="104"/>
      <c r="N483" s="34" t="str">
        <f t="shared" si="93"/>
        <v/>
      </c>
      <c r="O483" s="104"/>
      <c r="P483" s="106"/>
      <c r="Q483" s="13"/>
      <c r="R483" s="137"/>
      <c r="S483" s="117"/>
      <c r="T483" s="82"/>
      <c r="U483" s="145" t="str">
        <f t="shared" si="94"/>
        <v/>
      </c>
      <c r="V483" s="72"/>
      <c r="W483" s="73"/>
      <c r="X483" s="74"/>
      <c r="Z483" s="24" cm="1">
        <f t="array" ref="Z483">_xlfn.IFS($H483="",1,$H483="有り",2,$H483="無し",3)</f>
        <v>1</v>
      </c>
      <c r="AA483" s="24">
        <f t="shared" si="95"/>
        <v>0</v>
      </c>
      <c r="AB483" s="24">
        <f t="shared" si="96"/>
        <v>0</v>
      </c>
      <c r="AC483" s="24">
        <f t="shared" si="97"/>
        <v>0</v>
      </c>
      <c r="AD483" s="24" t="str">
        <f t="shared" si="98"/>
        <v/>
      </c>
      <c r="AE483" s="6">
        <f t="shared" si="99"/>
        <v>0</v>
      </c>
      <c r="AF483" s="6">
        <f t="shared" si="100"/>
        <v>0</v>
      </c>
    </row>
    <row r="484" spans="1:32" s="3" customFormat="1" ht="24.75" customHeight="1" x14ac:dyDescent="0.2">
      <c r="A484" s="35">
        <f t="shared" si="89"/>
        <v>472</v>
      </c>
      <c r="B484" s="36" t="str">
        <f t="shared" si="90"/>
        <v/>
      </c>
      <c r="C484" s="90"/>
      <c r="D484" s="12" t="str">
        <f t="shared" si="91"/>
        <v/>
      </c>
      <c r="E484" s="12" t="str">
        <f t="shared" si="92"/>
        <v/>
      </c>
      <c r="F484" s="13"/>
      <c r="G484" s="38"/>
      <c r="H484" s="41"/>
      <c r="I484" s="43"/>
      <c r="J484" s="43"/>
      <c r="K484" s="104"/>
      <c r="L484" s="104"/>
      <c r="M484" s="104"/>
      <c r="N484" s="34" t="str">
        <f t="shared" si="93"/>
        <v/>
      </c>
      <c r="O484" s="104"/>
      <c r="P484" s="106"/>
      <c r="Q484" s="13"/>
      <c r="R484" s="137"/>
      <c r="S484" s="117"/>
      <c r="T484" s="82"/>
      <c r="U484" s="145" t="str">
        <f t="shared" si="94"/>
        <v/>
      </c>
      <c r="V484" s="72"/>
      <c r="W484" s="73"/>
      <c r="X484" s="74"/>
      <c r="Z484" s="24" cm="1">
        <f t="array" ref="Z484">_xlfn.IFS($H484="",1,$H484="有り",2,$H484="無し",3)</f>
        <v>1</v>
      </c>
      <c r="AA484" s="24">
        <f t="shared" si="95"/>
        <v>0</v>
      </c>
      <c r="AB484" s="24">
        <f t="shared" si="96"/>
        <v>0</v>
      </c>
      <c r="AC484" s="24">
        <f t="shared" si="97"/>
        <v>0</v>
      </c>
      <c r="AD484" s="24" t="str">
        <f t="shared" si="98"/>
        <v/>
      </c>
      <c r="AE484" s="6">
        <f t="shared" si="99"/>
        <v>0</v>
      </c>
      <c r="AF484" s="6">
        <f t="shared" si="100"/>
        <v>0</v>
      </c>
    </row>
    <row r="485" spans="1:32" s="3" customFormat="1" ht="24.75" customHeight="1" x14ac:dyDescent="0.2">
      <c r="A485" s="35">
        <f t="shared" si="89"/>
        <v>473</v>
      </c>
      <c r="B485" s="36" t="str">
        <f t="shared" si="90"/>
        <v/>
      </c>
      <c r="C485" s="90"/>
      <c r="D485" s="12" t="str">
        <f t="shared" si="91"/>
        <v/>
      </c>
      <c r="E485" s="12" t="str">
        <f t="shared" si="92"/>
        <v/>
      </c>
      <c r="F485" s="13"/>
      <c r="G485" s="38"/>
      <c r="H485" s="41"/>
      <c r="I485" s="43"/>
      <c r="J485" s="43"/>
      <c r="K485" s="104"/>
      <c r="L485" s="104"/>
      <c r="M485" s="104"/>
      <c r="N485" s="34" t="str">
        <f t="shared" si="93"/>
        <v/>
      </c>
      <c r="O485" s="104"/>
      <c r="P485" s="106"/>
      <c r="Q485" s="13"/>
      <c r="R485" s="137"/>
      <c r="S485" s="117"/>
      <c r="T485" s="82"/>
      <c r="U485" s="145" t="str">
        <f t="shared" si="94"/>
        <v/>
      </c>
      <c r="V485" s="72"/>
      <c r="W485" s="73"/>
      <c r="X485" s="74"/>
      <c r="Z485" s="24" cm="1">
        <f t="array" ref="Z485">_xlfn.IFS($H485="",1,$H485="有り",2,$H485="無し",3)</f>
        <v>1</v>
      </c>
      <c r="AA485" s="24">
        <f t="shared" si="95"/>
        <v>0</v>
      </c>
      <c r="AB485" s="24">
        <f t="shared" si="96"/>
        <v>0</v>
      </c>
      <c r="AC485" s="24">
        <f t="shared" si="97"/>
        <v>0</v>
      </c>
      <c r="AD485" s="24" t="str">
        <f t="shared" si="98"/>
        <v/>
      </c>
      <c r="AE485" s="6">
        <f t="shared" si="99"/>
        <v>0</v>
      </c>
      <c r="AF485" s="6">
        <f t="shared" si="100"/>
        <v>0</v>
      </c>
    </row>
    <row r="486" spans="1:32" s="3" customFormat="1" ht="24.75" customHeight="1" x14ac:dyDescent="0.2">
      <c r="A486" s="35">
        <f t="shared" si="89"/>
        <v>474</v>
      </c>
      <c r="B486" s="36" t="str">
        <f t="shared" si="90"/>
        <v/>
      </c>
      <c r="C486" s="90"/>
      <c r="D486" s="12" t="str">
        <f t="shared" si="91"/>
        <v/>
      </c>
      <c r="E486" s="12" t="str">
        <f t="shared" si="92"/>
        <v/>
      </c>
      <c r="F486" s="13"/>
      <c r="G486" s="38"/>
      <c r="H486" s="41"/>
      <c r="I486" s="43"/>
      <c r="J486" s="43"/>
      <c r="K486" s="104"/>
      <c r="L486" s="104"/>
      <c r="M486" s="104"/>
      <c r="N486" s="34" t="str">
        <f t="shared" si="93"/>
        <v/>
      </c>
      <c r="O486" s="104"/>
      <c r="P486" s="106"/>
      <c r="Q486" s="13"/>
      <c r="R486" s="137"/>
      <c r="S486" s="117"/>
      <c r="T486" s="82"/>
      <c r="U486" s="145" t="str">
        <f t="shared" si="94"/>
        <v/>
      </c>
      <c r="V486" s="72"/>
      <c r="W486" s="73"/>
      <c r="X486" s="74"/>
      <c r="Z486" s="24" cm="1">
        <f t="array" ref="Z486">_xlfn.IFS($H486="",1,$H486="有り",2,$H486="無し",3)</f>
        <v>1</v>
      </c>
      <c r="AA486" s="24">
        <f t="shared" si="95"/>
        <v>0</v>
      </c>
      <c r="AB486" s="24">
        <f t="shared" si="96"/>
        <v>0</v>
      </c>
      <c r="AC486" s="24">
        <f t="shared" si="97"/>
        <v>0</v>
      </c>
      <c r="AD486" s="24" t="str">
        <f t="shared" si="98"/>
        <v/>
      </c>
      <c r="AE486" s="6">
        <f t="shared" si="99"/>
        <v>0</v>
      </c>
      <c r="AF486" s="6">
        <f t="shared" si="100"/>
        <v>0</v>
      </c>
    </row>
    <row r="487" spans="1:32" s="3" customFormat="1" ht="24.75" customHeight="1" x14ac:dyDescent="0.2">
      <c r="A487" s="35">
        <f t="shared" si="89"/>
        <v>475</v>
      </c>
      <c r="B487" s="36" t="str">
        <f t="shared" si="90"/>
        <v/>
      </c>
      <c r="C487" s="90"/>
      <c r="D487" s="12" t="str">
        <f t="shared" si="91"/>
        <v/>
      </c>
      <c r="E487" s="12" t="str">
        <f t="shared" si="92"/>
        <v/>
      </c>
      <c r="F487" s="13"/>
      <c r="G487" s="38"/>
      <c r="H487" s="41"/>
      <c r="I487" s="43"/>
      <c r="J487" s="43"/>
      <c r="K487" s="104"/>
      <c r="L487" s="104"/>
      <c r="M487" s="104"/>
      <c r="N487" s="34" t="str">
        <f t="shared" si="93"/>
        <v/>
      </c>
      <c r="O487" s="104"/>
      <c r="P487" s="106"/>
      <c r="Q487" s="13"/>
      <c r="R487" s="137"/>
      <c r="S487" s="117"/>
      <c r="T487" s="82"/>
      <c r="U487" s="145" t="str">
        <f t="shared" si="94"/>
        <v/>
      </c>
      <c r="V487" s="72"/>
      <c r="W487" s="73"/>
      <c r="X487" s="74"/>
      <c r="Z487" s="24" cm="1">
        <f t="array" ref="Z487">_xlfn.IFS($H487="",1,$H487="有り",2,$H487="無し",3)</f>
        <v>1</v>
      </c>
      <c r="AA487" s="24">
        <f t="shared" si="95"/>
        <v>0</v>
      </c>
      <c r="AB487" s="24">
        <f t="shared" si="96"/>
        <v>0</v>
      </c>
      <c r="AC487" s="24">
        <f t="shared" si="97"/>
        <v>0</v>
      </c>
      <c r="AD487" s="24" t="str">
        <f t="shared" si="98"/>
        <v/>
      </c>
      <c r="AE487" s="6">
        <f t="shared" si="99"/>
        <v>0</v>
      </c>
      <c r="AF487" s="6">
        <f t="shared" si="100"/>
        <v>0</v>
      </c>
    </row>
    <row r="488" spans="1:32" s="3" customFormat="1" ht="24.75" customHeight="1" x14ac:dyDescent="0.2">
      <c r="A488" s="35">
        <f t="shared" si="89"/>
        <v>476</v>
      </c>
      <c r="B488" s="36" t="str">
        <f t="shared" si="90"/>
        <v/>
      </c>
      <c r="C488" s="90"/>
      <c r="D488" s="12" t="str">
        <f t="shared" si="91"/>
        <v/>
      </c>
      <c r="E488" s="12" t="str">
        <f t="shared" si="92"/>
        <v/>
      </c>
      <c r="F488" s="13"/>
      <c r="G488" s="38"/>
      <c r="H488" s="41"/>
      <c r="I488" s="43"/>
      <c r="J488" s="43"/>
      <c r="K488" s="104"/>
      <c r="L488" s="104"/>
      <c r="M488" s="104"/>
      <c r="N488" s="34" t="str">
        <f t="shared" si="93"/>
        <v/>
      </c>
      <c r="O488" s="104"/>
      <c r="P488" s="106"/>
      <c r="Q488" s="13"/>
      <c r="R488" s="137"/>
      <c r="S488" s="117"/>
      <c r="T488" s="82"/>
      <c r="U488" s="145" t="str">
        <f t="shared" si="94"/>
        <v/>
      </c>
      <c r="V488" s="72"/>
      <c r="W488" s="73"/>
      <c r="X488" s="74"/>
      <c r="Z488" s="24" cm="1">
        <f t="array" ref="Z488">_xlfn.IFS($H488="",1,$H488="有り",2,$H488="無し",3)</f>
        <v>1</v>
      </c>
      <c r="AA488" s="24">
        <f t="shared" si="95"/>
        <v>0</v>
      </c>
      <c r="AB488" s="24">
        <f t="shared" si="96"/>
        <v>0</v>
      </c>
      <c r="AC488" s="24">
        <f t="shared" si="97"/>
        <v>0</v>
      </c>
      <c r="AD488" s="24" t="str">
        <f t="shared" si="98"/>
        <v/>
      </c>
      <c r="AE488" s="6">
        <f t="shared" si="99"/>
        <v>0</v>
      </c>
      <c r="AF488" s="6">
        <f t="shared" si="100"/>
        <v>0</v>
      </c>
    </row>
    <row r="489" spans="1:32" s="3" customFormat="1" ht="24.75" customHeight="1" x14ac:dyDescent="0.2">
      <c r="A489" s="35">
        <f t="shared" si="89"/>
        <v>477</v>
      </c>
      <c r="B489" s="36" t="str">
        <f t="shared" si="90"/>
        <v/>
      </c>
      <c r="C489" s="90"/>
      <c r="D489" s="12" t="str">
        <f t="shared" si="91"/>
        <v/>
      </c>
      <c r="E489" s="12" t="str">
        <f t="shared" si="92"/>
        <v/>
      </c>
      <c r="F489" s="13"/>
      <c r="G489" s="38"/>
      <c r="H489" s="41"/>
      <c r="I489" s="43"/>
      <c r="J489" s="43"/>
      <c r="K489" s="104"/>
      <c r="L489" s="104"/>
      <c r="M489" s="104"/>
      <c r="N489" s="34" t="str">
        <f t="shared" si="93"/>
        <v/>
      </c>
      <c r="O489" s="104"/>
      <c r="P489" s="106"/>
      <c r="Q489" s="13"/>
      <c r="R489" s="137"/>
      <c r="S489" s="117"/>
      <c r="T489" s="82"/>
      <c r="U489" s="145" t="str">
        <f t="shared" si="94"/>
        <v/>
      </c>
      <c r="V489" s="72"/>
      <c r="W489" s="73"/>
      <c r="X489" s="74"/>
      <c r="Z489" s="24" cm="1">
        <f t="array" ref="Z489">_xlfn.IFS($H489="",1,$H489="有り",2,$H489="無し",3)</f>
        <v>1</v>
      </c>
      <c r="AA489" s="24">
        <f t="shared" si="95"/>
        <v>0</v>
      </c>
      <c r="AB489" s="24">
        <f t="shared" si="96"/>
        <v>0</v>
      </c>
      <c r="AC489" s="24">
        <f t="shared" si="97"/>
        <v>0</v>
      </c>
      <c r="AD489" s="24" t="str">
        <f t="shared" si="98"/>
        <v/>
      </c>
      <c r="AE489" s="6">
        <f t="shared" si="99"/>
        <v>0</v>
      </c>
      <c r="AF489" s="6">
        <f t="shared" si="100"/>
        <v>0</v>
      </c>
    </row>
    <row r="490" spans="1:32" s="3" customFormat="1" ht="24.75" customHeight="1" x14ac:dyDescent="0.2">
      <c r="A490" s="35">
        <f t="shared" si="89"/>
        <v>478</v>
      </c>
      <c r="B490" s="36" t="str">
        <f t="shared" si="90"/>
        <v/>
      </c>
      <c r="C490" s="90"/>
      <c r="D490" s="12" t="str">
        <f t="shared" si="91"/>
        <v/>
      </c>
      <c r="E490" s="12" t="str">
        <f t="shared" si="92"/>
        <v/>
      </c>
      <c r="F490" s="13"/>
      <c r="G490" s="38"/>
      <c r="H490" s="41"/>
      <c r="I490" s="43"/>
      <c r="J490" s="43"/>
      <c r="K490" s="104"/>
      <c r="L490" s="104"/>
      <c r="M490" s="104"/>
      <c r="N490" s="34" t="str">
        <f t="shared" si="93"/>
        <v/>
      </c>
      <c r="O490" s="104"/>
      <c r="P490" s="106"/>
      <c r="Q490" s="13"/>
      <c r="R490" s="137"/>
      <c r="S490" s="117"/>
      <c r="T490" s="82"/>
      <c r="U490" s="145" t="str">
        <f t="shared" si="94"/>
        <v/>
      </c>
      <c r="V490" s="72"/>
      <c r="W490" s="73"/>
      <c r="X490" s="74"/>
      <c r="Z490" s="24" cm="1">
        <f t="array" ref="Z490">_xlfn.IFS($H490="",1,$H490="有り",2,$H490="無し",3)</f>
        <v>1</v>
      </c>
      <c r="AA490" s="24">
        <f t="shared" si="95"/>
        <v>0</v>
      </c>
      <c r="AB490" s="24">
        <f t="shared" si="96"/>
        <v>0</v>
      </c>
      <c r="AC490" s="24">
        <f t="shared" si="97"/>
        <v>0</v>
      </c>
      <c r="AD490" s="24" t="str">
        <f t="shared" si="98"/>
        <v/>
      </c>
      <c r="AE490" s="6">
        <f t="shared" si="99"/>
        <v>0</v>
      </c>
      <c r="AF490" s="6">
        <f t="shared" si="100"/>
        <v>0</v>
      </c>
    </row>
    <row r="491" spans="1:32" s="3" customFormat="1" ht="24.75" customHeight="1" x14ac:dyDescent="0.2">
      <c r="A491" s="35">
        <f t="shared" si="89"/>
        <v>479</v>
      </c>
      <c r="B491" s="36" t="str">
        <f t="shared" si="90"/>
        <v/>
      </c>
      <c r="C491" s="90"/>
      <c r="D491" s="12" t="str">
        <f t="shared" si="91"/>
        <v/>
      </c>
      <c r="E491" s="12" t="str">
        <f t="shared" si="92"/>
        <v/>
      </c>
      <c r="F491" s="13"/>
      <c r="G491" s="38"/>
      <c r="H491" s="41"/>
      <c r="I491" s="43"/>
      <c r="J491" s="43"/>
      <c r="K491" s="104"/>
      <c r="L491" s="104"/>
      <c r="M491" s="104"/>
      <c r="N491" s="34" t="str">
        <f t="shared" si="93"/>
        <v/>
      </c>
      <c r="O491" s="104"/>
      <c r="P491" s="106"/>
      <c r="Q491" s="13"/>
      <c r="R491" s="137"/>
      <c r="S491" s="117"/>
      <c r="T491" s="82"/>
      <c r="U491" s="145" t="str">
        <f t="shared" si="94"/>
        <v/>
      </c>
      <c r="V491" s="72"/>
      <c r="W491" s="73"/>
      <c r="X491" s="74"/>
      <c r="Z491" s="24" cm="1">
        <f t="array" ref="Z491">_xlfn.IFS($H491="",1,$H491="有り",2,$H491="無し",3)</f>
        <v>1</v>
      </c>
      <c r="AA491" s="24">
        <f t="shared" si="95"/>
        <v>0</v>
      </c>
      <c r="AB491" s="24">
        <f t="shared" si="96"/>
        <v>0</v>
      </c>
      <c r="AC491" s="24">
        <f t="shared" si="97"/>
        <v>0</v>
      </c>
      <c r="AD491" s="24" t="str">
        <f t="shared" si="98"/>
        <v/>
      </c>
      <c r="AE491" s="6">
        <f t="shared" si="99"/>
        <v>0</v>
      </c>
      <c r="AF491" s="6">
        <f t="shared" si="100"/>
        <v>0</v>
      </c>
    </row>
    <row r="492" spans="1:32" s="3" customFormat="1" ht="24.75" customHeight="1" x14ac:dyDescent="0.2">
      <c r="A492" s="35">
        <f t="shared" si="89"/>
        <v>480</v>
      </c>
      <c r="B492" s="36" t="str">
        <f t="shared" si="90"/>
        <v/>
      </c>
      <c r="C492" s="90"/>
      <c r="D492" s="12" t="str">
        <f t="shared" si="91"/>
        <v/>
      </c>
      <c r="E492" s="12" t="str">
        <f t="shared" si="92"/>
        <v/>
      </c>
      <c r="F492" s="13"/>
      <c r="G492" s="38"/>
      <c r="H492" s="41"/>
      <c r="I492" s="43"/>
      <c r="J492" s="43"/>
      <c r="K492" s="104"/>
      <c r="L492" s="104"/>
      <c r="M492" s="104"/>
      <c r="N492" s="34" t="str">
        <f t="shared" si="93"/>
        <v/>
      </c>
      <c r="O492" s="104"/>
      <c r="P492" s="106"/>
      <c r="Q492" s="13"/>
      <c r="R492" s="137"/>
      <c r="S492" s="117"/>
      <c r="T492" s="82"/>
      <c r="U492" s="145" t="str">
        <f t="shared" si="94"/>
        <v/>
      </c>
      <c r="V492" s="72"/>
      <c r="W492" s="73"/>
      <c r="X492" s="74"/>
      <c r="Z492" s="24" cm="1">
        <f t="array" ref="Z492">_xlfn.IFS($H492="",1,$H492="有り",2,$H492="無し",3)</f>
        <v>1</v>
      </c>
      <c r="AA492" s="24">
        <f t="shared" si="95"/>
        <v>0</v>
      </c>
      <c r="AB492" s="24">
        <f t="shared" si="96"/>
        <v>0</v>
      </c>
      <c r="AC492" s="24">
        <f t="shared" si="97"/>
        <v>0</v>
      </c>
      <c r="AD492" s="24" t="str">
        <f t="shared" si="98"/>
        <v/>
      </c>
      <c r="AE492" s="6">
        <f t="shared" si="99"/>
        <v>0</v>
      </c>
      <c r="AF492" s="6">
        <f t="shared" si="100"/>
        <v>0</v>
      </c>
    </row>
    <row r="493" spans="1:32" s="3" customFormat="1" ht="24.75" customHeight="1" x14ac:dyDescent="0.2">
      <c r="A493" s="35">
        <f t="shared" si="89"/>
        <v>481</v>
      </c>
      <c r="B493" s="36" t="str">
        <f t="shared" si="90"/>
        <v/>
      </c>
      <c r="C493" s="90"/>
      <c r="D493" s="12" t="str">
        <f t="shared" si="91"/>
        <v/>
      </c>
      <c r="E493" s="12" t="str">
        <f t="shared" si="92"/>
        <v/>
      </c>
      <c r="F493" s="13"/>
      <c r="G493" s="38"/>
      <c r="H493" s="41"/>
      <c r="I493" s="43"/>
      <c r="J493" s="43"/>
      <c r="K493" s="104"/>
      <c r="L493" s="104"/>
      <c r="M493" s="104"/>
      <c r="N493" s="34" t="str">
        <f t="shared" si="93"/>
        <v/>
      </c>
      <c r="O493" s="104"/>
      <c r="P493" s="106"/>
      <c r="Q493" s="13"/>
      <c r="R493" s="137"/>
      <c r="S493" s="117"/>
      <c r="T493" s="82"/>
      <c r="U493" s="145" t="str">
        <f t="shared" si="94"/>
        <v/>
      </c>
      <c r="V493" s="72"/>
      <c r="W493" s="73"/>
      <c r="X493" s="74"/>
      <c r="Z493" s="24" cm="1">
        <f t="array" ref="Z493">_xlfn.IFS($H493="",1,$H493="有り",2,$H493="無し",3)</f>
        <v>1</v>
      </c>
      <c r="AA493" s="24">
        <f t="shared" si="95"/>
        <v>0</v>
      </c>
      <c r="AB493" s="24">
        <f t="shared" si="96"/>
        <v>0</v>
      </c>
      <c r="AC493" s="24">
        <f t="shared" si="97"/>
        <v>0</v>
      </c>
      <c r="AD493" s="24" t="str">
        <f t="shared" si="98"/>
        <v/>
      </c>
      <c r="AE493" s="6">
        <f t="shared" si="99"/>
        <v>0</v>
      </c>
      <c r="AF493" s="6">
        <f t="shared" si="100"/>
        <v>0</v>
      </c>
    </row>
    <row r="494" spans="1:32" s="3" customFormat="1" ht="24.75" customHeight="1" x14ac:dyDescent="0.2">
      <c r="A494" s="35">
        <f t="shared" si="89"/>
        <v>482</v>
      </c>
      <c r="B494" s="36" t="str">
        <f t="shared" si="90"/>
        <v/>
      </c>
      <c r="C494" s="90"/>
      <c r="D494" s="12" t="str">
        <f t="shared" si="91"/>
        <v/>
      </c>
      <c r="E494" s="12" t="str">
        <f t="shared" si="92"/>
        <v/>
      </c>
      <c r="F494" s="13"/>
      <c r="G494" s="38"/>
      <c r="H494" s="41"/>
      <c r="I494" s="43"/>
      <c r="J494" s="43"/>
      <c r="K494" s="104"/>
      <c r="L494" s="104"/>
      <c r="M494" s="104"/>
      <c r="N494" s="34" t="str">
        <f t="shared" si="93"/>
        <v/>
      </c>
      <c r="O494" s="104"/>
      <c r="P494" s="106"/>
      <c r="Q494" s="13"/>
      <c r="R494" s="137"/>
      <c r="S494" s="117"/>
      <c r="T494" s="82"/>
      <c r="U494" s="145" t="str">
        <f t="shared" si="94"/>
        <v/>
      </c>
      <c r="V494" s="72"/>
      <c r="W494" s="73"/>
      <c r="X494" s="74"/>
      <c r="Z494" s="24" cm="1">
        <f t="array" ref="Z494">_xlfn.IFS($H494="",1,$H494="有り",2,$H494="無し",3)</f>
        <v>1</v>
      </c>
      <c r="AA494" s="24">
        <f t="shared" si="95"/>
        <v>0</v>
      </c>
      <c r="AB494" s="24">
        <f t="shared" si="96"/>
        <v>0</v>
      </c>
      <c r="AC494" s="24">
        <f t="shared" si="97"/>
        <v>0</v>
      </c>
      <c r="AD494" s="24" t="str">
        <f t="shared" si="98"/>
        <v/>
      </c>
      <c r="AE494" s="6">
        <f t="shared" si="99"/>
        <v>0</v>
      </c>
      <c r="AF494" s="6">
        <f t="shared" si="100"/>
        <v>0</v>
      </c>
    </row>
    <row r="495" spans="1:32" s="3" customFormat="1" ht="24.75" customHeight="1" x14ac:dyDescent="0.2">
      <c r="A495" s="35">
        <f t="shared" si="89"/>
        <v>483</v>
      </c>
      <c r="B495" s="36" t="str">
        <f t="shared" si="90"/>
        <v/>
      </c>
      <c r="C495" s="90"/>
      <c r="D495" s="12" t="str">
        <f t="shared" si="91"/>
        <v/>
      </c>
      <c r="E495" s="12" t="str">
        <f t="shared" si="92"/>
        <v/>
      </c>
      <c r="F495" s="13"/>
      <c r="G495" s="38"/>
      <c r="H495" s="41"/>
      <c r="I495" s="43"/>
      <c r="J495" s="43"/>
      <c r="K495" s="104"/>
      <c r="L495" s="104"/>
      <c r="M495" s="104"/>
      <c r="N495" s="34" t="str">
        <f t="shared" si="93"/>
        <v/>
      </c>
      <c r="O495" s="104"/>
      <c r="P495" s="106"/>
      <c r="Q495" s="13"/>
      <c r="R495" s="137"/>
      <c r="S495" s="117"/>
      <c r="T495" s="82"/>
      <c r="U495" s="145" t="str">
        <f t="shared" si="94"/>
        <v/>
      </c>
      <c r="V495" s="72"/>
      <c r="W495" s="73"/>
      <c r="X495" s="74"/>
      <c r="Z495" s="24" cm="1">
        <f t="array" ref="Z495">_xlfn.IFS($H495="",1,$H495="有り",2,$H495="無し",3)</f>
        <v>1</v>
      </c>
      <c r="AA495" s="24">
        <f t="shared" si="95"/>
        <v>0</v>
      </c>
      <c r="AB495" s="24">
        <f t="shared" si="96"/>
        <v>0</v>
      </c>
      <c r="AC495" s="24">
        <f t="shared" si="97"/>
        <v>0</v>
      </c>
      <c r="AD495" s="24" t="str">
        <f t="shared" si="98"/>
        <v/>
      </c>
      <c r="AE495" s="6">
        <f t="shared" si="99"/>
        <v>0</v>
      </c>
      <c r="AF495" s="6">
        <f t="shared" si="100"/>
        <v>0</v>
      </c>
    </row>
    <row r="496" spans="1:32" s="3" customFormat="1" ht="24.75" customHeight="1" x14ac:dyDescent="0.2">
      <c r="A496" s="35">
        <f t="shared" si="89"/>
        <v>484</v>
      </c>
      <c r="B496" s="36" t="str">
        <f t="shared" si="90"/>
        <v/>
      </c>
      <c r="C496" s="90"/>
      <c r="D496" s="12" t="str">
        <f t="shared" si="91"/>
        <v/>
      </c>
      <c r="E496" s="12" t="str">
        <f t="shared" si="92"/>
        <v/>
      </c>
      <c r="F496" s="13"/>
      <c r="G496" s="38"/>
      <c r="H496" s="41"/>
      <c r="I496" s="43"/>
      <c r="J496" s="43"/>
      <c r="K496" s="104"/>
      <c r="L496" s="104"/>
      <c r="M496" s="104"/>
      <c r="N496" s="34" t="str">
        <f t="shared" si="93"/>
        <v/>
      </c>
      <c r="O496" s="104"/>
      <c r="P496" s="106"/>
      <c r="Q496" s="13"/>
      <c r="R496" s="137"/>
      <c r="S496" s="117"/>
      <c r="T496" s="82"/>
      <c r="U496" s="145" t="str">
        <f t="shared" si="94"/>
        <v/>
      </c>
      <c r="V496" s="72"/>
      <c r="W496" s="73"/>
      <c r="X496" s="74"/>
      <c r="Z496" s="24" cm="1">
        <f t="array" ref="Z496">_xlfn.IFS($H496="",1,$H496="有り",2,$H496="無し",3)</f>
        <v>1</v>
      </c>
      <c r="AA496" s="24">
        <f t="shared" si="95"/>
        <v>0</v>
      </c>
      <c r="AB496" s="24">
        <f t="shared" si="96"/>
        <v>0</v>
      </c>
      <c r="AC496" s="24">
        <f t="shared" si="97"/>
        <v>0</v>
      </c>
      <c r="AD496" s="24" t="str">
        <f t="shared" si="98"/>
        <v/>
      </c>
      <c r="AE496" s="6">
        <f t="shared" si="99"/>
        <v>0</v>
      </c>
      <c r="AF496" s="6">
        <f t="shared" si="100"/>
        <v>0</v>
      </c>
    </row>
    <row r="497" spans="1:32" s="3" customFormat="1" ht="24.75" customHeight="1" x14ac:dyDescent="0.2">
      <c r="A497" s="35">
        <f t="shared" si="89"/>
        <v>485</v>
      </c>
      <c r="B497" s="36" t="str">
        <f t="shared" si="90"/>
        <v/>
      </c>
      <c r="C497" s="90"/>
      <c r="D497" s="12" t="str">
        <f t="shared" si="91"/>
        <v/>
      </c>
      <c r="E497" s="12" t="str">
        <f t="shared" si="92"/>
        <v/>
      </c>
      <c r="F497" s="13"/>
      <c r="G497" s="38"/>
      <c r="H497" s="41"/>
      <c r="I497" s="43"/>
      <c r="J497" s="43"/>
      <c r="K497" s="104"/>
      <c r="L497" s="104"/>
      <c r="M497" s="104"/>
      <c r="N497" s="34" t="str">
        <f t="shared" si="93"/>
        <v/>
      </c>
      <c r="O497" s="104"/>
      <c r="P497" s="106"/>
      <c r="Q497" s="13"/>
      <c r="R497" s="137"/>
      <c r="S497" s="117"/>
      <c r="T497" s="82"/>
      <c r="U497" s="145" t="str">
        <f t="shared" si="94"/>
        <v/>
      </c>
      <c r="V497" s="72"/>
      <c r="W497" s="73"/>
      <c r="X497" s="74"/>
      <c r="Z497" s="24" cm="1">
        <f t="array" ref="Z497">_xlfn.IFS($H497="",1,$H497="有り",2,$H497="無し",3)</f>
        <v>1</v>
      </c>
      <c r="AA497" s="24">
        <f t="shared" si="95"/>
        <v>0</v>
      </c>
      <c r="AB497" s="24">
        <f t="shared" si="96"/>
        <v>0</v>
      </c>
      <c r="AC497" s="24">
        <f t="shared" si="97"/>
        <v>0</v>
      </c>
      <c r="AD497" s="24" t="str">
        <f t="shared" si="98"/>
        <v/>
      </c>
      <c r="AE497" s="6">
        <f t="shared" si="99"/>
        <v>0</v>
      </c>
      <c r="AF497" s="6">
        <f t="shared" si="100"/>
        <v>0</v>
      </c>
    </row>
    <row r="498" spans="1:32" s="3" customFormat="1" ht="24.75" customHeight="1" x14ac:dyDescent="0.2">
      <c r="A498" s="35">
        <f t="shared" si="89"/>
        <v>486</v>
      </c>
      <c r="B498" s="36" t="str">
        <f t="shared" si="90"/>
        <v/>
      </c>
      <c r="C498" s="90"/>
      <c r="D498" s="12" t="str">
        <f t="shared" si="91"/>
        <v/>
      </c>
      <c r="E498" s="12" t="str">
        <f t="shared" si="92"/>
        <v/>
      </c>
      <c r="F498" s="13"/>
      <c r="G498" s="38"/>
      <c r="H498" s="41"/>
      <c r="I498" s="43"/>
      <c r="J498" s="43"/>
      <c r="K498" s="104"/>
      <c r="L498" s="104"/>
      <c r="M498" s="104"/>
      <c r="N498" s="34" t="str">
        <f t="shared" si="93"/>
        <v/>
      </c>
      <c r="O498" s="104"/>
      <c r="P498" s="106"/>
      <c r="Q498" s="13"/>
      <c r="R498" s="137"/>
      <c r="S498" s="117"/>
      <c r="T498" s="82"/>
      <c r="U498" s="145" t="str">
        <f t="shared" si="94"/>
        <v/>
      </c>
      <c r="V498" s="72"/>
      <c r="W498" s="73"/>
      <c r="X498" s="74"/>
      <c r="Z498" s="24" cm="1">
        <f t="array" ref="Z498">_xlfn.IFS($H498="",1,$H498="有り",2,$H498="無し",3)</f>
        <v>1</v>
      </c>
      <c r="AA498" s="24">
        <f t="shared" si="95"/>
        <v>0</v>
      </c>
      <c r="AB498" s="24">
        <f t="shared" si="96"/>
        <v>0</v>
      </c>
      <c r="AC498" s="24">
        <f t="shared" si="97"/>
        <v>0</v>
      </c>
      <c r="AD498" s="24" t="str">
        <f t="shared" si="98"/>
        <v/>
      </c>
      <c r="AE498" s="6">
        <f t="shared" si="99"/>
        <v>0</v>
      </c>
      <c r="AF498" s="6">
        <f t="shared" si="100"/>
        <v>0</v>
      </c>
    </row>
    <row r="499" spans="1:32" s="3" customFormat="1" ht="24.75" customHeight="1" x14ac:dyDescent="0.2">
      <c r="A499" s="35">
        <f t="shared" si="89"/>
        <v>487</v>
      </c>
      <c r="B499" s="36" t="str">
        <f t="shared" si="90"/>
        <v/>
      </c>
      <c r="C499" s="90"/>
      <c r="D499" s="12" t="str">
        <f t="shared" si="91"/>
        <v/>
      </c>
      <c r="E499" s="12" t="str">
        <f t="shared" si="92"/>
        <v/>
      </c>
      <c r="F499" s="13"/>
      <c r="G499" s="38"/>
      <c r="H499" s="41"/>
      <c r="I499" s="43"/>
      <c r="J499" s="43"/>
      <c r="K499" s="104"/>
      <c r="L499" s="104"/>
      <c r="M499" s="104"/>
      <c r="N499" s="34" t="str">
        <f t="shared" si="93"/>
        <v/>
      </c>
      <c r="O499" s="104"/>
      <c r="P499" s="106"/>
      <c r="Q499" s="13"/>
      <c r="R499" s="137"/>
      <c r="S499" s="117"/>
      <c r="T499" s="82"/>
      <c r="U499" s="145" t="str">
        <f t="shared" si="94"/>
        <v/>
      </c>
      <c r="V499" s="72"/>
      <c r="W499" s="73"/>
      <c r="X499" s="74"/>
      <c r="Z499" s="24" cm="1">
        <f t="array" ref="Z499">_xlfn.IFS($H499="",1,$H499="有り",2,$H499="無し",3)</f>
        <v>1</v>
      </c>
      <c r="AA499" s="24">
        <f t="shared" si="95"/>
        <v>0</v>
      </c>
      <c r="AB499" s="24">
        <f t="shared" si="96"/>
        <v>0</v>
      </c>
      <c r="AC499" s="24">
        <f t="shared" si="97"/>
        <v>0</v>
      </c>
      <c r="AD499" s="24" t="str">
        <f t="shared" si="98"/>
        <v/>
      </c>
      <c r="AE499" s="6">
        <f t="shared" si="99"/>
        <v>0</v>
      </c>
      <c r="AF499" s="6">
        <f t="shared" si="100"/>
        <v>0</v>
      </c>
    </row>
    <row r="500" spans="1:32" s="3" customFormat="1" ht="24.75" customHeight="1" x14ac:dyDescent="0.2">
      <c r="A500" s="35">
        <f t="shared" si="89"/>
        <v>488</v>
      </c>
      <c r="B500" s="36" t="str">
        <f t="shared" si="90"/>
        <v/>
      </c>
      <c r="C500" s="90"/>
      <c r="D500" s="12" t="str">
        <f t="shared" si="91"/>
        <v/>
      </c>
      <c r="E500" s="12" t="str">
        <f t="shared" si="92"/>
        <v/>
      </c>
      <c r="F500" s="13"/>
      <c r="G500" s="38"/>
      <c r="H500" s="41"/>
      <c r="I500" s="43"/>
      <c r="J500" s="43"/>
      <c r="K500" s="104"/>
      <c r="L500" s="104"/>
      <c r="M500" s="104"/>
      <c r="N500" s="34" t="str">
        <f t="shared" si="93"/>
        <v/>
      </c>
      <c r="O500" s="104"/>
      <c r="P500" s="106"/>
      <c r="Q500" s="13"/>
      <c r="R500" s="137"/>
      <c r="S500" s="117"/>
      <c r="T500" s="82"/>
      <c r="U500" s="145" t="str">
        <f t="shared" si="94"/>
        <v/>
      </c>
      <c r="V500" s="72"/>
      <c r="W500" s="73"/>
      <c r="X500" s="74"/>
      <c r="Z500" s="24" cm="1">
        <f t="array" ref="Z500">_xlfn.IFS($H500="",1,$H500="有り",2,$H500="無し",3)</f>
        <v>1</v>
      </c>
      <c r="AA500" s="24">
        <f t="shared" si="95"/>
        <v>0</v>
      </c>
      <c r="AB500" s="24">
        <f t="shared" si="96"/>
        <v>0</v>
      </c>
      <c r="AC500" s="24">
        <f t="shared" si="97"/>
        <v>0</v>
      </c>
      <c r="AD500" s="24" t="str">
        <f t="shared" si="98"/>
        <v/>
      </c>
      <c r="AE500" s="6">
        <f t="shared" si="99"/>
        <v>0</v>
      </c>
      <c r="AF500" s="6">
        <f t="shared" si="100"/>
        <v>0</v>
      </c>
    </row>
    <row r="501" spans="1:32" s="3" customFormat="1" ht="24.75" customHeight="1" x14ac:dyDescent="0.2">
      <c r="A501" s="35">
        <f t="shared" si="89"/>
        <v>489</v>
      </c>
      <c r="B501" s="36" t="str">
        <f t="shared" si="90"/>
        <v/>
      </c>
      <c r="C501" s="90"/>
      <c r="D501" s="12" t="str">
        <f t="shared" si="91"/>
        <v/>
      </c>
      <c r="E501" s="12" t="str">
        <f t="shared" si="92"/>
        <v/>
      </c>
      <c r="F501" s="13"/>
      <c r="G501" s="38"/>
      <c r="H501" s="41"/>
      <c r="I501" s="43"/>
      <c r="J501" s="43"/>
      <c r="K501" s="104"/>
      <c r="L501" s="104"/>
      <c r="M501" s="104"/>
      <c r="N501" s="34" t="str">
        <f t="shared" si="93"/>
        <v/>
      </c>
      <c r="O501" s="104"/>
      <c r="P501" s="106"/>
      <c r="Q501" s="13"/>
      <c r="R501" s="137"/>
      <c r="S501" s="117"/>
      <c r="T501" s="82"/>
      <c r="U501" s="145" t="str">
        <f t="shared" si="94"/>
        <v/>
      </c>
      <c r="V501" s="72"/>
      <c r="W501" s="73"/>
      <c r="X501" s="74"/>
      <c r="Z501" s="24" cm="1">
        <f t="array" ref="Z501">_xlfn.IFS($H501="",1,$H501="有り",2,$H501="無し",3)</f>
        <v>1</v>
      </c>
      <c r="AA501" s="24">
        <f t="shared" si="95"/>
        <v>0</v>
      </c>
      <c r="AB501" s="24">
        <f t="shared" si="96"/>
        <v>0</v>
      </c>
      <c r="AC501" s="24">
        <f t="shared" si="97"/>
        <v>0</v>
      </c>
      <c r="AD501" s="24" t="str">
        <f t="shared" si="98"/>
        <v/>
      </c>
      <c r="AE501" s="6">
        <f t="shared" si="99"/>
        <v>0</v>
      </c>
      <c r="AF501" s="6">
        <f t="shared" si="100"/>
        <v>0</v>
      </c>
    </row>
    <row r="502" spans="1:32" s="3" customFormat="1" ht="24.75" customHeight="1" x14ac:dyDescent="0.2">
      <c r="A502" s="35">
        <f t="shared" si="89"/>
        <v>490</v>
      </c>
      <c r="B502" s="36" t="str">
        <f t="shared" si="90"/>
        <v/>
      </c>
      <c r="C502" s="90"/>
      <c r="D502" s="12" t="str">
        <f t="shared" si="91"/>
        <v/>
      </c>
      <c r="E502" s="12" t="str">
        <f t="shared" si="92"/>
        <v/>
      </c>
      <c r="F502" s="13"/>
      <c r="G502" s="38"/>
      <c r="H502" s="41"/>
      <c r="I502" s="43"/>
      <c r="J502" s="43"/>
      <c r="K502" s="104"/>
      <c r="L502" s="104"/>
      <c r="M502" s="104"/>
      <c r="N502" s="34" t="str">
        <f t="shared" si="93"/>
        <v/>
      </c>
      <c r="O502" s="104"/>
      <c r="P502" s="106"/>
      <c r="Q502" s="13"/>
      <c r="R502" s="137"/>
      <c r="S502" s="117"/>
      <c r="T502" s="82"/>
      <c r="U502" s="145" t="str">
        <f t="shared" si="94"/>
        <v/>
      </c>
      <c r="V502" s="72"/>
      <c r="W502" s="73"/>
      <c r="X502" s="74"/>
      <c r="Z502" s="24" cm="1">
        <f t="array" ref="Z502">_xlfn.IFS($H502="",1,$H502="有り",2,$H502="無し",3)</f>
        <v>1</v>
      </c>
      <c r="AA502" s="24">
        <f t="shared" si="95"/>
        <v>0</v>
      </c>
      <c r="AB502" s="24">
        <f t="shared" si="96"/>
        <v>0</v>
      </c>
      <c r="AC502" s="24">
        <f t="shared" si="97"/>
        <v>0</v>
      </c>
      <c r="AD502" s="24" t="str">
        <f t="shared" si="98"/>
        <v/>
      </c>
      <c r="AE502" s="6">
        <f t="shared" si="99"/>
        <v>0</v>
      </c>
      <c r="AF502" s="6">
        <f t="shared" si="100"/>
        <v>0</v>
      </c>
    </row>
    <row r="503" spans="1:32" s="3" customFormat="1" ht="24.75" customHeight="1" x14ac:dyDescent="0.2">
      <c r="A503" s="35">
        <f t="shared" si="89"/>
        <v>491</v>
      </c>
      <c r="B503" s="36" t="str">
        <f t="shared" si="90"/>
        <v/>
      </c>
      <c r="C503" s="90"/>
      <c r="D503" s="12" t="str">
        <f t="shared" si="91"/>
        <v/>
      </c>
      <c r="E503" s="12" t="str">
        <f t="shared" si="92"/>
        <v/>
      </c>
      <c r="F503" s="13"/>
      <c r="G503" s="38"/>
      <c r="H503" s="41"/>
      <c r="I503" s="43"/>
      <c r="J503" s="43"/>
      <c r="K503" s="104"/>
      <c r="L503" s="104"/>
      <c r="M503" s="104"/>
      <c r="N503" s="34" t="str">
        <f t="shared" si="93"/>
        <v/>
      </c>
      <c r="O503" s="104"/>
      <c r="P503" s="106"/>
      <c r="Q503" s="13"/>
      <c r="R503" s="137"/>
      <c r="S503" s="117"/>
      <c r="T503" s="82"/>
      <c r="U503" s="145" t="str">
        <f t="shared" si="94"/>
        <v/>
      </c>
      <c r="V503" s="72"/>
      <c r="W503" s="73"/>
      <c r="X503" s="74"/>
      <c r="Z503" s="24" cm="1">
        <f t="array" ref="Z503">_xlfn.IFS($H503="",1,$H503="有り",2,$H503="無し",3)</f>
        <v>1</v>
      </c>
      <c r="AA503" s="24">
        <f t="shared" si="95"/>
        <v>0</v>
      </c>
      <c r="AB503" s="24">
        <f t="shared" si="96"/>
        <v>0</v>
      </c>
      <c r="AC503" s="24">
        <f t="shared" si="97"/>
        <v>0</v>
      </c>
      <c r="AD503" s="24" t="str">
        <f t="shared" si="98"/>
        <v/>
      </c>
      <c r="AE503" s="6">
        <f t="shared" si="99"/>
        <v>0</v>
      </c>
      <c r="AF503" s="6">
        <f t="shared" si="100"/>
        <v>0</v>
      </c>
    </row>
    <row r="504" spans="1:32" s="3" customFormat="1" ht="24.75" customHeight="1" x14ac:dyDescent="0.2">
      <c r="A504" s="35">
        <f t="shared" si="89"/>
        <v>492</v>
      </c>
      <c r="B504" s="36" t="str">
        <f t="shared" si="90"/>
        <v/>
      </c>
      <c r="C504" s="90"/>
      <c r="D504" s="12" t="str">
        <f t="shared" si="91"/>
        <v/>
      </c>
      <c r="E504" s="12" t="str">
        <f t="shared" si="92"/>
        <v/>
      </c>
      <c r="F504" s="13"/>
      <c r="G504" s="38"/>
      <c r="H504" s="41"/>
      <c r="I504" s="43"/>
      <c r="J504" s="43"/>
      <c r="K504" s="104"/>
      <c r="L504" s="104"/>
      <c r="M504" s="104"/>
      <c r="N504" s="34" t="str">
        <f t="shared" si="93"/>
        <v/>
      </c>
      <c r="O504" s="104"/>
      <c r="P504" s="106"/>
      <c r="Q504" s="13"/>
      <c r="R504" s="137"/>
      <c r="S504" s="117"/>
      <c r="T504" s="82"/>
      <c r="U504" s="145" t="str">
        <f t="shared" si="94"/>
        <v/>
      </c>
      <c r="V504" s="72"/>
      <c r="W504" s="73"/>
      <c r="X504" s="74"/>
      <c r="Z504" s="24" cm="1">
        <f t="array" ref="Z504">_xlfn.IFS($H504="",1,$H504="有り",2,$H504="無し",3)</f>
        <v>1</v>
      </c>
      <c r="AA504" s="24">
        <f t="shared" si="95"/>
        <v>0</v>
      </c>
      <c r="AB504" s="24">
        <f t="shared" si="96"/>
        <v>0</v>
      </c>
      <c r="AC504" s="24">
        <f t="shared" si="97"/>
        <v>0</v>
      </c>
      <c r="AD504" s="24" t="str">
        <f t="shared" si="98"/>
        <v/>
      </c>
      <c r="AE504" s="6">
        <f t="shared" si="99"/>
        <v>0</v>
      </c>
      <c r="AF504" s="6">
        <f t="shared" si="100"/>
        <v>0</v>
      </c>
    </row>
    <row r="505" spans="1:32" s="3" customFormat="1" ht="24.75" customHeight="1" x14ac:dyDescent="0.2">
      <c r="A505" s="35">
        <f t="shared" si="89"/>
        <v>493</v>
      </c>
      <c r="B505" s="36" t="str">
        <f t="shared" si="90"/>
        <v/>
      </c>
      <c r="C505" s="90"/>
      <c r="D505" s="12" t="str">
        <f t="shared" si="91"/>
        <v/>
      </c>
      <c r="E505" s="12" t="str">
        <f t="shared" si="92"/>
        <v/>
      </c>
      <c r="F505" s="13"/>
      <c r="G505" s="38"/>
      <c r="H505" s="41"/>
      <c r="I505" s="43"/>
      <c r="J505" s="43"/>
      <c r="K505" s="104"/>
      <c r="L505" s="104"/>
      <c r="M505" s="104"/>
      <c r="N505" s="34" t="str">
        <f t="shared" si="93"/>
        <v/>
      </c>
      <c r="O505" s="104"/>
      <c r="P505" s="106"/>
      <c r="Q505" s="13"/>
      <c r="R505" s="137"/>
      <c r="S505" s="117"/>
      <c r="T505" s="82"/>
      <c r="U505" s="145" t="str">
        <f t="shared" si="94"/>
        <v/>
      </c>
      <c r="V505" s="72"/>
      <c r="W505" s="73"/>
      <c r="X505" s="74"/>
      <c r="Z505" s="24" cm="1">
        <f t="array" ref="Z505">_xlfn.IFS($H505="",1,$H505="有り",2,$H505="無し",3)</f>
        <v>1</v>
      </c>
      <c r="AA505" s="24">
        <f t="shared" si="95"/>
        <v>0</v>
      </c>
      <c r="AB505" s="24">
        <f t="shared" si="96"/>
        <v>0</v>
      </c>
      <c r="AC505" s="24">
        <f t="shared" si="97"/>
        <v>0</v>
      </c>
      <c r="AD505" s="24" t="str">
        <f t="shared" si="98"/>
        <v/>
      </c>
      <c r="AE505" s="6">
        <f t="shared" si="99"/>
        <v>0</v>
      </c>
      <c r="AF505" s="6">
        <f t="shared" si="100"/>
        <v>0</v>
      </c>
    </row>
    <row r="506" spans="1:32" s="3" customFormat="1" ht="24.75" customHeight="1" x14ac:dyDescent="0.2">
      <c r="A506" s="35">
        <f t="shared" si="89"/>
        <v>494</v>
      </c>
      <c r="B506" s="36" t="str">
        <f t="shared" si="90"/>
        <v/>
      </c>
      <c r="C506" s="90"/>
      <c r="D506" s="12" t="str">
        <f t="shared" si="91"/>
        <v/>
      </c>
      <c r="E506" s="12" t="str">
        <f t="shared" si="92"/>
        <v/>
      </c>
      <c r="F506" s="13"/>
      <c r="G506" s="38"/>
      <c r="H506" s="41"/>
      <c r="I506" s="43"/>
      <c r="J506" s="43"/>
      <c r="K506" s="104"/>
      <c r="L506" s="104"/>
      <c r="M506" s="104"/>
      <c r="N506" s="34" t="str">
        <f t="shared" si="93"/>
        <v/>
      </c>
      <c r="O506" s="104"/>
      <c r="P506" s="106"/>
      <c r="Q506" s="13"/>
      <c r="R506" s="137"/>
      <c r="S506" s="117"/>
      <c r="T506" s="82"/>
      <c r="U506" s="145" t="str">
        <f t="shared" si="94"/>
        <v/>
      </c>
      <c r="V506" s="72"/>
      <c r="W506" s="73"/>
      <c r="X506" s="74"/>
      <c r="Z506" s="24" cm="1">
        <f t="array" ref="Z506">_xlfn.IFS($H506="",1,$H506="有り",2,$H506="無し",3)</f>
        <v>1</v>
      </c>
      <c r="AA506" s="24">
        <f t="shared" si="95"/>
        <v>0</v>
      </c>
      <c r="AB506" s="24">
        <f t="shared" si="96"/>
        <v>0</v>
      </c>
      <c r="AC506" s="24">
        <f t="shared" si="97"/>
        <v>0</v>
      </c>
      <c r="AD506" s="24" t="str">
        <f t="shared" si="98"/>
        <v/>
      </c>
      <c r="AE506" s="6">
        <f t="shared" si="99"/>
        <v>0</v>
      </c>
      <c r="AF506" s="6">
        <f t="shared" si="100"/>
        <v>0</v>
      </c>
    </row>
    <row r="507" spans="1:32" s="3" customFormat="1" ht="24.75" customHeight="1" x14ac:dyDescent="0.2">
      <c r="A507" s="35">
        <f t="shared" si="89"/>
        <v>495</v>
      </c>
      <c r="B507" s="36" t="str">
        <f t="shared" si="90"/>
        <v/>
      </c>
      <c r="C507" s="90"/>
      <c r="D507" s="12" t="str">
        <f t="shared" si="91"/>
        <v/>
      </c>
      <c r="E507" s="12" t="str">
        <f t="shared" si="92"/>
        <v/>
      </c>
      <c r="F507" s="13"/>
      <c r="G507" s="38"/>
      <c r="H507" s="41"/>
      <c r="I507" s="43"/>
      <c r="J507" s="43"/>
      <c r="K507" s="104"/>
      <c r="L507" s="104"/>
      <c r="M507" s="104"/>
      <c r="N507" s="34" t="str">
        <f t="shared" si="93"/>
        <v/>
      </c>
      <c r="O507" s="104"/>
      <c r="P507" s="106"/>
      <c r="Q507" s="13"/>
      <c r="R507" s="137"/>
      <c r="S507" s="117"/>
      <c r="T507" s="82"/>
      <c r="U507" s="145" t="str">
        <f t="shared" si="94"/>
        <v/>
      </c>
      <c r="V507" s="72"/>
      <c r="W507" s="73"/>
      <c r="X507" s="74"/>
      <c r="Z507" s="24" cm="1">
        <f t="array" ref="Z507">_xlfn.IFS($H507="",1,$H507="有り",2,$H507="無し",3)</f>
        <v>1</v>
      </c>
      <c r="AA507" s="24">
        <f t="shared" si="95"/>
        <v>0</v>
      </c>
      <c r="AB507" s="24">
        <f t="shared" si="96"/>
        <v>0</v>
      </c>
      <c r="AC507" s="24">
        <f t="shared" si="97"/>
        <v>0</v>
      </c>
      <c r="AD507" s="24" t="str">
        <f t="shared" si="98"/>
        <v/>
      </c>
      <c r="AE507" s="6">
        <f t="shared" si="99"/>
        <v>0</v>
      </c>
      <c r="AF507" s="6">
        <f t="shared" si="100"/>
        <v>0</v>
      </c>
    </row>
    <row r="508" spans="1:32" s="3" customFormat="1" ht="24.75" customHeight="1" x14ac:dyDescent="0.2">
      <c r="A508" s="35">
        <f t="shared" si="89"/>
        <v>496</v>
      </c>
      <c r="B508" s="36" t="str">
        <f t="shared" si="90"/>
        <v/>
      </c>
      <c r="C508" s="90"/>
      <c r="D508" s="12" t="str">
        <f t="shared" si="91"/>
        <v/>
      </c>
      <c r="E508" s="12" t="str">
        <f t="shared" si="92"/>
        <v/>
      </c>
      <c r="F508" s="13"/>
      <c r="G508" s="38"/>
      <c r="H508" s="41"/>
      <c r="I508" s="43"/>
      <c r="J508" s="43"/>
      <c r="K508" s="104"/>
      <c r="L508" s="104"/>
      <c r="M508" s="104"/>
      <c r="N508" s="34" t="str">
        <f t="shared" si="93"/>
        <v/>
      </c>
      <c r="O508" s="104"/>
      <c r="P508" s="106"/>
      <c r="Q508" s="13"/>
      <c r="R508" s="137"/>
      <c r="S508" s="117"/>
      <c r="T508" s="82"/>
      <c r="U508" s="145" t="str">
        <f t="shared" si="94"/>
        <v/>
      </c>
      <c r="V508" s="72"/>
      <c r="W508" s="73"/>
      <c r="X508" s="74"/>
      <c r="Z508" s="24" cm="1">
        <f t="array" ref="Z508">_xlfn.IFS($H508="",1,$H508="有り",2,$H508="無し",3)</f>
        <v>1</v>
      </c>
      <c r="AA508" s="24">
        <f t="shared" si="95"/>
        <v>0</v>
      </c>
      <c r="AB508" s="24">
        <f t="shared" si="96"/>
        <v>0</v>
      </c>
      <c r="AC508" s="24">
        <f t="shared" si="97"/>
        <v>0</v>
      </c>
      <c r="AD508" s="24" t="str">
        <f t="shared" si="98"/>
        <v/>
      </c>
      <c r="AE508" s="6">
        <f t="shared" si="99"/>
        <v>0</v>
      </c>
      <c r="AF508" s="6">
        <f t="shared" si="100"/>
        <v>0</v>
      </c>
    </row>
    <row r="509" spans="1:32" s="3" customFormat="1" ht="24.75" customHeight="1" x14ac:dyDescent="0.2">
      <c r="A509" s="35">
        <f t="shared" si="89"/>
        <v>497</v>
      </c>
      <c r="B509" s="36" t="str">
        <f t="shared" si="90"/>
        <v/>
      </c>
      <c r="C509" s="90"/>
      <c r="D509" s="12" t="str">
        <f t="shared" si="91"/>
        <v/>
      </c>
      <c r="E509" s="12" t="str">
        <f t="shared" si="92"/>
        <v/>
      </c>
      <c r="F509" s="13"/>
      <c r="G509" s="38"/>
      <c r="H509" s="41"/>
      <c r="I509" s="43"/>
      <c r="J509" s="43"/>
      <c r="K509" s="104"/>
      <c r="L509" s="104"/>
      <c r="M509" s="104"/>
      <c r="N509" s="34" t="str">
        <f t="shared" si="93"/>
        <v/>
      </c>
      <c r="O509" s="104"/>
      <c r="P509" s="106"/>
      <c r="Q509" s="13"/>
      <c r="R509" s="137"/>
      <c r="S509" s="117"/>
      <c r="T509" s="82"/>
      <c r="U509" s="145" t="str">
        <f t="shared" si="94"/>
        <v/>
      </c>
      <c r="V509" s="72"/>
      <c r="W509" s="73"/>
      <c r="X509" s="74"/>
      <c r="Z509" s="24" cm="1">
        <f t="array" ref="Z509">_xlfn.IFS($H509="",1,$H509="有り",2,$H509="無し",3)</f>
        <v>1</v>
      </c>
      <c r="AA509" s="24">
        <f t="shared" si="95"/>
        <v>0</v>
      </c>
      <c r="AB509" s="24">
        <f t="shared" si="96"/>
        <v>0</v>
      </c>
      <c r="AC509" s="24">
        <f t="shared" si="97"/>
        <v>0</v>
      </c>
      <c r="AD509" s="24" t="str">
        <f t="shared" si="98"/>
        <v/>
      </c>
      <c r="AE509" s="6">
        <f t="shared" si="99"/>
        <v>0</v>
      </c>
      <c r="AF509" s="6">
        <f t="shared" si="100"/>
        <v>0</v>
      </c>
    </row>
    <row r="510" spans="1:32" s="3" customFormat="1" ht="24.75" customHeight="1" x14ac:dyDescent="0.2">
      <c r="A510" s="35">
        <f t="shared" si="89"/>
        <v>498</v>
      </c>
      <c r="B510" s="36" t="str">
        <f t="shared" si="90"/>
        <v/>
      </c>
      <c r="C510" s="90"/>
      <c r="D510" s="12" t="str">
        <f t="shared" si="91"/>
        <v/>
      </c>
      <c r="E510" s="12" t="str">
        <f t="shared" si="92"/>
        <v/>
      </c>
      <c r="F510" s="13"/>
      <c r="G510" s="38"/>
      <c r="H510" s="41"/>
      <c r="I510" s="43"/>
      <c r="J510" s="43"/>
      <c r="K510" s="104"/>
      <c r="L510" s="104"/>
      <c r="M510" s="104"/>
      <c r="N510" s="34" t="str">
        <f t="shared" si="93"/>
        <v/>
      </c>
      <c r="O510" s="104"/>
      <c r="P510" s="106"/>
      <c r="Q510" s="13"/>
      <c r="R510" s="137"/>
      <c r="S510" s="117"/>
      <c r="T510" s="82"/>
      <c r="U510" s="145" t="str">
        <f t="shared" si="94"/>
        <v/>
      </c>
      <c r="V510" s="72"/>
      <c r="W510" s="73"/>
      <c r="X510" s="74"/>
      <c r="Z510" s="24" cm="1">
        <f t="array" ref="Z510">_xlfn.IFS($H510="",1,$H510="有り",2,$H510="無し",3)</f>
        <v>1</v>
      </c>
      <c r="AA510" s="24">
        <f t="shared" si="95"/>
        <v>0</v>
      </c>
      <c r="AB510" s="24">
        <f t="shared" si="96"/>
        <v>0</v>
      </c>
      <c r="AC510" s="24">
        <f t="shared" si="97"/>
        <v>0</v>
      </c>
      <c r="AD510" s="24" t="str">
        <f t="shared" si="98"/>
        <v/>
      </c>
      <c r="AE510" s="6">
        <f t="shared" si="99"/>
        <v>0</v>
      </c>
      <c r="AF510" s="6">
        <f t="shared" si="100"/>
        <v>0</v>
      </c>
    </row>
    <row r="511" spans="1:32" s="3" customFormat="1" ht="24.75" customHeight="1" x14ac:dyDescent="0.2">
      <c r="A511" s="35">
        <f t="shared" si="89"/>
        <v>499</v>
      </c>
      <c r="B511" s="36" t="str">
        <f t="shared" si="90"/>
        <v/>
      </c>
      <c r="C511" s="90"/>
      <c r="D511" s="12" t="str">
        <f t="shared" si="91"/>
        <v/>
      </c>
      <c r="E511" s="12" t="str">
        <f t="shared" si="92"/>
        <v/>
      </c>
      <c r="F511" s="13"/>
      <c r="G511" s="38"/>
      <c r="H511" s="41"/>
      <c r="I511" s="43"/>
      <c r="J511" s="43"/>
      <c r="K511" s="104"/>
      <c r="L511" s="104"/>
      <c r="M511" s="104"/>
      <c r="N511" s="34" t="str">
        <f t="shared" si="93"/>
        <v/>
      </c>
      <c r="O511" s="104"/>
      <c r="P511" s="106"/>
      <c r="Q511" s="13"/>
      <c r="R511" s="137"/>
      <c r="S511" s="117"/>
      <c r="T511" s="82"/>
      <c r="U511" s="145" t="str">
        <f t="shared" si="94"/>
        <v/>
      </c>
      <c r="V511" s="72"/>
      <c r="W511" s="73"/>
      <c r="X511" s="74"/>
      <c r="Z511" s="24" cm="1">
        <f t="array" ref="Z511">_xlfn.IFS($H511="",1,$H511="有り",2,$H511="無し",3)</f>
        <v>1</v>
      </c>
      <c r="AA511" s="24">
        <f t="shared" si="95"/>
        <v>0</v>
      </c>
      <c r="AB511" s="24">
        <f t="shared" si="96"/>
        <v>0</v>
      </c>
      <c r="AC511" s="24">
        <f t="shared" si="97"/>
        <v>0</v>
      </c>
      <c r="AD511" s="24" t="str">
        <f t="shared" si="98"/>
        <v/>
      </c>
      <c r="AE511" s="6">
        <f t="shared" si="99"/>
        <v>0</v>
      </c>
      <c r="AF511" s="6">
        <f t="shared" si="100"/>
        <v>0</v>
      </c>
    </row>
    <row r="512" spans="1:32" s="3" customFormat="1" ht="24.75" customHeight="1" thickBot="1" x14ac:dyDescent="0.25">
      <c r="A512" s="37">
        <f t="shared" si="89"/>
        <v>500</v>
      </c>
      <c r="B512" s="89" t="str">
        <f t="shared" si="90"/>
        <v/>
      </c>
      <c r="C512" s="91"/>
      <c r="D512" s="14" t="str">
        <f t="shared" si="91"/>
        <v/>
      </c>
      <c r="E512" s="14" t="str">
        <f t="shared" si="92"/>
        <v/>
      </c>
      <c r="F512" s="15"/>
      <c r="G512" s="135"/>
      <c r="H512" s="42"/>
      <c r="I512" s="44"/>
      <c r="J512" s="44"/>
      <c r="K512" s="105"/>
      <c r="L512" s="105"/>
      <c r="M512" s="105"/>
      <c r="N512" s="116" t="str">
        <f t="shared" si="93"/>
        <v/>
      </c>
      <c r="O512" s="105"/>
      <c r="P512" s="107"/>
      <c r="Q512" s="15"/>
      <c r="R512" s="138"/>
      <c r="S512" s="118"/>
      <c r="T512" s="119"/>
      <c r="U512" s="146" t="str">
        <f t="shared" si="94"/>
        <v/>
      </c>
      <c r="V512" s="72"/>
      <c r="W512" s="73"/>
      <c r="X512" s="74"/>
      <c r="Z512" s="24" cm="1">
        <f t="array" ref="Z512">_xlfn.IFS($H512="",1,$H512="有り",2,$H512="無し",3)</f>
        <v>1</v>
      </c>
      <c r="AA512" s="24">
        <f t="shared" si="95"/>
        <v>0</v>
      </c>
      <c r="AB512" s="24">
        <f t="shared" si="96"/>
        <v>0</v>
      </c>
      <c r="AC512" s="24">
        <f t="shared" si="97"/>
        <v>0</v>
      </c>
      <c r="AD512" s="24" t="str">
        <f t="shared" si="98"/>
        <v/>
      </c>
      <c r="AE512" s="6">
        <f t="shared" si="99"/>
        <v>0</v>
      </c>
      <c r="AF512" s="6">
        <f t="shared" si="100"/>
        <v>0</v>
      </c>
    </row>
    <row r="514" spans="22:32" x14ac:dyDescent="0.2">
      <c r="V514" s="129"/>
      <c r="Z514" s="88">
        <f>MAX(Z13:Z512)</f>
        <v>1</v>
      </c>
      <c r="AA514" s="127">
        <f>SUM(AA11,AA13:AA512)</f>
        <v>0</v>
      </c>
      <c r="AB514" s="127">
        <f>SUM(AB13:AB512)</f>
        <v>0</v>
      </c>
      <c r="AC514" s="127">
        <f>SUM(AC13:AC512)</f>
        <v>0</v>
      </c>
      <c r="AD514" s="127"/>
      <c r="AE514" s="127">
        <f>IF(COUNTIF(AE13:AE512,"&gt;=2"),2,1)</f>
        <v>1</v>
      </c>
      <c r="AF514" s="128">
        <f>SUM(AF13:AF512)</f>
        <v>0</v>
      </c>
    </row>
    <row r="515" spans="22:32" x14ac:dyDescent="0.2">
      <c r="AC515" s="127">
        <f>SUM(AA514:AC514)</f>
        <v>0</v>
      </c>
    </row>
  </sheetData>
  <sheetProtection algorithmName="SHA-512" hashValue="IjwZ1QPGV9HlpBkAi3VAA2kcp1BAmN3S0geLl9DdkX8BU4LXhviCVvJWLviLHEOViexycc7GbZHm1nGoyqA5kQ==" saltValue="bwsvdf/+vV+FfT1X8cJmkA==" spinCount="100000" sheet="1" objects="1" scenarios="1" autoFilter="0"/>
  <autoFilter ref="A11:AF11" xr:uid="{E5984E2D-849B-41CF-83B3-A359CF1C7A35}"/>
  <mergeCells count="39">
    <mergeCell ref="F9:F11"/>
    <mergeCell ref="G9:G11"/>
    <mergeCell ref="L9:L10"/>
    <mergeCell ref="V10:X10"/>
    <mergeCell ref="Q9:Q11"/>
    <mergeCell ref="H9:H11"/>
    <mergeCell ref="I10:I11"/>
    <mergeCell ref="J10:J11"/>
    <mergeCell ref="K9:K10"/>
    <mergeCell ref="N9:N11"/>
    <mergeCell ref="S10:S11"/>
    <mergeCell ref="T10:T11"/>
    <mergeCell ref="U10:U11"/>
    <mergeCell ref="A3:B3"/>
    <mergeCell ref="C3:E3"/>
    <mergeCell ref="A4:E4"/>
    <mergeCell ref="A9:A11"/>
    <mergeCell ref="B9:B11"/>
    <mergeCell ref="C9:C11"/>
    <mergeCell ref="D9:D11"/>
    <mergeCell ref="E9:E11"/>
    <mergeCell ref="A2:B2"/>
    <mergeCell ref="C2:D2"/>
    <mergeCell ref="F2:G2"/>
    <mergeCell ref="A1:B1"/>
    <mergeCell ref="C1:G1"/>
    <mergeCell ref="I1:K1"/>
    <mergeCell ref="J2:K2"/>
    <mergeCell ref="J3:K3"/>
    <mergeCell ref="J4:K4"/>
    <mergeCell ref="R9:R11"/>
    <mergeCell ref="M1:O1"/>
    <mergeCell ref="N2:O2"/>
    <mergeCell ref="N3:O3"/>
    <mergeCell ref="N4:O4"/>
    <mergeCell ref="M9:M10"/>
    <mergeCell ref="P9:P11"/>
    <mergeCell ref="I9:J9"/>
    <mergeCell ref="O9:O10"/>
  </mergeCells>
  <phoneticPr fontId="18"/>
  <conditionalFormatting sqref="C3">
    <cfRule type="expression" dxfId="11" priority="1">
      <formula>AND($G$4&gt;0,C3="")</formula>
    </cfRule>
  </conditionalFormatting>
  <conditionalFormatting sqref="C2:D2 F2:G2 G3">
    <cfRule type="expression" dxfId="10" priority="13">
      <formula>AND($G$4&gt;0,C2="")</formula>
    </cfRule>
  </conditionalFormatting>
  <conditionalFormatting sqref="F13:H512 K13:M512 O13:O512">
    <cfRule type="expression" dxfId="9" priority="14">
      <formula>AND($C13&lt;&gt;"",F13="")</formula>
    </cfRule>
  </conditionalFormatting>
  <conditionalFormatting sqref="G13:G512">
    <cfRule type="expression" dxfId="8" priority="28">
      <formula>$AE13&gt;=2</formula>
    </cfRule>
  </conditionalFormatting>
  <conditionalFormatting sqref="I13:J512">
    <cfRule type="expression" dxfId="7" priority="38">
      <formula>$H13="無し"</formula>
    </cfRule>
    <cfRule type="expression" dxfId="6" priority="39">
      <formula>AND($AB13=1,I13="")</formula>
    </cfRule>
  </conditionalFormatting>
  <conditionalFormatting sqref="J2">
    <cfRule type="expression" dxfId="5" priority="22">
      <formula>$AC$515&gt;=1</formula>
    </cfRule>
  </conditionalFormatting>
  <conditionalFormatting sqref="J3">
    <cfRule type="expression" dxfId="4" priority="23">
      <formula>$AE$514=2</formula>
    </cfRule>
  </conditionalFormatting>
  <conditionalFormatting sqref="J4">
    <cfRule type="expression" dxfId="3" priority="26">
      <formula>$AF$514&gt;=1</formula>
    </cfRule>
  </conditionalFormatting>
  <conditionalFormatting sqref="O13:O512">
    <cfRule type="expression" dxfId="2" priority="27">
      <formula>$AF13=1</formula>
    </cfRule>
  </conditionalFormatting>
  <conditionalFormatting sqref="Q13:Q512">
    <cfRule type="expression" dxfId="1" priority="40">
      <formula>COUNTIF($G13,"*■*")=0</formula>
    </cfRule>
    <cfRule type="expression" dxfId="0" priority="41">
      <formula>$AC13=1</formula>
    </cfRule>
  </conditionalFormatting>
  <dataValidations xWindow="211" yWindow="627" count="21">
    <dataValidation imeMode="fullKatakana" operator="lessThanOrEqual" allowBlank="1" showInputMessage="1" showErrorMessage="1" sqref="E2" xr:uid="{E79E56C9-DEFF-4BEE-8EEE-C7386427F888}"/>
    <dataValidation type="textLength" operator="lessThanOrEqual" allowBlank="1" showInputMessage="1" showErrorMessage="1" errorTitle="無効な入力" error="40字以内で入力してください。" sqref="F13:F512" xr:uid="{03A404ED-0885-4F9B-990B-AEBB52B2BE20}">
      <formula1>40</formula1>
    </dataValidation>
    <dataValidation type="textLength" imeMode="disabled" operator="lessThanOrEqual" allowBlank="1" showInputMessage="1" showErrorMessage="1" errorTitle="無効な入力" error="40字以内で入力してください。" sqref="I13:J512" xr:uid="{7E7B2345-5CC5-491C-B37A-B0263884F79F}">
      <formula1>40</formula1>
    </dataValidation>
    <dataValidation type="textLength" operator="lessThanOrEqual" allowBlank="1" showErrorMessage="1" error="50字以内で入力してください。" prompt="50字以内で入力してください。" sqref="C2:D2" xr:uid="{0769623C-F0D3-4C7A-8611-0CF1B5407B4C}">
      <formula1>50</formula1>
    </dataValidation>
    <dataValidation type="whole" allowBlank="1" showInputMessage="1" showErrorMessage="1" errorTitle="無効な入力" error="65(℃)以上、4桁以内の数値を入力してください。" sqref="K13:K512" xr:uid="{ED0888A2-1D7D-4AF9-8FA5-A524A396BE4E}">
      <formula1>65</formula1>
      <formula2>9999</formula2>
    </dataValidation>
    <dataValidation allowBlank="1" showInputMessage="1" sqref="P9 V9:X9 R9 S10:U10" xr:uid="{3A2F817C-B978-4A3D-ADA9-FB5EA5CE8E4C}"/>
    <dataValidation type="textLength" operator="lessThanOrEqual" allowBlank="1" showInputMessage="1" showErrorMessage="1" errorTitle="無効な入力" error="40文字以下で入力してください。" sqref="R12:R512" xr:uid="{2EE2AECD-C5C2-4148-87C6-554742873110}">
      <formula1>40</formula1>
    </dataValidation>
    <dataValidation type="list" allowBlank="1" showInputMessage="1" showErrorMessage="1" sqref="V12:V512" xr:uid="{C41DDB49-4FA2-4AC4-A37F-9D1BA6584ECD}">
      <formula1>"✓"</formula1>
    </dataValidation>
    <dataValidation type="custom" allowBlank="1" showInputMessage="1" showErrorMessage="1" errorTitle="無効な入力" error="整数で値を入力して下さい。" sqref="P12:P512" xr:uid="{9BA124F1-6C42-4DDA-8528-775CBBA160F2}">
      <formula1>P12=INT(P12)</formula1>
    </dataValidation>
    <dataValidation type="list" allowBlank="1" showInputMessage="1" showErrorMessage="1" sqref="W12:W512" xr:uid="{158BB266-6FF4-40A0-A6D9-5B7BC986AE01}">
      <formula1>"OK,NG"</formula1>
    </dataValidation>
    <dataValidation type="textLength" operator="lessThanOrEqual" allowBlank="1" showInputMessage="1" showErrorMessage="1" error="200字以内で入力してください。" sqref="Q13:Q512" xr:uid="{A7196588-C831-42D3-AE00-051D6078D323}">
      <formula1>200</formula1>
    </dataValidation>
    <dataValidation type="textLength" imeMode="fullKatakana" operator="lessThanOrEqual" allowBlank="1" showErrorMessage="1" error="全角カタカナで入力してください。_x000a_法人格は不要です。" prompt="全角カタカナで入力してください。_x000a_法人格は不要です。" sqref="F2:G2" xr:uid="{E568B33C-3ECE-40FA-BFF1-B25017D9D8D4}">
      <formula1>255</formula1>
    </dataValidation>
    <dataValidation imeMode="disabled" operator="greaterThanOrEqual" allowBlank="1" errorTitle="無効な入力" error="SIIへの申請日を半角数字で下記の例に倣って入力してください。_x000a_（例）2021/3/1" prompt="SIIへの申請日を半角数字で下記の例に倣って入力してください。_x000a_（例）2021/3/1" sqref="G3" xr:uid="{C3AA14C0-3024-44E3-8B86-A517436538F5}"/>
    <dataValidation type="custom" operator="lessThanOrEqual" allowBlank="1" showInputMessage="1" showErrorMessage="1" errorTitle="無効な入力" error="小数点第一位までの数値を入力してください。" sqref="O13:O512" xr:uid="{296DE4DF-586D-47C9-A684-64C8DC185E5D}">
      <formula1>$O13*10=INT($O13*10)</formula1>
    </dataValidation>
    <dataValidation type="custom" operator="lessThanOrEqual" allowBlank="1" showInputMessage="1" showErrorMessage="1" errorTitle="無効な入力" error="小数点第二位までの数値を入力してください。" sqref="L13:L512" xr:uid="{627D342C-5377-441F-A0B6-76441C8C6B04}">
      <formula1>$L13*100=INT($L13*100)</formula1>
    </dataValidation>
    <dataValidation type="custom" operator="lessThanOrEqual" allowBlank="1" showInputMessage="1" showErrorMessage="1" errorTitle="無効な入力" error="小数点第二位までの数値を入力してください。" sqref="M13:M512" xr:uid="{74FD7386-C405-42C2-9581-D027D8F4D4A0}">
      <formula1>$M13*100=INT($M13*100)</formula1>
    </dataValidation>
    <dataValidation type="textLength" imeMode="fullKatakana" operator="lessThanOrEqual" allowBlank="1" error="全角カタカナで入力してください。_x000a_法人格は不要です。" prompt="全角カタカナで入力してください。_x000a_法人格は不要です。" sqref="H2" xr:uid="{0F0B05B7-8B6A-4D41-AA54-A671F24C2D2E}">
      <formula1>40</formula1>
    </dataValidation>
    <dataValidation type="date" imeMode="disabled" operator="greaterThanOrEqual" allowBlank="1" errorTitle="無効な入力" error="SIIへの申請日を半角数字で下記の例に倣って入力してください。_x000a_（例）2021/3/1" prompt="SIIへの申請日を半角数字で下記の例に倣って入力してください。_x000a_（例）2021/3/1" sqref="H3" xr:uid="{3E384EC9-AC2C-40E5-996C-E50366C4915B}">
      <formula1>44256</formula1>
    </dataValidation>
    <dataValidation type="list" allowBlank="1" showInputMessage="1" showErrorMessage="1" sqref="S13:S512" xr:uid="{4A344AFA-6DEA-4F7F-BA6B-F92B52FD6CAD}">
      <formula1>"そのまま,移動,自由記入"</formula1>
    </dataValidation>
    <dataValidation type="textLength" operator="lessThanOrEqual" allowBlank="1" showInputMessage="1" showErrorMessage="1" errorTitle="無効な入力" error="50字以内で入力してください。" sqref="G13:G512" xr:uid="{78CF6B3E-B12B-43D3-8456-1F869091906E}">
      <formula1>50</formula1>
    </dataValidation>
    <dataValidation type="list" allowBlank="1" showInputMessage="1" showErrorMessage="1" sqref="C3:E3" xr:uid="{5C669FF1-A0C7-4742-88D8-A512B591A94E}">
      <formula1>"あり,なし"</formula1>
    </dataValidation>
  </dataValidations>
  <pageMargins left="0.23622047244094491" right="0.23622047244094491" top="0.74803149606299213" bottom="0.74803149606299213" header="0.31496062992125984" footer="0.31496062992125984"/>
  <pageSetup paperSize="8" scale="31" fitToHeight="0" orientation="landscape" r:id="rId1"/>
  <headerFooter>
    <oddHeader>&amp;R&amp;20&amp;F</oddHeader>
    <oddFooter>&amp;C&amp;28&amp;P/&amp;N</oddFooter>
  </headerFooter>
  <rowBreaks count="1" manualBreakCount="1">
    <brk id="411" max="3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211" yWindow="627" count="3">
        <x14:dataValidation type="list" allowBlank="1" showInputMessage="1" showErrorMessage="1" xr:uid="{D8D12258-4C96-40C4-B633-B7128C759522}">
          <x14:formula1>
            <xm:f>※編集不可※選択項目!$B$2</xm:f>
          </x14:formula1>
          <xm:sqref>C13:C512</xm:sqref>
        </x14:dataValidation>
        <x14:dataValidation type="list" operator="lessThanOrEqual" allowBlank="1" showInputMessage="1" showErrorMessage="1" xr:uid="{84A55061-D6C6-499A-84DB-0189984E30CA}">
          <x14:formula1>
            <xm:f>※編集不可※選択項目!$C$2:$C$3</xm:f>
          </x14:formula1>
          <xm:sqref>H13:H512</xm:sqref>
        </x14:dataValidation>
        <x14:dataValidation type="list" imeMode="disabled" operator="lessThanOrEqual" allowBlank="1" showInputMessage="1" showErrorMessage="1" xr:uid="{88246179-DE64-44E0-B4B0-2CD5BBE8B445}">
          <x14:formula1>
            <xm:f>※編集不可※選択項目!$C$2:$C$3</xm:f>
          </x14:formula1>
          <xm:sqref>H13:H512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360A-8AC6-428F-AD01-295C4964031D}">
  <sheetPr codeName="Sheet4"/>
  <dimension ref="A3"/>
  <sheetViews>
    <sheetView showGridLines="0" view="pageBreakPreview" zoomScaleNormal="100" zoomScaleSheetLayoutView="100" workbookViewId="0"/>
  </sheetViews>
  <sheetFormatPr defaultRowHeight="13.2" x14ac:dyDescent="0.2"/>
  <sheetData>
    <row r="3" ht="33" customHeight="1" x14ac:dyDescent="0.2"/>
  </sheetData>
  <sheetProtection algorithmName="SHA-512" hashValue="HJUyFPASYsKCSRP7l2MEJvAPAVAPfwEDzxPDcLF0o8dvv2X05U9TGaYX0dX2YhJzVsI1rLsEnug/GVPeNblGDQ==" saltValue="RqYFT/iUfvhTPFPBSJpQLg==" spinCount="100000" sheet="1" objects="1" scenarios="1" selectLockedCells="1" selectUnlockedCells="1"/>
  <phoneticPr fontId="18"/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B3903-D318-4134-98F9-95CAEA49692D}">
  <dimension ref="A1:B27"/>
  <sheetViews>
    <sheetView showGridLines="0" view="pageBreakPreview" zoomScale="85" zoomScaleNormal="100" zoomScaleSheetLayoutView="85" workbookViewId="0"/>
  </sheetViews>
  <sheetFormatPr defaultColWidth="9" defaultRowHeight="13.2" x14ac:dyDescent="0.2"/>
  <cols>
    <col min="1" max="1" width="13.44140625" style="47" customWidth="1"/>
    <col min="2" max="2" width="93.109375" style="47" customWidth="1"/>
    <col min="3" max="16384" width="9" style="47"/>
  </cols>
  <sheetData>
    <row r="1" spans="1:2" ht="30" customHeight="1" x14ac:dyDescent="0.2">
      <c r="A1" s="108" t="s">
        <v>47</v>
      </c>
    </row>
    <row r="2" spans="1:2" ht="22.5" customHeight="1" x14ac:dyDescent="0.2">
      <c r="A2" s="110" t="s">
        <v>46</v>
      </c>
      <c r="B2" s="142" t="s">
        <v>103</v>
      </c>
    </row>
    <row r="3" spans="1:2" ht="22.5" customHeight="1" x14ac:dyDescent="0.2">
      <c r="A3" s="133" t="s">
        <v>95</v>
      </c>
      <c r="B3" s="141" t="s">
        <v>104</v>
      </c>
    </row>
    <row r="4" spans="1:2" ht="19.5" customHeight="1" x14ac:dyDescent="0.2">
      <c r="A4" s="208" t="s">
        <v>96</v>
      </c>
      <c r="B4" s="211" t="s">
        <v>105</v>
      </c>
    </row>
    <row r="5" spans="1:2" ht="19.5" customHeight="1" x14ac:dyDescent="0.2">
      <c r="A5" s="209"/>
      <c r="B5" s="212"/>
    </row>
    <row r="6" spans="1:2" ht="19.5" customHeight="1" x14ac:dyDescent="0.2">
      <c r="A6" s="209"/>
      <c r="B6" s="212"/>
    </row>
    <row r="7" spans="1:2" ht="19.5" customHeight="1" x14ac:dyDescent="0.2">
      <c r="A7" s="209"/>
      <c r="B7" s="212"/>
    </row>
    <row r="8" spans="1:2" ht="19.5" customHeight="1" x14ac:dyDescent="0.2">
      <c r="A8" s="209"/>
      <c r="B8" s="212"/>
    </row>
    <row r="9" spans="1:2" ht="19.5" customHeight="1" x14ac:dyDescent="0.2">
      <c r="A9" s="209"/>
      <c r="B9" s="212"/>
    </row>
    <row r="10" spans="1:2" ht="19.5" customHeight="1" x14ac:dyDescent="0.2">
      <c r="A10" s="209"/>
      <c r="B10" s="212"/>
    </row>
    <row r="11" spans="1:2" ht="19.5" customHeight="1" x14ac:dyDescent="0.2">
      <c r="A11" s="209"/>
      <c r="B11" s="212"/>
    </row>
    <row r="12" spans="1:2" ht="19.5" customHeight="1" x14ac:dyDescent="0.2">
      <c r="A12" s="209"/>
      <c r="B12" s="212"/>
    </row>
    <row r="13" spans="1:2" ht="19.5" customHeight="1" x14ac:dyDescent="0.2">
      <c r="A13" s="209"/>
      <c r="B13" s="212"/>
    </row>
    <row r="14" spans="1:2" ht="19.5" customHeight="1" x14ac:dyDescent="0.2">
      <c r="A14" s="209"/>
      <c r="B14" s="212"/>
    </row>
    <row r="15" spans="1:2" ht="19.5" customHeight="1" x14ac:dyDescent="0.2">
      <c r="A15" s="209"/>
      <c r="B15" s="212"/>
    </row>
    <row r="16" spans="1:2" ht="19.5" customHeight="1" x14ac:dyDescent="0.2">
      <c r="A16" s="209"/>
      <c r="B16" s="212"/>
    </row>
    <row r="17" spans="1:2" ht="19.5" customHeight="1" x14ac:dyDescent="0.2">
      <c r="A17" s="209"/>
      <c r="B17" s="212"/>
    </row>
    <row r="18" spans="1:2" ht="19.5" customHeight="1" x14ac:dyDescent="0.2">
      <c r="A18" s="209"/>
      <c r="B18" s="212"/>
    </row>
    <row r="19" spans="1:2" ht="19.5" customHeight="1" x14ac:dyDescent="0.2">
      <c r="A19" s="209"/>
      <c r="B19" s="212"/>
    </row>
    <row r="20" spans="1:2" ht="19.5" customHeight="1" x14ac:dyDescent="0.2">
      <c r="A20" s="209"/>
      <c r="B20" s="212"/>
    </row>
    <row r="21" spans="1:2" ht="19.5" customHeight="1" x14ac:dyDescent="0.2">
      <c r="A21" s="209"/>
      <c r="B21" s="212"/>
    </row>
    <row r="22" spans="1:2" ht="19.5" customHeight="1" x14ac:dyDescent="0.2">
      <c r="A22" s="209"/>
      <c r="B22" s="212"/>
    </row>
    <row r="23" spans="1:2" ht="19.5" customHeight="1" x14ac:dyDescent="0.2">
      <c r="A23" s="209"/>
      <c r="B23" s="212"/>
    </row>
    <row r="24" spans="1:2" ht="19.5" customHeight="1" x14ac:dyDescent="0.2">
      <c r="A24" s="209"/>
      <c r="B24" s="212"/>
    </row>
    <row r="25" spans="1:2" ht="19.5" customHeight="1" x14ac:dyDescent="0.2">
      <c r="A25" s="209"/>
      <c r="B25" s="212"/>
    </row>
    <row r="26" spans="1:2" ht="19.5" customHeight="1" x14ac:dyDescent="0.2">
      <c r="A26" s="209"/>
      <c r="B26" s="212"/>
    </row>
    <row r="27" spans="1:2" ht="19.5" customHeight="1" x14ac:dyDescent="0.2">
      <c r="A27" s="210"/>
      <c r="B27" s="213"/>
    </row>
  </sheetData>
  <sheetProtection algorithmName="SHA-512" hashValue="uMxTZJVmC+znK4fmr3K58AD3vxEsaeFuoYfbC0c7ee55ZdFIgtMfKOA6vws4xPpCi+vrvj1dpBGwVzzYxJyC8Q==" saltValue="JKDBbAQtPPjO4PX3Q66ytA==" spinCount="100000" sheet="1" objects="1" scenarios="1"/>
  <mergeCells count="2">
    <mergeCell ref="A4:A27"/>
    <mergeCell ref="B4:B27"/>
  </mergeCells>
  <phoneticPr fontId="18"/>
  <hyperlinks>
    <hyperlink ref="B2" r:id="rId1" xr:uid="{7FCC1DE2-EE91-4C2E-B8E7-ADECF6F2CCC5}"/>
  </hyperlinks>
  <pageMargins left="0.7" right="0.7" top="0.75" bottom="0.75" header="0.3" footer="0.3"/>
  <pageSetup paperSize="9" scale="74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2586-467D-453B-AFEE-267149307F29}">
  <sheetPr codeName="Sheet3"/>
  <dimension ref="A1:G3"/>
  <sheetViews>
    <sheetView zoomScale="85" zoomScaleNormal="85" workbookViewId="0"/>
  </sheetViews>
  <sheetFormatPr defaultColWidth="9" defaultRowHeight="16.2" x14ac:dyDescent="0.2"/>
  <cols>
    <col min="1" max="1" width="18.44140625" style="17" bestFit="1" customWidth="1"/>
    <col min="2" max="2" width="25.109375" style="17" bestFit="1" customWidth="1"/>
    <col min="3" max="3" width="10.88671875" style="17" bestFit="1" customWidth="1"/>
    <col min="4" max="4" width="9" style="17"/>
    <col min="5" max="5" width="27.109375" style="17" bestFit="1" customWidth="1"/>
    <col min="6" max="6" width="35.33203125" style="17" bestFit="1" customWidth="1"/>
    <col min="7" max="7" width="31.6640625" style="17" bestFit="1" customWidth="1"/>
    <col min="8" max="16384" width="9" style="17"/>
  </cols>
  <sheetData>
    <row r="1" spans="1:7" ht="54" customHeight="1" x14ac:dyDescent="0.2">
      <c r="A1" s="16" t="s">
        <v>19</v>
      </c>
      <c r="B1" s="16" t="s">
        <v>17</v>
      </c>
      <c r="C1" s="16" t="s">
        <v>30</v>
      </c>
      <c r="E1" s="25" t="s">
        <v>36</v>
      </c>
      <c r="F1" s="25" t="s">
        <v>37</v>
      </c>
      <c r="G1" s="25" t="s">
        <v>35</v>
      </c>
    </row>
    <row r="2" spans="1:7" ht="16.5" customHeight="1" x14ac:dyDescent="0.2">
      <c r="A2" s="134" t="s">
        <v>28</v>
      </c>
      <c r="B2" s="134" t="s">
        <v>18</v>
      </c>
      <c r="C2" s="134" t="s">
        <v>31</v>
      </c>
      <c r="E2" s="134" t="s">
        <v>33</v>
      </c>
      <c r="F2" s="134" t="s">
        <v>33</v>
      </c>
      <c r="G2" s="134" t="s">
        <v>33</v>
      </c>
    </row>
    <row r="3" spans="1:7" ht="16.5" customHeight="1" x14ac:dyDescent="0.2">
      <c r="C3" s="134" t="s">
        <v>32</v>
      </c>
    </row>
  </sheetData>
  <phoneticPr fontId="1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入力例</vt:lpstr>
      <vt:lpstr>新規登録用</vt:lpstr>
      <vt:lpstr>基準値</vt:lpstr>
      <vt:lpstr>登録申請メールテンプレート</vt:lpstr>
      <vt:lpstr>※編集不可※選択項目</vt:lpstr>
      <vt:lpstr>基準値!Print_Area</vt:lpstr>
      <vt:lpstr>新規登録用!Print_Area</vt:lpstr>
      <vt:lpstr>登録申請メールテンプレート!Print_Area</vt:lpstr>
      <vt:lpstr>入力例!Print_Area</vt:lpstr>
      <vt:lpstr>新規登録用!Print_Titles</vt:lpstr>
      <vt:lpstr>入力例!Print_Titles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2019-04-05T02:22:18Z</dcterms:created>
  <dcterms:modified xsi:type="dcterms:W3CDTF">2026-02-26T10:54:00Z</dcterms:modified>
</cp:coreProperties>
</file>