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製品情報証明書\"/>
    </mc:Choice>
  </mc:AlternateContent>
  <xr:revisionPtr revIDLastSave="0" documentId="13_ncr:1_{1D2ACA34-59F0-41C6-9418-70397A2505B0}"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110" yWindow="-110" windowWidth="19420" windowHeight="1042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<sst xmlns="http://schemas.openxmlformats.org/spreadsheetml/2006/main" count="381" uniqueCount="238">
  <si>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</si>
  <si>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</si>
  <si>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</si>
  <si>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</si>
  <si>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</si>
  <si>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</si>
  <si>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</si>
  <si>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</si>
  <si>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</si>
  <si>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</si>
  <si>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</si>
  <si>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</si>
  <si>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</si>
  <si>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</si>
  <si>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</si>
  <si>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</si>
  <si>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</si>
  <si>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</si>
  <si>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</si>
  <si>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</si>
  <si>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</si>
  <si>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</si>
  <si>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</si>
  <si>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</si>
  <si>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</si>
  <si>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</si>
  <si>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</si>
  <si>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</si>
  <si>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</si>
  <si>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</si>
  <si>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</si>
  <si>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</si>
  <si>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</si>
  <si>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</si>
  <si>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</si>
  <si>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</si>
  <si>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</si>
  <si>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</si>
  <si>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</si>
  <si>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</si>
  <si>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</si>
  <si>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</si>
  <si>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</si>
  <si>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</si>
  <si>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</si>
  <si>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</si>
  <si>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</si>
  <si>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</si>
  <si>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</si>
  <si>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</si>
  <si>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</si>
  <si>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</si>
  <si>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</si>
  <si>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</si>
  <si>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</si>
  <si>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</si>
  <si>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</si>
  <si>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</si>
  <si>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</si>
  <si>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</si>
  <si>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</si>
  <si>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</si>
  <si>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</si>
  <si>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</si>
  <si>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</si>
  <si>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</si>
  <si>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</si>
  <si>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</si>
  <si>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</si>
  <si>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</si>
  <si>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</si>
  <si>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</si>
  <si>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</si>
  <si>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</si>
  <si>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</si>
  <si>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</si>
  <si>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</si>
  <si>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</si>
  <si>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</si>
  <si>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</si>
  <si>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</si>
  <si>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</si>
  <si>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</si>
  <si>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</si>
  <si>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</si>
  <si>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</si>
  <si>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</si>
  <si>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</si>
  <si>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</si>
  <si>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</si>
  <si>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</si>
  <si>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</si>
  <si>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</si>
  <si>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</si>
  <si>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</si>
  <si>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</si>
  <si>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</si>
  <si>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</si>
  <si>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</si>
  <si>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</si>
  <si>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</si>
  <si>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</si>
  <si>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</si>
  <si>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</si>
  <si>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</si>
  <si>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</si>
  <si>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</si>
  <si>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</si>
  <si>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</si>
  <si>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</si>
  <si>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</si>
  <si>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</si>
  <si>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</si>
  <si>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</si>
  <si>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</si>
  <si>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</si>
  <si>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</si>
  <si>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</si>
  <si>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</si>
  <si>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</si>
  <si>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</si>
  <si>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</si>
  <si>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</si>
  <si>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</si>
  <si>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</si>
  <si>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</si>
  <si>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</si>
  <si>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</si>
  <si>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</si>
  <si>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</si>
  <si>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</si>
  <si>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</si>
  <si>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</si>
  <si>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</si>
  <si>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</si>
  <si>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</si>
  <si>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</si>
  <si>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</si>
  <si>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</si>
  <si>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</si>
  <si>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</si>
  <si>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</si>
  <si>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</si>
  <si>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</si>
  <si>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</si>
  <si>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</si>
  <si>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</si>
  <si>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</si>
  <si>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</si>
  <si>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</si>
  <si>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</si>
  <si>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</si>
  <si>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</si>
  <si>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</si>
  <si>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</si>
  <si>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</si>
  <si>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</si>
  <si>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</si>
  <si>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</si>
  <si>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</si>
  <si>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</si>
  <si>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</si>
  <si>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</si>
  <si>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</si>
  <si>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</si>
  <si>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</si>
  <si>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</si>
  <si>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</si>
  <si>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</si>
  <si>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</si>
  <si>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</si>
  <si>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</si>
  <si>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</si>
  <si>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</si>
  <si>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</si>
  <si>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</si>
  <si>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</si>
  <si>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</si>
  <si>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</si>
  <si>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</si>
  <si>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</si>
  <si>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</si>
  <si>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</si>
  <si>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</si>
  <si>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</si>
  <si>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</si>
  <si>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</si>
  <si>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</si>
  <si>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</si>
  <si>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</si>
  <si>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</si>
  <si>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</si>
  <si>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</si>
  <si>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</si>
  <si>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</si>
  <si>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</si>
  <si>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</si>
  <si>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</si>
  <si>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</si>
  <si>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</si>
  <si>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</si>
  <si>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</si>
  <si>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</si>
  <si>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</si>
  <si>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</si>
  <si>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</si>
  <si>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</si>
  <si>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</si>
  <si>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</si>
  <si>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</si>
  <si>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</si>
  <si>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</si>
  <si>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</si>
  <si>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</si>
  <si>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</si>
  <si>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</si>
  <si>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</si>
  <si>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</si>
  <si>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</si>
  <si>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</si>
  <si>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</si>
  <si>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</si>
  <si>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</si>
  <si>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</si>
  <si>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</si>
  <si>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</si>
  <si>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</si>
  <si>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</si>
  <si>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</si>
  <si>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</si>
  <si>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rPh sb="3" eb="5">
      <t>セツビ</t>
    </rPh>
    <rPh sb="5" eb="7">
      <t>タンイ</t>
    </rPh>
    <rPh sb="7" eb="8">
      <t>ガタ</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</si>
  <si>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</si>
  <si>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xml:space="preserve">令和６年度補正予算 省エネルギー投資促進支援事業費補助金 </t>
    <rPh sb="7" eb="9">
      <t>ヨサン</t>
    </rPh>
    <phoneticPr fontId="1"/>
  </si>
  <si>
    <t>　　２０２５年４月２８日（月）</t>
    <rPh sb="13" eb="14">
      <t>ツキ</t>
    </rPh>
    <phoneticPr fontId="1"/>
  </si>
  <si>
    <t>令和６年度補正予算 省エネルギー投資促進支援事業費補助金</t>
    <rPh sb="7" eb="9">
      <t>ヨサン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</si>
  <si>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</si>
  <si>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</si>
  <si>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t>
    </r>
    <r>
      <rPr>
        <sz val="10"/>
        <color theme="1"/>
        <rFont val="ＭＳ Ｐ明朝"/>
        <family val="1"/>
        <charset val="128"/>
      </rPr>
      <t>６</t>
    </r>
    <r>
      <rPr>
        <sz val="10"/>
        <rFont val="ＭＳ Ｐ明朝"/>
        <family val="1"/>
        <charset val="128"/>
      </rPr>
      <t>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</si>
</sst>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5" borderId="0" xfId="0" applyFont="1" applyFill="1">
      <alignment vertical="center"/>
    </xf>
    <xf numFmtId="176" fontId="10" fillId="4" borderId="0" xfId="0" applyNumberFormat="1" applyFont="1" applyFill="1" applyAlignment="1">
      <alignment vertical="center" shrinkToFi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8" fillId="0" borderId="0" xfId="0" applyFont="1" applyAlignment="1">
      <alignment horizontal="left" vertical="center"/>
    </xf>
    <xf numFmtId="0" fontId="2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0" xfId="0" applyFont="1" applyBorder="1" applyAlignment="1">
      <alignment horizontal="left" vertical="center" wrapText="1"/>
    </xf>
    <xf numFmtId="0" fontId="2" fillId="0" borderId="24" xfId="0" applyFont="1" applyBorder="1" applyAlignment="1">
      <alignment horizontal="left" vertical="center" wrapText="1"/>
    </xf>
    <xf numFmtId="0" fontId="2" fillId="0" borderId="12"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6" fillId="3" borderId="6"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4" borderId="0" xfId="0" applyFont="1" applyFill="1" applyAlignment="1">
      <alignment horizontal="left" vertical="center" shrinkToFit="1"/>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7" t="s">
        <v>232</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row>
    <row r="3" spans="3:34" ht="13.5" customHeight="1" x14ac:dyDescent="0.2">
      <c r="C3" s="107" t="s">
        <v>229</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7" t="s">
        <v>159</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6" t="s">
        <v>190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231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4" t="s">
        <v>123</v>
      </c>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8"/>
      <c r="AH13" s="2"/>
    </row>
    <row r="14" spans="3:34" ht="13.5" customHeight="1" x14ac:dyDescent="0.2">
      <c r="C14" s="75"/>
      <c r="D14" s="105" t="s">
        <v>236</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4" t="s">
        <v>124</v>
      </c>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8"/>
      <c r="AH19" s="2"/>
    </row>
    <row r="20" spans="3:34" ht="13.5" customHeight="1" x14ac:dyDescent="0.2">
      <c r="C20" s="75"/>
      <c r="D20" s="105" t="s">
        <v>225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6" t="s">
        <v>192</v>
      </c>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226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6" t="s">
        <v>128</v>
      </c>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4" t="s">
        <v>221</v>
      </c>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8"/>
      <c r="AH47" s="2"/>
    </row>
    <row r="48" spans="3:34" x14ac:dyDescent="0.2">
      <c r="C48" s="104" t="s">
        <v>233</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4" t="s">
        <v>188</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2" t="s">
        <v>164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row>
  </sheetData>
  <sheetProtection algorithmName="SHA-512" hashValue="HrMQXCy1+EMGlj/YnMKr+7cujiZ509me9F4t5R/yJyWNQU5YRSgbtNNqLuLK3j3SqPIF74BC8p7nE4y3K7dYOg==" saltValue="Fby5AIWBtY8wBO8Oi4tC5A==" spinCount="100000" sheet="1" objects="1" scenarios="1" select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x14ac:dyDescent="0.2">
      <c r="AH4" s="2"/>
    </row>
    <row r="5" spans="3:34" ht="32.25" customHeight="1" x14ac:dyDescent="0.2">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2">
      <c r="C6" s="144" t="s">
        <v>125</v>
      </c>
      <c r="D6" s="144"/>
      <c r="E6" s="145"/>
      <c r="F6" s="121"/>
      <c r="G6" s="122"/>
      <c r="H6" s="122"/>
      <c r="I6" s="122"/>
      <c r="J6" s="122"/>
      <c r="K6" s="122"/>
      <c r="L6" s="122"/>
      <c r="M6" s="122"/>
      <c r="N6" s="122"/>
      <c r="O6" s="122"/>
      <c r="P6" s="122"/>
      <c r="Q6" s="122"/>
      <c r="R6" s="122"/>
      <c r="S6" s="122"/>
      <c r="T6" s="123"/>
      <c r="U6" s="125" t="s">
        <v>228</v>
      </c>
      <c r="V6" s="125"/>
      <c r="W6" s="125"/>
      <c r="X6" s="125"/>
      <c r="Y6" s="125"/>
      <c r="Z6" s="125"/>
      <c r="AA6" s="125"/>
      <c r="AB6" s="125"/>
      <c r="AC6" s="126"/>
      <c r="AH6" s="2"/>
    </row>
    <row r="7" spans="3:34" ht="13.5" customHeight="1" x14ac:dyDescent="0.2">
      <c r="C7" s="144"/>
      <c r="D7" s="144"/>
      <c r="E7" s="144"/>
      <c r="F7" s="132" t="s">
        <v>167</v>
      </c>
      <c r="G7" s="112"/>
      <c r="H7" s="112"/>
      <c r="I7" s="112"/>
      <c r="J7" s="112"/>
      <c r="K7" s="112"/>
      <c r="L7" s="112"/>
      <c r="M7" s="112"/>
      <c r="N7" s="112"/>
      <c r="O7" s="112"/>
      <c r="P7" s="112"/>
      <c r="Q7" s="112"/>
      <c r="R7" s="112"/>
      <c r="S7" s="112"/>
      <c r="T7" s="133"/>
      <c r="U7" s="127"/>
      <c r="V7" s="109"/>
      <c r="W7" s="109"/>
      <c r="X7" s="109"/>
      <c r="Y7" s="109"/>
      <c r="Z7" s="109"/>
      <c r="AA7" s="109"/>
      <c r="AB7" s="109"/>
      <c r="AC7" s="128"/>
      <c r="AH7" s="2"/>
    </row>
    <row r="8" spans="3:34" ht="13.5" customHeight="1" x14ac:dyDescent="0.2">
      <c r="C8" s="144"/>
      <c r="D8" s="144"/>
      <c r="E8" s="144"/>
      <c r="F8" s="127" t="s">
        <v>199</v>
      </c>
      <c r="G8" s="109"/>
      <c r="H8" s="109"/>
      <c r="I8" s="109"/>
      <c r="J8" s="109"/>
      <c r="K8" s="109"/>
      <c r="L8" s="109"/>
      <c r="M8" s="109"/>
      <c r="N8" s="109"/>
      <c r="O8" s="109"/>
      <c r="P8" s="109"/>
      <c r="Q8" s="109"/>
      <c r="R8" s="109"/>
      <c r="S8" s="109"/>
      <c r="T8" s="128"/>
      <c r="U8" s="127"/>
      <c r="V8" s="109"/>
      <c r="W8" s="109"/>
      <c r="X8" s="109"/>
      <c r="Y8" s="109"/>
      <c r="Z8" s="109"/>
      <c r="AA8" s="109"/>
      <c r="AB8" s="109"/>
      <c r="AC8" s="128"/>
      <c r="AH8" s="2"/>
    </row>
    <row r="9" spans="3:34" x14ac:dyDescent="0.2">
      <c r="C9" s="144"/>
      <c r="D9" s="144"/>
      <c r="E9" s="144"/>
      <c r="F9" s="127"/>
      <c r="G9" s="109"/>
      <c r="H9" s="109"/>
      <c r="I9" s="109"/>
      <c r="J9" s="109"/>
      <c r="K9" s="109"/>
      <c r="L9" s="109"/>
      <c r="M9" s="109"/>
      <c r="N9" s="109"/>
      <c r="O9" s="109"/>
      <c r="P9" s="109"/>
      <c r="Q9" s="109"/>
      <c r="R9" s="109"/>
      <c r="S9" s="109"/>
      <c r="T9" s="128"/>
      <c r="U9" s="127"/>
      <c r="V9" s="109"/>
      <c r="W9" s="109"/>
      <c r="X9" s="109"/>
      <c r="Y9" s="109"/>
      <c r="Z9" s="109"/>
      <c r="AA9" s="109"/>
      <c r="AB9" s="109"/>
      <c r="AC9" s="128"/>
      <c r="AH9" s="2"/>
    </row>
    <row r="10" spans="3:34" x14ac:dyDescent="0.2">
      <c r="C10" s="144"/>
      <c r="D10" s="144"/>
      <c r="E10" s="144"/>
      <c r="F10" s="127"/>
      <c r="G10" s="109"/>
      <c r="H10" s="109"/>
      <c r="I10" s="109"/>
      <c r="J10" s="109"/>
      <c r="K10" s="109"/>
      <c r="L10" s="109"/>
      <c r="M10" s="109"/>
      <c r="N10" s="109"/>
      <c r="O10" s="109"/>
      <c r="P10" s="109"/>
      <c r="Q10" s="109"/>
      <c r="R10" s="109"/>
      <c r="S10" s="109"/>
      <c r="T10" s="128"/>
      <c r="U10" s="127"/>
      <c r="V10" s="109"/>
      <c r="W10" s="109"/>
      <c r="X10" s="109"/>
      <c r="Y10" s="109"/>
      <c r="Z10" s="109"/>
      <c r="AA10" s="109"/>
      <c r="AB10" s="109"/>
      <c r="AC10" s="128"/>
      <c r="AH10" s="2"/>
    </row>
    <row r="11" spans="3:34" x14ac:dyDescent="0.2">
      <c r="C11" s="144"/>
      <c r="D11" s="144"/>
      <c r="E11" s="144"/>
      <c r="F11" s="1"/>
      <c r="T11" s="4"/>
      <c r="U11" s="127"/>
      <c r="V11" s="109"/>
      <c r="W11" s="109"/>
      <c r="X11" s="109"/>
      <c r="Y11" s="109"/>
      <c r="Z11" s="109"/>
      <c r="AA11" s="109"/>
      <c r="AB11" s="109"/>
      <c r="AC11" s="128"/>
      <c r="AH11" s="2"/>
    </row>
    <row r="12" spans="3:34" x14ac:dyDescent="0.2">
      <c r="C12" s="144"/>
      <c r="D12" s="144"/>
      <c r="E12" s="144"/>
      <c r="F12" s="132" t="s">
        <v>168</v>
      </c>
      <c r="G12" s="112"/>
      <c r="H12" s="112"/>
      <c r="I12" s="112"/>
      <c r="J12" s="112"/>
      <c r="K12" s="112"/>
      <c r="L12" s="112"/>
      <c r="M12" s="112"/>
      <c r="N12" s="112"/>
      <c r="O12" s="112"/>
      <c r="P12" s="112"/>
      <c r="Q12" s="112"/>
      <c r="R12" s="112"/>
      <c r="S12" s="112"/>
      <c r="T12" s="133"/>
      <c r="U12" s="127"/>
      <c r="V12" s="109"/>
      <c r="W12" s="109"/>
      <c r="X12" s="109"/>
      <c r="Y12" s="109"/>
      <c r="Z12" s="109"/>
      <c r="AA12" s="109"/>
      <c r="AB12" s="109"/>
      <c r="AC12" s="128"/>
      <c r="AH12" s="2"/>
    </row>
    <row r="13" spans="3:34" ht="13.5" customHeight="1" x14ac:dyDescent="0.2">
      <c r="C13" s="144"/>
      <c r="D13" s="144"/>
      <c r="E13" s="144"/>
      <c r="F13" s="146" t="s">
        <v>175</v>
      </c>
      <c r="G13" s="134"/>
      <c r="H13" s="134"/>
      <c r="I13" s="134"/>
      <c r="J13" s="134"/>
      <c r="K13" s="134"/>
      <c r="L13" s="134"/>
      <c r="M13" s="134"/>
      <c r="N13" s="134"/>
      <c r="O13" s="134"/>
      <c r="P13" s="134"/>
      <c r="Q13" s="134"/>
      <c r="R13" s="134"/>
      <c r="S13" s="134"/>
      <c r="T13" s="135"/>
      <c r="U13" s="127"/>
      <c r="V13" s="109"/>
      <c r="W13" s="109"/>
      <c r="X13" s="109"/>
      <c r="Y13" s="109"/>
      <c r="Z13" s="109"/>
      <c r="AA13" s="109"/>
      <c r="AB13" s="109"/>
      <c r="AC13" s="128"/>
      <c r="AH13" s="2"/>
    </row>
    <row r="14" spans="3:34" ht="15.75" customHeight="1" x14ac:dyDescent="0.2">
      <c r="C14" s="144"/>
      <c r="D14" s="144"/>
      <c r="E14" s="144"/>
      <c r="F14" s="146"/>
      <c r="G14" s="134"/>
      <c r="H14" s="134"/>
      <c r="I14" s="134"/>
      <c r="J14" s="134"/>
      <c r="K14" s="134"/>
      <c r="L14" s="134"/>
      <c r="M14" s="134"/>
      <c r="N14" s="134"/>
      <c r="O14" s="134"/>
      <c r="P14" s="134"/>
      <c r="Q14" s="134"/>
      <c r="R14" s="134"/>
      <c r="S14" s="134"/>
      <c r="T14" s="135"/>
      <c r="U14" s="127"/>
      <c r="V14" s="109"/>
      <c r="W14" s="109"/>
      <c r="X14" s="109"/>
      <c r="Y14" s="109"/>
      <c r="Z14" s="109"/>
      <c r="AA14" s="109"/>
      <c r="AB14" s="109"/>
      <c r="AC14" s="128"/>
      <c r="AH14" s="2"/>
    </row>
    <row r="15" spans="3:34" x14ac:dyDescent="0.2">
      <c r="C15" s="144"/>
      <c r="D15" s="144"/>
      <c r="E15" s="144"/>
      <c r="F15" s="1"/>
      <c r="T15" s="4"/>
      <c r="U15" s="127"/>
      <c r="V15" s="109"/>
      <c r="W15" s="109"/>
      <c r="X15" s="109"/>
      <c r="Y15" s="109"/>
      <c r="Z15" s="109"/>
      <c r="AA15" s="109"/>
      <c r="AB15" s="109"/>
      <c r="AC15" s="128"/>
      <c r="AH15" s="2"/>
    </row>
    <row r="16" spans="3:34" x14ac:dyDescent="0.2">
      <c r="C16" s="144"/>
      <c r="D16" s="144"/>
      <c r="E16" s="144"/>
      <c r="F16" s="5"/>
      <c r="G16" s="6"/>
      <c r="H16" s="6"/>
      <c r="I16" s="6"/>
      <c r="J16" s="6"/>
      <c r="K16" s="6"/>
      <c r="L16" s="6"/>
      <c r="M16" s="6"/>
      <c r="N16" s="6"/>
      <c r="O16" s="6"/>
      <c r="P16" s="6"/>
      <c r="Q16" s="6"/>
      <c r="R16" s="6"/>
      <c r="S16" s="6"/>
      <c r="T16" s="7"/>
      <c r="U16" s="127"/>
      <c r="V16" s="109"/>
      <c r="W16" s="109"/>
      <c r="X16" s="109"/>
      <c r="Y16" s="109"/>
      <c r="Z16" s="109"/>
      <c r="AA16" s="109"/>
      <c r="AB16" s="109"/>
      <c r="AC16" s="128"/>
      <c r="AH16" s="2"/>
    </row>
    <row r="17" spans="3:34" ht="6" customHeight="1" x14ac:dyDescent="0.2">
      <c r="C17" s="113" t="s">
        <v>126</v>
      </c>
      <c r="D17" s="114"/>
      <c r="E17" s="114"/>
      <c r="F17" s="121"/>
      <c r="G17" s="122"/>
      <c r="H17" s="122"/>
      <c r="I17" s="122"/>
      <c r="J17" s="122"/>
      <c r="K17" s="122"/>
      <c r="L17" s="122"/>
      <c r="M17" s="122"/>
      <c r="N17" s="122"/>
      <c r="O17" s="122"/>
      <c r="P17" s="122"/>
      <c r="Q17" s="122"/>
      <c r="R17" s="122"/>
      <c r="S17" s="122"/>
      <c r="T17" s="123"/>
      <c r="U17" s="124" t="s">
        <v>202</v>
      </c>
      <c r="V17" s="125"/>
      <c r="W17" s="125"/>
      <c r="X17" s="125"/>
      <c r="Y17" s="125"/>
      <c r="Z17" s="125"/>
      <c r="AA17" s="125"/>
      <c r="AB17" s="125"/>
      <c r="AC17" s="126"/>
      <c r="AH17" s="2"/>
    </row>
    <row r="18" spans="3:34" x14ac:dyDescent="0.2">
      <c r="C18" s="115"/>
      <c r="D18" s="116"/>
      <c r="E18" s="116"/>
      <c r="F18" s="132" t="s">
        <v>167</v>
      </c>
      <c r="G18" s="112"/>
      <c r="H18" s="112"/>
      <c r="I18" s="112"/>
      <c r="J18" s="112"/>
      <c r="K18" s="112"/>
      <c r="L18" s="112"/>
      <c r="M18" s="112"/>
      <c r="N18" s="112"/>
      <c r="O18" s="112"/>
      <c r="P18" s="112"/>
      <c r="Q18" s="112"/>
      <c r="R18" s="112"/>
      <c r="S18" s="112"/>
      <c r="T18" s="133"/>
      <c r="U18" s="127"/>
      <c r="V18" s="109"/>
      <c r="W18" s="109"/>
      <c r="X18" s="109"/>
      <c r="Y18" s="109"/>
      <c r="Z18" s="109"/>
      <c r="AA18" s="109"/>
      <c r="AB18" s="109"/>
      <c r="AC18" s="128"/>
      <c r="AH18" s="2"/>
    </row>
    <row r="19" spans="3:34" ht="13.5" customHeight="1" x14ac:dyDescent="0.2">
      <c r="C19" s="115"/>
      <c r="D19" s="116"/>
      <c r="E19" s="117"/>
      <c r="F19" s="109" t="s">
        <v>200</v>
      </c>
      <c r="G19" s="109"/>
      <c r="H19" s="109"/>
      <c r="I19" s="109"/>
      <c r="J19" s="109"/>
      <c r="K19" s="109"/>
      <c r="L19" s="109"/>
      <c r="M19" s="109"/>
      <c r="N19" s="109"/>
      <c r="O19" s="109"/>
      <c r="P19" s="109"/>
      <c r="Q19" s="109"/>
      <c r="R19" s="109"/>
      <c r="S19" s="109"/>
      <c r="T19" s="128"/>
      <c r="U19" s="127"/>
      <c r="V19" s="109"/>
      <c r="W19" s="109"/>
      <c r="X19" s="109"/>
      <c r="Y19" s="109"/>
      <c r="Z19" s="109"/>
      <c r="AA19" s="109"/>
      <c r="AB19" s="109"/>
      <c r="AC19" s="128"/>
      <c r="AH19" s="2"/>
    </row>
    <row r="20" spans="3:34" x14ac:dyDescent="0.2">
      <c r="C20" s="115"/>
      <c r="D20" s="116"/>
      <c r="E20" s="117"/>
      <c r="F20" s="109"/>
      <c r="G20" s="109"/>
      <c r="H20" s="109"/>
      <c r="I20" s="109"/>
      <c r="J20" s="109"/>
      <c r="K20" s="109"/>
      <c r="L20" s="109"/>
      <c r="M20" s="109"/>
      <c r="N20" s="109"/>
      <c r="O20" s="109"/>
      <c r="P20" s="109"/>
      <c r="Q20" s="109"/>
      <c r="R20" s="109"/>
      <c r="S20" s="109"/>
      <c r="T20" s="128"/>
      <c r="U20" s="127"/>
      <c r="V20" s="109"/>
      <c r="W20" s="109"/>
      <c r="X20" s="109"/>
      <c r="Y20" s="109"/>
      <c r="Z20" s="109"/>
      <c r="AA20" s="109"/>
      <c r="AB20" s="109"/>
      <c r="AC20" s="128"/>
      <c r="AH20" s="2"/>
    </row>
    <row r="21" spans="3:34" x14ac:dyDescent="0.2">
      <c r="C21" s="115"/>
      <c r="D21" s="116"/>
      <c r="E21" s="117"/>
      <c r="T21" s="4"/>
      <c r="U21" s="127"/>
      <c r="V21" s="109"/>
      <c r="W21" s="109"/>
      <c r="X21" s="109"/>
      <c r="Y21" s="109"/>
      <c r="Z21" s="109"/>
      <c r="AA21" s="109"/>
      <c r="AB21" s="109"/>
      <c r="AC21" s="128"/>
      <c r="AH21" s="2"/>
    </row>
    <row r="22" spans="3:34" x14ac:dyDescent="0.2">
      <c r="C22" s="115"/>
      <c r="D22" s="116"/>
      <c r="E22" s="117"/>
      <c r="F22" s="132" t="s">
        <v>168</v>
      </c>
      <c r="G22" s="112"/>
      <c r="H22" s="112"/>
      <c r="I22" s="112"/>
      <c r="J22" s="112"/>
      <c r="K22" s="112"/>
      <c r="L22" s="112"/>
      <c r="M22" s="112"/>
      <c r="N22" s="112"/>
      <c r="O22" s="112"/>
      <c r="P22" s="112"/>
      <c r="Q22" s="112"/>
      <c r="R22" s="112"/>
      <c r="S22" s="112"/>
      <c r="T22" s="133"/>
      <c r="U22" s="127"/>
      <c r="V22" s="109"/>
      <c r="W22" s="109"/>
      <c r="X22" s="109"/>
      <c r="Y22" s="109"/>
      <c r="Z22" s="109"/>
      <c r="AA22" s="109"/>
      <c r="AB22" s="109"/>
      <c r="AC22" s="128"/>
      <c r="AH22" s="2"/>
    </row>
    <row r="23" spans="3:34" ht="15.75" customHeight="1" x14ac:dyDescent="0.2">
      <c r="C23" s="115"/>
      <c r="D23" s="116"/>
      <c r="E23" s="117"/>
      <c r="F23" s="134" t="s">
        <v>169</v>
      </c>
      <c r="G23" s="134"/>
      <c r="H23" s="134"/>
      <c r="I23" s="134"/>
      <c r="J23" s="134"/>
      <c r="K23" s="134"/>
      <c r="L23" s="134"/>
      <c r="M23" s="134"/>
      <c r="N23" s="134"/>
      <c r="O23" s="134"/>
      <c r="P23" s="134"/>
      <c r="Q23" s="134"/>
      <c r="R23" s="134"/>
      <c r="S23" s="134"/>
      <c r="T23" s="135"/>
      <c r="U23" s="127"/>
      <c r="V23" s="109"/>
      <c r="W23" s="109"/>
      <c r="X23" s="109"/>
      <c r="Y23" s="109"/>
      <c r="Z23" s="109"/>
      <c r="AA23" s="109"/>
      <c r="AB23" s="109"/>
      <c r="AC23" s="128"/>
      <c r="AH23" s="2"/>
    </row>
    <row r="24" spans="3:34" ht="15.75" customHeight="1" x14ac:dyDescent="0.2">
      <c r="C24" s="115"/>
      <c r="D24" s="116"/>
      <c r="E24" s="117"/>
      <c r="F24" s="134"/>
      <c r="G24" s="134"/>
      <c r="H24" s="134"/>
      <c r="I24" s="134"/>
      <c r="J24" s="134"/>
      <c r="K24" s="134"/>
      <c r="L24" s="134"/>
      <c r="M24" s="134"/>
      <c r="N24" s="134"/>
      <c r="O24" s="134"/>
      <c r="P24" s="134"/>
      <c r="Q24" s="134"/>
      <c r="R24" s="134"/>
      <c r="S24" s="134"/>
      <c r="T24" s="135"/>
      <c r="U24" s="127"/>
      <c r="V24" s="109"/>
      <c r="W24" s="109"/>
      <c r="X24" s="109"/>
      <c r="Y24" s="109"/>
      <c r="Z24" s="109"/>
      <c r="AA24" s="109"/>
      <c r="AB24" s="109"/>
      <c r="AC24" s="128"/>
      <c r="AH24" s="2"/>
    </row>
    <row r="25" spans="3:34" ht="13.5" customHeight="1" x14ac:dyDescent="0.2">
      <c r="C25" s="115"/>
      <c r="D25" s="116"/>
      <c r="E25" s="117"/>
      <c r="F25" s="8"/>
      <c r="G25" s="10"/>
      <c r="H25" s="10"/>
      <c r="I25" s="10"/>
      <c r="J25" s="10"/>
      <c r="K25" s="10"/>
      <c r="L25" s="10"/>
      <c r="M25" s="10"/>
      <c r="N25" s="10"/>
      <c r="O25" s="10"/>
      <c r="P25" s="10"/>
      <c r="Q25" s="10"/>
      <c r="R25" s="10"/>
      <c r="S25" s="10"/>
      <c r="T25" s="11"/>
      <c r="U25" s="127"/>
      <c r="V25" s="109"/>
      <c r="W25" s="109"/>
      <c r="X25" s="109"/>
      <c r="Y25" s="109"/>
      <c r="Z25" s="109"/>
      <c r="AA25" s="109"/>
      <c r="AB25" s="109"/>
      <c r="AC25" s="128"/>
      <c r="AH25" s="2"/>
    </row>
    <row r="26" spans="3:34" ht="13.5" customHeight="1" x14ac:dyDescent="0.2">
      <c r="C26" s="115"/>
      <c r="D26" s="116"/>
      <c r="E26" s="117"/>
      <c r="F26" s="136" t="s">
        <v>170</v>
      </c>
      <c r="G26" s="137"/>
      <c r="H26" s="137"/>
      <c r="I26" s="137"/>
      <c r="J26" s="137"/>
      <c r="K26" s="137"/>
      <c r="L26" s="137"/>
      <c r="M26" s="137"/>
      <c r="N26" s="137"/>
      <c r="O26" s="137"/>
      <c r="P26" s="137"/>
      <c r="Q26" s="137"/>
      <c r="R26" s="137"/>
      <c r="S26" s="137"/>
      <c r="T26" s="138"/>
      <c r="U26" s="127"/>
      <c r="V26" s="109"/>
      <c r="W26" s="109"/>
      <c r="X26" s="109"/>
      <c r="Y26" s="109"/>
      <c r="Z26" s="109"/>
      <c r="AA26" s="109"/>
      <c r="AB26" s="109"/>
      <c r="AC26" s="128"/>
      <c r="AH26" s="2"/>
    </row>
    <row r="27" spans="3:34" ht="13.5" customHeight="1" x14ac:dyDescent="0.2">
      <c r="C27" s="115"/>
      <c r="D27" s="116"/>
      <c r="E27" s="117"/>
      <c r="F27" s="109" t="s">
        <v>201</v>
      </c>
      <c r="G27" s="109"/>
      <c r="H27" s="109"/>
      <c r="I27" s="109"/>
      <c r="J27" s="109"/>
      <c r="K27" s="109"/>
      <c r="L27" s="109"/>
      <c r="M27" s="109"/>
      <c r="N27" s="109"/>
      <c r="O27" s="109"/>
      <c r="P27" s="109"/>
      <c r="Q27" s="109"/>
      <c r="R27" s="109"/>
      <c r="S27" s="109"/>
      <c r="T27" s="128"/>
      <c r="U27" s="127"/>
      <c r="V27" s="109"/>
      <c r="W27" s="109"/>
      <c r="X27" s="109"/>
      <c r="Y27" s="109"/>
      <c r="Z27" s="109"/>
      <c r="AA27" s="109"/>
      <c r="AB27" s="109"/>
      <c r="AC27" s="128"/>
      <c r="AH27" s="2"/>
    </row>
    <row r="28" spans="3:34" x14ac:dyDescent="0.2">
      <c r="C28" s="115"/>
      <c r="D28" s="116"/>
      <c r="E28" s="117"/>
      <c r="F28" s="109"/>
      <c r="G28" s="109"/>
      <c r="H28" s="109"/>
      <c r="I28" s="109"/>
      <c r="J28" s="109"/>
      <c r="K28" s="109"/>
      <c r="L28" s="109"/>
      <c r="M28" s="109"/>
      <c r="N28" s="109"/>
      <c r="O28" s="109"/>
      <c r="P28" s="109"/>
      <c r="Q28" s="109"/>
      <c r="R28" s="109"/>
      <c r="S28" s="109"/>
      <c r="T28" s="128"/>
      <c r="U28" s="127"/>
      <c r="V28" s="109"/>
      <c r="W28" s="109"/>
      <c r="X28" s="109"/>
      <c r="Y28" s="109"/>
      <c r="Z28" s="109"/>
      <c r="AA28" s="109"/>
      <c r="AB28" s="109"/>
      <c r="AC28" s="128"/>
      <c r="AH28" s="2"/>
    </row>
    <row r="29" spans="3:34" x14ac:dyDescent="0.2">
      <c r="C29" s="115"/>
      <c r="D29" s="116"/>
      <c r="E29" s="117"/>
      <c r="F29" s="109"/>
      <c r="G29" s="109"/>
      <c r="H29" s="109"/>
      <c r="I29" s="109"/>
      <c r="J29" s="109"/>
      <c r="K29" s="109"/>
      <c r="L29" s="109"/>
      <c r="M29" s="109"/>
      <c r="N29" s="109"/>
      <c r="O29" s="109"/>
      <c r="P29" s="109"/>
      <c r="Q29" s="109"/>
      <c r="R29" s="109"/>
      <c r="S29" s="109"/>
      <c r="T29" s="128"/>
      <c r="U29" s="127"/>
      <c r="V29" s="109"/>
      <c r="W29" s="109"/>
      <c r="X29" s="109"/>
      <c r="Y29" s="109"/>
      <c r="Z29" s="109"/>
      <c r="AA29" s="109"/>
      <c r="AB29" s="109"/>
      <c r="AC29" s="128"/>
      <c r="AH29" s="2"/>
    </row>
    <row r="30" spans="3:34" x14ac:dyDescent="0.2">
      <c r="C30" s="115"/>
      <c r="D30" s="116"/>
      <c r="E30" s="117"/>
      <c r="F30" s="109"/>
      <c r="G30" s="109"/>
      <c r="H30" s="109"/>
      <c r="I30" s="109"/>
      <c r="J30" s="109"/>
      <c r="K30" s="109"/>
      <c r="L30" s="109"/>
      <c r="M30" s="109"/>
      <c r="N30" s="109"/>
      <c r="O30" s="109"/>
      <c r="P30" s="109"/>
      <c r="Q30" s="109"/>
      <c r="R30" s="109"/>
      <c r="S30" s="109"/>
      <c r="T30" s="128"/>
      <c r="U30" s="127"/>
      <c r="V30" s="109"/>
      <c r="W30" s="109"/>
      <c r="X30" s="109"/>
      <c r="Y30" s="109"/>
      <c r="Z30" s="109"/>
      <c r="AA30" s="109"/>
      <c r="AB30" s="109"/>
      <c r="AC30" s="128"/>
      <c r="AH30" s="2"/>
    </row>
    <row r="31" spans="3:34" x14ac:dyDescent="0.2">
      <c r="C31" s="118"/>
      <c r="D31" s="119"/>
      <c r="E31" s="120"/>
      <c r="F31" s="6"/>
      <c r="G31" s="6"/>
      <c r="H31" s="6"/>
      <c r="I31" s="6"/>
      <c r="J31" s="6"/>
      <c r="K31" s="6"/>
      <c r="L31" s="6"/>
      <c r="M31" s="6"/>
      <c r="N31" s="6"/>
      <c r="O31" s="6"/>
      <c r="P31" s="6"/>
      <c r="Q31" s="6"/>
      <c r="R31" s="6"/>
      <c r="S31" s="6"/>
      <c r="T31" s="7"/>
      <c r="U31" s="129"/>
      <c r="V31" s="130"/>
      <c r="W31" s="130"/>
      <c r="X31" s="130"/>
      <c r="Y31" s="130"/>
      <c r="Z31" s="130"/>
      <c r="AA31" s="130"/>
      <c r="AB31" s="130"/>
      <c r="AC31" s="131"/>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08" t="s">
        <v>176</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223</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09" t="s">
        <v>178</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4"/>
    </row>
    <row r="40" spans="3:34" x14ac:dyDescent="0.2">
      <c r="C40" s="14"/>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4"/>
    </row>
    <row r="41" spans="3:34" ht="13.5" customHeight="1" x14ac:dyDescent="0.2">
      <c r="C41" s="15"/>
      <c r="D41" s="2" t="s">
        <v>64</v>
      </c>
      <c r="E41" s="109" t="s">
        <v>224</v>
      </c>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3:34" x14ac:dyDescent="0.2">
      <c r="C42" s="15"/>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3:34" ht="13.5" customHeight="1" x14ac:dyDescent="0.2">
      <c r="C43" s="13" t="s">
        <v>177</v>
      </c>
      <c r="D43" s="110" t="s">
        <v>179</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5.75" customHeight="1" x14ac:dyDescent="0.2">
      <c r="C44" s="16"/>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5.75" customHeight="1" x14ac:dyDescent="0.2">
      <c r="C45" s="16"/>
      <c r="D45" s="8" t="s">
        <v>64</v>
      </c>
      <c r="E45" s="109" t="s">
        <v>189</v>
      </c>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3:34" ht="15.75" customHeight="1" x14ac:dyDescent="0.2">
      <c r="C46" s="1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3:34" ht="13.5" customHeight="1" x14ac:dyDescent="0.2">
      <c r="C47" s="13" t="s">
        <v>177</v>
      </c>
      <c r="D47" s="109" t="s">
        <v>203</v>
      </c>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3:34" x14ac:dyDescent="0.2">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2:34" ht="13.5" customHeight="1" x14ac:dyDescent="0.2">
      <c r="C49" s="16"/>
      <c r="D49" s="17" t="s">
        <v>64</v>
      </c>
      <c r="E49" s="111" t="s">
        <v>204</v>
      </c>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row>
    <row r="50" spans="2:34" x14ac:dyDescent="0.2">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row>
    <row r="52" spans="2:34" x14ac:dyDescent="0.2">
      <c r="C52" s="2" t="s">
        <v>171</v>
      </c>
    </row>
    <row r="53" spans="2:34" s="2" customFormat="1" x14ac:dyDescent="0.2">
      <c r="AH53"/>
    </row>
    <row r="54" spans="2:34" ht="13.5" customHeight="1" x14ac:dyDescent="0.2">
      <c r="C54" s="112" t="s">
        <v>172</v>
      </c>
      <c r="D54" s="112"/>
      <c r="E54" s="112"/>
      <c r="F54" s="112"/>
      <c r="G54" s="112"/>
      <c r="H54" s="103" t="s">
        <v>173</v>
      </c>
      <c r="I54" s="103"/>
      <c r="J54" s="110" t="s">
        <v>180</v>
      </c>
      <c r="K54" s="110"/>
      <c r="L54" s="110"/>
      <c r="M54" s="110"/>
      <c r="N54" s="110"/>
      <c r="O54" s="110"/>
      <c r="P54" s="110"/>
      <c r="Q54" s="110"/>
      <c r="R54" s="110"/>
      <c r="S54" s="110"/>
      <c r="T54" s="110"/>
      <c r="U54" s="110"/>
      <c r="V54" s="110"/>
      <c r="W54" s="110"/>
      <c r="X54" s="110"/>
      <c r="Y54" s="110"/>
      <c r="Z54" s="110"/>
      <c r="AA54" s="110"/>
      <c r="AB54" s="110"/>
      <c r="AC54" s="110"/>
    </row>
    <row r="55" spans="2:34" x14ac:dyDescent="0.2">
      <c r="C55" s="112"/>
      <c r="D55" s="112"/>
      <c r="E55" s="112"/>
      <c r="F55" s="112"/>
      <c r="G55" s="112"/>
      <c r="H55" s="103"/>
      <c r="I55" s="103"/>
      <c r="J55" s="110"/>
      <c r="K55" s="110"/>
      <c r="L55" s="110"/>
      <c r="M55" s="110"/>
      <c r="N55" s="110"/>
      <c r="O55" s="110"/>
      <c r="P55" s="110"/>
      <c r="Q55" s="110"/>
      <c r="R55" s="110"/>
      <c r="S55" s="110"/>
      <c r="T55" s="110"/>
      <c r="U55" s="110"/>
      <c r="V55" s="110"/>
      <c r="W55" s="110"/>
      <c r="X55" s="110"/>
      <c r="Y55" s="110"/>
      <c r="Z55" s="110"/>
      <c r="AA55" s="110"/>
      <c r="AB55" s="110"/>
      <c r="AC55" s="110"/>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2" t="s">
        <v>174</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row>
  </sheetData>
  <sheetProtection algorithmName="SHA-512" hashValue="h/kZkPXomoHMgDh29zSg0mLC6uNDyqilEI/iuQbKQ5y6yfyKzSvJYynk0X01pG4kpd5EtN337Mr8/z2PV1CkxQ==" saltValue="FoWM2dLVlxE4cd70/kTzxg=="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25" t="s">
        <v>234</v>
      </c>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26" t="s">
        <v>230</v>
      </c>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18"/>
      <c r="AI4" s="42"/>
      <c r="AS4" s="43"/>
      <c r="AT4" s="44"/>
      <c r="AU4" s="58"/>
      <c r="AV4" s="58"/>
      <c r="AW4" s="45"/>
      <c r="AX4" s="45"/>
      <c r="AY4" s="58"/>
      <c r="AZ4" s="58"/>
      <c r="BA4" s="45"/>
      <c r="BB4" s="46"/>
      <c r="BC4" s="58"/>
      <c r="BD4" s="47"/>
    </row>
    <row r="5" spans="3:66" ht="30.75" customHeight="1" thickBot="1" x14ac:dyDescent="0.25">
      <c r="C5" s="220" t="s">
        <v>181</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2"/>
      <c r="AL5" s="205" t="s">
        <v>46</v>
      </c>
      <c r="AM5" s="206"/>
      <c r="AN5" s="206"/>
      <c r="AO5" s="206"/>
      <c r="AP5" s="206"/>
      <c r="AQ5" s="207"/>
      <c r="AS5" s="43"/>
      <c r="AT5" s="44" t="s">
        <v>147</v>
      </c>
      <c r="AU5" s="58"/>
      <c r="AV5" s="58"/>
      <c r="AW5" s="45"/>
      <c r="AX5" s="45"/>
      <c r="AY5" s="58"/>
      <c r="AZ5" s="58"/>
      <c r="BA5" s="45"/>
      <c r="BB5" s="46"/>
      <c r="BD5" s="4"/>
      <c r="BI5" s="204" t="s">
        <v>46</v>
      </c>
      <c r="BJ5" s="204"/>
      <c r="BK5" s="204"/>
      <c r="BL5" s="204"/>
      <c r="BM5" s="204"/>
      <c r="BN5" s="204"/>
    </row>
    <row r="6" spans="3:66" ht="27.9" customHeight="1" x14ac:dyDescent="0.2">
      <c r="C6" s="1"/>
      <c r="D6" s="208" t="s">
        <v>0</v>
      </c>
      <c r="E6" s="209"/>
      <c r="F6" s="209"/>
      <c r="G6" s="209"/>
      <c r="H6" s="209"/>
      <c r="I6" s="209"/>
      <c r="J6" s="209"/>
      <c r="K6" s="209"/>
      <c r="L6" s="209"/>
      <c r="M6" s="209"/>
      <c r="N6" s="210"/>
      <c r="O6" s="211" t="s">
        <v>155</v>
      </c>
      <c r="P6" s="211"/>
      <c r="Q6" s="211"/>
      <c r="R6" s="211"/>
      <c r="S6" s="211"/>
      <c r="T6" s="211"/>
      <c r="U6" s="211"/>
      <c r="V6" s="211"/>
      <c r="W6" s="211"/>
      <c r="X6" s="211"/>
      <c r="Y6" s="211"/>
      <c r="Z6" s="211"/>
      <c r="AA6" s="211"/>
      <c r="AB6" s="211"/>
      <c r="AC6" s="211"/>
      <c r="AD6" s="211"/>
      <c r="AE6" s="211"/>
      <c r="AF6" s="211"/>
      <c r="AG6" s="211"/>
      <c r="AH6" s="212"/>
      <c r="AI6" s="48"/>
      <c r="AL6" s="20" t="s">
        <v>132</v>
      </c>
      <c r="AM6" s="21" t="s">
        <v>65</v>
      </c>
      <c r="AN6" s="21" t="s">
        <v>66</v>
      </c>
      <c r="AO6" s="21" t="s">
        <v>67</v>
      </c>
      <c r="AP6" s="21" t="s">
        <v>68</v>
      </c>
      <c r="AQ6" s="21" t="s">
        <v>69</v>
      </c>
      <c r="AS6" s="43"/>
      <c r="AT6" s="49" t="s">
        <v>101</v>
      </c>
      <c r="AU6" s="150" t="s">
        <v>72</v>
      </c>
      <c r="AV6" s="151"/>
      <c r="AW6" s="151"/>
      <c r="AX6" s="152"/>
      <c r="AY6" s="50" t="s">
        <v>114</v>
      </c>
      <c r="AZ6" s="50" t="s">
        <v>115</v>
      </c>
      <c r="BA6" s="49" t="s">
        <v>73</v>
      </c>
      <c r="BB6" s="51" t="s">
        <v>74</v>
      </c>
      <c r="BD6" s="4"/>
      <c r="BI6" s="20" t="s">
        <v>215</v>
      </c>
      <c r="BJ6" s="21" t="s">
        <v>216</v>
      </c>
      <c r="BK6" s="21"/>
    </row>
    <row r="7" spans="3:66" ht="27.9" customHeight="1" x14ac:dyDescent="0.2">
      <c r="C7" s="1"/>
      <c r="D7" s="213" t="s">
        <v>34</v>
      </c>
      <c r="E7" s="214"/>
      <c r="F7" s="214"/>
      <c r="G7" s="214"/>
      <c r="H7" s="214"/>
      <c r="I7" s="214"/>
      <c r="J7" s="214"/>
      <c r="K7" s="214"/>
      <c r="L7" s="214"/>
      <c r="M7" s="214"/>
      <c r="N7" s="215"/>
      <c r="O7" s="216" t="s">
        <v>156</v>
      </c>
      <c r="P7" s="216"/>
      <c r="Q7" s="216"/>
      <c r="R7" s="216"/>
      <c r="S7" s="216"/>
      <c r="T7" s="216"/>
      <c r="U7" s="216"/>
      <c r="V7" s="216"/>
      <c r="W7" s="216"/>
      <c r="X7" s="216"/>
      <c r="Y7" s="216"/>
      <c r="Z7" s="216"/>
      <c r="AA7" s="216"/>
      <c r="AB7" s="216"/>
      <c r="AC7" s="216"/>
      <c r="AD7" s="216"/>
      <c r="AE7" s="216"/>
      <c r="AF7" s="216"/>
      <c r="AG7" s="216"/>
      <c r="AH7" s="217"/>
      <c r="AI7" s="48"/>
      <c r="AS7" s="43"/>
      <c r="AT7" s="147" t="s">
        <v>102</v>
      </c>
      <c r="AU7" s="52" t="s">
        <v>103</v>
      </c>
      <c r="AV7" s="304" t="s">
        <v>104</v>
      </c>
      <c r="AW7" s="305"/>
      <c r="AX7" s="306"/>
      <c r="AY7" s="52" t="s">
        <v>97</v>
      </c>
      <c r="AZ7" s="52" t="s">
        <v>116</v>
      </c>
      <c r="BA7" s="52" t="s">
        <v>76</v>
      </c>
      <c r="BB7" s="53" t="s">
        <v>100</v>
      </c>
      <c r="BD7" s="4"/>
    </row>
    <row r="8" spans="3:66" ht="27.9" customHeight="1" x14ac:dyDescent="0.2">
      <c r="C8" s="1"/>
      <c r="D8" s="228" t="s">
        <v>35</v>
      </c>
      <c r="E8" s="229"/>
      <c r="F8" s="229"/>
      <c r="G8" s="229"/>
      <c r="H8" s="229"/>
      <c r="I8" s="229"/>
      <c r="J8" s="229"/>
      <c r="K8" s="229"/>
      <c r="L8" s="229"/>
      <c r="M8" s="229"/>
      <c r="N8" s="230"/>
      <c r="O8" s="87" t="s">
        <v>36</v>
      </c>
      <c r="P8" s="231" t="s">
        <v>208</v>
      </c>
      <c r="Q8" s="232"/>
      <c r="R8" s="232"/>
      <c r="S8" s="232"/>
      <c r="T8" s="232"/>
      <c r="U8" s="232"/>
      <c r="V8" s="232"/>
      <c r="W8" s="232"/>
      <c r="X8" s="232"/>
      <c r="Y8" s="232"/>
      <c r="Z8" s="232"/>
      <c r="AA8" s="232"/>
      <c r="AB8" s="232"/>
      <c r="AC8" s="232"/>
      <c r="AD8" s="232"/>
      <c r="AE8" s="232"/>
      <c r="AF8" s="232"/>
      <c r="AG8" s="232"/>
      <c r="AH8" s="233"/>
      <c r="AI8" s="48"/>
      <c r="AS8" s="43"/>
      <c r="AT8" s="148"/>
      <c r="AU8" s="52" t="s">
        <v>103</v>
      </c>
      <c r="AV8" s="304" t="s">
        <v>105</v>
      </c>
      <c r="AW8" s="305"/>
      <c r="AX8" s="306"/>
      <c r="AY8" s="52" t="s">
        <v>97</v>
      </c>
      <c r="AZ8" s="52" t="s">
        <v>116</v>
      </c>
      <c r="BA8" s="52" t="s">
        <v>76</v>
      </c>
      <c r="BB8" s="53" t="s">
        <v>146</v>
      </c>
      <c r="BD8" s="4"/>
    </row>
    <row r="9" spans="3:66" customFormat="1" ht="27.9" customHeight="1" thickBot="1" x14ac:dyDescent="0.25">
      <c r="C9" s="54"/>
      <c r="D9" s="234" t="s">
        <v>2</v>
      </c>
      <c r="E9" s="235"/>
      <c r="F9" s="235"/>
      <c r="G9" s="235"/>
      <c r="H9" s="235"/>
      <c r="I9" s="235"/>
      <c r="J9" s="235"/>
      <c r="K9" s="235"/>
      <c r="L9" s="235"/>
      <c r="M9" s="235"/>
      <c r="N9" s="236"/>
      <c r="O9" s="55" t="s">
        <v>37</v>
      </c>
      <c r="P9" s="237" t="s">
        <v>217</v>
      </c>
      <c r="Q9" s="238"/>
      <c r="R9" s="238"/>
      <c r="S9" s="238"/>
      <c r="T9" s="238"/>
      <c r="U9" s="238"/>
      <c r="V9" s="238"/>
      <c r="W9" s="238"/>
      <c r="X9" s="238"/>
      <c r="Y9" s="238"/>
      <c r="Z9" s="238"/>
      <c r="AA9" s="238"/>
      <c r="AB9" s="238"/>
      <c r="AC9" s="238"/>
      <c r="AD9" s="238"/>
      <c r="AE9" s="238"/>
      <c r="AF9" s="238"/>
      <c r="AG9" s="238"/>
      <c r="AH9" s="239"/>
      <c r="AI9" s="48"/>
      <c r="AL9" s="2"/>
      <c r="AM9" s="2"/>
      <c r="AN9" s="2"/>
      <c r="AO9" s="2"/>
      <c r="AP9" s="2"/>
      <c r="AQ9" s="2"/>
      <c r="AS9" s="43"/>
      <c r="AT9" s="148"/>
      <c r="AU9" s="52" t="s">
        <v>103</v>
      </c>
      <c r="AV9" s="304" t="s">
        <v>106</v>
      </c>
      <c r="AW9" s="305"/>
      <c r="AX9" s="306"/>
      <c r="AY9" s="52" t="s">
        <v>77</v>
      </c>
      <c r="AZ9" s="52" t="s">
        <v>78</v>
      </c>
      <c r="BA9" s="52" t="s">
        <v>76</v>
      </c>
      <c r="BB9" s="53" t="s">
        <v>213</v>
      </c>
      <c r="BC9" s="15"/>
      <c r="BD9" s="56"/>
    </row>
    <row r="10" spans="3:66" ht="27.9" customHeight="1" x14ac:dyDescent="0.2">
      <c r="C10" s="1"/>
      <c r="D10" s="57"/>
      <c r="AI10" s="4"/>
      <c r="AS10" s="43"/>
      <c r="AT10" s="149"/>
      <c r="AU10" s="52" t="s">
        <v>103</v>
      </c>
      <c r="AV10" s="304" t="s">
        <v>107</v>
      </c>
      <c r="AW10" s="305"/>
      <c r="AX10" s="306"/>
      <c r="AY10" s="52" t="s">
        <v>79</v>
      </c>
      <c r="AZ10" s="52" t="s">
        <v>210</v>
      </c>
      <c r="BA10" s="52" t="s">
        <v>76</v>
      </c>
      <c r="BB10" s="53" t="s">
        <v>209</v>
      </c>
      <c r="BC10" s="58"/>
      <c r="BD10" s="4"/>
    </row>
    <row r="11" spans="3:66" customFormat="1" ht="27.9" customHeight="1" x14ac:dyDescent="0.2">
      <c r="C11" s="54"/>
      <c r="D11" s="23" t="s">
        <v>3</v>
      </c>
      <c r="E11" s="218" t="s">
        <v>44</v>
      </c>
      <c r="F11" s="218"/>
      <c r="G11" s="218"/>
      <c r="H11" s="218"/>
      <c r="I11" s="218"/>
      <c r="J11" s="218"/>
      <c r="L11" s="86" t="s">
        <v>38</v>
      </c>
      <c r="M11" s="219" t="s">
        <v>219</v>
      </c>
      <c r="N11" s="219"/>
      <c r="O11" s="219"/>
      <c r="P11" s="219"/>
      <c r="Q11" s="219"/>
      <c r="R11" s="219"/>
      <c r="S11" s="219"/>
      <c r="T11" s="219"/>
      <c r="U11" s="219"/>
      <c r="V11" s="219"/>
      <c r="W11" s="219"/>
      <c r="X11" s="219"/>
      <c r="Y11" s="219"/>
      <c r="Z11" s="219"/>
      <c r="AA11" s="219"/>
      <c r="AB11" s="219"/>
      <c r="AC11" s="219"/>
      <c r="AD11" s="219"/>
      <c r="AE11" s="219"/>
      <c r="AF11" s="219"/>
      <c r="AG11" s="219"/>
      <c r="AH11" s="219"/>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18" t="s">
        <v>54</v>
      </c>
      <c r="F12" s="218"/>
      <c r="G12" s="218"/>
      <c r="H12" s="218"/>
      <c r="I12" s="218"/>
      <c r="J12" s="218"/>
      <c r="L12" s="86" t="s">
        <v>39</v>
      </c>
      <c r="M12" s="219" t="s">
        <v>218</v>
      </c>
      <c r="N12" s="219"/>
      <c r="O12" s="219"/>
      <c r="P12" s="219"/>
      <c r="Q12" s="219"/>
      <c r="R12" s="219"/>
      <c r="S12" s="219"/>
      <c r="T12" s="219"/>
      <c r="U12" s="219"/>
      <c r="V12" s="219"/>
      <c r="W12" s="219"/>
      <c r="X12" s="219"/>
      <c r="Y12" s="219"/>
      <c r="Z12" s="219"/>
      <c r="AA12" s="219"/>
      <c r="AB12" s="219"/>
      <c r="AC12" s="219"/>
      <c r="AD12" s="219"/>
      <c r="AE12" s="219"/>
      <c r="AF12" s="219"/>
      <c r="AG12" s="219"/>
      <c r="AH12" s="219"/>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40" t="s">
        <v>45</v>
      </c>
      <c r="M14" s="240"/>
      <c r="N14" s="240"/>
      <c r="O14" s="240"/>
      <c r="P14" s="240"/>
      <c r="Q14" s="240"/>
      <c r="R14" s="240"/>
      <c r="S14" s="240"/>
      <c r="T14" s="240"/>
      <c r="U14" s="240"/>
      <c r="V14" s="240"/>
      <c r="W14" s="2"/>
      <c r="X14" s="204" t="s">
        <v>21</v>
      </c>
      <c r="Y14" s="204"/>
      <c r="Z14" s="204"/>
      <c r="AA14" s="204"/>
      <c r="AB14" s="204"/>
      <c r="AC14" s="204"/>
      <c r="AD14" s="204"/>
      <c r="AE14" s="204"/>
      <c r="AF14" s="204"/>
      <c r="AG14" s="204"/>
      <c r="AH14" s="204"/>
      <c r="AI14" s="59"/>
      <c r="AJ14" s="24"/>
      <c r="AS14" s="43"/>
      <c r="AT14" s="49" t="s">
        <v>101</v>
      </c>
      <c r="AU14" s="150" t="s">
        <v>72</v>
      </c>
      <c r="AV14" s="151"/>
      <c r="AW14" s="151"/>
      <c r="AX14" s="152"/>
      <c r="AY14" s="51" t="s">
        <v>114</v>
      </c>
      <c r="AZ14" s="60" t="s">
        <v>115</v>
      </c>
      <c r="BA14" s="49" t="s">
        <v>73</v>
      </c>
      <c r="BB14" s="51" t="s">
        <v>74</v>
      </c>
      <c r="BC14" s="49" t="s">
        <v>75</v>
      </c>
      <c r="BD14" s="56"/>
    </row>
    <row r="15" spans="3:66" customFormat="1" ht="27.9" customHeight="1" x14ac:dyDescent="0.2">
      <c r="C15" s="54"/>
      <c r="D15" s="86" t="s">
        <v>5</v>
      </c>
      <c r="E15" s="241" t="s">
        <v>16</v>
      </c>
      <c r="F15" s="242"/>
      <c r="G15" s="242"/>
      <c r="H15" s="242"/>
      <c r="I15" s="242"/>
      <c r="J15" s="243"/>
      <c r="K15" s="2"/>
      <c r="L15" s="86" t="s">
        <v>17</v>
      </c>
      <c r="M15" s="227" t="s">
        <v>157</v>
      </c>
      <c r="N15" s="227"/>
      <c r="O15" s="227"/>
      <c r="P15" s="227"/>
      <c r="Q15" s="227"/>
      <c r="R15" s="227"/>
      <c r="S15" s="227"/>
      <c r="T15" s="227"/>
      <c r="U15" s="227"/>
      <c r="V15" s="227"/>
      <c r="W15" s="2"/>
      <c r="X15" s="86" t="s">
        <v>18</v>
      </c>
      <c r="Y15" s="227" t="s">
        <v>158</v>
      </c>
      <c r="Z15" s="227"/>
      <c r="AA15" s="227"/>
      <c r="AB15" s="227"/>
      <c r="AC15" s="227"/>
      <c r="AD15" s="227"/>
      <c r="AE15" s="227"/>
      <c r="AF15" s="227"/>
      <c r="AG15" s="227"/>
      <c r="AH15" s="227"/>
      <c r="AI15" s="48"/>
      <c r="AJ15" s="24"/>
      <c r="AS15" s="43"/>
      <c r="AT15" s="255" t="s">
        <v>183</v>
      </c>
      <c r="AU15" s="162" t="s">
        <v>80</v>
      </c>
      <c r="AV15" s="153" t="s">
        <v>108</v>
      </c>
      <c r="AW15" s="154"/>
      <c r="AX15" s="155"/>
      <c r="AY15" s="162" t="s">
        <v>81</v>
      </c>
      <c r="AZ15" s="162" t="s">
        <v>116</v>
      </c>
      <c r="BA15" s="162" t="s">
        <v>76</v>
      </c>
      <c r="BB15" s="174" t="s">
        <v>222</v>
      </c>
      <c r="BC15" s="162" t="s">
        <v>76</v>
      </c>
      <c r="BD15" s="56"/>
    </row>
    <row r="16" spans="3:66" customFormat="1" ht="27.9" customHeight="1" x14ac:dyDescent="0.2">
      <c r="C16" s="54"/>
      <c r="D16" s="86" t="s">
        <v>6</v>
      </c>
      <c r="E16" s="194" t="s">
        <v>47</v>
      </c>
      <c r="F16" s="182" t="s">
        <v>7</v>
      </c>
      <c r="G16" s="183"/>
      <c r="H16" s="188" t="s">
        <v>8</v>
      </c>
      <c r="I16" s="189"/>
      <c r="J16" s="190"/>
      <c r="K16" s="2"/>
      <c r="L16" s="25" t="s">
        <v>19</v>
      </c>
      <c r="M16" s="197">
        <v>30</v>
      </c>
      <c r="N16" s="197"/>
      <c r="O16" s="197"/>
      <c r="P16" s="197"/>
      <c r="Q16" s="197"/>
      <c r="R16" s="197"/>
      <c r="S16" s="176" t="s">
        <v>30</v>
      </c>
      <c r="T16" s="176"/>
      <c r="U16" s="176"/>
      <c r="V16" s="176"/>
      <c r="W16" s="2"/>
      <c r="X16" s="84" t="s">
        <v>32</v>
      </c>
      <c r="Y16" s="197">
        <v>25</v>
      </c>
      <c r="Z16" s="197"/>
      <c r="AA16" s="197"/>
      <c r="AB16" s="197"/>
      <c r="AC16" s="197"/>
      <c r="AD16" s="197"/>
      <c r="AE16" s="176" t="s">
        <v>30</v>
      </c>
      <c r="AF16" s="176"/>
      <c r="AG16" s="176"/>
      <c r="AH16" s="176"/>
      <c r="AI16" s="59"/>
      <c r="AJ16" s="24"/>
      <c r="AS16" s="43"/>
      <c r="AT16" s="256"/>
      <c r="AU16" s="164"/>
      <c r="AV16" s="159"/>
      <c r="AW16" s="160"/>
      <c r="AX16" s="161"/>
      <c r="AY16" s="164"/>
      <c r="AZ16" s="164"/>
      <c r="BA16" s="164"/>
      <c r="BB16" s="175"/>
      <c r="BC16" s="164"/>
      <c r="BD16" s="56"/>
    </row>
    <row r="17" spans="3:56" customFormat="1" ht="27.9" customHeight="1" x14ac:dyDescent="0.2">
      <c r="C17" s="54"/>
      <c r="D17" s="86" t="s">
        <v>10</v>
      </c>
      <c r="E17" s="195"/>
      <c r="F17" s="184"/>
      <c r="G17" s="185"/>
      <c r="H17" s="244" t="s">
        <v>56</v>
      </c>
      <c r="I17" s="245"/>
      <c r="J17" s="246"/>
      <c r="K17" s="2"/>
      <c r="L17" s="25" t="s">
        <v>23</v>
      </c>
      <c r="M17" s="181">
        <v>300</v>
      </c>
      <c r="N17" s="181"/>
      <c r="O17" s="181"/>
      <c r="P17" s="181"/>
      <c r="Q17" s="181"/>
      <c r="R17" s="181"/>
      <c r="S17" s="180" t="s">
        <v>55</v>
      </c>
      <c r="T17" s="180"/>
      <c r="U17" s="180"/>
      <c r="V17" s="180"/>
      <c r="W17" s="26"/>
      <c r="X17" s="91" t="s">
        <v>20</v>
      </c>
      <c r="Y17" s="181">
        <v>270</v>
      </c>
      <c r="Z17" s="181"/>
      <c r="AA17" s="181"/>
      <c r="AB17" s="181"/>
      <c r="AC17" s="181"/>
      <c r="AD17" s="181"/>
      <c r="AE17" s="180" t="s">
        <v>55</v>
      </c>
      <c r="AF17" s="180"/>
      <c r="AG17" s="180"/>
      <c r="AH17" s="180"/>
      <c r="AI17" s="59"/>
      <c r="AJ17" s="24"/>
      <c r="AS17" s="43"/>
      <c r="AT17" s="256"/>
      <c r="AU17" s="176" t="s">
        <v>109</v>
      </c>
      <c r="AV17" s="307" t="s">
        <v>110</v>
      </c>
      <c r="AW17" s="308"/>
      <c r="AX17" s="309"/>
      <c r="AY17" s="176" t="s">
        <v>39</v>
      </c>
      <c r="AZ17" s="162" t="s">
        <v>116</v>
      </c>
      <c r="BA17" s="162" t="s">
        <v>76</v>
      </c>
      <c r="BB17" s="171" t="s">
        <v>227</v>
      </c>
      <c r="BC17" s="176" t="s">
        <v>76</v>
      </c>
      <c r="BD17" s="56"/>
    </row>
    <row r="18" spans="3:56" customFormat="1" ht="27.9" customHeight="1" x14ac:dyDescent="0.2">
      <c r="C18" s="54"/>
      <c r="D18" s="86" t="s">
        <v>11</v>
      </c>
      <c r="E18" s="196"/>
      <c r="F18" s="186"/>
      <c r="G18" s="187"/>
      <c r="H18" s="198" t="s">
        <v>9</v>
      </c>
      <c r="I18" s="199"/>
      <c r="J18" s="200"/>
      <c r="K18" s="2"/>
      <c r="L18" s="201">
        <f>IF(OR(M16="",M17=""),"",ROUNDDOWN(M16*M17/3600,3))</f>
        <v>2.5</v>
      </c>
      <c r="M18" s="202"/>
      <c r="N18" s="202"/>
      <c r="O18" s="202"/>
      <c r="P18" s="202"/>
      <c r="Q18" s="202"/>
      <c r="R18" s="203"/>
      <c r="S18" s="178" t="s">
        <v>31</v>
      </c>
      <c r="T18" s="178"/>
      <c r="U18" s="178"/>
      <c r="V18" s="178"/>
      <c r="W18" s="2"/>
      <c r="X18" s="201">
        <f>IF(OR(Y16="",Y17=""),"",ROUNDDOWN(Y16*Y17/3600,3))</f>
        <v>1.875</v>
      </c>
      <c r="Y18" s="202"/>
      <c r="Z18" s="202"/>
      <c r="AA18" s="202"/>
      <c r="AB18" s="202"/>
      <c r="AC18" s="202"/>
      <c r="AD18" s="203"/>
      <c r="AE18" s="178" t="s">
        <v>31</v>
      </c>
      <c r="AF18" s="178"/>
      <c r="AG18" s="178"/>
      <c r="AH18" s="178"/>
      <c r="AI18" s="59"/>
      <c r="AJ18" s="24"/>
      <c r="AS18" s="43"/>
      <c r="AT18" s="256"/>
      <c r="AU18" s="178"/>
      <c r="AV18" s="310"/>
      <c r="AW18" s="311"/>
      <c r="AX18" s="312"/>
      <c r="AY18" s="178"/>
      <c r="AZ18" s="164"/>
      <c r="BA18" s="164"/>
      <c r="BB18" s="173"/>
      <c r="BC18" s="178"/>
      <c r="BD18" s="56"/>
    </row>
    <row r="19" spans="3:56" customFormat="1" ht="27.9" customHeight="1" x14ac:dyDescent="0.2">
      <c r="C19" s="54"/>
      <c r="D19" s="86" t="s">
        <v>24</v>
      </c>
      <c r="E19" s="179" t="s">
        <v>70</v>
      </c>
      <c r="F19" s="179"/>
      <c r="G19" s="179"/>
      <c r="H19" s="179"/>
      <c r="I19" s="179"/>
      <c r="J19" s="179"/>
      <c r="K19" s="2"/>
      <c r="L19" s="247">
        <f>IF(M17="","",M17)</f>
        <v>300</v>
      </c>
      <c r="M19" s="248"/>
      <c r="N19" s="248"/>
      <c r="O19" s="248"/>
      <c r="P19" s="248"/>
      <c r="Q19" s="248"/>
      <c r="R19" s="249"/>
      <c r="S19" s="204" t="s">
        <v>55</v>
      </c>
      <c r="T19" s="204"/>
      <c r="U19" s="204"/>
      <c r="V19" s="204"/>
      <c r="W19" s="2"/>
      <c r="X19" s="247">
        <f>IF(Y17="","",Y17)</f>
        <v>270</v>
      </c>
      <c r="Y19" s="248"/>
      <c r="Z19" s="248"/>
      <c r="AA19" s="248"/>
      <c r="AB19" s="248"/>
      <c r="AC19" s="248"/>
      <c r="AD19" s="249"/>
      <c r="AE19" s="204" t="s">
        <v>55</v>
      </c>
      <c r="AF19" s="204"/>
      <c r="AG19" s="204"/>
      <c r="AH19" s="204"/>
      <c r="AI19" s="59"/>
      <c r="AJ19" s="24"/>
      <c r="AS19" s="43"/>
      <c r="AT19" s="256"/>
      <c r="AU19" s="162" t="s">
        <v>111</v>
      </c>
      <c r="AV19" s="153" t="s">
        <v>113</v>
      </c>
      <c r="AW19" s="154"/>
      <c r="AX19" s="155"/>
      <c r="AY19" s="176" t="s">
        <v>112</v>
      </c>
      <c r="AZ19" s="162" t="s">
        <v>116</v>
      </c>
      <c r="BA19" s="162" t="s">
        <v>76</v>
      </c>
      <c r="BB19" s="171" t="s">
        <v>134</v>
      </c>
      <c r="BC19" s="176" t="s">
        <v>76</v>
      </c>
      <c r="BD19" s="56"/>
    </row>
    <row r="20" spans="3:56" customFormat="1" ht="27.9" customHeight="1" x14ac:dyDescent="0.2">
      <c r="C20" s="54"/>
      <c r="D20" s="86" t="s">
        <v>25</v>
      </c>
      <c r="E20" s="179" t="s">
        <v>71</v>
      </c>
      <c r="F20" s="179"/>
      <c r="G20" s="179"/>
      <c r="H20" s="179"/>
      <c r="I20" s="179"/>
      <c r="J20" s="179"/>
      <c r="K20" s="27"/>
      <c r="L20" s="252">
        <f>IF(L18="","",L18)</f>
        <v>2.5</v>
      </c>
      <c r="M20" s="253"/>
      <c r="N20" s="253"/>
      <c r="O20" s="253"/>
      <c r="P20" s="253"/>
      <c r="Q20" s="253"/>
      <c r="R20" s="254"/>
      <c r="S20" s="204" t="s">
        <v>31</v>
      </c>
      <c r="T20" s="204"/>
      <c r="U20" s="204"/>
      <c r="V20" s="204"/>
      <c r="W20" s="2"/>
      <c r="X20" s="252">
        <f>IF(X18="","",X18)</f>
        <v>1.875</v>
      </c>
      <c r="Y20" s="253"/>
      <c r="Z20" s="253"/>
      <c r="AA20" s="253"/>
      <c r="AB20" s="253"/>
      <c r="AC20" s="253"/>
      <c r="AD20" s="254"/>
      <c r="AE20" s="204" t="s">
        <v>31</v>
      </c>
      <c r="AF20" s="204"/>
      <c r="AG20" s="204"/>
      <c r="AH20" s="204"/>
      <c r="AI20" s="59"/>
      <c r="AJ20" s="24"/>
      <c r="AS20" s="43"/>
      <c r="AT20" s="256"/>
      <c r="AU20" s="163"/>
      <c r="AV20" s="156"/>
      <c r="AW20" s="157"/>
      <c r="AX20" s="158"/>
      <c r="AY20" s="177"/>
      <c r="AZ20" s="163"/>
      <c r="BA20" s="163"/>
      <c r="BB20" s="172"/>
      <c r="BC20" s="177"/>
      <c r="BD20" s="56"/>
    </row>
    <row r="21" spans="3:56" ht="27.9" customHeight="1" x14ac:dyDescent="0.2">
      <c r="C21" s="1"/>
      <c r="D21" s="23" t="s">
        <v>50</v>
      </c>
      <c r="E21" s="179" t="s">
        <v>48</v>
      </c>
      <c r="F21" s="179"/>
      <c r="G21" s="179"/>
      <c r="H21" s="179"/>
      <c r="I21" s="179"/>
      <c r="J21" s="179"/>
      <c r="K21" s="27"/>
      <c r="L21" s="250">
        <f>IFERROR(ROUNDDOWN(((M16*M17)/L19),3),"")</f>
        <v>30</v>
      </c>
      <c r="M21" s="250"/>
      <c r="N21" s="250"/>
      <c r="O21" s="250"/>
      <c r="P21" s="250"/>
      <c r="Q21" s="250"/>
      <c r="R21" s="250"/>
      <c r="S21" s="251" t="s">
        <v>63</v>
      </c>
      <c r="T21" s="251"/>
      <c r="U21" s="251"/>
      <c r="V21" s="251"/>
      <c r="X21" s="250">
        <f>IFERROR(ROUNDDOWN(((Y16*Y17)/X19),3),"")</f>
        <v>25</v>
      </c>
      <c r="Y21" s="250"/>
      <c r="Z21" s="250"/>
      <c r="AA21" s="250"/>
      <c r="AB21" s="250"/>
      <c r="AC21" s="250"/>
      <c r="AD21" s="250"/>
      <c r="AE21" s="251" t="s">
        <v>63</v>
      </c>
      <c r="AF21" s="251"/>
      <c r="AG21" s="251"/>
      <c r="AH21" s="251"/>
      <c r="AI21" s="59"/>
      <c r="AJ21"/>
      <c r="AK21"/>
      <c r="AL21"/>
      <c r="AM21"/>
      <c r="AN21"/>
      <c r="AO21"/>
      <c r="AP21"/>
      <c r="AQ21"/>
      <c r="AS21" s="43"/>
      <c r="AT21" s="256"/>
      <c r="AU21" s="164"/>
      <c r="AV21" s="159"/>
      <c r="AW21" s="160"/>
      <c r="AX21" s="161"/>
      <c r="AY21" s="178"/>
      <c r="AZ21" s="164"/>
      <c r="BA21" s="164"/>
      <c r="BB21" s="173"/>
      <c r="BC21" s="178"/>
      <c r="BD21" s="4"/>
    </row>
    <row r="22" spans="3:56" ht="19.5" customHeight="1" x14ac:dyDescent="0.2">
      <c r="C22" s="1"/>
      <c r="AI22" s="59"/>
      <c r="AJ22"/>
      <c r="AK22"/>
      <c r="AL22"/>
      <c r="AM22"/>
      <c r="AN22"/>
      <c r="AO22"/>
      <c r="AP22"/>
      <c r="AQ22"/>
      <c r="AS22" s="43"/>
      <c r="AT22" s="256"/>
      <c r="AU22" s="176" t="s">
        <v>82</v>
      </c>
      <c r="AV22" s="265" t="s">
        <v>83</v>
      </c>
      <c r="AW22" s="176" t="s">
        <v>7</v>
      </c>
      <c r="AX22" s="162" t="s">
        <v>84</v>
      </c>
      <c r="AY22" s="162" t="s">
        <v>117</v>
      </c>
      <c r="AZ22" s="162" t="s">
        <v>120</v>
      </c>
      <c r="BA22" s="162" t="s">
        <v>85</v>
      </c>
      <c r="BB22" s="223" t="s">
        <v>135</v>
      </c>
      <c r="BC22" s="176" t="s">
        <v>103</v>
      </c>
      <c r="BD22" s="4"/>
    </row>
    <row r="23" spans="3:56" ht="24.75" customHeight="1" x14ac:dyDescent="0.2">
      <c r="C23" s="1"/>
      <c r="D23" s="112" t="s">
        <v>53</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59"/>
      <c r="AJ23"/>
      <c r="AK23"/>
      <c r="AL23"/>
      <c r="AM23"/>
      <c r="AN23"/>
      <c r="AO23"/>
      <c r="AP23"/>
      <c r="AQ23"/>
      <c r="AS23" s="43"/>
      <c r="AT23" s="256"/>
      <c r="AU23" s="178"/>
      <c r="AV23" s="266"/>
      <c r="AW23" s="177"/>
      <c r="AX23" s="164"/>
      <c r="AY23" s="164"/>
      <c r="AZ23" s="164"/>
      <c r="BA23" s="164"/>
      <c r="BB23" s="224"/>
      <c r="BC23" s="178"/>
      <c r="BD23" s="4"/>
    </row>
    <row r="24" spans="3:56" ht="24.75" customHeight="1" x14ac:dyDescent="0.2">
      <c r="C24" s="1"/>
      <c r="D24" s="112" t="s">
        <v>52</v>
      </c>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61"/>
      <c r="AJ24"/>
      <c r="AK24"/>
      <c r="AL24" t="s">
        <v>57</v>
      </c>
      <c r="AM24"/>
      <c r="AN24"/>
      <c r="AO24"/>
      <c r="AP24"/>
      <c r="AQ24"/>
      <c r="AS24" s="43"/>
      <c r="AT24" s="256"/>
      <c r="AU24" s="176" t="s">
        <v>86</v>
      </c>
      <c r="AV24" s="266"/>
      <c r="AW24" s="177"/>
      <c r="AX24" s="162" t="s">
        <v>87</v>
      </c>
      <c r="AY24" s="162" t="s">
        <v>118</v>
      </c>
      <c r="AZ24" s="162" t="s">
        <v>120</v>
      </c>
      <c r="BA24" s="162" t="s">
        <v>88</v>
      </c>
      <c r="BB24" s="223" t="s">
        <v>119</v>
      </c>
      <c r="BC24" s="176" t="s">
        <v>103</v>
      </c>
      <c r="BD24" s="4"/>
    </row>
    <row r="25" spans="3:56" ht="20.25" customHeight="1" x14ac:dyDescent="0.2">
      <c r="C25" s="1"/>
      <c r="AI25" s="62"/>
      <c r="AJ25"/>
      <c r="AK25"/>
      <c r="AL25" t="s">
        <v>57</v>
      </c>
      <c r="AM25"/>
      <c r="AN25"/>
      <c r="AO25"/>
      <c r="AP25"/>
      <c r="AQ25"/>
      <c r="AS25" s="43"/>
      <c r="AT25" s="256"/>
      <c r="AU25" s="178"/>
      <c r="AV25" s="266"/>
      <c r="AW25" s="177"/>
      <c r="AX25" s="164"/>
      <c r="AY25" s="164"/>
      <c r="AZ25" s="164"/>
      <c r="BA25" s="164"/>
      <c r="BB25" s="224"/>
      <c r="BC25" s="178"/>
      <c r="BD25" s="4"/>
    </row>
    <row r="26" spans="3:56" ht="27.9" customHeight="1" x14ac:dyDescent="0.2">
      <c r="C26" s="1"/>
      <c r="F26" s="112" t="s">
        <v>58</v>
      </c>
      <c r="G26" s="112"/>
      <c r="H26" s="193">
        <v>2025</v>
      </c>
      <c r="I26" s="193"/>
      <c r="J26" s="77" t="s">
        <v>59</v>
      </c>
      <c r="K26" s="101">
        <v>3</v>
      </c>
      <c r="L26" s="100" t="s">
        <v>61</v>
      </c>
      <c r="M26" s="101">
        <v>31</v>
      </c>
      <c r="N26" s="77" t="s">
        <v>60</v>
      </c>
      <c r="AI26" s="61"/>
      <c r="AJ26"/>
      <c r="AK26"/>
      <c r="AL26"/>
      <c r="AM26"/>
      <c r="AN26"/>
      <c r="AO26"/>
      <c r="AP26"/>
      <c r="AQ26"/>
      <c r="AS26" s="43"/>
      <c r="AT26" s="256"/>
      <c r="AU26" s="176" t="s">
        <v>89</v>
      </c>
      <c r="AV26" s="266"/>
      <c r="AW26" s="177"/>
      <c r="AX26" s="162" t="s">
        <v>90</v>
      </c>
      <c r="AY26" s="153" t="s">
        <v>91</v>
      </c>
      <c r="AZ26" s="155"/>
      <c r="BA26" s="162" t="s">
        <v>92</v>
      </c>
      <c r="BB26" s="223" t="s">
        <v>121</v>
      </c>
      <c r="BC26" s="168" t="s">
        <v>122</v>
      </c>
      <c r="BD26" s="4"/>
    </row>
    <row r="27" spans="3:56" ht="17.25" customHeight="1" x14ac:dyDescent="0.2">
      <c r="C27" s="1"/>
      <c r="AI27" s="4"/>
      <c r="AJ27"/>
      <c r="AK27"/>
      <c r="AL27" t="s">
        <v>57</v>
      </c>
      <c r="AM27"/>
      <c r="AN27"/>
      <c r="AO27"/>
      <c r="AP27"/>
      <c r="AQ27"/>
      <c r="AS27" s="43"/>
      <c r="AT27" s="256"/>
      <c r="AU27" s="178"/>
      <c r="AV27" s="267"/>
      <c r="AW27" s="178"/>
      <c r="AX27" s="164"/>
      <c r="AY27" s="159"/>
      <c r="AZ27" s="161"/>
      <c r="BA27" s="164"/>
      <c r="BB27" s="224"/>
      <c r="BC27" s="170"/>
      <c r="BD27" s="4"/>
    </row>
    <row r="28" spans="3:56" ht="27.9" customHeight="1" x14ac:dyDescent="0.2">
      <c r="C28" s="1"/>
      <c r="F28" s="108" t="s">
        <v>41</v>
      </c>
      <c r="G28" s="108"/>
      <c r="H28" s="108"/>
      <c r="I28" s="264" t="s">
        <v>140</v>
      </c>
      <c r="J28" s="264"/>
      <c r="K28" s="264"/>
      <c r="L28" s="264"/>
      <c r="M28" s="264"/>
      <c r="N28" s="264"/>
      <c r="O28" s="264"/>
      <c r="P28" s="264"/>
      <c r="Q28" s="264"/>
      <c r="R28" s="264"/>
      <c r="S28" s="264"/>
      <c r="T28" s="264"/>
      <c r="U28" s="264"/>
      <c r="V28" s="264"/>
      <c r="W28" s="3"/>
      <c r="X28" s="30"/>
      <c r="Y28" s="3"/>
      <c r="Z28" s="3"/>
      <c r="AA28" s="3"/>
      <c r="AB28" s="3"/>
      <c r="AC28" s="3"/>
      <c r="AD28" s="3"/>
      <c r="AE28" s="3"/>
      <c r="AF28" s="3"/>
      <c r="AG28" s="3"/>
      <c r="AH28" s="3"/>
      <c r="AI28" s="61"/>
      <c r="AJ28"/>
      <c r="AK28"/>
      <c r="AL28"/>
      <c r="AM28"/>
      <c r="AN28"/>
      <c r="AO28"/>
      <c r="AP28"/>
      <c r="AQ28"/>
      <c r="AS28" s="1"/>
      <c r="AT28" s="256"/>
      <c r="AU28" s="162" t="s">
        <v>93</v>
      </c>
      <c r="AV28" s="153" t="s">
        <v>94</v>
      </c>
      <c r="AW28" s="154"/>
      <c r="AX28" s="155"/>
      <c r="AY28" s="153" t="s">
        <v>91</v>
      </c>
      <c r="AZ28" s="155"/>
      <c r="BA28" s="162" t="s">
        <v>88</v>
      </c>
      <c r="BB28" s="165" t="s">
        <v>207</v>
      </c>
      <c r="BC28" s="168" t="s">
        <v>138</v>
      </c>
      <c r="BD28" s="4"/>
    </row>
    <row r="29" spans="3:56" ht="15.75" customHeight="1" x14ac:dyDescent="0.2">
      <c r="C29" s="1"/>
      <c r="AI29" s="61"/>
      <c r="AJ29"/>
      <c r="AK29"/>
      <c r="AL29"/>
      <c r="AM29"/>
      <c r="AN29"/>
      <c r="AO29"/>
      <c r="AP29"/>
      <c r="AQ29"/>
      <c r="AS29" s="1"/>
      <c r="AT29" s="256"/>
      <c r="AU29" s="163"/>
      <c r="AV29" s="156"/>
      <c r="AW29" s="157"/>
      <c r="AX29" s="158"/>
      <c r="AY29" s="156"/>
      <c r="AZ29" s="158"/>
      <c r="BA29" s="163"/>
      <c r="BB29" s="166"/>
      <c r="BC29" s="169"/>
      <c r="BD29" s="4"/>
    </row>
    <row r="30" spans="3:56" ht="27.9" customHeight="1" x14ac:dyDescent="0.2">
      <c r="C30" s="1"/>
      <c r="F30" s="108" t="s">
        <v>1</v>
      </c>
      <c r="G30" s="108"/>
      <c r="H30" s="108"/>
      <c r="I30" s="191" t="s">
        <v>141</v>
      </c>
      <c r="J30" s="191"/>
      <c r="K30" s="191"/>
      <c r="L30" s="191"/>
      <c r="M30" s="191"/>
      <c r="N30" s="191"/>
      <c r="O30" s="3"/>
      <c r="P30" s="30"/>
      <c r="Q30" s="3"/>
      <c r="R30" s="108" t="s">
        <v>62</v>
      </c>
      <c r="S30" s="108"/>
      <c r="T30" s="108"/>
      <c r="U30" s="108"/>
      <c r="V30" s="108"/>
      <c r="W30" s="192" t="s">
        <v>142</v>
      </c>
      <c r="X30" s="192"/>
      <c r="Y30" s="192"/>
      <c r="Z30" s="192"/>
      <c r="AA30" s="192"/>
      <c r="AB30" s="192"/>
      <c r="AC30" s="192"/>
      <c r="AD30" s="192"/>
      <c r="AE30" s="192"/>
      <c r="AF30" s="192"/>
      <c r="AG30" s="3"/>
      <c r="AH30" s="3"/>
      <c r="AI30" s="61"/>
      <c r="AJ30"/>
      <c r="AK30"/>
      <c r="AL30"/>
      <c r="AM30"/>
      <c r="AN30"/>
      <c r="AO30"/>
      <c r="AP30"/>
      <c r="AQ30"/>
      <c r="AS30" s="1"/>
      <c r="AT30" s="256"/>
      <c r="AU30" s="164"/>
      <c r="AV30" s="159"/>
      <c r="AW30" s="160"/>
      <c r="AX30" s="161"/>
      <c r="AY30" s="159"/>
      <c r="AZ30" s="161"/>
      <c r="BA30" s="164"/>
      <c r="BB30" s="167"/>
      <c r="BC30" s="170"/>
      <c r="BD30" s="4"/>
    </row>
    <row r="31" spans="3:56" ht="15.75" customHeight="1" x14ac:dyDescent="0.2">
      <c r="C31" s="1"/>
      <c r="R31" s="110"/>
      <c r="S31" s="110"/>
      <c r="T31" s="110"/>
      <c r="U31" s="110"/>
      <c r="V31" s="110"/>
      <c r="W31" s="110"/>
      <c r="X31" s="110"/>
      <c r="Y31" s="110"/>
      <c r="Z31" s="110"/>
      <c r="AA31" s="110"/>
      <c r="AB31" s="110"/>
      <c r="AC31" s="110"/>
      <c r="AD31" s="110"/>
      <c r="AE31" s="110"/>
      <c r="AF31" s="110"/>
      <c r="AG31" s="110"/>
      <c r="AH31" s="110"/>
      <c r="AI31" s="4"/>
      <c r="AJ31"/>
      <c r="AK31"/>
      <c r="AL31"/>
      <c r="AM31"/>
      <c r="AN31"/>
      <c r="AO31"/>
      <c r="AP31"/>
      <c r="AQ31"/>
      <c r="AS31" s="1"/>
      <c r="AT31" s="256"/>
      <c r="AU31" s="162" t="s">
        <v>95</v>
      </c>
      <c r="AV31" s="153" t="s">
        <v>96</v>
      </c>
      <c r="AW31" s="154"/>
      <c r="AX31" s="155"/>
      <c r="AY31" s="153" t="s">
        <v>91</v>
      </c>
      <c r="AZ31" s="155"/>
      <c r="BA31" s="162" t="s">
        <v>92</v>
      </c>
      <c r="BB31" s="165" t="s">
        <v>136</v>
      </c>
      <c r="BC31" s="168" t="s">
        <v>139</v>
      </c>
      <c r="BD31" s="4"/>
    </row>
    <row r="32" spans="3:56" ht="27.9" customHeight="1" x14ac:dyDescent="0.2">
      <c r="C32" s="1"/>
      <c r="F32" s="108" t="s">
        <v>42</v>
      </c>
      <c r="G32" s="108"/>
      <c r="H32" s="108"/>
      <c r="I32" s="264" t="s">
        <v>143</v>
      </c>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3"/>
      <c r="AH32" s="3"/>
      <c r="AI32" s="4"/>
      <c r="AJ32"/>
      <c r="AK32"/>
      <c r="AL32"/>
      <c r="AM32"/>
      <c r="AN32"/>
      <c r="AO32"/>
      <c r="AP32"/>
      <c r="AQ32"/>
      <c r="AS32" s="1"/>
      <c r="AT32" s="256"/>
      <c r="AU32" s="164"/>
      <c r="AV32" s="159"/>
      <c r="AW32" s="160"/>
      <c r="AX32" s="161"/>
      <c r="AY32" s="159"/>
      <c r="AZ32" s="161"/>
      <c r="BA32" s="164"/>
      <c r="BB32" s="167"/>
      <c r="BC32" s="170"/>
      <c r="BD32" s="4"/>
    </row>
    <row r="33" spans="2:56" ht="25.5" customHeight="1" x14ac:dyDescent="0.2">
      <c r="B33" s="3"/>
      <c r="C33" s="63"/>
      <c r="AI33" s="4"/>
      <c r="AJ33"/>
      <c r="AK33"/>
      <c r="AL33"/>
      <c r="AM33"/>
      <c r="AN33"/>
      <c r="AO33"/>
      <c r="AP33"/>
      <c r="AQ33"/>
      <c r="AS33" s="1"/>
      <c r="AT33" s="256"/>
      <c r="AU33" s="162" t="s">
        <v>98</v>
      </c>
      <c r="AV33" s="258" t="s">
        <v>99</v>
      </c>
      <c r="AW33" s="259"/>
      <c r="AX33" s="260"/>
      <c r="AY33" s="153" t="s">
        <v>91</v>
      </c>
      <c r="AZ33" s="155"/>
      <c r="BA33" s="162" t="s">
        <v>92</v>
      </c>
      <c r="BB33" s="165" t="s">
        <v>186</v>
      </c>
      <c r="BC33" s="168" t="s">
        <v>137</v>
      </c>
      <c r="BD33" s="4"/>
    </row>
    <row r="34" spans="2:56" ht="27.9" customHeight="1" x14ac:dyDescent="0.2">
      <c r="C34" s="1"/>
      <c r="F34" s="108" t="s">
        <v>43</v>
      </c>
      <c r="G34" s="108"/>
      <c r="H34" s="108"/>
      <c r="I34" s="264" t="s">
        <v>143</v>
      </c>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3"/>
      <c r="AH34" s="3"/>
      <c r="AI34" s="64"/>
      <c r="AK34"/>
      <c r="AL34"/>
      <c r="AM34"/>
      <c r="AN34"/>
      <c r="AO34"/>
      <c r="AP34"/>
      <c r="AQ34"/>
      <c r="AS34" s="1"/>
      <c r="AT34" s="257"/>
      <c r="AU34" s="164"/>
      <c r="AV34" s="261"/>
      <c r="AW34" s="262"/>
      <c r="AX34" s="263"/>
      <c r="AY34" s="159"/>
      <c r="AZ34" s="161"/>
      <c r="BA34" s="164"/>
      <c r="BB34" s="167"/>
      <c r="BC34" s="170"/>
      <c r="BD34" s="4"/>
    </row>
    <row r="35" spans="2:56" ht="27.9" customHeight="1" x14ac:dyDescent="0.2">
      <c r="C35" s="1"/>
      <c r="D35" s="299" t="s">
        <v>235</v>
      </c>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I35" s="4"/>
      <c r="AS35" s="1"/>
      <c r="AT35" s="9"/>
      <c r="AU35" s="3"/>
      <c r="AV35" s="3"/>
      <c r="AW35" s="3"/>
      <c r="AX35" s="3"/>
      <c r="AY35" s="3"/>
      <c r="AZ35" s="3"/>
      <c r="BA35" s="3"/>
      <c r="BB35" s="3"/>
      <c r="BC35" s="3"/>
      <c r="BD35" s="4"/>
    </row>
    <row r="36" spans="2:56" ht="33" customHeight="1" x14ac:dyDescent="0.2">
      <c r="C36" s="1"/>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27"/>
      <c r="AI36" s="64"/>
      <c r="AJ36" s="27"/>
      <c r="AS36" s="1"/>
      <c r="AT36" s="15"/>
      <c r="AU36" s="3"/>
      <c r="AV36" s="3"/>
      <c r="AW36" s="3"/>
      <c r="AX36" s="3"/>
      <c r="AY36" s="3"/>
      <c r="AZ36" s="3"/>
      <c r="BA36" s="3"/>
      <c r="BB36" s="3"/>
      <c r="BC36" s="3"/>
      <c r="BD36" s="4"/>
    </row>
    <row r="37" spans="2:56" ht="27.9" customHeight="1" thickBot="1" x14ac:dyDescent="0.25">
      <c r="C37" s="301" t="s">
        <v>154</v>
      </c>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3"/>
      <c r="AJ37" s="65"/>
      <c r="AS37" s="1"/>
      <c r="AT37" s="66" t="s">
        <v>127</v>
      </c>
      <c r="AU37" s="3"/>
      <c r="AV37" s="3"/>
      <c r="AW37" s="3"/>
      <c r="AX37" s="3"/>
      <c r="AY37" s="3"/>
      <c r="AZ37" s="3"/>
      <c r="BA37" s="3"/>
      <c r="BB37" s="3"/>
      <c r="BC37" s="3"/>
      <c r="BD37" s="64"/>
    </row>
    <row r="38" spans="2:56" ht="27.75" customHeight="1" x14ac:dyDescent="0.2">
      <c r="C38" s="1"/>
      <c r="I38" s="292" t="s">
        <v>144</v>
      </c>
      <c r="J38" s="293"/>
      <c r="K38" s="293"/>
      <c r="L38" s="293"/>
      <c r="M38" s="293"/>
      <c r="N38" s="293"/>
      <c r="O38" s="293"/>
      <c r="P38" s="292" t="str">
        <f>IF(Z38="","",IF(Z38="OK","OK","NG"))</f>
        <v>OK</v>
      </c>
      <c r="Q38" s="293"/>
      <c r="R38" s="296"/>
      <c r="S38" s="31"/>
      <c r="T38" s="298" t="s">
        <v>145</v>
      </c>
      <c r="U38" s="298"/>
      <c r="V38" s="298"/>
      <c r="W38" s="298"/>
      <c r="X38" s="298"/>
      <c r="Y38" s="298"/>
      <c r="Z38" s="298" t="str">
        <f>IF(OR(L21="",X21=""),"",IF((L21-X21*X19/L19)&gt;0,"OK","NG"))</f>
        <v>OK</v>
      </c>
      <c r="AA38" s="298"/>
      <c r="AB38" s="298"/>
      <c r="AI38" s="4"/>
      <c r="AS38" s="1"/>
      <c r="AT38" s="16" t="s">
        <v>212</v>
      </c>
      <c r="AU38" s="2"/>
      <c r="AV38" s="2"/>
      <c r="AY38" s="2"/>
      <c r="BC38" s="3"/>
      <c r="BD38" s="64"/>
    </row>
    <row r="39" spans="2:56" ht="29.25" customHeight="1" thickBot="1" x14ac:dyDescent="0.25">
      <c r="C39" s="1"/>
      <c r="I39" s="294"/>
      <c r="J39" s="295"/>
      <c r="K39" s="295"/>
      <c r="L39" s="295"/>
      <c r="M39" s="295"/>
      <c r="N39" s="295"/>
      <c r="O39" s="295"/>
      <c r="P39" s="294"/>
      <c r="Q39" s="295"/>
      <c r="R39" s="297"/>
      <c r="S39" s="27"/>
      <c r="T39" s="290"/>
      <c r="U39" s="290"/>
      <c r="V39" s="290"/>
      <c r="W39" s="290"/>
      <c r="X39" s="290"/>
      <c r="Y39" s="290"/>
      <c r="Z39" s="290"/>
      <c r="AA39" s="290"/>
      <c r="AB39" s="290"/>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69" t="s">
        <v>205</v>
      </c>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BD43" s="4"/>
    </row>
    <row r="44" spans="2:56" ht="20.25" customHeight="1" x14ac:dyDescent="0.2">
      <c r="C44" s="1"/>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BD44" s="4"/>
    </row>
    <row r="45" spans="2:56" ht="20.25" customHeight="1" x14ac:dyDescent="0.2">
      <c r="C45" s="1"/>
      <c r="E45" s="271" t="s">
        <v>151</v>
      </c>
      <c r="F45" s="271"/>
      <c r="G45" s="271"/>
      <c r="H45" s="271"/>
      <c r="I45" s="271"/>
      <c r="J45" s="271"/>
      <c r="K45" s="272" t="s">
        <v>152</v>
      </c>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BD45" s="4"/>
    </row>
    <row r="46" spans="2:56" ht="20.25" customHeight="1" x14ac:dyDescent="0.2">
      <c r="C46" s="1"/>
      <c r="E46" s="273" t="s">
        <v>153</v>
      </c>
      <c r="F46" s="274"/>
      <c r="G46" s="274"/>
      <c r="H46" s="274"/>
      <c r="I46" s="274"/>
      <c r="J46" s="275"/>
      <c r="K46" s="282" t="s">
        <v>206</v>
      </c>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BD46" s="4"/>
    </row>
    <row r="47" spans="2:56" ht="20.25" customHeight="1" x14ac:dyDescent="0.2">
      <c r="C47" s="1"/>
      <c r="E47" s="276"/>
      <c r="F47" s="277"/>
      <c r="G47" s="277"/>
      <c r="H47" s="277"/>
      <c r="I47" s="277"/>
      <c r="J47" s="278"/>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BD47" s="4"/>
    </row>
    <row r="48" spans="2:56" ht="20.25" customHeight="1" x14ac:dyDescent="0.2">
      <c r="C48" s="1"/>
      <c r="E48" s="279"/>
      <c r="F48" s="280"/>
      <c r="G48" s="280"/>
      <c r="H48" s="280"/>
      <c r="I48" s="280"/>
      <c r="J48" s="281"/>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BD48" s="4"/>
    </row>
    <row r="49" spans="3:57" ht="20.25" customHeight="1" x14ac:dyDescent="0.2">
      <c r="C49" s="1"/>
      <c r="E49" s="283" t="s">
        <v>145</v>
      </c>
      <c r="F49" s="284"/>
      <c r="G49" s="284"/>
      <c r="H49" s="284"/>
      <c r="I49" s="284"/>
      <c r="J49" s="285"/>
      <c r="K49" s="289" t="s">
        <v>184</v>
      </c>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BD49" s="4"/>
    </row>
    <row r="50" spans="3:57" ht="20.25" customHeight="1" x14ac:dyDescent="0.2">
      <c r="C50" s="1"/>
      <c r="E50" s="286"/>
      <c r="F50" s="287"/>
      <c r="G50" s="287"/>
      <c r="H50" s="287"/>
      <c r="I50" s="287"/>
      <c r="J50" s="288"/>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BD50" s="4"/>
    </row>
    <row r="51" spans="3:57" ht="20.25" customHeight="1" x14ac:dyDescent="0.2">
      <c r="C51" s="1"/>
      <c r="E51" s="290"/>
      <c r="F51" s="290"/>
      <c r="G51" s="290"/>
      <c r="H51" s="290"/>
      <c r="I51" s="290"/>
      <c r="J51" s="290"/>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BD51" s="4"/>
    </row>
    <row r="52" spans="3:57" ht="20.25" customHeight="1" x14ac:dyDescent="0.2">
      <c r="C52" s="1"/>
      <c r="E52" s="290"/>
      <c r="F52" s="290"/>
      <c r="G52" s="290"/>
      <c r="H52" s="290"/>
      <c r="I52" s="290"/>
      <c r="J52" s="290"/>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268" t="s">
        <v>182</v>
      </c>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row>
  </sheetData>
  <sheetProtection algorithmName="SHA-512" hashValue="701MTnsDCRP9/F31jCdwPVInFifPAnpUvn2L4Zc0I2A9n5aEHcoCSkvR30B5KwCo8dkutYPtUfUtgfT/WMI0VA==" saltValue="aAFWoz49GACqNNXbDqXIVg==" spinCount="100000" sheet="1" objects="1" scenarios="1" selectLockedCells="1"/>
  <mergeCells count="156">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S18:V18"/>
    <mergeCell ref="X18:AD18"/>
    <mergeCell ref="AE18:AH18"/>
    <mergeCell ref="AL5:AQ5"/>
    <mergeCell ref="D6:N6"/>
    <mergeCell ref="O6:AH6"/>
    <mergeCell ref="D7:N7"/>
    <mergeCell ref="O7:AH7"/>
    <mergeCell ref="E12:J12"/>
    <mergeCell ref="M12:AH12"/>
    <mergeCell ref="C5:AI5"/>
    <mergeCell ref="AE16:AH16"/>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topLeftCell="A3"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26" t="s">
        <v>234</v>
      </c>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92" t="s">
        <v>64</v>
      </c>
    </row>
    <row r="3" spans="2:45" s="19" customFormat="1" ht="20.25" customHeight="1" x14ac:dyDescent="0.2">
      <c r="B3" s="18"/>
      <c r="C3" s="226" t="s">
        <v>230</v>
      </c>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18"/>
    </row>
    <row r="4" spans="2:45" ht="20.25" customHeight="1" thickBot="1" x14ac:dyDescent="0.25">
      <c r="AI4" s="103"/>
      <c r="AJ4" s="103"/>
    </row>
    <row r="5" spans="2:45" ht="20.25" customHeight="1" x14ac:dyDescent="0.2">
      <c r="B5" s="208" t="s">
        <v>0</v>
      </c>
      <c r="C5" s="209"/>
      <c r="D5" s="209"/>
      <c r="E5" s="209"/>
      <c r="F5" s="209"/>
      <c r="G5" s="209"/>
      <c r="H5" s="209"/>
      <c r="I5" s="209"/>
      <c r="J5" s="209"/>
      <c r="K5" s="209"/>
      <c r="L5" s="209"/>
      <c r="M5" s="321"/>
      <c r="N5" s="322"/>
      <c r="O5" s="322"/>
      <c r="P5" s="322"/>
      <c r="Q5" s="322"/>
      <c r="R5" s="322"/>
      <c r="S5" s="322"/>
      <c r="T5" s="322"/>
      <c r="U5" s="322"/>
      <c r="V5" s="322"/>
      <c r="W5" s="322"/>
      <c r="X5" s="322"/>
      <c r="Y5" s="322"/>
      <c r="Z5" s="322"/>
      <c r="AA5" s="322"/>
      <c r="AB5" s="322"/>
      <c r="AC5" s="322"/>
      <c r="AD5" s="322"/>
      <c r="AE5" s="322"/>
      <c r="AF5" s="323"/>
      <c r="AI5" s="78"/>
    </row>
    <row r="6" spans="2:45" ht="20.25" customHeight="1" x14ac:dyDescent="0.2">
      <c r="B6" s="213" t="s">
        <v>34</v>
      </c>
      <c r="C6" s="214"/>
      <c r="D6" s="214"/>
      <c r="E6" s="214"/>
      <c r="F6" s="214"/>
      <c r="G6" s="214"/>
      <c r="H6" s="214"/>
      <c r="I6" s="214"/>
      <c r="J6" s="214"/>
      <c r="K6" s="214"/>
      <c r="L6" s="214"/>
      <c r="M6" s="336"/>
      <c r="N6" s="337"/>
      <c r="O6" s="337"/>
      <c r="P6" s="337"/>
      <c r="Q6" s="337"/>
      <c r="R6" s="337"/>
      <c r="S6" s="337"/>
      <c r="T6" s="337"/>
      <c r="U6" s="337"/>
      <c r="V6" s="337"/>
      <c r="W6" s="337"/>
      <c r="X6" s="337"/>
      <c r="Y6" s="337"/>
      <c r="Z6" s="337"/>
      <c r="AA6" s="337"/>
      <c r="AB6" s="337"/>
      <c r="AC6" s="337"/>
      <c r="AD6" s="337"/>
      <c r="AE6" s="337"/>
      <c r="AF6" s="338"/>
      <c r="AN6" s="204" t="s">
        <v>46</v>
      </c>
      <c r="AO6" s="204"/>
      <c r="AP6" s="204"/>
      <c r="AQ6" s="204"/>
      <c r="AR6" s="204"/>
      <c r="AS6" s="204"/>
    </row>
    <row r="7" spans="2:45" ht="20.25" customHeight="1" x14ac:dyDescent="0.2">
      <c r="B7" s="228" t="s">
        <v>35</v>
      </c>
      <c r="C7" s="229"/>
      <c r="D7" s="229"/>
      <c r="E7" s="229"/>
      <c r="F7" s="229"/>
      <c r="G7" s="229"/>
      <c r="H7" s="229"/>
      <c r="I7" s="229"/>
      <c r="J7" s="229"/>
      <c r="K7" s="229"/>
      <c r="L7" s="229"/>
      <c r="M7" s="86" t="s">
        <v>36</v>
      </c>
      <c r="N7" s="231" t="s">
        <v>214</v>
      </c>
      <c r="O7" s="232"/>
      <c r="P7" s="232"/>
      <c r="Q7" s="232"/>
      <c r="R7" s="232"/>
      <c r="S7" s="232"/>
      <c r="T7" s="232"/>
      <c r="U7" s="232"/>
      <c r="V7" s="232"/>
      <c r="W7" s="232"/>
      <c r="X7" s="232"/>
      <c r="Y7" s="232"/>
      <c r="Z7" s="232"/>
      <c r="AA7" s="232"/>
      <c r="AB7" s="232"/>
      <c r="AC7" s="232"/>
      <c r="AD7" s="232"/>
      <c r="AE7" s="232"/>
      <c r="AF7" s="233"/>
      <c r="AN7" s="20" t="s">
        <v>215</v>
      </c>
      <c r="AO7" s="21" t="s">
        <v>216</v>
      </c>
      <c r="AP7" s="21"/>
    </row>
    <row r="8" spans="2:45" customFormat="1" ht="20.25" customHeight="1" thickBot="1" x14ac:dyDescent="0.25">
      <c r="B8" s="234" t="s">
        <v>2</v>
      </c>
      <c r="C8" s="235"/>
      <c r="D8" s="235"/>
      <c r="E8" s="235"/>
      <c r="F8" s="235"/>
      <c r="G8" s="235"/>
      <c r="H8" s="235"/>
      <c r="I8" s="235"/>
      <c r="J8" s="235"/>
      <c r="K8" s="235"/>
      <c r="L8" s="235"/>
      <c r="M8" s="22" t="s">
        <v>37</v>
      </c>
      <c r="N8" s="324"/>
      <c r="O8" s="325"/>
      <c r="P8" s="325"/>
      <c r="Q8" s="325"/>
      <c r="R8" s="325"/>
      <c r="S8" s="325"/>
      <c r="T8" s="325"/>
      <c r="U8" s="325"/>
      <c r="V8" s="325"/>
      <c r="W8" s="325"/>
      <c r="X8" s="325"/>
      <c r="Y8" s="325"/>
      <c r="Z8" s="325"/>
      <c r="AA8" s="325"/>
      <c r="AB8" s="325"/>
      <c r="AC8" s="325"/>
      <c r="AD8" s="325"/>
      <c r="AE8" s="325"/>
      <c r="AF8" s="326"/>
      <c r="AI8" s="2"/>
      <c r="AJ8" s="2"/>
    </row>
    <row r="10" spans="2:45" customFormat="1" ht="20.25" customHeight="1" x14ac:dyDescent="0.2">
      <c r="B10" s="23" t="s">
        <v>3</v>
      </c>
      <c r="C10" s="218" t="s">
        <v>44</v>
      </c>
      <c r="D10" s="218"/>
      <c r="E10" s="218"/>
      <c r="F10" s="218"/>
      <c r="G10" s="218"/>
      <c r="H10" s="218"/>
      <c r="J10" s="86"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row>
    <row r="11" spans="2:45" customFormat="1" ht="20.25" customHeight="1" x14ac:dyDescent="0.2">
      <c r="B11" s="23" t="s">
        <v>4</v>
      </c>
      <c r="C11" s="218" t="s">
        <v>54</v>
      </c>
      <c r="D11" s="218"/>
      <c r="E11" s="218"/>
      <c r="F11" s="218"/>
      <c r="G11" s="218"/>
      <c r="H11" s="218"/>
      <c r="J11" s="86"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40" t="s">
        <v>45</v>
      </c>
      <c r="K13" s="240"/>
      <c r="L13" s="240"/>
      <c r="M13" s="240"/>
      <c r="N13" s="240"/>
      <c r="O13" s="240"/>
      <c r="P13" s="240"/>
      <c r="Q13" s="240"/>
      <c r="R13" s="240"/>
      <c r="S13" s="240"/>
      <c r="T13" s="240"/>
      <c r="U13" s="2"/>
      <c r="V13" s="204" t="s">
        <v>21</v>
      </c>
      <c r="W13" s="204"/>
      <c r="X13" s="204"/>
      <c r="Y13" s="204"/>
      <c r="Z13" s="204"/>
      <c r="AA13" s="204"/>
      <c r="AB13" s="204"/>
      <c r="AC13" s="204"/>
      <c r="AD13" s="204"/>
      <c r="AE13" s="204"/>
      <c r="AF13" s="204"/>
      <c r="AG13" s="24"/>
    </row>
    <row r="14" spans="2:45" customFormat="1" ht="27" customHeight="1" x14ac:dyDescent="0.2">
      <c r="B14" s="86" t="s">
        <v>5</v>
      </c>
      <c r="C14" s="241" t="s">
        <v>16</v>
      </c>
      <c r="D14" s="242"/>
      <c r="E14" s="242"/>
      <c r="F14" s="242"/>
      <c r="G14" s="242"/>
      <c r="H14" s="243"/>
      <c r="I14" s="2"/>
      <c r="J14" s="86" t="s">
        <v>17</v>
      </c>
      <c r="K14" s="327"/>
      <c r="L14" s="327"/>
      <c r="M14" s="327"/>
      <c r="N14" s="327"/>
      <c r="O14" s="327"/>
      <c r="P14" s="327"/>
      <c r="Q14" s="327"/>
      <c r="R14" s="327"/>
      <c r="S14" s="327"/>
      <c r="T14" s="327"/>
      <c r="U14" s="2"/>
      <c r="V14" s="86" t="s">
        <v>18</v>
      </c>
      <c r="W14" s="327"/>
      <c r="X14" s="327"/>
      <c r="Y14" s="327"/>
      <c r="Z14" s="327"/>
      <c r="AA14" s="327"/>
      <c r="AB14" s="327"/>
      <c r="AC14" s="327"/>
      <c r="AD14" s="327"/>
      <c r="AE14" s="327"/>
      <c r="AF14" s="327"/>
      <c r="AG14" s="24"/>
    </row>
    <row r="15" spans="2:45" customFormat="1" ht="27" customHeight="1" x14ac:dyDescent="0.2">
      <c r="B15" s="86" t="s">
        <v>6</v>
      </c>
      <c r="C15" s="330" t="s">
        <v>47</v>
      </c>
      <c r="D15" s="182" t="s">
        <v>7</v>
      </c>
      <c r="E15" s="183"/>
      <c r="F15" s="188" t="s">
        <v>8</v>
      </c>
      <c r="G15" s="189"/>
      <c r="H15" s="190"/>
      <c r="I15" s="2"/>
      <c r="J15" s="25" t="s">
        <v>19</v>
      </c>
      <c r="K15" s="329"/>
      <c r="L15" s="329"/>
      <c r="M15" s="329"/>
      <c r="N15" s="329"/>
      <c r="O15" s="329"/>
      <c r="P15" s="329"/>
      <c r="Q15" s="176" t="s">
        <v>30</v>
      </c>
      <c r="R15" s="176"/>
      <c r="S15" s="176"/>
      <c r="T15" s="176"/>
      <c r="U15" s="2"/>
      <c r="V15" s="84" t="s">
        <v>32</v>
      </c>
      <c r="W15" s="329"/>
      <c r="X15" s="329"/>
      <c r="Y15" s="329"/>
      <c r="Z15" s="329"/>
      <c r="AA15" s="329"/>
      <c r="AB15" s="329"/>
      <c r="AC15" s="176" t="s">
        <v>30</v>
      </c>
      <c r="AD15" s="176"/>
      <c r="AE15" s="176"/>
      <c r="AF15" s="176"/>
      <c r="AG15" s="24"/>
    </row>
    <row r="16" spans="2:45" customFormat="1" ht="27" customHeight="1" x14ac:dyDescent="0.2">
      <c r="B16" s="86" t="s">
        <v>10</v>
      </c>
      <c r="C16" s="331"/>
      <c r="D16" s="184"/>
      <c r="E16" s="185"/>
      <c r="F16" s="244" t="s">
        <v>56</v>
      </c>
      <c r="G16" s="245"/>
      <c r="H16" s="246"/>
      <c r="I16" s="2"/>
      <c r="J16" s="25" t="s">
        <v>23</v>
      </c>
      <c r="K16" s="328"/>
      <c r="L16" s="328"/>
      <c r="M16" s="328"/>
      <c r="N16" s="328"/>
      <c r="O16" s="328"/>
      <c r="P16" s="328"/>
      <c r="Q16" s="180" t="s">
        <v>55</v>
      </c>
      <c r="R16" s="180"/>
      <c r="S16" s="180"/>
      <c r="T16" s="180"/>
      <c r="U16" s="26"/>
      <c r="V16" s="91" t="s">
        <v>20</v>
      </c>
      <c r="W16" s="328"/>
      <c r="X16" s="328"/>
      <c r="Y16" s="328"/>
      <c r="Z16" s="328"/>
      <c r="AA16" s="328"/>
      <c r="AB16" s="328"/>
      <c r="AC16" s="180" t="s">
        <v>55</v>
      </c>
      <c r="AD16" s="180"/>
      <c r="AE16" s="180"/>
      <c r="AF16" s="180"/>
      <c r="AG16" s="24"/>
    </row>
    <row r="17" spans="2:36" customFormat="1" ht="27" customHeight="1" x14ac:dyDescent="0.2">
      <c r="B17" s="86" t="s">
        <v>11</v>
      </c>
      <c r="C17" s="331"/>
      <c r="D17" s="186"/>
      <c r="E17" s="187"/>
      <c r="F17" s="198" t="s">
        <v>9</v>
      </c>
      <c r="G17" s="199"/>
      <c r="H17" s="200"/>
      <c r="I17" s="2"/>
      <c r="J17" s="201" t="str">
        <f>IF(OR(K15="",K16=""),"",ROUNDDOWN(K15*K16/3600,3))</f>
        <v/>
      </c>
      <c r="K17" s="202"/>
      <c r="L17" s="202"/>
      <c r="M17" s="202"/>
      <c r="N17" s="202"/>
      <c r="O17" s="202"/>
      <c r="P17" s="203"/>
      <c r="Q17" s="178" t="s">
        <v>31</v>
      </c>
      <c r="R17" s="178"/>
      <c r="S17" s="178"/>
      <c r="T17" s="178"/>
      <c r="U17" s="2"/>
      <c r="V17" s="201" t="str">
        <f>IF(OR(W15="",W16=""),"",ROUNDDOWN(W15*W16/3600,3))</f>
        <v/>
      </c>
      <c r="W17" s="202"/>
      <c r="X17" s="202"/>
      <c r="Y17" s="202"/>
      <c r="Z17" s="202"/>
      <c r="AA17" s="202"/>
      <c r="AB17" s="203"/>
      <c r="AC17" s="178" t="s">
        <v>31</v>
      </c>
      <c r="AD17" s="178"/>
      <c r="AE17" s="178"/>
      <c r="AF17" s="178"/>
      <c r="AG17" s="24"/>
    </row>
    <row r="18" spans="2:36" customFormat="1" ht="24.9" hidden="1" customHeight="1" x14ac:dyDescent="0.2">
      <c r="B18" s="86" t="s">
        <v>12</v>
      </c>
      <c r="C18" s="331"/>
      <c r="D18" s="182" t="s">
        <v>15</v>
      </c>
      <c r="E18" s="183"/>
      <c r="F18" s="188" t="s">
        <v>8</v>
      </c>
      <c r="G18" s="189"/>
      <c r="H18" s="190"/>
      <c r="I18" s="1"/>
      <c r="J18" s="247" t="str">
        <f>IF(K16="","",K16)</f>
        <v/>
      </c>
      <c r="K18" s="248"/>
      <c r="L18" s="248"/>
      <c r="M18" s="248"/>
      <c r="N18" s="248"/>
      <c r="O18" s="248"/>
      <c r="P18" s="249"/>
      <c r="Q18" s="176" t="s">
        <v>30</v>
      </c>
      <c r="R18" s="176"/>
      <c r="S18" s="176"/>
      <c r="T18" s="176"/>
      <c r="U18" s="2"/>
      <c r="V18" s="84" t="s">
        <v>22</v>
      </c>
      <c r="W18" s="197"/>
      <c r="X18" s="197"/>
      <c r="Y18" s="197"/>
      <c r="Z18" s="197"/>
      <c r="AA18" s="197"/>
      <c r="AB18" s="197"/>
      <c r="AC18" s="176" t="s">
        <v>30</v>
      </c>
      <c r="AD18" s="176"/>
      <c r="AE18" s="176"/>
      <c r="AF18" s="176"/>
      <c r="AG18" s="24"/>
    </row>
    <row r="19" spans="2:36" customFormat="1" ht="24.9" hidden="1" customHeight="1" x14ac:dyDescent="0.2">
      <c r="B19" s="86" t="s">
        <v>13</v>
      </c>
      <c r="C19" s="331"/>
      <c r="D19" s="184"/>
      <c r="E19" s="185"/>
      <c r="F19" s="244" t="s">
        <v>56</v>
      </c>
      <c r="G19" s="245"/>
      <c r="H19" s="246"/>
      <c r="I19" s="26"/>
      <c r="J19" s="252" t="str">
        <f>IF(J17="","",J17)</f>
        <v/>
      </c>
      <c r="K19" s="253"/>
      <c r="L19" s="253"/>
      <c r="M19" s="253"/>
      <c r="N19" s="253"/>
      <c r="O19" s="253"/>
      <c r="P19" s="254"/>
      <c r="Q19" s="317" t="s">
        <v>55</v>
      </c>
      <c r="R19" s="317"/>
      <c r="S19" s="317"/>
      <c r="T19" s="317"/>
      <c r="U19" s="26"/>
      <c r="V19" s="85" t="s">
        <v>33</v>
      </c>
      <c r="W19" s="181"/>
      <c r="X19" s="181"/>
      <c r="Y19" s="181"/>
      <c r="Z19" s="181"/>
      <c r="AA19" s="181"/>
      <c r="AB19" s="181"/>
      <c r="AC19" s="317" t="s">
        <v>55</v>
      </c>
      <c r="AD19" s="317"/>
      <c r="AE19" s="317"/>
      <c r="AF19" s="317"/>
      <c r="AG19" s="24"/>
    </row>
    <row r="20" spans="2:36" ht="24.9" hidden="1" customHeight="1" x14ac:dyDescent="0.2">
      <c r="B20" s="86" t="s">
        <v>14</v>
      </c>
      <c r="C20" s="332"/>
      <c r="D20" s="186"/>
      <c r="E20" s="187"/>
      <c r="F20" s="198" t="s">
        <v>9</v>
      </c>
      <c r="G20" s="199"/>
      <c r="H20" s="200"/>
      <c r="I20" s="26"/>
      <c r="J20" s="250" t="str">
        <f>IFERROR(ROUNDDOWN(((K15*K16)/J18),3),"")</f>
        <v/>
      </c>
      <c r="K20" s="250"/>
      <c r="L20" s="250"/>
      <c r="M20" s="250"/>
      <c r="N20" s="250"/>
      <c r="O20" s="250"/>
      <c r="P20" s="250"/>
      <c r="Q20" s="320" t="s">
        <v>31</v>
      </c>
      <c r="R20" s="320"/>
      <c r="S20" s="320"/>
      <c r="T20" s="320"/>
      <c r="U20" s="26"/>
      <c r="V20" s="319" t="str">
        <f>IF(W18*W19/3600=0,"",ROUNDDOWN(W18*W19/3600,3))</f>
        <v/>
      </c>
      <c r="W20" s="319"/>
      <c r="X20" s="319"/>
      <c r="Y20" s="319"/>
      <c r="Z20" s="319"/>
      <c r="AA20" s="319"/>
      <c r="AB20" s="319"/>
      <c r="AC20" s="320" t="s">
        <v>31</v>
      </c>
      <c r="AD20" s="320"/>
      <c r="AE20" s="320"/>
      <c r="AF20" s="320"/>
      <c r="AG20"/>
      <c r="AH20"/>
      <c r="AI20"/>
      <c r="AJ20"/>
    </row>
    <row r="21" spans="2:36" ht="27" customHeight="1" x14ac:dyDescent="0.2">
      <c r="B21" s="86" t="s">
        <v>24</v>
      </c>
      <c r="C21" s="179" t="s">
        <v>70</v>
      </c>
      <c r="D21" s="179"/>
      <c r="E21" s="179"/>
      <c r="F21" s="179"/>
      <c r="G21" s="179"/>
      <c r="H21" s="179"/>
      <c r="J21" s="247" t="str">
        <f>IF(K16="","",K16)</f>
        <v/>
      </c>
      <c r="K21" s="248"/>
      <c r="L21" s="248"/>
      <c r="M21" s="248"/>
      <c r="N21" s="248"/>
      <c r="O21" s="248"/>
      <c r="P21" s="249"/>
      <c r="Q21" s="204" t="s">
        <v>55</v>
      </c>
      <c r="R21" s="204"/>
      <c r="S21" s="204"/>
      <c r="T21" s="204"/>
      <c r="V21" s="247" t="str">
        <f>IF(W16="","",W16)</f>
        <v/>
      </c>
      <c r="W21" s="248"/>
      <c r="X21" s="248"/>
      <c r="Y21" s="248"/>
      <c r="Z21" s="248"/>
      <c r="AA21" s="248"/>
      <c r="AB21" s="249"/>
      <c r="AC21" s="204" t="s">
        <v>55</v>
      </c>
      <c r="AD21" s="204"/>
      <c r="AE21" s="204"/>
      <c r="AF21" s="204"/>
      <c r="AG21"/>
      <c r="AH21"/>
      <c r="AI21"/>
      <c r="AJ21"/>
    </row>
    <row r="22" spans="2:36" ht="27" customHeight="1" x14ac:dyDescent="0.2">
      <c r="B22" s="86" t="s">
        <v>25</v>
      </c>
      <c r="C22" s="179" t="s">
        <v>71</v>
      </c>
      <c r="D22" s="179"/>
      <c r="E22" s="179"/>
      <c r="F22" s="179"/>
      <c r="G22" s="179"/>
      <c r="H22" s="179"/>
      <c r="I22" s="27"/>
      <c r="J22" s="252" t="str">
        <f>IF(J17="","",J17)</f>
        <v/>
      </c>
      <c r="K22" s="253"/>
      <c r="L22" s="253"/>
      <c r="M22" s="253"/>
      <c r="N22" s="253"/>
      <c r="O22" s="253"/>
      <c r="P22" s="254"/>
      <c r="Q22" s="204" t="s">
        <v>31</v>
      </c>
      <c r="R22" s="204"/>
      <c r="S22" s="204"/>
      <c r="T22" s="204"/>
      <c r="V22" s="252" t="str">
        <f>IF(V17="","",V17)</f>
        <v/>
      </c>
      <c r="W22" s="253"/>
      <c r="X22" s="253"/>
      <c r="Y22" s="253"/>
      <c r="Z22" s="253"/>
      <c r="AA22" s="253"/>
      <c r="AB22" s="254"/>
      <c r="AC22" s="204" t="s">
        <v>31</v>
      </c>
      <c r="AD22" s="204"/>
      <c r="AE22" s="204"/>
      <c r="AF22" s="204"/>
      <c r="AG22"/>
      <c r="AH22"/>
      <c r="AI22"/>
      <c r="AJ22"/>
    </row>
    <row r="23" spans="2:36" ht="24.9" hidden="1" customHeight="1" x14ac:dyDescent="0.2">
      <c r="B23" s="23" t="s">
        <v>26</v>
      </c>
      <c r="C23" s="179" t="s">
        <v>28</v>
      </c>
      <c r="D23" s="179"/>
      <c r="E23" s="179"/>
      <c r="F23" s="179"/>
      <c r="G23" s="179"/>
      <c r="H23" s="179"/>
      <c r="I23" s="27"/>
      <c r="J23" s="28" t="s">
        <v>133</v>
      </c>
      <c r="K23" s="318"/>
      <c r="L23" s="318"/>
      <c r="M23" s="318"/>
      <c r="N23" s="318"/>
      <c r="O23" s="318"/>
      <c r="P23" s="318"/>
      <c r="Q23" s="204"/>
      <c r="R23" s="204"/>
      <c r="S23" s="204"/>
      <c r="T23" s="204"/>
      <c r="V23" s="90" t="s">
        <v>40</v>
      </c>
      <c r="W23" s="318"/>
      <c r="X23" s="318"/>
      <c r="Y23" s="318"/>
      <c r="Z23" s="318"/>
      <c r="AA23" s="318"/>
      <c r="AB23" s="318"/>
      <c r="AC23" s="204"/>
      <c r="AD23" s="204"/>
      <c r="AE23" s="204"/>
      <c r="AF23" s="204"/>
      <c r="AG23"/>
      <c r="AH23"/>
      <c r="AI23" t="s">
        <v>57</v>
      </c>
      <c r="AJ23"/>
    </row>
    <row r="24" spans="2:36" ht="24.9" hidden="1" customHeight="1" x14ac:dyDescent="0.2">
      <c r="B24" s="23" t="s">
        <v>27</v>
      </c>
      <c r="C24" s="179" t="s">
        <v>29</v>
      </c>
      <c r="D24" s="179"/>
      <c r="E24" s="179"/>
      <c r="F24" s="179"/>
      <c r="G24" s="179"/>
      <c r="H24" s="179"/>
      <c r="I24" s="27"/>
      <c r="J24" s="316" t="str">
        <f>IFERROR(ROUNDDOWN(J22/K23,3),"")</f>
        <v/>
      </c>
      <c r="K24" s="316"/>
      <c r="L24" s="316"/>
      <c r="M24" s="316"/>
      <c r="N24" s="316"/>
      <c r="O24" s="316"/>
      <c r="P24" s="316"/>
      <c r="Q24" s="251" t="s">
        <v>63</v>
      </c>
      <c r="R24" s="251"/>
      <c r="S24" s="251"/>
      <c r="T24" s="251"/>
      <c r="V24" s="316" t="str">
        <f>IFERROR((ROUNDDOWN(V22/W23,3)),"")</f>
        <v/>
      </c>
      <c r="W24" s="316"/>
      <c r="X24" s="316"/>
      <c r="Y24" s="316"/>
      <c r="Z24" s="316"/>
      <c r="AA24" s="316"/>
      <c r="AB24" s="316"/>
      <c r="AC24" s="251" t="s">
        <v>63</v>
      </c>
      <c r="AD24" s="251"/>
      <c r="AE24" s="251"/>
      <c r="AF24" s="251"/>
      <c r="AG24"/>
      <c r="AH24"/>
      <c r="AI24" t="s">
        <v>57</v>
      </c>
      <c r="AJ24"/>
    </row>
    <row r="25" spans="2:36" ht="27" customHeight="1" x14ac:dyDescent="0.2">
      <c r="B25" s="23" t="s">
        <v>50</v>
      </c>
      <c r="C25" s="179" t="s">
        <v>48</v>
      </c>
      <c r="D25" s="179"/>
      <c r="E25" s="179"/>
      <c r="F25" s="179"/>
      <c r="G25" s="179"/>
      <c r="H25" s="179"/>
      <c r="I25" s="27"/>
      <c r="J25" s="250" t="str">
        <f>IFERROR(ROUNDDOWN(((K15*K16)/J21),3),"")</f>
        <v/>
      </c>
      <c r="K25" s="250"/>
      <c r="L25" s="250"/>
      <c r="M25" s="250"/>
      <c r="N25" s="250"/>
      <c r="O25" s="250"/>
      <c r="P25" s="250"/>
      <c r="Q25" s="251" t="s">
        <v>63</v>
      </c>
      <c r="R25" s="251"/>
      <c r="S25" s="251"/>
      <c r="T25" s="251"/>
      <c r="V25" s="250" t="str">
        <f>IFERROR(ROUNDDOWN(((W15*W16)/V21),3),"")</f>
        <v/>
      </c>
      <c r="W25" s="250"/>
      <c r="X25" s="250"/>
      <c r="Y25" s="250"/>
      <c r="Z25" s="250"/>
      <c r="AA25" s="250"/>
      <c r="AB25" s="250"/>
      <c r="AC25" s="251" t="s">
        <v>63</v>
      </c>
      <c r="AD25" s="251"/>
      <c r="AE25" s="251"/>
      <c r="AF25" s="251"/>
      <c r="AG25"/>
      <c r="AH25"/>
      <c r="AI25"/>
      <c r="AJ25"/>
    </row>
    <row r="26" spans="2:36" ht="20.25" hidden="1" customHeight="1" x14ac:dyDescent="0.2">
      <c r="B26" s="23" t="s">
        <v>51</v>
      </c>
      <c r="C26" s="179" t="s">
        <v>49</v>
      </c>
      <c r="D26" s="179"/>
      <c r="E26" s="179"/>
      <c r="F26" s="179"/>
      <c r="G26" s="179"/>
      <c r="H26" s="179"/>
      <c r="I26" s="27"/>
      <c r="J26" s="250" t="str">
        <f>IFERROR(ROUNDDOWN(J21/K23,3),"")</f>
        <v/>
      </c>
      <c r="K26" s="250"/>
      <c r="L26" s="250"/>
      <c r="M26" s="250"/>
      <c r="N26" s="250"/>
      <c r="O26" s="250"/>
      <c r="P26" s="250"/>
      <c r="Q26" s="315" t="s">
        <v>55</v>
      </c>
      <c r="R26" s="315"/>
      <c r="S26" s="315"/>
      <c r="T26" s="315"/>
      <c r="V26" s="250" t="str">
        <f>IFERROR(ROUNDDOWN(V21/W23,3),"")</f>
        <v/>
      </c>
      <c r="W26" s="250"/>
      <c r="X26" s="250"/>
      <c r="Y26" s="250"/>
      <c r="Z26" s="250"/>
      <c r="AA26" s="250"/>
      <c r="AB26" s="250"/>
      <c r="AC26" s="315" t="s">
        <v>55</v>
      </c>
      <c r="AD26" s="315"/>
      <c r="AE26" s="315"/>
      <c r="AF26" s="315"/>
      <c r="AG26"/>
      <c r="AH26"/>
      <c r="AI26" t="s">
        <v>57</v>
      </c>
      <c r="AJ26"/>
    </row>
    <row r="27" spans="2:36" ht="13" x14ac:dyDescent="0.2">
      <c r="AG27"/>
      <c r="AH27"/>
      <c r="AI27"/>
      <c r="AJ27"/>
    </row>
    <row r="28" spans="2:36" ht="20.25" customHeight="1" x14ac:dyDescent="0.2">
      <c r="B28" s="112" t="s">
        <v>53</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c r="AH28"/>
      <c r="AI28"/>
      <c r="AJ28"/>
    </row>
    <row r="29" spans="2:36" ht="20.25" customHeight="1" x14ac:dyDescent="0.2">
      <c r="B29" s="112" t="s">
        <v>52</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c r="AH29"/>
      <c r="AI29"/>
      <c r="AJ29"/>
    </row>
    <row r="30" spans="2:36" ht="18.75" customHeight="1" x14ac:dyDescent="0.2">
      <c r="AG30"/>
      <c r="AH30"/>
      <c r="AI30"/>
      <c r="AJ30"/>
    </row>
    <row r="31" spans="2:36" ht="20.25" customHeight="1" x14ac:dyDescent="0.2">
      <c r="D31" s="112" t="s">
        <v>58</v>
      </c>
      <c r="E31" s="112"/>
      <c r="F31" s="193">
        <v>2025</v>
      </c>
      <c r="G31" s="193"/>
      <c r="H31" s="2" t="s">
        <v>59</v>
      </c>
      <c r="I31" s="82"/>
      <c r="J31" s="2" t="s">
        <v>61</v>
      </c>
      <c r="K31" s="82"/>
      <c r="L31" s="2" t="s">
        <v>60</v>
      </c>
      <c r="AG31"/>
      <c r="AH31"/>
      <c r="AI31"/>
      <c r="AJ31"/>
    </row>
    <row r="32" spans="2:36" ht="20.25" customHeight="1" x14ac:dyDescent="0.2">
      <c r="AG32"/>
      <c r="AH32"/>
      <c r="AI32"/>
      <c r="AJ32"/>
    </row>
    <row r="33" spans="2:34" ht="20.25" customHeight="1" x14ac:dyDescent="0.2">
      <c r="D33" s="108" t="s">
        <v>41</v>
      </c>
      <c r="E33" s="108"/>
      <c r="F33" s="108"/>
      <c r="G33" s="313"/>
      <c r="H33" s="313"/>
      <c r="I33" s="313"/>
      <c r="J33" s="313"/>
      <c r="K33" s="313"/>
      <c r="L33" s="313"/>
      <c r="M33" s="313"/>
      <c r="N33" s="313"/>
      <c r="O33" s="313"/>
      <c r="P33" s="313"/>
      <c r="Q33" s="313"/>
      <c r="R33" s="313"/>
      <c r="S33" s="313"/>
      <c r="T33" s="313"/>
      <c r="U33" s="3"/>
      <c r="V33" s="29"/>
      <c r="W33" s="3"/>
      <c r="X33" s="3"/>
      <c r="Y33" s="3"/>
      <c r="Z33" s="3"/>
      <c r="AA33" s="3"/>
      <c r="AB33" s="3"/>
      <c r="AC33" s="3"/>
      <c r="AD33" s="3"/>
      <c r="AE33" s="3"/>
      <c r="AF33" s="3"/>
    </row>
    <row r="35" spans="2:34" ht="20.25" customHeight="1" x14ac:dyDescent="0.2">
      <c r="D35" s="108" t="s">
        <v>1</v>
      </c>
      <c r="E35" s="108"/>
      <c r="F35" s="108"/>
      <c r="G35" s="313"/>
      <c r="H35" s="313"/>
      <c r="I35" s="313"/>
      <c r="J35" s="313"/>
      <c r="K35" s="313"/>
      <c r="L35" s="313"/>
      <c r="M35" s="3"/>
      <c r="N35" s="30"/>
      <c r="O35" s="3"/>
      <c r="P35" s="108" t="s">
        <v>62</v>
      </c>
      <c r="Q35" s="108"/>
      <c r="R35" s="108"/>
      <c r="S35" s="108"/>
      <c r="T35" s="108"/>
      <c r="U35" s="314"/>
      <c r="V35" s="314"/>
      <c r="W35" s="314"/>
      <c r="X35" s="314"/>
      <c r="Y35" s="314"/>
      <c r="Z35" s="314"/>
      <c r="AA35" s="314"/>
      <c r="AB35" s="314"/>
      <c r="AC35" s="314"/>
      <c r="AD35" s="314"/>
      <c r="AE35" s="3"/>
      <c r="AF35" s="3"/>
      <c r="AG35" s="27"/>
    </row>
    <row r="36" spans="2:34" ht="16.5" customHeight="1" x14ac:dyDescent="0.2">
      <c r="P36" s="110"/>
      <c r="Q36" s="110"/>
      <c r="R36" s="110"/>
      <c r="S36" s="110"/>
      <c r="T36" s="110"/>
      <c r="U36" s="110"/>
      <c r="V36" s="110"/>
      <c r="W36" s="110"/>
      <c r="X36" s="110"/>
      <c r="Y36" s="110"/>
      <c r="Z36" s="110"/>
      <c r="AA36" s="110"/>
      <c r="AB36" s="110"/>
      <c r="AC36" s="110"/>
      <c r="AD36" s="110"/>
      <c r="AE36" s="110"/>
      <c r="AF36" s="110"/>
    </row>
    <row r="37" spans="2:34" ht="20.25" customHeight="1" x14ac:dyDescent="0.2">
      <c r="D37" s="108" t="s">
        <v>42</v>
      </c>
      <c r="E37" s="108"/>
      <c r="F37" s="10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
      <c r="AF37" s="3"/>
    </row>
    <row r="38" spans="2:34" ht="18" customHeight="1" x14ac:dyDescent="0.2"/>
    <row r="39" spans="2:34" ht="20.25" customHeight="1" x14ac:dyDescent="0.2">
      <c r="D39" s="108" t="s">
        <v>43</v>
      </c>
      <c r="E39" s="108"/>
      <c r="F39" s="108"/>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300" t="s">
        <v>237</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2:34" ht="20.25" customHeight="1" x14ac:dyDescent="0.2">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2:34" ht="20.25" customHeight="1" x14ac:dyDescent="0.2">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2:34" ht="20.25" customHeight="1" x14ac:dyDescent="0.15">
      <c r="B44" s="333" t="s">
        <v>185</v>
      </c>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row>
    <row r="45" spans="2:34" ht="20.25" customHeight="1" thickBot="1" x14ac:dyDescent="0.25"/>
    <row r="46" spans="2:34" ht="20.25" customHeight="1" x14ac:dyDescent="0.2">
      <c r="G46" s="292" t="s">
        <v>144</v>
      </c>
      <c r="H46" s="293"/>
      <c r="I46" s="293"/>
      <c r="J46" s="293"/>
      <c r="K46" s="293"/>
      <c r="L46" s="293"/>
      <c r="M46" s="293"/>
      <c r="N46" s="292" t="str">
        <f>IF(X46="","",IF(X46="OK","OK","NG"))</f>
        <v/>
      </c>
      <c r="O46" s="293"/>
      <c r="P46" s="296"/>
      <c r="Q46" s="31"/>
      <c r="R46" s="334" t="s">
        <v>145</v>
      </c>
      <c r="S46" s="334"/>
      <c r="T46" s="334"/>
      <c r="U46" s="334"/>
      <c r="V46" s="334"/>
      <c r="W46" s="334"/>
      <c r="X46" s="283" t="str">
        <f>IF(OR($J$25="",$V$25=""),"",IF(($J$25-$V$25*$V$21/$J$21)&gt;0,"OK","NG"))</f>
        <v/>
      </c>
      <c r="Y46" s="285"/>
    </row>
    <row r="47" spans="2:34" ht="20.25" customHeight="1" thickBot="1" x14ac:dyDescent="0.25">
      <c r="G47" s="294"/>
      <c r="H47" s="295"/>
      <c r="I47" s="295"/>
      <c r="J47" s="295"/>
      <c r="K47" s="295"/>
      <c r="L47" s="295"/>
      <c r="M47" s="295"/>
      <c r="N47" s="294"/>
      <c r="O47" s="295"/>
      <c r="P47" s="297"/>
      <c r="Q47" s="27"/>
      <c r="R47" s="335"/>
      <c r="S47" s="335"/>
      <c r="T47" s="335"/>
      <c r="U47" s="335"/>
      <c r="V47" s="335"/>
      <c r="W47" s="335"/>
      <c r="X47" s="335"/>
      <c r="Y47" s="335"/>
    </row>
  </sheetData>
  <sheetProtection algorithmName="SHA-512" hashValue="WDKVVXtS4TSm84j3R4gQ1XWd2CEkMTIxhYcCetDyGi0eN0aA/a0A7oO0Va6hf1s3fRU2Bt/lDRxQgwBYo5h93A==" saltValue="lEyEzYuLuX2t6bX8fKOtEg==" spinCount="100000" sheet="1" objects="1" scenarios="1" selectLockedCells="1"/>
  <mergeCells count="10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F17:H17"/>
    <mergeCell ref="J17:P17"/>
    <mergeCell ref="AI4:AJ4"/>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2024-05-10T04:25:20Z</cp:lastPrinted>
  <dcterms:created xsi:type="dcterms:W3CDTF">2015-02-14T03:06:55Z</dcterms:created>
  <dcterms:modified xsi:type="dcterms:W3CDTF">2025-03-25T00:53:58Z</dcterms:modified>
</cp:coreProperties>
</file>