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44F4BA13-6251-4DB5-8BE4-80E4029EAF7D}" xr6:coauthVersionLast="47" xr6:coauthVersionMax="47" xr10:uidLastSave="{00000000-0000-0000-0000-000000000000}"/>
  <workbookProtection workbookAlgorithmName="SHA-512" workbookHashValue="VS2eZdRZvxh5Hf8qyUmVzc7kwkOm99IqZ9hFy78C3e8sqraopIGd9QhbgeYHgEjpPkngX3zZjzc+7O84+jNMdA==" workbookSaltValue="PfoJBPQdcRleq7efw7YBmw==" workbookSpinCount="100000" lockStructure="1"/>
  <bookViews>
    <workbookView xWindow="-120" yWindow="-16320" windowWidth="29040" windowHeight="15840" tabRatio="78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新規登録用!$A$10:$Z$10</definedName>
    <definedName name="_xlnm._FilterDatabase" localSheetId="0" hidden="1">入力例!$A$10:$Z$10</definedName>
    <definedName name="_xlnm.Print_Area" localSheetId="2">基準値!$A$1:$G$17</definedName>
    <definedName name="_xlnm.Print_Area" localSheetId="1">新規登録用!$A$1:$AH$1011</definedName>
    <definedName name="_xlnm.Print_Area" localSheetId="3">登録申請メールテンプレート!$A$1:$B$27</definedName>
    <definedName name="_xlnm.Print_Area" localSheetId="0">入力例!$A$1:$AH$56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26" l="1"/>
  <c r="AC13" i="26"/>
  <c r="AD13" i="26"/>
  <c r="AE13" i="26"/>
  <c r="AF13" i="26"/>
  <c r="AG13" i="26" s="1"/>
  <c r="AH13" i="26"/>
  <c r="AB14" i="26"/>
  <c r="AC14" i="26"/>
  <c r="AD14" i="26"/>
  <c r="AE14" i="26"/>
  <c r="AF14" i="26"/>
  <c r="AG14" i="26" s="1"/>
  <c r="AH14" i="26"/>
  <c r="AB15" i="26"/>
  <c r="AC15" i="26"/>
  <c r="AD15" i="26"/>
  <c r="AE15" i="26"/>
  <c r="AF15" i="26"/>
  <c r="AG15" i="26"/>
  <c r="AH15" i="26"/>
  <c r="AB16" i="26"/>
  <c r="AC16" i="26"/>
  <c r="AD16" i="26"/>
  <c r="AE16" i="26"/>
  <c r="AF16" i="26"/>
  <c r="AG16" i="26"/>
  <c r="AH16" i="26"/>
  <c r="AB17" i="26"/>
  <c r="AC17" i="26"/>
  <c r="AD17" i="26"/>
  <c r="AE17" i="26"/>
  <c r="AF17" i="26"/>
  <c r="AG17" i="26"/>
  <c r="AH17" i="26"/>
  <c r="AB18" i="26"/>
  <c r="AC18" i="26"/>
  <c r="AD18" i="26"/>
  <c r="AE18" i="26"/>
  <c r="AF18" i="26"/>
  <c r="AG18" i="26" s="1"/>
  <c r="AH18" i="26"/>
  <c r="AB19" i="26"/>
  <c r="AC19" i="26"/>
  <c r="AD19" i="26"/>
  <c r="AE19" i="26"/>
  <c r="AF19" i="26"/>
  <c r="AG19" i="26"/>
  <c r="AH19" i="26"/>
  <c r="AB20" i="26"/>
  <c r="AC20" i="26"/>
  <c r="AD20" i="26"/>
  <c r="AE20" i="26"/>
  <c r="AF20" i="26"/>
  <c r="AG20" i="26"/>
  <c r="AH20" i="26"/>
  <c r="AB21" i="26"/>
  <c r="AC21" i="26"/>
  <c r="AD21" i="26"/>
  <c r="AE21" i="26"/>
  <c r="AF21" i="26"/>
  <c r="AG21" i="26" s="1"/>
  <c r="AH21" i="26"/>
  <c r="AB22" i="26"/>
  <c r="AC22" i="26"/>
  <c r="AD22" i="26"/>
  <c r="AE22" i="26"/>
  <c r="AF22" i="26"/>
  <c r="AG22" i="26"/>
  <c r="AH22" i="26"/>
  <c r="AB23" i="26"/>
  <c r="AC23" i="26"/>
  <c r="AD23" i="26"/>
  <c r="AE23" i="26"/>
  <c r="AF23" i="26"/>
  <c r="AG23" i="26" s="1"/>
  <c r="AH23" i="26"/>
  <c r="AB24" i="26"/>
  <c r="AC24" i="26"/>
  <c r="AD24" i="26"/>
  <c r="AE24" i="26"/>
  <c r="AF24" i="26"/>
  <c r="AG24" i="26" s="1"/>
  <c r="AH24" i="26"/>
  <c r="AB25" i="26"/>
  <c r="AC25" i="26"/>
  <c r="AD25" i="26"/>
  <c r="AE25" i="26"/>
  <c r="AF25" i="26"/>
  <c r="AG25" i="26" s="1"/>
  <c r="AH25" i="26"/>
  <c r="AB26" i="26"/>
  <c r="AC26" i="26"/>
  <c r="AD26" i="26"/>
  <c r="AE26" i="26"/>
  <c r="AF26" i="26"/>
  <c r="AG26" i="26" s="1"/>
  <c r="AH26" i="26"/>
  <c r="AB27" i="26"/>
  <c r="AC27" i="26"/>
  <c r="AD27" i="26"/>
  <c r="AE27" i="26"/>
  <c r="AF27" i="26"/>
  <c r="AG27" i="26"/>
  <c r="AH27" i="26"/>
  <c r="AB28" i="26"/>
  <c r="AC28" i="26"/>
  <c r="AD28" i="26"/>
  <c r="AE28" i="26"/>
  <c r="AF28" i="26"/>
  <c r="AG28" i="26"/>
  <c r="AH28" i="26"/>
  <c r="AB29" i="26"/>
  <c r="AC29" i="26"/>
  <c r="AD29" i="26"/>
  <c r="AE29" i="26"/>
  <c r="AF29" i="26"/>
  <c r="AG29" i="26"/>
  <c r="AH29" i="26"/>
  <c r="AB30" i="26"/>
  <c r="AC30" i="26"/>
  <c r="AD30" i="26"/>
  <c r="AE30" i="26"/>
  <c r="AF30" i="26"/>
  <c r="AG30" i="26"/>
  <c r="AH30" i="26"/>
  <c r="AB31" i="26"/>
  <c r="AC31" i="26"/>
  <c r="AD31" i="26"/>
  <c r="AE31" i="26"/>
  <c r="AF31" i="26"/>
  <c r="AG31" i="26"/>
  <c r="AH31" i="26"/>
  <c r="AB32" i="26"/>
  <c r="AC32" i="26"/>
  <c r="AD32" i="26"/>
  <c r="AE32" i="26"/>
  <c r="AF32" i="26"/>
  <c r="AG32" i="26"/>
  <c r="AH32" i="26"/>
  <c r="AB33" i="26"/>
  <c r="AC33" i="26"/>
  <c r="AD33" i="26"/>
  <c r="AE33" i="26"/>
  <c r="AF33" i="26"/>
  <c r="AG33" i="26" s="1"/>
  <c r="AH33" i="26"/>
  <c r="AB34" i="26"/>
  <c r="AC34" i="26"/>
  <c r="AD34" i="26"/>
  <c r="AE34" i="26"/>
  <c r="AF34" i="26"/>
  <c r="AG34" i="26"/>
  <c r="AH34" i="26"/>
  <c r="AB35" i="26"/>
  <c r="AC35" i="26"/>
  <c r="AD35" i="26"/>
  <c r="AE35" i="26"/>
  <c r="AF35" i="26"/>
  <c r="AG35" i="26" s="1"/>
  <c r="AH35" i="26"/>
  <c r="AB36" i="26"/>
  <c r="AC36" i="26"/>
  <c r="AD36" i="26"/>
  <c r="AE36" i="26"/>
  <c r="AF36" i="26"/>
  <c r="AG36" i="26" s="1"/>
  <c r="AH36" i="26"/>
  <c r="AB37" i="26"/>
  <c r="AC37" i="26"/>
  <c r="AD37" i="26"/>
  <c r="AE37" i="26"/>
  <c r="AF37" i="26"/>
  <c r="AG37" i="26" s="1"/>
  <c r="AH37" i="26"/>
  <c r="AB38" i="26"/>
  <c r="AC38" i="26"/>
  <c r="AD38" i="26"/>
  <c r="AE38" i="26"/>
  <c r="AF38" i="26"/>
  <c r="AG38" i="26" s="1"/>
  <c r="AH38" i="26"/>
  <c r="AB39" i="26"/>
  <c r="AC39" i="26"/>
  <c r="AD39" i="26"/>
  <c r="AE39" i="26"/>
  <c r="AF39" i="26"/>
  <c r="AG39" i="26"/>
  <c r="AH39" i="26"/>
  <c r="AB40" i="26"/>
  <c r="AC40" i="26"/>
  <c r="AD40" i="26"/>
  <c r="AE40" i="26"/>
  <c r="AF40" i="26"/>
  <c r="AG40" i="26"/>
  <c r="AH40" i="26"/>
  <c r="AB41" i="26"/>
  <c r="AC41" i="26"/>
  <c r="AD41" i="26"/>
  <c r="AE41" i="26"/>
  <c r="AF41" i="26"/>
  <c r="AG41" i="26"/>
  <c r="AH41" i="26"/>
  <c r="AB42" i="26"/>
  <c r="AC42" i="26"/>
  <c r="AD42" i="26"/>
  <c r="AE42" i="26"/>
  <c r="AF42" i="26"/>
  <c r="AG42" i="26"/>
  <c r="AH42" i="26"/>
  <c r="AB43" i="26"/>
  <c r="AC43" i="26"/>
  <c r="AD43" i="26"/>
  <c r="AE43" i="26"/>
  <c r="AF43" i="26"/>
  <c r="AG43" i="26"/>
  <c r="AH43" i="26"/>
  <c r="AB44" i="26"/>
  <c r="AC44" i="26"/>
  <c r="AD44" i="26"/>
  <c r="AE44" i="26"/>
  <c r="AF44" i="26"/>
  <c r="AG44" i="26"/>
  <c r="AH44" i="26"/>
  <c r="AB45" i="26"/>
  <c r="AC45" i="26"/>
  <c r="AD45" i="26"/>
  <c r="AE45" i="26"/>
  <c r="AF45" i="26"/>
  <c r="AG45" i="26" s="1"/>
  <c r="AH45" i="26"/>
  <c r="AB46" i="26"/>
  <c r="AC46" i="26"/>
  <c r="AD46" i="26"/>
  <c r="AE46" i="26"/>
  <c r="AF46" i="26"/>
  <c r="AG46" i="26"/>
  <c r="AH46" i="26"/>
  <c r="AB47" i="26"/>
  <c r="AC47" i="26"/>
  <c r="AD47" i="26"/>
  <c r="AE47" i="26"/>
  <c r="AF47" i="26"/>
  <c r="AG47" i="26" s="1"/>
  <c r="AH47" i="26"/>
  <c r="AB48" i="26"/>
  <c r="AC48" i="26"/>
  <c r="AD48" i="26"/>
  <c r="AE48" i="26"/>
  <c r="AF48" i="26"/>
  <c r="AG48" i="26" s="1"/>
  <c r="AH48" i="26"/>
  <c r="AB49" i="26"/>
  <c r="AC49" i="26"/>
  <c r="AD49" i="26"/>
  <c r="AE49" i="26"/>
  <c r="AF49" i="26"/>
  <c r="AG49" i="26" s="1"/>
  <c r="AH49" i="26"/>
  <c r="AB50" i="26"/>
  <c r="AC50" i="26"/>
  <c r="AD50" i="26"/>
  <c r="AE50" i="26"/>
  <c r="AF50" i="26"/>
  <c r="AG50" i="26" s="1"/>
  <c r="AH50" i="26"/>
  <c r="AB51" i="26"/>
  <c r="AC51" i="26"/>
  <c r="AD51" i="26"/>
  <c r="AE51" i="26"/>
  <c r="AF51" i="26"/>
  <c r="AG51" i="26"/>
  <c r="AH51" i="26"/>
  <c r="AB52" i="26"/>
  <c r="AC52" i="26"/>
  <c r="AD52" i="26"/>
  <c r="AE52" i="26"/>
  <c r="AF52" i="26"/>
  <c r="AG52" i="26"/>
  <c r="AH52" i="26"/>
  <c r="AB53" i="26"/>
  <c r="AC53" i="26"/>
  <c r="AD53" i="26"/>
  <c r="AE53" i="26"/>
  <c r="AF53" i="26"/>
  <c r="AG53" i="26"/>
  <c r="AH53" i="26"/>
  <c r="AB54" i="26"/>
  <c r="AC54" i="26"/>
  <c r="AD54" i="26"/>
  <c r="AE54" i="26"/>
  <c r="AF54" i="26"/>
  <c r="AG54" i="26"/>
  <c r="AH54" i="26"/>
  <c r="AB55" i="26"/>
  <c r="AC55" i="26"/>
  <c r="AD55" i="26"/>
  <c r="AE55" i="26"/>
  <c r="AF55" i="26"/>
  <c r="AG55" i="26"/>
  <c r="AH55" i="26"/>
  <c r="AB56" i="26"/>
  <c r="AC56" i="26"/>
  <c r="AD56" i="26"/>
  <c r="AE56" i="26"/>
  <c r="AF56" i="26"/>
  <c r="AG56" i="26"/>
  <c r="AH56" i="26"/>
  <c r="AB57" i="26"/>
  <c r="AC57" i="26"/>
  <c r="AD57" i="26"/>
  <c r="AE57" i="26"/>
  <c r="AF57" i="26"/>
  <c r="AG57" i="26" s="1"/>
  <c r="AH57" i="26"/>
  <c r="AB58" i="26"/>
  <c r="AC58" i="26"/>
  <c r="AD58" i="26"/>
  <c r="AE58" i="26"/>
  <c r="AF58" i="26"/>
  <c r="AG58" i="26"/>
  <c r="AH58" i="26"/>
  <c r="AB59" i="26"/>
  <c r="AC59" i="26"/>
  <c r="AD59" i="26"/>
  <c r="AE59" i="26"/>
  <c r="AF59" i="26"/>
  <c r="AG59" i="26" s="1"/>
  <c r="AH59" i="26"/>
  <c r="AB60" i="26"/>
  <c r="AC60" i="26"/>
  <c r="AD60" i="26"/>
  <c r="AE60" i="26"/>
  <c r="AF60" i="26"/>
  <c r="AG60" i="26" s="1"/>
  <c r="AH60" i="26"/>
  <c r="AB61" i="26"/>
  <c r="AC61" i="26"/>
  <c r="AD61" i="26"/>
  <c r="AE61" i="26"/>
  <c r="AF61" i="26"/>
  <c r="AG61" i="26" s="1"/>
  <c r="AH61" i="26"/>
  <c r="AB62" i="26"/>
  <c r="AC62" i="26"/>
  <c r="AD62" i="26"/>
  <c r="AE62" i="26"/>
  <c r="AF62" i="26"/>
  <c r="AG62" i="26" s="1"/>
  <c r="AH62" i="26"/>
  <c r="AB63" i="26"/>
  <c r="AC63" i="26"/>
  <c r="AD63" i="26"/>
  <c r="AE63" i="26"/>
  <c r="AF63" i="26"/>
  <c r="AG63" i="26"/>
  <c r="AH63" i="26"/>
  <c r="AB64" i="26"/>
  <c r="AC64" i="26"/>
  <c r="AD64" i="26"/>
  <c r="AE64" i="26"/>
  <c r="AF64" i="26"/>
  <c r="AG64" i="26"/>
  <c r="AH64" i="26"/>
  <c r="AB65" i="26"/>
  <c r="AC65" i="26"/>
  <c r="AD65" i="26"/>
  <c r="AE65" i="26"/>
  <c r="AF65" i="26"/>
  <c r="AG65" i="26"/>
  <c r="AH65" i="26"/>
  <c r="AB66" i="26"/>
  <c r="AC66" i="26"/>
  <c r="AD66" i="26"/>
  <c r="AE66" i="26"/>
  <c r="AF66" i="26"/>
  <c r="AG66" i="26"/>
  <c r="AH66" i="26"/>
  <c r="AB67" i="26"/>
  <c r="AC67" i="26"/>
  <c r="AD67" i="26"/>
  <c r="AE67" i="26"/>
  <c r="AF67" i="26"/>
  <c r="AG67" i="26"/>
  <c r="AH67" i="26"/>
  <c r="AB68" i="26"/>
  <c r="AC68" i="26"/>
  <c r="AD68" i="26"/>
  <c r="AE68" i="26"/>
  <c r="AF68" i="26"/>
  <c r="AG68" i="26"/>
  <c r="AH68" i="26"/>
  <c r="AB69" i="26"/>
  <c r="AC69" i="26"/>
  <c r="AD69" i="26"/>
  <c r="AE69" i="26"/>
  <c r="AF69" i="26"/>
  <c r="AG69" i="26" s="1"/>
  <c r="AH69" i="26"/>
  <c r="AB70" i="26"/>
  <c r="AC70" i="26"/>
  <c r="AD70" i="26"/>
  <c r="AE70" i="26"/>
  <c r="AF70" i="26"/>
  <c r="AG70" i="26"/>
  <c r="AH70" i="26"/>
  <c r="AB71" i="26"/>
  <c r="AC71" i="26"/>
  <c r="AD71" i="26"/>
  <c r="AE71" i="26"/>
  <c r="AF71" i="26"/>
  <c r="AG71" i="26" s="1"/>
  <c r="AH71" i="26"/>
  <c r="AB72" i="26"/>
  <c r="AC72" i="26"/>
  <c r="AD72" i="26"/>
  <c r="AE72" i="26"/>
  <c r="AF72" i="26"/>
  <c r="AG72" i="26" s="1"/>
  <c r="AH72" i="26"/>
  <c r="AB73" i="26"/>
  <c r="AC73" i="26"/>
  <c r="AD73" i="26"/>
  <c r="AE73" i="26"/>
  <c r="AF73" i="26"/>
  <c r="AG73" i="26" s="1"/>
  <c r="AH73" i="26"/>
  <c r="AB74" i="26"/>
  <c r="AC74" i="26"/>
  <c r="AD74" i="26"/>
  <c r="AE74" i="26"/>
  <c r="AF74" i="26"/>
  <c r="AG74" i="26" s="1"/>
  <c r="AH74" i="26"/>
  <c r="AB75" i="26"/>
  <c r="AC75" i="26"/>
  <c r="AD75" i="26"/>
  <c r="AE75" i="26"/>
  <c r="AF75" i="26"/>
  <c r="AG75" i="26"/>
  <c r="AH75" i="26"/>
  <c r="AB76" i="26"/>
  <c r="AC76" i="26"/>
  <c r="AD76" i="26"/>
  <c r="AE76" i="26"/>
  <c r="AF76" i="26"/>
  <c r="AG76" i="26"/>
  <c r="AH76" i="26"/>
  <c r="AB77" i="26"/>
  <c r="AC77" i="26"/>
  <c r="AD77" i="26"/>
  <c r="AE77" i="26"/>
  <c r="AF77" i="26"/>
  <c r="AG77" i="26"/>
  <c r="AH77" i="26"/>
  <c r="AB78" i="26"/>
  <c r="AC78" i="26"/>
  <c r="AD78" i="26"/>
  <c r="AE78" i="26"/>
  <c r="AF78" i="26"/>
  <c r="AG78" i="26"/>
  <c r="AH78" i="26"/>
  <c r="AB79" i="26"/>
  <c r="AC79" i="26"/>
  <c r="AD79" i="26"/>
  <c r="AE79" i="26"/>
  <c r="AF79" i="26"/>
  <c r="AG79" i="26"/>
  <c r="AH79" i="26"/>
  <c r="AB80" i="26"/>
  <c r="AC80" i="26"/>
  <c r="AD80" i="26"/>
  <c r="AE80" i="26"/>
  <c r="AF80" i="26"/>
  <c r="AG80" i="26"/>
  <c r="AH80" i="26"/>
  <c r="AB81" i="26"/>
  <c r="AC81" i="26"/>
  <c r="AD81" i="26"/>
  <c r="AE81" i="26"/>
  <c r="AF81" i="26"/>
  <c r="AG81" i="26" s="1"/>
  <c r="AH81" i="26"/>
  <c r="AB82" i="26"/>
  <c r="AC82" i="26"/>
  <c r="AD82" i="26"/>
  <c r="AE82" i="26"/>
  <c r="AF82" i="26"/>
  <c r="AG82" i="26"/>
  <c r="AH82" i="26"/>
  <c r="AB83" i="26"/>
  <c r="AC83" i="26"/>
  <c r="AD83" i="26"/>
  <c r="AE83" i="26"/>
  <c r="AF83" i="26"/>
  <c r="AG83" i="26" s="1"/>
  <c r="AH83" i="26"/>
  <c r="AB84" i="26"/>
  <c r="AC84" i="26"/>
  <c r="AD84" i="26"/>
  <c r="AE84" i="26"/>
  <c r="AF84" i="26"/>
  <c r="AG84" i="26" s="1"/>
  <c r="AH84" i="26"/>
  <c r="AB85" i="26"/>
  <c r="AC85" i="26"/>
  <c r="AD85" i="26"/>
  <c r="AE85" i="26"/>
  <c r="AF85" i="26"/>
  <c r="AG85" i="26" s="1"/>
  <c r="AH85" i="26"/>
  <c r="AB86" i="26"/>
  <c r="AC86" i="26"/>
  <c r="AD86" i="26"/>
  <c r="AE86" i="26"/>
  <c r="AF86" i="26"/>
  <c r="AG86" i="26" s="1"/>
  <c r="AH86" i="26"/>
  <c r="AB87" i="26"/>
  <c r="AC87" i="26"/>
  <c r="AD87" i="26"/>
  <c r="AE87" i="26"/>
  <c r="AF87" i="26"/>
  <c r="AG87" i="26"/>
  <c r="AH87" i="26"/>
  <c r="AB88" i="26"/>
  <c r="AC88" i="26"/>
  <c r="AD88" i="26"/>
  <c r="AE88" i="26"/>
  <c r="AF88" i="26"/>
  <c r="AG88" i="26"/>
  <c r="AH88" i="26"/>
  <c r="AB89" i="26"/>
  <c r="AC89" i="26"/>
  <c r="AD89" i="26"/>
  <c r="AE89" i="26"/>
  <c r="AF89" i="26"/>
  <c r="AG89" i="26"/>
  <c r="AH89" i="26"/>
  <c r="AB90" i="26"/>
  <c r="AC90" i="26"/>
  <c r="AD90" i="26"/>
  <c r="AE90" i="26"/>
  <c r="AF90" i="26"/>
  <c r="AG90" i="26"/>
  <c r="AH90" i="26"/>
  <c r="AB91" i="26"/>
  <c r="AC91" i="26"/>
  <c r="AD91" i="26"/>
  <c r="AE91" i="26"/>
  <c r="AF91" i="26"/>
  <c r="AG91" i="26"/>
  <c r="AH91" i="26"/>
  <c r="AB92" i="26"/>
  <c r="AC92" i="26"/>
  <c r="AD92" i="26"/>
  <c r="AE92" i="26"/>
  <c r="AF92" i="26"/>
  <c r="AG92" i="26"/>
  <c r="AH92" i="26"/>
  <c r="AB93" i="26"/>
  <c r="AC93" i="26"/>
  <c r="AD93" i="26"/>
  <c r="AE93" i="26"/>
  <c r="AF93" i="26"/>
  <c r="AG93" i="26" s="1"/>
  <c r="AH93" i="26"/>
  <c r="AB94" i="26"/>
  <c r="AC94" i="26"/>
  <c r="AD94" i="26"/>
  <c r="AE94" i="26"/>
  <c r="AF94" i="26"/>
  <c r="AG94" i="26"/>
  <c r="AH94" i="26"/>
  <c r="AB95" i="26"/>
  <c r="AC95" i="26"/>
  <c r="AD95" i="26"/>
  <c r="AE95" i="26"/>
  <c r="AF95" i="26"/>
  <c r="AG95" i="26" s="1"/>
  <c r="AH95" i="26"/>
  <c r="AB96" i="26"/>
  <c r="AC96" i="26"/>
  <c r="AD96" i="26"/>
  <c r="AE96" i="26"/>
  <c r="AF96" i="26"/>
  <c r="AG96" i="26" s="1"/>
  <c r="AH96" i="26"/>
  <c r="AB97" i="26"/>
  <c r="AC97" i="26"/>
  <c r="AD97" i="26"/>
  <c r="AE97" i="26"/>
  <c r="AF97" i="26"/>
  <c r="AG97" i="26" s="1"/>
  <c r="AH97" i="26"/>
  <c r="AB98" i="26"/>
  <c r="AC98" i="26"/>
  <c r="AD98" i="26"/>
  <c r="AE98" i="26"/>
  <c r="AF98" i="26"/>
  <c r="AG98" i="26" s="1"/>
  <c r="AH98" i="26"/>
  <c r="AB99" i="26"/>
  <c r="AC99" i="26"/>
  <c r="AD99" i="26"/>
  <c r="AE99" i="26"/>
  <c r="AF99" i="26"/>
  <c r="AG99" i="26"/>
  <c r="AH99" i="26"/>
  <c r="AB100" i="26"/>
  <c r="AC100" i="26"/>
  <c r="AD100" i="26"/>
  <c r="AE100" i="26"/>
  <c r="AF100" i="26"/>
  <c r="AG100" i="26"/>
  <c r="AH100" i="26"/>
  <c r="AB101" i="26"/>
  <c r="AC101" i="26"/>
  <c r="AD101" i="26"/>
  <c r="AE101" i="26"/>
  <c r="AF101" i="26"/>
  <c r="AG101" i="26"/>
  <c r="AH101" i="26"/>
  <c r="AB102" i="26"/>
  <c r="AC102" i="26"/>
  <c r="AD102" i="26"/>
  <c r="AE102" i="26"/>
  <c r="AF102" i="26"/>
  <c r="AG102" i="26"/>
  <c r="AH102" i="26"/>
  <c r="AB103" i="26"/>
  <c r="AC103" i="26"/>
  <c r="AD103" i="26"/>
  <c r="AE103" i="26"/>
  <c r="AF103" i="26"/>
  <c r="AG103" i="26"/>
  <c r="AH103" i="26"/>
  <c r="AB104" i="26"/>
  <c r="AC104" i="26"/>
  <c r="AD104" i="26"/>
  <c r="AE104" i="26"/>
  <c r="AF104" i="26"/>
  <c r="AG104" i="26"/>
  <c r="AH104" i="26"/>
  <c r="AB105" i="26"/>
  <c r="AC105" i="26"/>
  <c r="AD105" i="26"/>
  <c r="AE105" i="26"/>
  <c r="AF105" i="26"/>
  <c r="AG105" i="26" s="1"/>
  <c r="AH105" i="26"/>
  <c r="AB106" i="26"/>
  <c r="AC106" i="26"/>
  <c r="AD106" i="26"/>
  <c r="AE106" i="26"/>
  <c r="AF106" i="26"/>
  <c r="AG106" i="26"/>
  <c r="AH106" i="26"/>
  <c r="AB107" i="26"/>
  <c r="AC107" i="26"/>
  <c r="AD107" i="26"/>
  <c r="AE107" i="26"/>
  <c r="AF107" i="26"/>
  <c r="AG107" i="26" s="1"/>
  <c r="AH107" i="26"/>
  <c r="AB108" i="26"/>
  <c r="AC108" i="26"/>
  <c r="AD108" i="26"/>
  <c r="AE108" i="26"/>
  <c r="AF108" i="26"/>
  <c r="AG108" i="26" s="1"/>
  <c r="AH108" i="26"/>
  <c r="AB109" i="26"/>
  <c r="AC109" i="26"/>
  <c r="AD109" i="26"/>
  <c r="AE109" i="26"/>
  <c r="AF109" i="26"/>
  <c r="AG109" i="26" s="1"/>
  <c r="AH109" i="26"/>
  <c r="AB110" i="26"/>
  <c r="AC110" i="26"/>
  <c r="AD110" i="26"/>
  <c r="AE110" i="26"/>
  <c r="AF110" i="26"/>
  <c r="AG110" i="26" s="1"/>
  <c r="AH110" i="26"/>
  <c r="AB111" i="26"/>
  <c r="AC111" i="26"/>
  <c r="AD111" i="26"/>
  <c r="AE111" i="26"/>
  <c r="AF111" i="26"/>
  <c r="AG111" i="26"/>
  <c r="AH111" i="26"/>
  <c r="AB112" i="26"/>
  <c r="AC112" i="26"/>
  <c r="AD112" i="26"/>
  <c r="AE112" i="26"/>
  <c r="AF112" i="26"/>
  <c r="AG112" i="26"/>
  <c r="AH112" i="26"/>
  <c r="AB113" i="26"/>
  <c r="AC113" i="26"/>
  <c r="AD113" i="26"/>
  <c r="AE113" i="26"/>
  <c r="AF113" i="26"/>
  <c r="AG113" i="26"/>
  <c r="AH113" i="26"/>
  <c r="AB114" i="26"/>
  <c r="AC114" i="26"/>
  <c r="AD114" i="26"/>
  <c r="AE114" i="26"/>
  <c r="AF114" i="26"/>
  <c r="AG114" i="26"/>
  <c r="AH114" i="26"/>
  <c r="AB115" i="26"/>
  <c r="AC115" i="26"/>
  <c r="AD115" i="26"/>
  <c r="AE115" i="26"/>
  <c r="AF115" i="26"/>
  <c r="AG115" i="26"/>
  <c r="AH115" i="26"/>
  <c r="AB116" i="26"/>
  <c r="AC116" i="26"/>
  <c r="AD116" i="26"/>
  <c r="AE116" i="26"/>
  <c r="AF116" i="26"/>
  <c r="AG116" i="26"/>
  <c r="AH116" i="26"/>
  <c r="AB117" i="26"/>
  <c r="AC117" i="26"/>
  <c r="AD117" i="26"/>
  <c r="AE117" i="26"/>
  <c r="AF117" i="26"/>
  <c r="AG117" i="26" s="1"/>
  <c r="AH117" i="26"/>
  <c r="AB118" i="26"/>
  <c r="AC118" i="26"/>
  <c r="AD118" i="26"/>
  <c r="AE118" i="26"/>
  <c r="AF118" i="26"/>
  <c r="AG118" i="26"/>
  <c r="AH118" i="26"/>
  <c r="AB119" i="26"/>
  <c r="AC119" i="26"/>
  <c r="AD119" i="26"/>
  <c r="AE119" i="26"/>
  <c r="AF119" i="26"/>
  <c r="AG119" i="26" s="1"/>
  <c r="AH119" i="26"/>
  <c r="AB120" i="26"/>
  <c r="AC120" i="26"/>
  <c r="AD120" i="26"/>
  <c r="AE120" i="26"/>
  <c r="AF120" i="26"/>
  <c r="AG120" i="26" s="1"/>
  <c r="AH120" i="26"/>
  <c r="AB121" i="26"/>
  <c r="AC121" i="26"/>
  <c r="AD121" i="26"/>
  <c r="AE121" i="26"/>
  <c r="AF121" i="26"/>
  <c r="AG121" i="26" s="1"/>
  <c r="AH121" i="26"/>
  <c r="AB122" i="26"/>
  <c r="AC122" i="26"/>
  <c r="AD122" i="26"/>
  <c r="AE122" i="26"/>
  <c r="AF122" i="26"/>
  <c r="AG122" i="26" s="1"/>
  <c r="AH122" i="26"/>
  <c r="AB123" i="26"/>
  <c r="AC123" i="26"/>
  <c r="AD123" i="26"/>
  <c r="AE123" i="26"/>
  <c r="AF123" i="26"/>
  <c r="AG123" i="26"/>
  <c r="AH123" i="26"/>
  <c r="AB124" i="26"/>
  <c r="AC124" i="26"/>
  <c r="AD124" i="26"/>
  <c r="AE124" i="26"/>
  <c r="AF124" i="26"/>
  <c r="AG124" i="26"/>
  <c r="AH124" i="26"/>
  <c r="AB125" i="26"/>
  <c r="AC125" i="26"/>
  <c r="AD125" i="26"/>
  <c r="AE125" i="26"/>
  <c r="AF125" i="26"/>
  <c r="AG125" i="26"/>
  <c r="AH125" i="26"/>
  <c r="AB126" i="26"/>
  <c r="AC126" i="26"/>
  <c r="AD126" i="26"/>
  <c r="AE126" i="26"/>
  <c r="AF126" i="26"/>
  <c r="AG126" i="26"/>
  <c r="AH126" i="26"/>
  <c r="AB127" i="26"/>
  <c r="AC127" i="26"/>
  <c r="AD127" i="26"/>
  <c r="AE127" i="26"/>
  <c r="AF127" i="26"/>
  <c r="AG127" i="26"/>
  <c r="AH127" i="26"/>
  <c r="AB128" i="26"/>
  <c r="AC128" i="26"/>
  <c r="AD128" i="26"/>
  <c r="AE128" i="26"/>
  <c r="AF128" i="26"/>
  <c r="AG128" i="26"/>
  <c r="AH128" i="26"/>
  <c r="AB129" i="26"/>
  <c r="AC129" i="26"/>
  <c r="AD129" i="26"/>
  <c r="AE129" i="26"/>
  <c r="AF129" i="26"/>
  <c r="AG129" i="26" s="1"/>
  <c r="AH129" i="26"/>
  <c r="AB130" i="26"/>
  <c r="AC130" i="26"/>
  <c r="AD130" i="26"/>
  <c r="AE130" i="26"/>
  <c r="AF130" i="26"/>
  <c r="AG130" i="26"/>
  <c r="AH130" i="26"/>
  <c r="AB131" i="26"/>
  <c r="AC131" i="26"/>
  <c r="AD131" i="26"/>
  <c r="AE131" i="26"/>
  <c r="AF131" i="26"/>
  <c r="AG131" i="26" s="1"/>
  <c r="AH131" i="26"/>
  <c r="AB132" i="26"/>
  <c r="AC132" i="26"/>
  <c r="AD132" i="26"/>
  <c r="AE132" i="26"/>
  <c r="AF132" i="26"/>
  <c r="AG132" i="26" s="1"/>
  <c r="AH132" i="26"/>
  <c r="AB133" i="26"/>
  <c r="AC133" i="26"/>
  <c r="AD133" i="26"/>
  <c r="AE133" i="26"/>
  <c r="AF133" i="26"/>
  <c r="AG133" i="26" s="1"/>
  <c r="AH133" i="26"/>
  <c r="AB134" i="26"/>
  <c r="AC134" i="26"/>
  <c r="AD134" i="26"/>
  <c r="AE134" i="26"/>
  <c r="AF134" i="26"/>
  <c r="AG134" i="26" s="1"/>
  <c r="AH134" i="26"/>
  <c r="AB135" i="26"/>
  <c r="AC135" i="26"/>
  <c r="AD135" i="26"/>
  <c r="AE135" i="26"/>
  <c r="AF135" i="26"/>
  <c r="AG135" i="26"/>
  <c r="AH135" i="26"/>
  <c r="AB136" i="26"/>
  <c r="AC136" i="26"/>
  <c r="AD136" i="26"/>
  <c r="AE136" i="26"/>
  <c r="AF136" i="26"/>
  <c r="AG136" i="26"/>
  <c r="AH136" i="26"/>
  <c r="AB137" i="26"/>
  <c r="AC137" i="26"/>
  <c r="AD137" i="26"/>
  <c r="AE137" i="26"/>
  <c r="AF137" i="26"/>
  <c r="AG137" i="26"/>
  <c r="AH137" i="26"/>
  <c r="AB138" i="26"/>
  <c r="AC138" i="26"/>
  <c r="AD138" i="26"/>
  <c r="AE138" i="26"/>
  <c r="AF138" i="26"/>
  <c r="AG138" i="26"/>
  <c r="AH138" i="26"/>
  <c r="AB139" i="26"/>
  <c r="AC139" i="26"/>
  <c r="AD139" i="26"/>
  <c r="AE139" i="26"/>
  <c r="AF139" i="26"/>
  <c r="AG139" i="26"/>
  <c r="AH139" i="26"/>
  <c r="AB140" i="26"/>
  <c r="AC140" i="26"/>
  <c r="AD140" i="26"/>
  <c r="AE140" i="26"/>
  <c r="AF140" i="26"/>
  <c r="AG140" i="26"/>
  <c r="AH140" i="26"/>
  <c r="AB141" i="26"/>
  <c r="AC141" i="26"/>
  <c r="AD141" i="26"/>
  <c r="AE141" i="26"/>
  <c r="AF141" i="26"/>
  <c r="AG141" i="26" s="1"/>
  <c r="AH141" i="26"/>
  <c r="AB142" i="26"/>
  <c r="AC142" i="26"/>
  <c r="AD142" i="26"/>
  <c r="AE142" i="26"/>
  <c r="AF142" i="26"/>
  <c r="AG142" i="26"/>
  <c r="AH142" i="26"/>
  <c r="AB143" i="26"/>
  <c r="AC143" i="26"/>
  <c r="AD143" i="26"/>
  <c r="AE143" i="26"/>
  <c r="AF143" i="26"/>
  <c r="AG143" i="26" s="1"/>
  <c r="AH143" i="26"/>
  <c r="AB144" i="26"/>
  <c r="AC144" i="26"/>
  <c r="AD144" i="26"/>
  <c r="AE144" i="26"/>
  <c r="AF144" i="26"/>
  <c r="AG144" i="26" s="1"/>
  <c r="AH144" i="26"/>
  <c r="AB145" i="26"/>
  <c r="AC145" i="26"/>
  <c r="AD145" i="26"/>
  <c r="AE145" i="26"/>
  <c r="AF145" i="26"/>
  <c r="AG145" i="26" s="1"/>
  <c r="AH145" i="26"/>
  <c r="AB146" i="26"/>
  <c r="AC146" i="26"/>
  <c r="AD146" i="26"/>
  <c r="AE146" i="26"/>
  <c r="AF146" i="26"/>
  <c r="AG146" i="26" s="1"/>
  <c r="AH146" i="26"/>
  <c r="AB147" i="26"/>
  <c r="AC147" i="26"/>
  <c r="AD147" i="26"/>
  <c r="AE147" i="26"/>
  <c r="AF147" i="26"/>
  <c r="AG147" i="26"/>
  <c r="AH147" i="26"/>
  <c r="AB148" i="26"/>
  <c r="AC148" i="26"/>
  <c r="AD148" i="26"/>
  <c r="AE148" i="26"/>
  <c r="AF148" i="26"/>
  <c r="AG148" i="26"/>
  <c r="AH148" i="26"/>
  <c r="AB149" i="26"/>
  <c r="AC149" i="26"/>
  <c r="AD149" i="26"/>
  <c r="AE149" i="26"/>
  <c r="AF149" i="26"/>
  <c r="AG149" i="26"/>
  <c r="AH149" i="26"/>
  <c r="AB150" i="26"/>
  <c r="AC150" i="26"/>
  <c r="AD150" i="26"/>
  <c r="AE150" i="26"/>
  <c r="AF150" i="26"/>
  <c r="AG150" i="26"/>
  <c r="AH150" i="26"/>
  <c r="AB151" i="26"/>
  <c r="AC151" i="26"/>
  <c r="AD151" i="26"/>
  <c r="AE151" i="26"/>
  <c r="AF151" i="26"/>
  <c r="AG151" i="26"/>
  <c r="AH151" i="26"/>
  <c r="AB152" i="26"/>
  <c r="AC152" i="26"/>
  <c r="AD152" i="26"/>
  <c r="AE152" i="26"/>
  <c r="AF152" i="26"/>
  <c r="AG152" i="26"/>
  <c r="AH152" i="26"/>
  <c r="AB153" i="26"/>
  <c r="AC153" i="26"/>
  <c r="AD153" i="26"/>
  <c r="AE153" i="26"/>
  <c r="AF153" i="26"/>
  <c r="AG153" i="26" s="1"/>
  <c r="AH153" i="26"/>
  <c r="AB154" i="26"/>
  <c r="AC154" i="26"/>
  <c r="AD154" i="26"/>
  <c r="AE154" i="26"/>
  <c r="AF154" i="26"/>
  <c r="AG154" i="26"/>
  <c r="AH154" i="26"/>
  <c r="AB155" i="26"/>
  <c r="AC155" i="26"/>
  <c r="AD155" i="26"/>
  <c r="AE155" i="26"/>
  <c r="AF155" i="26"/>
  <c r="AG155" i="26" s="1"/>
  <c r="AH155" i="26"/>
  <c r="AB156" i="26"/>
  <c r="AC156" i="26"/>
  <c r="AD156" i="26"/>
  <c r="AE156" i="26"/>
  <c r="AF156" i="26"/>
  <c r="AG156" i="26" s="1"/>
  <c r="AH156" i="26"/>
  <c r="AB157" i="26"/>
  <c r="AC157" i="26"/>
  <c r="AD157" i="26"/>
  <c r="AE157" i="26"/>
  <c r="AF157" i="26"/>
  <c r="AG157" i="26"/>
  <c r="AH157" i="26"/>
  <c r="AB158" i="26"/>
  <c r="AC158" i="26"/>
  <c r="AD158" i="26"/>
  <c r="AE158" i="26"/>
  <c r="AF158" i="26"/>
  <c r="AG158" i="26" s="1"/>
  <c r="AH158" i="26"/>
  <c r="AB159" i="26"/>
  <c r="AC159" i="26"/>
  <c r="AD159" i="26"/>
  <c r="AE159" i="26"/>
  <c r="AF159" i="26"/>
  <c r="AG159" i="26"/>
  <c r="AH159" i="26"/>
  <c r="AB160" i="26"/>
  <c r="AC160" i="26"/>
  <c r="AD160" i="26"/>
  <c r="AE160" i="26"/>
  <c r="AF160" i="26"/>
  <c r="AG160" i="26"/>
  <c r="AH160" i="26"/>
  <c r="AB161" i="26"/>
  <c r="AC161" i="26"/>
  <c r="AD161" i="26"/>
  <c r="AE161" i="26"/>
  <c r="AF161" i="26"/>
  <c r="AG161" i="26"/>
  <c r="AH161" i="26"/>
  <c r="AB162" i="26"/>
  <c r="AC162" i="26"/>
  <c r="AD162" i="26"/>
  <c r="AE162" i="26"/>
  <c r="AF162" i="26"/>
  <c r="AG162" i="26"/>
  <c r="AH162" i="26"/>
  <c r="AB163" i="26"/>
  <c r="AC163" i="26"/>
  <c r="AD163" i="26"/>
  <c r="AE163" i="26"/>
  <c r="AF163" i="26"/>
  <c r="AG163" i="26"/>
  <c r="AH163" i="26"/>
  <c r="AB164" i="26"/>
  <c r="AC164" i="26"/>
  <c r="AD164" i="26"/>
  <c r="AE164" i="26"/>
  <c r="AF164" i="26"/>
  <c r="AG164" i="26"/>
  <c r="AH164" i="26"/>
  <c r="AB165" i="26"/>
  <c r="AC165" i="26"/>
  <c r="AD165" i="26"/>
  <c r="AE165" i="26"/>
  <c r="AF165" i="26"/>
  <c r="AG165" i="26" s="1"/>
  <c r="AH165" i="26"/>
  <c r="AB166" i="26"/>
  <c r="AC166" i="26"/>
  <c r="AD166" i="26"/>
  <c r="AE166" i="26"/>
  <c r="AF166" i="26"/>
  <c r="AG166" i="26"/>
  <c r="AH166" i="26"/>
  <c r="AB167" i="26"/>
  <c r="AC167" i="26"/>
  <c r="AD167" i="26"/>
  <c r="AE167" i="26"/>
  <c r="AF167" i="26"/>
  <c r="AG167" i="26" s="1"/>
  <c r="AH167" i="26"/>
  <c r="AB168" i="26"/>
  <c r="AC168" i="26"/>
  <c r="AD168" i="26"/>
  <c r="AE168" i="26"/>
  <c r="AF168" i="26"/>
  <c r="AG168" i="26" s="1"/>
  <c r="AH168" i="26"/>
  <c r="AB169" i="26"/>
  <c r="AC169" i="26"/>
  <c r="AD169" i="26"/>
  <c r="AE169" i="26"/>
  <c r="AF169" i="26"/>
  <c r="AG169" i="26"/>
  <c r="AH169" i="26"/>
  <c r="AB170" i="26"/>
  <c r="AC170" i="26"/>
  <c r="AD170" i="26"/>
  <c r="AE170" i="26"/>
  <c r="AF170" i="26"/>
  <c r="AG170" i="26" s="1"/>
  <c r="AH170" i="26"/>
  <c r="AB171" i="26"/>
  <c r="AC171" i="26"/>
  <c r="AD171" i="26"/>
  <c r="AE171" i="26"/>
  <c r="AF171" i="26"/>
  <c r="AG171" i="26"/>
  <c r="AH171" i="26"/>
  <c r="AB172" i="26"/>
  <c r="AC172" i="26"/>
  <c r="AD172" i="26"/>
  <c r="AE172" i="26"/>
  <c r="AF172" i="26"/>
  <c r="AG172" i="26"/>
  <c r="AH172" i="26"/>
  <c r="AB173" i="26"/>
  <c r="AC173" i="26"/>
  <c r="AD173" i="26"/>
  <c r="AE173" i="26"/>
  <c r="AF173" i="26"/>
  <c r="AG173" i="26"/>
  <c r="AH173" i="26"/>
  <c r="AB174" i="26"/>
  <c r="AC174" i="26"/>
  <c r="AD174" i="26"/>
  <c r="AE174" i="26"/>
  <c r="AF174" i="26"/>
  <c r="AG174" i="26"/>
  <c r="AH174" i="26"/>
  <c r="AB175" i="26"/>
  <c r="AC175" i="26"/>
  <c r="AD175" i="26"/>
  <c r="AE175" i="26"/>
  <c r="AF175" i="26"/>
  <c r="AG175" i="26"/>
  <c r="AH175" i="26"/>
  <c r="AB176" i="26"/>
  <c r="AC176" i="26"/>
  <c r="AD176" i="26"/>
  <c r="AE176" i="26"/>
  <c r="AF176" i="26"/>
  <c r="AG176" i="26"/>
  <c r="AH176" i="26"/>
  <c r="AB177" i="26"/>
  <c r="AC177" i="26"/>
  <c r="AD177" i="26"/>
  <c r="AE177" i="26"/>
  <c r="AF177" i="26"/>
  <c r="AG177" i="26" s="1"/>
  <c r="AH177" i="26"/>
  <c r="AB178" i="26"/>
  <c r="AC178" i="26"/>
  <c r="AD178" i="26"/>
  <c r="AE178" i="26"/>
  <c r="AF178" i="26"/>
  <c r="AG178" i="26"/>
  <c r="AH178" i="26"/>
  <c r="AB179" i="26"/>
  <c r="AC179" i="26"/>
  <c r="AD179" i="26"/>
  <c r="AE179" i="26"/>
  <c r="AF179" i="26"/>
  <c r="AG179" i="26" s="1"/>
  <c r="AH179" i="26"/>
  <c r="AB180" i="26"/>
  <c r="AC180" i="26"/>
  <c r="AD180" i="26"/>
  <c r="AE180" i="26"/>
  <c r="AF180" i="26"/>
  <c r="AG180" i="26" s="1"/>
  <c r="AH180" i="26"/>
  <c r="AB181" i="26"/>
  <c r="AC181" i="26"/>
  <c r="AD181" i="26"/>
  <c r="AE181" i="26"/>
  <c r="AF181" i="26"/>
  <c r="AG181" i="26"/>
  <c r="AH181" i="26"/>
  <c r="AB182" i="26"/>
  <c r="AC182" i="26"/>
  <c r="AD182" i="26"/>
  <c r="AE182" i="26"/>
  <c r="AF182" i="26"/>
  <c r="AG182" i="26" s="1"/>
  <c r="AH182" i="26"/>
  <c r="AB183" i="26"/>
  <c r="AC183" i="26"/>
  <c r="AD183" i="26"/>
  <c r="AE183" i="26"/>
  <c r="AF183" i="26"/>
  <c r="AG183" i="26"/>
  <c r="AH183" i="26"/>
  <c r="AB184" i="26"/>
  <c r="AC184" i="26"/>
  <c r="AD184" i="26"/>
  <c r="AE184" i="26"/>
  <c r="AF184" i="26"/>
  <c r="AG184" i="26"/>
  <c r="AH184" i="26"/>
  <c r="AB185" i="26"/>
  <c r="AC185" i="26"/>
  <c r="AD185" i="26"/>
  <c r="AE185" i="26"/>
  <c r="AF185" i="26"/>
  <c r="AG185" i="26"/>
  <c r="AH185" i="26"/>
  <c r="AB186" i="26"/>
  <c r="AC186" i="26"/>
  <c r="AD186" i="26"/>
  <c r="AE186" i="26"/>
  <c r="AF186" i="26"/>
  <c r="AG186" i="26"/>
  <c r="AH186" i="26"/>
  <c r="AB187" i="26"/>
  <c r="AC187" i="26"/>
  <c r="AD187" i="26"/>
  <c r="AE187" i="26"/>
  <c r="AF187" i="26"/>
  <c r="AG187" i="26"/>
  <c r="AH187" i="26"/>
  <c r="AB188" i="26"/>
  <c r="AC188" i="26"/>
  <c r="AD188" i="26"/>
  <c r="AE188" i="26"/>
  <c r="AF188" i="26"/>
  <c r="AG188" i="26"/>
  <c r="AH188" i="26"/>
  <c r="AB189" i="26"/>
  <c r="AC189" i="26"/>
  <c r="AD189" i="26"/>
  <c r="AE189" i="26"/>
  <c r="AF189" i="26"/>
  <c r="AG189" i="26" s="1"/>
  <c r="AH189" i="26"/>
  <c r="AB190" i="26"/>
  <c r="AC190" i="26"/>
  <c r="AD190" i="26"/>
  <c r="AE190" i="26"/>
  <c r="AF190" i="26"/>
  <c r="AG190" i="26"/>
  <c r="AH190" i="26"/>
  <c r="AB191" i="26"/>
  <c r="AC191" i="26"/>
  <c r="AD191" i="26"/>
  <c r="AE191" i="26"/>
  <c r="AF191" i="26"/>
  <c r="AG191" i="26" s="1"/>
  <c r="AH191" i="26"/>
  <c r="AB192" i="26"/>
  <c r="AC192" i="26"/>
  <c r="AD192" i="26"/>
  <c r="AE192" i="26"/>
  <c r="AF192" i="26"/>
  <c r="AG192" i="26" s="1"/>
  <c r="AH192" i="26"/>
  <c r="AB193" i="26"/>
  <c r="AC193" i="26"/>
  <c r="AD193" i="26"/>
  <c r="AE193" i="26"/>
  <c r="AF193" i="26"/>
  <c r="AG193" i="26"/>
  <c r="AH193" i="26"/>
  <c r="AB194" i="26"/>
  <c r="AC194" i="26"/>
  <c r="AD194" i="26"/>
  <c r="AE194" i="26"/>
  <c r="AF194" i="26"/>
  <c r="AG194" i="26" s="1"/>
  <c r="AH194" i="26"/>
  <c r="AB195" i="26"/>
  <c r="AC195" i="26"/>
  <c r="AD195" i="26"/>
  <c r="AE195" i="26"/>
  <c r="AF195" i="26"/>
  <c r="AG195" i="26"/>
  <c r="AH195" i="26"/>
  <c r="AB196" i="26"/>
  <c r="AC196" i="26"/>
  <c r="AD196" i="26"/>
  <c r="AE196" i="26"/>
  <c r="AF196" i="26"/>
  <c r="AG196" i="26"/>
  <c r="AH196" i="26"/>
  <c r="AB197" i="26"/>
  <c r="AC197" i="26"/>
  <c r="AD197" i="26"/>
  <c r="AE197" i="26"/>
  <c r="AF197" i="26"/>
  <c r="AG197" i="26"/>
  <c r="AH197" i="26"/>
  <c r="AB198" i="26"/>
  <c r="AC198" i="26"/>
  <c r="AD198" i="26"/>
  <c r="AE198" i="26"/>
  <c r="AF198" i="26"/>
  <c r="AG198" i="26"/>
  <c r="AH198" i="26"/>
  <c r="AB199" i="26"/>
  <c r="AC199" i="26"/>
  <c r="AD199" i="26"/>
  <c r="AE199" i="26"/>
  <c r="AF199" i="26"/>
  <c r="AG199" i="26"/>
  <c r="AH199" i="26"/>
  <c r="AB200" i="26"/>
  <c r="AC200" i="26"/>
  <c r="AD200" i="26"/>
  <c r="AE200" i="26"/>
  <c r="AF200" i="26"/>
  <c r="AG200" i="26" s="1"/>
  <c r="AH200" i="26"/>
  <c r="AB201" i="26"/>
  <c r="AC201" i="26"/>
  <c r="AD201" i="26"/>
  <c r="AE201" i="26"/>
  <c r="AF201" i="26"/>
  <c r="AG201" i="26" s="1"/>
  <c r="AH201" i="26"/>
  <c r="AB202" i="26"/>
  <c r="AC202" i="26"/>
  <c r="AD202" i="26"/>
  <c r="AE202" i="26"/>
  <c r="AF202" i="26"/>
  <c r="AG202" i="26"/>
  <c r="AH202" i="26"/>
  <c r="AB203" i="26"/>
  <c r="AC203" i="26"/>
  <c r="AD203" i="26"/>
  <c r="AE203" i="26"/>
  <c r="AF203" i="26"/>
  <c r="AG203" i="26" s="1"/>
  <c r="AH203" i="26"/>
  <c r="AB204" i="26"/>
  <c r="AC204" i="26"/>
  <c r="AD204" i="26"/>
  <c r="AE204" i="26"/>
  <c r="AF204" i="26"/>
  <c r="AG204" i="26" s="1"/>
  <c r="AH204" i="26"/>
  <c r="AB205" i="26"/>
  <c r="AC205" i="26"/>
  <c r="AD205" i="26"/>
  <c r="AE205" i="26"/>
  <c r="AF205" i="26"/>
  <c r="AG205" i="26"/>
  <c r="AH205" i="26"/>
  <c r="AB206" i="26"/>
  <c r="AC206" i="26"/>
  <c r="AD206" i="26"/>
  <c r="AE206" i="26"/>
  <c r="AF206" i="26"/>
  <c r="AG206" i="26" s="1"/>
  <c r="AH206" i="26"/>
  <c r="AB207" i="26"/>
  <c r="AC207" i="26"/>
  <c r="AD207" i="26"/>
  <c r="AE207" i="26"/>
  <c r="AF207" i="26"/>
  <c r="AG207" i="26"/>
  <c r="AH207" i="26"/>
  <c r="AB208" i="26"/>
  <c r="AC208" i="26"/>
  <c r="AD208" i="26"/>
  <c r="AE208" i="26"/>
  <c r="AF208" i="26"/>
  <c r="AG208" i="26"/>
  <c r="AH208" i="26"/>
  <c r="AB209" i="26"/>
  <c r="AC209" i="26"/>
  <c r="AD209" i="26"/>
  <c r="AE209" i="26"/>
  <c r="AF209" i="26"/>
  <c r="AG209" i="26"/>
  <c r="AH209" i="26"/>
  <c r="AB210" i="26"/>
  <c r="AC210" i="26"/>
  <c r="AD210" i="26"/>
  <c r="AE210" i="26"/>
  <c r="AF210" i="26"/>
  <c r="AG210" i="26"/>
  <c r="AH210" i="26"/>
  <c r="AB211" i="26"/>
  <c r="AC211" i="26"/>
  <c r="AD211" i="26"/>
  <c r="AE211" i="26"/>
  <c r="AF211" i="26"/>
  <c r="AG211" i="26"/>
  <c r="AH211" i="26"/>
  <c r="AB212" i="26"/>
  <c r="AC212" i="26"/>
  <c r="AD212" i="26"/>
  <c r="AE212" i="26"/>
  <c r="AF212" i="26"/>
  <c r="AG212" i="26" s="1"/>
  <c r="AH212" i="26"/>
  <c r="AB213" i="26"/>
  <c r="AC213" i="26"/>
  <c r="AD213" i="26"/>
  <c r="AE213" i="26"/>
  <c r="AF213" i="26"/>
  <c r="AG213" i="26" s="1"/>
  <c r="AH213" i="26"/>
  <c r="AB214" i="26"/>
  <c r="AC214" i="26"/>
  <c r="AD214" i="26"/>
  <c r="AE214" i="26"/>
  <c r="AF214" i="26"/>
  <c r="AG214" i="26"/>
  <c r="AH214" i="26"/>
  <c r="AB215" i="26"/>
  <c r="AC215" i="26"/>
  <c r="AD215" i="26"/>
  <c r="AE215" i="26"/>
  <c r="AF215" i="26"/>
  <c r="AG215" i="26" s="1"/>
  <c r="AH215" i="26"/>
  <c r="AB216" i="26"/>
  <c r="AC216" i="26"/>
  <c r="AD216" i="26"/>
  <c r="AE216" i="26"/>
  <c r="AF216" i="26"/>
  <c r="AG216" i="26" s="1"/>
  <c r="AH216" i="26"/>
  <c r="AB217" i="26"/>
  <c r="AC217" i="26"/>
  <c r="AD217" i="26"/>
  <c r="AE217" i="26"/>
  <c r="AF217" i="26"/>
  <c r="AG217" i="26"/>
  <c r="AH217" i="26"/>
  <c r="AB218" i="26"/>
  <c r="AC218" i="26"/>
  <c r="AD218" i="26"/>
  <c r="AE218" i="26"/>
  <c r="AF218" i="26"/>
  <c r="AG218" i="26" s="1"/>
  <c r="AH218" i="26"/>
  <c r="AB219" i="26"/>
  <c r="AC219" i="26"/>
  <c r="AD219" i="26"/>
  <c r="AE219" i="26"/>
  <c r="AF219" i="26"/>
  <c r="AG219" i="26"/>
  <c r="AH219" i="26"/>
  <c r="AB220" i="26"/>
  <c r="AC220" i="26"/>
  <c r="AD220" i="26"/>
  <c r="AE220" i="26"/>
  <c r="AF220" i="26"/>
  <c r="AG220" i="26"/>
  <c r="AH220" i="26"/>
  <c r="AB221" i="26"/>
  <c r="AC221" i="26"/>
  <c r="AD221" i="26"/>
  <c r="AE221" i="26"/>
  <c r="AF221" i="26"/>
  <c r="AG221" i="26"/>
  <c r="AH221" i="26"/>
  <c r="AB222" i="26"/>
  <c r="AC222" i="26"/>
  <c r="AD222" i="26"/>
  <c r="AE222" i="26"/>
  <c r="AF222" i="26"/>
  <c r="AG222" i="26"/>
  <c r="AH222" i="26"/>
  <c r="AB223" i="26"/>
  <c r="AC223" i="26"/>
  <c r="AD223" i="26"/>
  <c r="AE223" i="26"/>
  <c r="AF223" i="26"/>
  <c r="AG223" i="26"/>
  <c r="AH223" i="26"/>
  <c r="AB224" i="26"/>
  <c r="AC224" i="26"/>
  <c r="AD224" i="26"/>
  <c r="AE224" i="26"/>
  <c r="AF224" i="26"/>
  <c r="AG224" i="26" s="1"/>
  <c r="AH224" i="26"/>
  <c r="AB225" i="26"/>
  <c r="AC225" i="26"/>
  <c r="AD225" i="26"/>
  <c r="AE225" i="26"/>
  <c r="AF225" i="26"/>
  <c r="AG225" i="26"/>
  <c r="AH225" i="26"/>
  <c r="AB226" i="26"/>
  <c r="AC226" i="26"/>
  <c r="AD226" i="26"/>
  <c r="AE226" i="26"/>
  <c r="AF226" i="26"/>
  <c r="AG226" i="26"/>
  <c r="AH226" i="26"/>
  <c r="AB227" i="26"/>
  <c r="AC227" i="26"/>
  <c r="AD227" i="26"/>
  <c r="AE227" i="26"/>
  <c r="AF227" i="26"/>
  <c r="AG227" i="26" s="1"/>
  <c r="AH227" i="26"/>
  <c r="AB228" i="26"/>
  <c r="AC228" i="26"/>
  <c r="AD228" i="26"/>
  <c r="AE228" i="26"/>
  <c r="AF228" i="26"/>
  <c r="AG228" i="26" s="1"/>
  <c r="AH228" i="26"/>
  <c r="AB229" i="26"/>
  <c r="AC229" i="26"/>
  <c r="AD229" i="26"/>
  <c r="AE229" i="26"/>
  <c r="AF229" i="26"/>
  <c r="AG229" i="26"/>
  <c r="AH229" i="26"/>
  <c r="AB230" i="26"/>
  <c r="AC230" i="26"/>
  <c r="AD230" i="26"/>
  <c r="AE230" i="26"/>
  <c r="AF230" i="26"/>
  <c r="AG230" i="26" s="1"/>
  <c r="AH230" i="26"/>
  <c r="AB231" i="26"/>
  <c r="AC231" i="26"/>
  <c r="AD231" i="26"/>
  <c r="AE231" i="26"/>
  <c r="AF231" i="26"/>
  <c r="AG231" i="26"/>
  <c r="AH231" i="26"/>
  <c r="AB232" i="26"/>
  <c r="AC232" i="26"/>
  <c r="AD232" i="26"/>
  <c r="AE232" i="26"/>
  <c r="AF232" i="26"/>
  <c r="AG232" i="26"/>
  <c r="AH232" i="26"/>
  <c r="AB233" i="26"/>
  <c r="AC233" i="26"/>
  <c r="AD233" i="26"/>
  <c r="AE233" i="26"/>
  <c r="AF233" i="26"/>
  <c r="AG233" i="26"/>
  <c r="AH233" i="26"/>
  <c r="AB234" i="26"/>
  <c r="AC234" i="26"/>
  <c r="AD234" i="26"/>
  <c r="AE234" i="26"/>
  <c r="AF234" i="26"/>
  <c r="AG234" i="26"/>
  <c r="AH234" i="26"/>
  <c r="AB235" i="26"/>
  <c r="AC235" i="26"/>
  <c r="AD235" i="26"/>
  <c r="AE235" i="26"/>
  <c r="AF235" i="26"/>
  <c r="AG235" i="26"/>
  <c r="AH235" i="26"/>
  <c r="AB236" i="26"/>
  <c r="AC236" i="26"/>
  <c r="AD236" i="26"/>
  <c r="AE236" i="26"/>
  <c r="AF236" i="26"/>
  <c r="AG236" i="26" s="1"/>
  <c r="AH236" i="26"/>
  <c r="AB237" i="26"/>
  <c r="AC237" i="26"/>
  <c r="AD237" i="26"/>
  <c r="AE237" i="26"/>
  <c r="AF237" i="26"/>
  <c r="AG237" i="26"/>
  <c r="AH237" i="26"/>
  <c r="AB238" i="26"/>
  <c r="AC238" i="26"/>
  <c r="AD238" i="26"/>
  <c r="AE238" i="26"/>
  <c r="AF238" i="26"/>
  <c r="AG238" i="26"/>
  <c r="AH238" i="26"/>
  <c r="AB239" i="26"/>
  <c r="AC239" i="26"/>
  <c r="AD239" i="26"/>
  <c r="AE239" i="26"/>
  <c r="AF239" i="26"/>
  <c r="AG239" i="26" s="1"/>
  <c r="AH239" i="26"/>
  <c r="AB240" i="26"/>
  <c r="AC240" i="26"/>
  <c r="AD240" i="26"/>
  <c r="AE240" i="26"/>
  <c r="AF240" i="26"/>
  <c r="AG240" i="26" s="1"/>
  <c r="AH240" i="26"/>
  <c r="AB241" i="26"/>
  <c r="AC241" i="26"/>
  <c r="AD241" i="26"/>
  <c r="AE241" i="26"/>
  <c r="AF241" i="26"/>
  <c r="AG241" i="26"/>
  <c r="AH241" i="26"/>
  <c r="AB242" i="26"/>
  <c r="AC242" i="26"/>
  <c r="AD242" i="26"/>
  <c r="AE242" i="26"/>
  <c r="AF242" i="26"/>
  <c r="AG242" i="26" s="1"/>
  <c r="AH242" i="26"/>
  <c r="AB243" i="26"/>
  <c r="AC243" i="26"/>
  <c r="AD243" i="26"/>
  <c r="AE243" i="26"/>
  <c r="AF243" i="26"/>
  <c r="AG243" i="26"/>
  <c r="AH243" i="26"/>
  <c r="AB244" i="26"/>
  <c r="AC244" i="26"/>
  <c r="AD244" i="26"/>
  <c r="AE244" i="26"/>
  <c r="AF244" i="26"/>
  <c r="AG244" i="26"/>
  <c r="AH244" i="26"/>
  <c r="AB245" i="26"/>
  <c r="AC245" i="26"/>
  <c r="AD245" i="26"/>
  <c r="AE245" i="26"/>
  <c r="AF245" i="26"/>
  <c r="AG245" i="26"/>
  <c r="AH245" i="26"/>
  <c r="AB246" i="26"/>
  <c r="AC246" i="26"/>
  <c r="AD246" i="26"/>
  <c r="AE246" i="26"/>
  <c r="AF246" i="26"/>
  <c r="AG246" i="26"/>
  <c r="AH246" i="26"/>
  <c r="AB247" i="26"/>
  <c r="AC247" i="26"/>
  <c r="AD247" i="26"/>
  <c r="AE247" i="26"/>
  <c r="AF247" i="26"/>
  <c r="AG247" i="26"/>
  <c r="AH247" i="26"/>
  <c r="AB248" i="26"/>
  <c r="AC248" i="26"/>
  <c r="AD248" i="26"/>
  <c r="AE248" i="26"/>
  <c r="AF248" i="26"/>
  <c r="AG248" i="26" s="1"/>
  <c r="AH248" i="26"/>
  <c r="AB249" i="26"/>
  <c r="AC249" i="26"/>
  <c r="AD249" i="26"/>
  <c r="AE249" i="26"/>
  <c r="AF249" i="26"/>
  <c r="AG249" i="26" s="1"/>
  <c r="AH249" i="26"/>
  <c r="AB250" i="26"/>
  <c r="AC250" i="26"/>
  <c r="AD250" i="26"/>
  <c r="AE250" i="26"/>
  <c r="AF250" i="26"/>
  <c r="AG250" i="26"/>
  <c r="AH250" i="26"/>
  <c r="AB251" i="26"/>
  <c r="AC251" i="26"/>
  <c r="AD251" i="26"/>
  <c r="AE251" i="26"/>
  <c r="AF251" i="26"/>
  <c r="AG251" i="26" s="1"/>
  <c r="AH251" i="26"/>
  <c r="AB252" i="26"/>
  <c r="AC252" i="26"/>
  <c r="AD252" i="26"/>
  <c r="AE252" i="26"/>
  <c r="AF252" i="26"/>
  <c r="AG252" i="26" s="1"/>
  <c r="AH252" i="26"/>
  <c r="AB253" i="26"/>
  <c r="AC253" i="26"/>
  <c r="AD253" i="26"/>
  <c r="AE253" i="26"/>
  <c r="AF253" i="26"/>
  <c r="AG253" i="26"/>
  <c r="AH253" i="26"/>
  <c r="AB254" i="26"/>
  <c r="AC254" i="26"/>
  <c r="AD254" i="26"/>
  <c r="AE254" i="26"/>
  <c r="AF254" i="26"/>
  <c r="AG254" i="26" s="1"/>
  <c r="AH254" i="26"/>
  <c r="AB255" i="26"/>
  <c r="AC255" i="26"/>
  <c r="AD255" i="26"/>
  <c r="AE255" i="26"/>
  <c r="AF255" i="26"/>
  <c r="AG255" i="26"/>
  <c r="AH255" i="26"/>
  <c r="AB256" i="26"/>
  <c r="AC256" i="26"/>
  <c r="AD256" i="26"/>
  <c r="AE256" i="26"/>
  <c r="AF256" i="26"/>
  <c r="AG256" i="26"/>
  <c r="AH256" i="26"/>
  <c r="AB257" i="26"/>
  <c r="AC257" i="26"/>
  <c r="AD257" i="26"/>
  <c r="AE257" i="26"/>
  <c r="AF257" i="26"/>
  <c r="AG257" i="26"/>
  <c r="AH257" i="26"/>
  <c r="AB258" i="26"/>
  <c r="AC258" i="26"/>
  <c r="AD258" i="26"/>
  <c r="AE258" i="26"/>
  <c r="AF258" i="26"/>
  <c r="AG258" i="26"/>
  <c r="AH258" i="26"/>
  <c r="AB259" i="26"/>
  <c r="AC259" i="26"/>
  <c r="AD259" i="26"/>
  <c r="AE259" i="26"/>
  <c r="AF259" i="26"/>
  <c r="AG259" i="26"/>
  <c r="AH259" i="26"/>
  <c r="AB260" i="26"/>
  <c r="AC260" i="26"/>
  <c r="AD260" i="26"/>
  <c r="AE260" i="26"/>
  <c r="AF260" i="26"/>
  <c r="AG260" i="26" s="1"/>
  <c r="AH260" i="26"/>
  <c r="AB261" i="26"/>
  <c r="AC261" i="26"/>
  <c r="AD261" i="26"/>
  <c r="AE261" i="26"/>
  <c r="AF261" i="26"/>
  <c r="AG261" i="26" s="1"/>
  <c r="AH261" i="26"/>
  <c r="AB262" i="26"/>
  <c r="AC262" i="26"/>
  <c r="AD262" i="26"/>
  <c r="AE262" i="26"/>
  <c r="AF262" i="26"/>
  <c r="AG262" i="26"/>
  <c r="AH262" i="26"/>
  <c r="AB263" i="26"/>
  <c r="AC263" i="26"/>
  <c r="AD263" i="26"/>
  <c r="AE263" i="26"/>
  <c r="AF263" i="26"/>
  <c r="AG263" i="26" s="1"/>
  <c r="AH263" i="26"/>
  <c r="AB264" i="26"/>
  <c r="AC264" i="26"/>
  <c r="AD264" i="26"/>
  <c r="AE264" i="26"/>
  <c r="AF264" i="26"/>
  <c r="AG264" i="26" s="1"/>
  <c r="AH264" i="26"/>
  <c r="AB265" i="26"/>
  <c r="AC265" i="26"/>
  <c r="AD265" i="26"/>
  <c r="AE265" i="26"/>
  <c r="AF265" i="26"/>
  <c r="AG265" i="26"/>
  <c r="AH265" i="26"/>
  <c r="AB266" i="26"/>
  <c r="AC266" i="26"/>
  <c r="AD266" i="26"/>
  <c r="AE266" i="26"/>
  <c r="AF266" i="26"/>
  <c r="AG266" i="26" s="1"/>
  <c r="AH266" i="26"/>
  <c r="AB267" i="26"/>
  <c r="AC267" i="26"/>
  <c r="AD267" i="26"/>
  <c r="AE267" i="26"/>
  <c r="AF267" i="26"/>
  <c r="AG267" i="26"/>
  <c r="AH267" i="26"/>
  <c r="AB268" i="26"/>
  <c r="AC268" i="26"/>
  <c r="AD268" i="26"/>
  <c r="AE268" i="26"/>
  <c r="AF268" i="26"/>
  <c r="AG268" i="26"/>
  <c r="AH268" i="26"/>
  <c r="AB269" i="26"/>
  <c r="AC269" i="26"/>
  <c r="AD269" i="26"/>
  <c r="AE269" i="26"/>
  <c r="AF269" i="26"/>
  <c r="AG269" i="26"/>
  <c r="AH269" i="26"/>
  <c r="AB270" i="26"/>
  <c r="AC270" i="26"/>
  <c r="AD270" i="26"/>
  <c r="AE270" i="26"/>
  <c r="AF270" i="26"/>
  <c r="AG270" i="26"/>
  <c r="AH270" i="26"/>
  <c r="AB271" i="26"/>
  <c r="AC271" i="26"/>
  <c r="AD271" i="26"/>
  <c r="AE271" i="26"/>
  <c r="AF271" i="26"/>
  <c r="AG271" i="26"/>
  <c r="AH271" i="26"/>
  <c r="AB272" i="26"/>
  <c r="AC272" i="26"/>
  <c r="AD272" i="26"/>
  <c r="AE272" i="26"/>
  <c r="AF272" i="26"/>
  <c r="AG272" i="26" s="1"/>
  <c r="AH272" i="26"/>
  <c r="AB273" i="26"/>
  <c r="AC273" i="26"/>
  <c r="AD273" i="26"/>
  <c r="AE273" i="26"/>
  <c r="AF273" i="26"/>
  <c r="AG273" i="26" s="1"/>
  <c r="AH273" i="26"/>
  <c r="AB274" i="26"/>
  <c r="AC274" i="26"/>
  <c r="AD274" i="26"/>
  <c r="AE274" i="26"/>
  <c r="AF274" i="26"/>
  <c r="AG274" i="26"/>
  <c r="AH274" i="26"/>
  <c r="AB275" i="26"/>
  <c r="AC275" i="26"/>
  <c r="AD275" i="26"/>
  <c r="AE275" i="26"/>
  <c r="AF275" i="26"/>
  <c r="AG275" i="26" s="1"/>
  <c r="AH275" i="26"/>
  <c r="AB276" i="26"/>
  <c r="AC276" i="26"/>
  <c r="AD276" i="26"/>
  <c r="AE276" i="26"/>
  <c r="AF276" i="26"/>
  <c r="AG276" i="26" s="1"/>
  <c r="AH276" i="26"/>
  <c r="AB277" i="26"/>
  <c r="AC277" i="26"/>
  <c r="AD277" i="26"/>
  <c r="AE277" i="26"/>
  <c r="AF277" i="26"/>
  <c r="AG277" i="26"/>
  <c r="AH277" i="26"/>
  <c r="AB278" i="26"/>
  <c r="AC278" i="26"/>
  <c r="AD278" i="26"/>
  <c r="AE278" i="26"/>
  <c r="AF278" i="26"/>
  <c r="AG278" i="26" s="1"/>
  <c r="AH278" i="26"/>
  <c r="AB279" i="26"/>
  <c r="AC279" i="26"/>
  <c r="AD279" i="26"/>
  <c r="AE279" i="26"/>
  <c r="AF279" i="26"/>
  <c r="AG279" i="26"/>
  <c r="AH279" i="26"/>
  <c r="AB280" i="26"/>
  <c r="AC280" i="26"/>
  <c r="AD280" i="26"/>
  <c r="AE280" i="26"/>
  <c r="AF280" i="26"/>
  <c r="AG280" i="26"/>
  <c r="AH280" i="26"/>
  <c r="AB281" i="26"/>
  <c r="AC281" i="26"/>
  <c r="AD281" i="26"/>
  <c r="AE281" i="26"/>
  <c r="AF281" i="26"/>
  <c r="AG281" i="26"/>
  <c r="AH281" i="26"/>
  <c r="AB282" i="26"/>
  <c r="AC282" i="26"/>
  <c r="AD282" i="26"/>
  <c r="AE282" i="26"/>
  <c r="AF282" i="26"/>
  <c r="AG282" i="26"/>
  <c r="AH282" i="26"/>
  <c r="AB283" i="26"/>
  <c r="AC283" i="26"/>
  <c r="AD283" i="26"/>
  <c r="AE283" i="26"/>
  <c r="AF283" i="26"/>
  <c r="AG283" i="26"/>
  <c r="AH283" i="26"/>
  <c r="AB284" i="26"/>
  <c r="AC284" i="26"/>
  <c r="AD284" i="26"/>
  <c r="AE284" i="26"/>
  <c r="AF284" i="26"/>
  <c r="AG284" i="26" s="1"/>
  <c r="AH284" i="26"/>
  <c r="AB285" i="26"/>
  <c r="AC285" i="26"/>
  <c r="AD285" i="26"/>
  <c r="AE285" i="26"/>
  <c r="AF285" i="26"/>
  <c r="AG285" i="26" s="1"/>
  <c r="AH285" i="26"/>
  <c r="AB286" i="26"/>
  <c r="AC286" i="26"/>
  <c r="AD286" i="26"/>
  <c r="AE286" i="26"/>
  <c r="AF286" i="26"/>
  <c r="AG286" i="26"/>
  <c r="AH286" i="26"/>
  <c r="AB287" i="26"/>
  <c r="AC287" i="26"/>
  <c r="AD287" i="26"/>
  <c r="AE287" i="26"/>
  <c r="AF287" i="26"/>
  <c r="AG287" i="26" s="1"/>
  <c r="AH287" i="26"/>
  <c r="AB288" i="26"/>
  <c r="AC288" i="26"/>
  <c r="AD288" i="26"/>
  <c r="AE288" i="26"/>
  <c r="AF288" i="26"/>
  <c r="AG288" i="26" s="1"/>
  <c r="AH288" i="26"/>
  <c r="AB289" i="26"/>
  <c r="AC289" i="26"/>
  <c r="AD289" i="26"/>
  <c r="AE289" i="26"/>
  <c r="AF289" i="26"/>
  <c r="AG289" i="26"/>
  <c r="AH289" i="26"/>
  <c r="AB290" i="26"/>
  <c r="AC290" i="26"/>
  <c r="AD290" i="26"/>
  <c r="AE290" i="26"/>
  <c r="AF290" i="26"/>
  <c r="AG290" i="26" s="1"/>
  <c r="AH290" i="26"/>
  <c r="AB291" i="26"/>
  <c r="AC291" i="26"/>
  <c r="AD291" i="26"/>
  <c r="AE291" i="26"/>
  <c r="AF291" i="26"/>
  <c r="AG291" i="26"/>
  <c r="AH291" i="26"/>
  <c r="AB292" i="26"/>
  <c r="AC292" i="26"/>
  <c r="AD292" i="26"/>
  <c r="AE292" i="26"/>
  <c r="AF292" i="26"/>
  <c r="AG292" i="26"/>
  <c r="AH292" i="26"/>
  <c r="AB293" i="26"/>
  <c r="AC293" i="26"/>
  <c r="AD293" i="26"/>
  <c r="AE293" i="26"/>
  <c r="AF293" i="26"/>
  <c r="AG293" i="26"/>
  <c r="AH293" i="26"/>
  <c r="AB294" i="26"/>
  <c r="AC294" i="26"/>
  <c r="AD294" i="26"/>
  <c r="AE294" i="26"/>
  <c r="AF294" i="26"/>
  <c r="AG294" i="26"/>
  <c r="AH294" i="26"/>
  <c r="AB295" i="26"/>
  <c r="AC295" i="26"/>
  <c r="AD295" i="26"/>
  <c r="AE295" i="26"/>
  <c r="AF295" i="26"/>
  <c r="AG295" i="26"/>
  <c r="AH295" i="26"/>
  <c r="AB296" i="26"/>
  <c r="AC296" i="26"/>
  <c r="AD296" i="26"/>
  <c r="AE296" i="26"/>
  <c r="AF296" i="26"/>
  <c r="AG296" i="26" s="1"/>
  <c r="AH296" i="26"/>
  <c r="AB297" i="26"/>
  <c r="AC297" i="26"/>
  <c r="AD297" i="26"/>
  <c r="AE297" i="26"/>
  <c r="AF297" i="26"/>
  <c r="AG297" i="26" s="1"/>
  <c r="AH297" i="26"/>
  <c r="AB298" i="26"/>
  <c r="AC298" i="26"/>
  <c r="AD298" i="26"/>
  <c r="AE298" i="26"/>
  <c r="AF298" i="26"/>
  <c r="AG298" i="26"/>
  <c r="AH298" i="26"/>
  <c r="AB299" i="26"/>
  <c r="AC299" i="26"/>
  <c r="AD299" i="26"/>
  <c r="AE299" i="26"/>
  <c r="AF299" i="26"/>
  <c r="AG299" i="26" s="1"/>
  <c r="AH299" i="26"/>
  <c r="AB300" i="26"/>
  <c r="AC300" i="26"/>
  <c r="AD300" i="26"/>
  <c r="AE300" i="26"/>
  <c r="AF300" i="26"/>
  <c r="AG300" i="26" s="1"/>
  <c r="AH300" i="26"/>
  <c r="AB301" i="26"/>
  <c r="AC301" i="26"/>
  <c r="AD301" i="26"/>
  <c r="AE301" i="26"/>
  <c r="AF301" i="26"/>
  <c r="AG301" i="26"/>
  <c r="AH301" i="26"/>
  <c r="AB302" i="26"/>
  <c r="AC302" i="26"/>
  <c r="AD302" i="26"/>
  <c r="AE302" i="26"/>
  <c r="AF302" i="26"/>
  <c r="AG302" i="26" s="1"/>
  <c r="AH302" i="26"/>
  <c r="AB303" i="26"/>
  <c r="AC303" i="26"/>
  <c r="AD303" i="26"/>
  <c r="AE303" i="26"/>
  <c r="AF303" i="26"/>
  <c r="AG303" i="26"/>
  <c r="AH303" i="26"/>
  <c r="AB304" i="26"/>
  <c r="AC304" i="26"/>
  <c r="AD304" i="26"/>
  <c r="AE304" i="26"/>
  <c r="AF304" i="26"/>
  <c r="AG304" i="26"/>
  <c r="AH304" i="26"/>
  <c r="AB305" i="26"/>
  <c r="AC305" i="26"/>
  <c r="AD305" i="26"/>
  <c r="AE305" i="26"/>
  <c r="AF305" i="26"/>
  <c r="AG305" i="26"/>
  <c r="AH305" i="26"/>
  <c r="AB306" i="26"/>
  <c r="AC306" i="26"/>
  <c r="AD306" i="26"/>
  <c r="AE306" i="26"/>
  <c r="AF306" i="26"/>
  <c r="AG306" i="26"/>
  <c r="AH306" i="26"/>
  <c r="AB307" i="26"/>
  <c r="AC307" i="26"/>
  <c r="AD307" i="26"/>
  <c r="AE307" i="26"/>
  <c r="AF307" i="26"/>
  <c r="AG307" i="26"/>
  <c r="AH307" i="26"/>
  <c r="AB308" i="26"/>
  <c r="AC308" i="26"/>
  <c r="AD308" i="26"/>
  <c r="AE308" i="26"/>
  <c r="AF308" i="26"/>
  <c r="AG308" i="26" s="1"/>
  <c r="AH308" i="26"/>
  <c r="AB309" i="26"/>
  <c r="AC309" i="26"/>
  <c r="AD309" i="26"/>
  <c r="AE309" i="26"/>
  <c r="AF309" i="26"/>
  <c r="AG309" i="26" s="1"/>
  <c r="AH309" i="26"/>
  <c r="AB310" i="26"/>
  <c r="AC310" i="26"/>
  <c r="AD310" i="26"/>
  <c r="AE310" i="26"/>
  <c r="AF310" i="26"/>
  <c r="AG310" i="26"/>
  <c r="AH310" i="26"/>
  <c r="AB311" i="26"/>
  <c r="AC311" i="26"/>
  <c r="AD311" i="26"/>
  <c r="AE311" i="26"/>
  <c r="AF311" i="26"/>
  <c r="AG311" i="26" s="1"/>
  <c r="AH311" i="26"/>
  <c r="AB312" i="26"/>
  <c r="AC312" i="26"/>
  <c r="AD312" i="26"/>
  <c r="AE312" i="26"/>
  <c r="AF312" i="26"/>
  <c r="AG312" i="26" s="1"/>
  <c r="AH312" i="26"/>
  <c r="AB313" i="26"/>
  <c r="AC313" i="26"/>
  <c r="AD313" i="26"/>
  <c r="AE313" i="26"/>
  <c r="AF313" i="26"/>
  <c r="AG313" i="26"/>
  <c r="AH313" i="26"/>
  <c r="AB314" i="26"/>
  <c r="AC314" i="26"/>
  <c r="AD314" i="26"/>
  <c r="AE314" i="26"/>
  <c r="AF314" i="26"/>
  <c r="AG314" i="26" s="1"/>
  <c r="AH314" i="26"/>
  <c r="AB315" i="26"/>
  <c r="AC315" i="26"/>
  <c r="AD315" i="26"/>
  <c r="AE315" i="26"/>
  <c r="AF315" i="26"/>
  <c r="AG315" i="26"/>
  <c r="AH315" i="26"/>
  <c r="AB316" i="26"/>
  <c r="AC316" i="26"/>
  <c r="AD316" i="26"/>
  <c r="AE316" i="26"/>
  <c r="AF316" i="26"/>
  <c r="AG316" i="26"/>
  <c r="AH316" i="26"/>
  <c r="AB317" i="26"/>
  <c r="AC317" i="26"/>
  <c r="AD317" i="26"/>
  <c r="AE317" i="26"/>
  <c r="AF317" i="26"/>
  <c r="AG317" i="26"/>
  <c r="AH317" i="26"/>
  <c r="AB318" i="26"/>
  <c r="AC318" i="26"/>
  <c r="AD318" i="26"/>
  <c r="AE318" i="26"/>
  <c r="AF318" i="26"/>
  <c r="AG318" i="26"/>
  <c r="AH318" i="26"/>
  <c r="AB319" i="26"/>
  <c r="AC319" i="26"/>
  <c r="AD319" i="26"/>
  <c r="AE319" i="26"/>
  <c r="AF319" i="26"/>
  <c r="AG319" i="26"/>
  <c r="AH319" i="26"/>
  <c r="AB320" i="26"/>
  <c r="AC320" i="26"/>
  <c r="AD320" i="26"/>
  <c r="AE320" i="26"/>
  <c r="AF320" i="26"/>
  <c r="AG320" i="26" s="1"/>
  <c r="AH320" i="26"/>
  <c r="AB321" i="26"/>
  <c r="AC321" i="26"/>
  <c r="AD321" i="26"/>
  <c r="AE321" i="26"/>
  <c r="AF321" i="26"/>
  <c r="AG321" i="26" s="1"/>
  <c r="AH321" i="26"/>
  <c r="AB322" i="26"/>
  <c r="AC322" i="26"/>
  <c r="AD322" i="26"/>
  <c r="AE322" i="26"/>
  <c r="AF322" i="26"/>
  <c r="AG322" i="26"/>
  <c r="AH322" i="26"/>
  <c r="AB323" i="26"/>
  <c r="AC323" i="26"/>
  <c r="AD323" i="26"/>
  <c r="AE323" i="26"/>
  <c r="AF323" i="26"/>
  <c r="AG323" i="26" s="1"/>
  <c r="AH323" i="26"/>
  <c r="AB324" i="26"/>
  <c r="AC324" i="26"/>
  <c r="AD324" i="26"/>
  <c r="AE324" i="26"/>
  <c r="AF324" i="26"/>
  <c r="AG324" i="26" s="1"/>
  <c r="AH324" i="26"/>
  <c r="AB325" i="26"/>
  <c r="AC325" i="26"/>
  <c r="AD325" i="26"/>
  <c r="AE325" i="26"/>
  <c r="AF325" i="26"/>
  <c r="AG325" i="26"/>
  <c r="AH325" i="26"/>
  <c r="AB326" i="26"/>
  <c r="AC326" i="26"/>
  <c r="AD326" i="26"/>
  <c r="AE326" i="26"/>
  <c r="AF326" i="26"/>
  <c r="AG326" i="26" s="1"/>
  <c r="AH326" i="26"/>
  <c r="AB327" i="26"/>
  <c r="AC327" i="26"/>
  <c r="AD327" i="26"/>
  <c r="AE327" i="26"/>
  <c r="AF327" i="26"/>
  <c r="AG327" i="26"/>
  <c r="AH327" i="26"/>
  <c r="AB328" i="26"/>
  <c r="AC328" i="26"/>
  <c r="AD328" i="26"/>
  <c r="AE328" i="26"/>
  <c r="AF328" i="26"/>
  <c r="AG328" i="26"/>
  <c r="AH328" i="26"/>
  <c r="AB329" i="26"/>
  <c r="AC329" i="26"/>
  <c r="AD329" i="26"/>
  <c r="AE329" i="26"/>
  <c r="AF329" i="26"/>
  <c r="AG329" i="26"/>
  <c r="AH329" i="26"/>
  <c r="AB330" i="26"/>
  <c r="AC330" i="26"/>
  <c r="AD330" i="26"/>
  <c r="AE330" i="26"/>
  <c r="AF330" i="26"/>
  <c r="AG330" i="26"/>
  <c r="AH330" i="26"/>
  <c r="AB331" i="26"/>
  <c r="AC331" i="26"/>
  <c r="AD331" i="26"/>
  <c r="AE331" i="26"/>
  <c r="AF331" i="26"/>
  <c r="AG331" i="26"/>
  <c r="AH331" i="26"/>
  <c r="AB332" i="26"/>
  <c r="AC332" i="26"/>
  <c r="AD332" i="26"/>
  <c r="AE332" i="26"/>
  <c r="AF332" i="26"/>
  <c r="AG332" i="26" s="1"/>
  <c r="AH332" i="26"/>
  <c r="AB333" i="26"/>
  <c r="AC333" i="26"/>
  <c r="AD333" i="26"/>
  <c r="AE333" i="26"/>
  <c r="AF333" i="26"/>
  <c r="AG333" i="26" s="1"/>
  <c r="AH333" i="26"/>
  <c r="AB334" i="26"/>
  <c r="AC334" i="26"/>
  <c r="AD334" i="26"/>
  <c r="AE334" i="26"/>
  <c r="AF334" i="26"/>
  <c r="AG334" i="26"/>
  <c r="AH334" i="26"/>
  <c r="AB335" i="26"/>
  <c r="AC335" i="26"/>
  <c r="AD335" i="26"/>
  <c r="AE335" i="26"/>
  <c r="AF335" i="26"/>
  <c r="AG335" i="26" s="1"/>
  <c r="AH335" i="26"/>
  <c r="AB336" i="26"/>
  <c r="AC336" i="26"/>
  <c r="AD336" i="26"/>
  <c r="AE336" i="26"/>
  <c r="AF336" i="26"/>
  <c r="AG336" i="26" s="1"/>
  <c r="AH336" i="26"/>
  <c r="AB337" i="26"/>
  <c r="AC337" i="26"/>
  <c r="AD337" i="26"/>
  <c r="AE337" i="26"/>
  <c r="AF337" i="26"/>
  <c r="AG337" i="26"/>
  <c r="AH337" i="26"/>
  <c r="AB338" i="26"/>
  <c r="AC338" i="26"/>
  <c r="AD338" i="26"/>
  <c r="AE338" i="26"/>
  <c r="AF338" i="26"/>
  <c r="AG338" i="26" s="1"/>
  <c r="AH338" i="26"/>
  <c r="AB339" i="26"/>
  <c r="AC339" i="26"/>
  <c r="AD339" i="26"/>
  <c r="AE339" i="26"/>
  <c r="AF339" i="26"/>
  <c r="AG339" i="26"/>
  <c r="AH339" i="26"/>
  <c r="AB340" i="26"/>
  <c r="AC340" i="26"/>
  <c r="AD340" i="26"/>
  <c r="AE340" i="26"/>
  <c r="AF340" i="26"/>
  <c r="AG340" i="26"/>
  <c r="AH340" i="26"/>
  <c r="AB341" i="26"/>
  <c r="AC341" i="26"/>
  <c r="AD341" i="26"/>
  <c r="AE341" i="26"/>
  <c r="AF341" i="26"/>
  <c r="AG341" i="26"/>
  <c r="AH341" i="26"/>
  <c r="AB342" i="26"/>
  <c r="AC342" i="26"/>
  <c r="AD342" i="26"/>
  <c r="AE342" i="26"/>
  <c r="AF342" i="26"/>
  <c r="AG342" i="26"/>
  <c r="AH342" i="26"/>
  <c r="AB343" i="26"/>
  <c r="AC343" i="26"/>
  <c r="AD343" i="26"/>
  <c r="AE343" i="26"/>
  <c r="AF343" i="26"/>
  <c r="AG343" i="26"/>
  <c r="AH343" i="26"/>
  <c r="AB344" i="26"/>
  <c r="AC344" i="26"/>
  <c r="AD344" i="26"/>
  <c r="AE344" i="26"/>
  <c r="AF344" i="26"/>
  <c r="AG344" i="26" s="1"/>
  <c r="AH344" i="26"/>
  <c r="AB345" i="26"/>
  <c r="AC345" i="26"/>
  <c r="AD345" i="26"/>
  <c r="AE345" i="26"/>
  <c r="AF345" i="26"/>
  <c r="AG345" i="26" s="1"/>
  <c r="AH345" i="26"/>
  <c r="AB346" i="26"/>
  <c r="AC346" i="26"/>
  <c r="AD346" i="26"/>
  <c r="AE346" i="26"/>
  <c r="AF346" i="26"/>
  <c r="AG346" i="26"/>
  <c r="AH346" i="26"/>
  <c r="AB347" i="26"/>
  <c r="AC347" i="26"/>
  <c r="AD347" i="26"/>
  <c r="AE347" i="26"/>
  <c r="AF347" i="26"/>
  <c r="AG347" i="26" s="1"/>
  <c r="AH347" i="26"/>
  <c r="AB348" i="26"/>
  <c r="AC348" i="26"/>
  <c r="AD348" i="26"/>
  <c r="AE348" i="26"/>
  <c r="AF348" i="26"/>
  <c r="AG348" i="26" s="1"/>
  <c r="AH348" i="26"/>
  <c r="AB349" i="26"/>
  <c r="AC349" i="26"/>
  <c r="AD349" i="26"/>
  <c r="AE349" i="26"/>
  <c r="AF349" i="26"/>
  <c r="AG349" i="26"/>
  <c r="AH349" i="26"/>
  <c r="AB350" i="26"/>
  <c r="AC350" i="26"/>
  <c r="AD350" i="26"/>
  <c r="AE350" i="26"/>
  <c r="AF350" i="26"/>
  <c r="AG350" i="26" s="1"/>
  <c r="AH350" i="26"/>
  <c r="AB351" i="26"/>
  <c r="AC351" i="26"/>
  <c r="AD351" i="26"/>
  <c r="AE351" i="26"/>
  <c r="AF351" i="26"/>
  <c r="AG351" i="26"/>
  <c r="AH351" i="26"/>
  <c r="AB352" i="26"/>
  <c r="AC352" i="26"/>
  <c r="AD352" i="26"/>
  <c r="AE352" i="26"/>
  <c r="AF352" i="26"/>
  <c r="AG352" i="26"/>
  <c r="AH352" i="26"/>
  <c r="AB353" i="26"/>
  <c r="AC353" i="26"/>
  <c r="AD353" i="26"/>
  <c r="AE353" i="26"/>
  <c r="AF353" i="26"/>
  <c r="AG353" i="26"/>
  <c r="AH353" i="26"/>
  <c r="AB354" i="26"/>
  <c r="AC354" i="26"/>
  <c r="AD354" i="26"/>
  <c r="AE354" i="26"/>
  <c r="AF354" i="26"/>
  <c r="AG354" i="26"/>
  <c r="AH354" i="26"/>
  <c r="AB355" i="26"/>
  <c r="AC355" i="26"/>
  <c r="AD355" i="26"/>
  <c r="AE355" i="26"/>
  <c r="AF355" i="26"/>
  <c r="AG355" i="26"/>
  <c r="AH355" i="26"/>
  <c r="AB356" i="26"/>
  <c r="AC356" i="26"/>
  <c r="AD356" i="26"/>
  <c r="AE356" i="26"/>
  <c r="AF356" i="26"/>
  <c r="AG356" i="26" s="1"/>
  <c r="AH356" i="26"/>
  <c r="AB357" i="26"/>
  <c r="AC357" i="26"/>
  <c r="AD357" i="26"/>
  <c r="AE357" i="26"/>
  <c r="AF357" i="26"/>
  <c r="AG357" i="26" s="1"/>
  <c r="AH357" i="26"/>
  <c r="AB358" i="26"/>
  <c r="AC358" i="26"/>
  <c r="AD358" i="26"/>
  <c r="AE358" i="26"/>
  <c r="AF358" i="26"/>
  <c r="AG358" i="26"/>
  <c r="AH358" i="26"/>
  <c r="AB359" i="26"/>
  <c r="AC359" i="26"/>
  <c r="AD359" i="26"/>
  <c r="AE359" i="26"/>
  <c r="AF359" i="26"/>
  <c r="AG359" i="26" s="1"/>
  <c r="AH359" i="26"/>
  <c r="AB360" i="26"/>
  <c r="AC360" i="26"/>
  <c r="AD360" i="26"/>
  <c r="AE360" i="26"/>
  <c r="AF360" i="26"/>
  <c r="AG360" i="26" s="1"/>
  <c r="AH360" i="26"/>
  <c r="AB361" i="26"/>
  <c r="AC361" i="26"/>
  <c r="AD361" i="26"/>
  <c r="AE361" i="26"/>
  <c r="AF361" i="26"/>
  <c r="AG361" i="26"/>
  <c r="AH361" i="26"/>
  <c r="AB362" i="26"/>
  <c r="AC362" i="26"/>
  <c r="AD362" i="26"/>
  <c r="AE362" i="26"/>
  <c r="AF362" i="26"/>
  <c r="AG362" i="26" s="1"/>
  <c r="AH362" i="26"/>
  <c r="AB363" i="26"/>
  <c r="AC363" i="26"/>
  <c r="AD363" i="26"/>
  <c r="AE363" i="26"/>
  <c r="AF363" i="26"/>
  <c r="AG363" i="26"/>
  <c r="AH363" i="26"/>
  <c r="AB364" i="26"/>
  <c r="AC364" i="26"/>
  <c r="AD364" i="26"/>
  <c r="AE364" i="26"/>
  <c r="AF364" i="26"/>
  <c r="AG364" i="26"/>
  <c r="AH364" i="26"/>
  <c r="AB365" i="26"/>
  <c r="AC365" i="26"/>
  <c r="AD365" i="26"/>
  <c r="AE365" i="26"/>
  <c r="AF365" i="26"/>
  <c r="AG365" i="26"/>
  <c r="AH365" i="26"/>
  <c r="AB366" i="26"/>
  <c r="AC366" i="26"/>
  <c r="AD366" i="26"/>
  <c r="AE366" i="26"/>
  <c r="AF366" i="26"/>
  <c r="AG366" i="26"/>
  <c r="AH366" i="26"/>
  <c r="AB367" i="26"/>
  <c r="AC367" i="26"/>
  <c r="AD367" i="26"/>
  <c r="AE367" i="26"/>
  <c r="AF367" i="26"/>
  <c r="AG367" i="26"/>
  <c r="AH367" i="26"/>
  <c r="AB368" i="26"/>
  <c r="AC368" i="26"/>
  <c r="AD368" i="26"/>
  <c r="AE368" i="26"/>
  <c r="AF368" i="26"/>
  <c r="AG368" i="26" s="1"/>
  <c r="AH368" i="26"/>
  <c r="AB369" i="26"/>
  <c r="AC369" i="26"/>
  <c r="AD369" i="26"/>
  <c r="AE369" i="26"/>
  <c r="AF369" i="26"/>
  <c r="AG369" i="26" s="1"/>
  <c r="AH369" i="26"/>
  <c r="AB370" i="26"/>
  <c r="AC370" i="26"/>
  <c r="AD370" i="26"/>
  <c r="AE370" i="26"/>
  <c r="AF370" i="26"/>
  <c r="AG370" i="26"/>
  <c r="AH370" i="26"/>
  <c r="AB371" i="26"/>
  <c r="AC371" i="26"/>
  <c r="AD371" i="26"/>
  <c r="AE371" i="26"/>
  <c r="AF371" i="26"/>
  <c r="AG371" i="26" s="1"/>
  <c r="AH371" i="26"/>
  <c r="AB372" i="26"/>
  <c r="AC372" i="26"/>
  <c r="AD372" i="26"/>
  <c r="AE372" i="26"/>
  <c r="AF372" i="26"/>
  <c r="AG372" i="26" s="1"/>
  <c r="AH372" i="26"/>
  <c r="AB373" i="26"/>
  <c r="AC373" i="26"/>
  <c r="AD373" i="26"/>
  <c r="AE373" i="26"/>
  <c r="AF373" i="26"/>
  <c r="AG373" i="26"/>
  <c r="AH373" i="26"/>
  <c r="AB374" i="26"/>
  <c r="AC374" i="26"/>
  <c r="AD374" i="26"/>
  <c r="AE374" i="26"/>
  <c r="AF374" i="26"/>
  <c r="AG374" i="26" s="1"/>
  <c r="AH374" i="26"/>
  <c r="AB375" i="26"/>
  <c r="AC375" i="26"/>
  <c r="AD375" i="26"/>
  <c r="AE375" i="26"/>
  <c r="AF375" i="26"/>
  <c r="AG375" i="26"/>
  <c r="AH375" i="26"/>
  <c r="AB376" i="26"/>
  <c r="AC376" i="26"/>
  <c r="AD376" i="26"/>
  <c r="AE376" i="26"/>
  <c r="AF376" i="26"/>
  <c r="AG376" i="26"/>
  <c r="AH376" i="26"/>
  <c r="AB377" i="26"/>
  <c r="AC377" i="26"/>
  <c r="AD377" i="26"/>
  <c r="AE377" i="26"/>
  <c r="AF377" i="26"/>
  <c r="AG377" i="26"/>
  <c r="AH377" i="26"/>
  <c r="AB378" i="26"/>
  <c r="AC378" i="26"/>
  <c r="AD378" i="26"/>
  <c r="AE378" i="26"/>
  <c r="AF378" i="26"/>
  <c r="AG378" i="26"/>
  <c r="AH378" i="26"/>
  <c r="AB379" i="26"/>
  <c r="AC379" i="26"/>
  <c r="AD379" i="26"/>
  <c r="AE379" i="26"/>
  <c r="AF379" i="26"/>
  <c r="AG379" i="26"/>
  <c r="AH379" i="26"/>
  <c r="AB380" i="26"/>
  <c r="AC380" i="26"/>
  <c r="AD380" i="26"/>
  <c r="AE380" i="26"/>
  <c r="AF380" i="26"/>
  <c r="AG380" i="26" s="1"/>
  <c r="AH380" i="26"/>
  <c r="AB381" i="26"/>
  <c r="AC381" i="26"/>
  <c r="AD381" i="26"/>
  <c r="AE381" i="26"/>
  <c r="AF381" i="26"/>
  <c r="AG381" i="26" s="1"/>
  <c r="AH381" i="26"/>
  <c r="AB382" i="26"/>
  <c r="AC382" i="26"/>
  <c r="AD382" i="26"/>
  <c r="AE382" i="26"/>
  <c r="AF382" i="26"/>
  <c r="AG382" i="26"/>
  <c r="AH382" i="26"/>
  <c r="AB383" i="26"/>
  <c r="AC383" i="26"/>
  <c r="AD383" i="26"/>
  <c r="AE383" i="26"/>
  <c r="AF383" i="26"/>
  <c r="AG383" i="26" s="1"/>
  <c r="AH383" i="26"/>
  <c r="AB384" i="26"/>
  <c r="AC384" i="26"/>
  <c r="AD384" i="26"/>
  <c r="AE384" i="26"/>
  <c r="AF384" i="26"/>
  <c r="AG384" i="26" s="1"/>
  <c r="AH384" i="26"/>
  <c r="AB385" i="26"/>
  <c r="AC385" i="26"/>
  <c r="AD385" i="26"/>
  <c r="AE385" i="26"/>
  <c r="AF385" i="26"/>
  <c r="AG385" i="26"/>
  <c r="AH385" i="26"/>
  <c r="AB386" i="26"/>
  <c r="AC386" i="26"/>
  <c r="AD386" i="26"/>
  <c r="AE386" i="26"/>
  <c r="AF386" i="26"/>
  <c r="AG386" i="26" s="1"/>
  <c r="AH386" i="26"/>
  <c r="AB387" i="26"/>
  <c r="AC387" i="26"/>
  <c r="AD387" i="26"/>
  <c r="AE387" i="26"/>
  <c r="AF387" i="26"/>
  <c r="AG387" i="26"/>
  <c r="AH387" i="26"/>
  <c r="AB388" i="26"/>
  <c r="AC388" i="26"/>
  <c r="AD388" i="26"/>
  <c r="AE388" i="26"/>
  <c r="AF388" i="26"/>
  <c r="AG388" i="26"/>
  <c r="AH388" i="26"/>
  <c r="AB389" i="26"/>
  <c r="AC389" i="26"/>
  <c r="AD389" i="26"/>
  <c r="AE389" i="26"/>
  <c r="AF389" i="26"/>
  <c r="AG389" i="26"/>
  <c r="AH389" i="26"/>
  <c r="AB390" i="26"/>
  <c r="AC390" i="26"/>
  <c r="AD390" i="26"/>
  <c r="AE390" i="26"/>
  <c r="AF390" i="26"/>
  <c r="AG390" i="26"/>
  <c r="AH390" i="26"/>
  <c r="AB391" i="26"/>
  <c r="AC391" i="26"/>
  <c r="AD391" i="26"/>
  <c r="AE391" i="26"/>
  <c r="AF391" i="26"/>
  <c r="AG391" i="26"/>
  <c r="AH391" i="26"/>
  <c r="AB392" i="26"/>
  <c r="AC392" i="26"/>
  <c r="AD392" i="26"/>
  <c r="AE392" i="26"/>
  <c r="AF392" i="26"/>
  <c r="AG392" i="26" s="1"/>
  <c r="AH392" i="26"/>
  <c r="AB393" i="26"/>
  <c r="AC393" i="26"/>
  <c r="AD393" i="26"/>
  <c r="AE393" i="26"/>
  <c r="AF393" i="26"/>
  <c r="AG393" i="26" s="1"/>
  <c r="AH393" i="26"/>
  <c r="AB394" i="26"/>
  <c r="AC394" i="26"/>
  <c r="AD394" i="26"/>
  <c r="AE394" i="26"/>
  <c r="AF394" i="26"/>
  <c r="AG394" i="26"/>
  <c r="AH394" i="26"/>
  <c r="AB395" i="26"/>
  <c r="AC395" i="26"/>
  <c r="AD395" i="26"/>
  <c r="AE395" i="26"/>
  <c r="AF395" i="26"/>
  <c r="AG395" i="26" s="1"/>
  <c r="AH395" i="26"/>
  <c r="AB396" i="26"/>
  <c r="AC396" i="26"/>
  <c r="AD396" i="26"/>
  <c r="AE396" i="26"/>
  <c r="AF396" i="26"/>
  <c r="AG396" i="26" s="1"/>
  <c r="AH396" i="26"/>
  <c r="AB397" i="26"/>
  <c r="AC397" i="26"/>
  <c r="AD397" i="26"/>
  <c r="AE397" i="26"/>
  <c r="AF397" i="26"/>
  <c r="AG397" i="26"/>
  <c r="AH397" i="26"/>
  <c r="AB398" i="26"/>
  <c r="AC398" i="26"/>
  <c r="AD398" i="26"/>
  <c r="AE398" i="26"/>
  <c r="AF398" i="26"/>
  <c r="AG398" i="26" s="1"/>
  <c r="AH398" i="26"/>
  <c r="AB399" i="26"/>
  <c r="AC399" i="26"/>
  <c r="AD399" i="26"/>
  <c r="AE399" i="26"/>
  <c r="AF399" i="26"/>
  <c r="AG399" i="26"/>
  <c r="AH399" i="26"/>
  <c r="AB400" i="26"/>
  <c r="AC400" i="26"/>
  <c r="AD400" i="26"/>
  <c r="AE400" i="26"/>
  <c r="AF400" i="26"/>
  <c r="AG400" i="26"/>
  <c r="AH400" i="26"/>
  <c r="AB401" i="26"/>
  <c r="AC401" i="26"/>
  <c r="AD401" i="26"/>
  <c r="AE401" i="26"/>
  <c r="AF401" i="26"/>
  <c r="AG401" i="26"/>
  <c r="AH401" i="26"/>
  <c r="AB402" i="26"/>
  <c r="AC402" i="26"/>
  <c r="AD402" i="26"/>
  <c r="AE402" i="26"/>
  <c r="AF402" i="26"/>
  <c r="AG402" i="26"/>
  <c r="AH402" i="26"/>
  <c r="AB403" i="26"/>
  <c r="AC403" i="26"/>
  <c r="AD403" i="26"/>
  <c r="AE403" i="26"/>
  <c r="AF403" i="26"/>
  <c r="AG403" i="26"/>
  <c r="AH403" i="26"/>
  <c r="AB404" i="26"/>
  <c r="AC404" i="26"/>
  <c r="AD404" i="26"/>
  <c r="AE404" i="26"/>
  <c r="AF404" i="26"/>
  <c r="AG404" i="26" s="1"/>
  <c r="AH404" i="26"/>
  <c r="AB405" i="26"/>
  <c r="AC405" i="26"/>
  <c r="AD405" i="26"/>
  <c r="AE405" i="26"/>
  <c r="AF405" i="26"/>
  <c r="AG405" i="26" s="1"/>
  <c r="AH405" i="26"/>
  <c r="AB406" i="26"/>
  <c r="AC406" i="26"/>
  <c r="AD406" i="26"/>
  <c r="AE406" i="26"/>
  <c r="AF406" i="26"/>
  <c r="AG406" i="26"/>
  <c r="AH406" i="26"/>
  <c r="AB407" i="26"/>
  <c r="AC407" i="26"/>
  <c r="AD407" i="26"/>
  <c r="AE407" i="26"/>
  <c r="AF407" i="26"/>
  <c r="AG407" i="26" s="1"/>
  <c r="AH407" i="26"/>
  <c r="AB408" i="26"/>
  <c r="AC408" i="26"/>
  <c r="AD408" i="26"/>
  <c r="AE408" i="26"/>
  <c r="AF408" i="26"/>
  <c r="AG408" i="26" s="1"/>
  <c r="AH408" i="26"/>
  <c r="AB409" i="26"/>
  <c r="AC409" i="26"/>
  <c r="AD409" i="26"/>
  <c r="AE409" i="26"/>
  <c r="AF409" i="26"/>
  <c r="AG409" i="26"/>
  <c r="AH409" i="26"/>
  <c r="AB410" i="26"/>
  <c r="AC410" i="26"/>
  <c r="AD410" i="26"/>
  <c r="AE410" i="26"/>
  <c r="AF410" i="26"/>
  <c r="AG410" i="26" s="1"/>
  <c r="AH410" i="26"/>
  <c r="AB411" i="26"/>
  <c r="AC411" i="26"/>
  <c r="AD411" i="26"/>
  <c r="AE411" i="26"/>
  <c r="AF411" i="26"/>
  <c r="AG411" i="26"/>
  <c r="AH411" i="26"/>
  <c r="AB412" i="26"/>
  <c r="AC412" i="26"/>
  <c r="AD412" i="26"/>
  <c r="AE412" i="26"/>
  <c r="AF412" i="26"/>
  <c r="AG412" i="26"/>
  <c r="AH412" i="26"/>
  <c r="AB413" i="26"/>
  <c r="AC413" i="26"/>
  <c r="AD413" i="26"/>
  <c r="AE413" i="26"/>
  <c r="AF413" i="26"/>
  <c r="AG413" i="26"/>
  <c r="AH413" i="26"/>
  <c r="AB414" i="26"/>
  <c r="AC414" i="26"/>
  <c r="AD414" i="26"/>
  <c r="AE414" i="26"/>
  <c r="AF414" i="26"/>
  <c r="AG414" i="26"/>
  <c r="AH414" i="26"/>
  <c r="AB415" i="26"/>
  <c r="AC415" i="26"/>
  <c r="AD415" i="26"/>
  <c r="AE415" i="26"/>
  <c r="AF415" i="26"/>
  <c r="AG415" i="26"/>
  <c r="AH415" i="26"/>
  <c r="AB416" i="26"/>
  <c r="AC416" i="26"/>
  <c r="AD416" i="26"/>
  <c r="AE416" i="26"/>
  <c r="AF416" i="26"/>
  <c r="AG416" i="26" s="1"/>
  <c r="AH416" i="26"/>
  <c r="AB417" i="26"/>
  <c r="AC417" i="26"/>
  <c r="AD417" i="26"/>
  <c r="AE417" i="26"/>
  <c r="AF417" i="26"/>
  <c r="AG417" i="26" s="1"/>
  <c r="AH417" i="26"/>
  <c r="AB418" i="26"/>
  <c r="AC418" i="26"/>
  <c r="AD418" i="26"/>
  <c r="AE418" i="26"/>
  <c r="AF418" i="26"/>
  <c r="AG418" i="26"/>
  <c r="AH418" i="26"/>
  <c r="AB419" i="26"/>
  <c r="AC419" i="26"/>
  <c r="AD419" i="26"/>
  <c r="AE419" i="26"/>
  <c r="AF419" i="26"/>
  <c r="AG419" i="26" s="1"/>
  <c r="AH419" i="26"/>
  <c r="AB420" i="26"/>
  <c r="AC420" i="26"/>
  <c r="AD420" i="26"/>
  <c r="AE420" i="26"/>
  <c r="AF420" i="26"/>
  <c r="AG420" i="26" s="1"/>
  <c r="AH420" i="26"/>
  <c r="AB421" i="26"/>
  <c r="AC421" i="26"/>
  <c r="AD421" i="26"/>
  <c r="AE421" i="26"/>
  <c r="AF421" i="26"/>
  <c r="AG421" i="26"/>
  <c r="AH421" i="26"/>
  <c r="AB422" i="26"/>
  <c r="AC422" i="26"/>
  <c r="AD422" i="26"/>
  <c r="AE422" i="26"/>
  <c r="AF422" i="26"/>
  <c r="AG422" i="26" s="1"/>
  <c r="AH422" i="26"/>
  <c r="AB423" i="26"/>
  <c r="AC423" i="26"/>
  <c r="AD423" i="26"/>
  <c r="AE423" i="26"/>
  <c r="AF423" i="26"/>
  <c r="AG423" i="26"/>
  <c r="AH423" i="26"/>
  <c r="AB424" i="26"/>
  <c r="AC424" i="26"/>
  <c r="AD424" i="26"/>
  <c r="AE424" i="26"/>
  <c r="AF424" i="26"/>
  <c r="AG424" i="26"/>
  <c r="AH424" i="26"/>
  <c r="AB425" i="26"/>
  <c r="AC425" i="26"/>
  <c r="AD425" i="26"/>
  <c r="AE425" i="26"/>
  <c r="AF425" i="26"/>
  <c r="AG425" i="26"/>
  <c r="AH425" i="26"/>
  <c r="AB426" i="26"/>
  <c r="AC426" i="26"/>
  <c r="AD426" i="26"/>
  <c r="AE426" i="26"/>
  <c r="AF426" i="26"/>
  <c r="AG426" i="26"/>
  <c r="AH426" i="26"/>
  <c r="AB427" i="26"/>
  <c r="AC427" i="26"/>
  <c r="AD427" i="26"/>
  <c r="AE427" i="26"/>
  <c r="AF427" i="26"/>
  <c r="AG427" i="26"/>
  <c r="AH427" i="26"/>
  <c r="AB428" i="26"/>
  <c r="AC428" i="26"/>
  <c r="AD428" i="26"/>
  <c r="AE428" i="26"/>
  <c r="AF428" i="26"/>
  <c r="AG428" i="26" s="1"/>
  <c r="AH428" i="26"/>
  <c r="AB429" i="26"/>
  <c r="AC429" i="26"/>
  <c r="AD429" i="26"/>
  <c r="AE429" i="26"/>
  <c r="AF429" i="26"/>
  <c r="AG429" i="26" s="1"/>
  <c r="AH429" i="26"/>
  <c r="AB430" i="26"/>
  <c r="AC430" i="26"/>
  <c r="AD430" i="26"/>
  <c r="AE430" i="26"/>
  <c r="AF430" i="26"/>
  <c r="AG430" i="26"/>
  <c r="AH430" i="26"/>
  <c r="AB431" i="26"/>
  <c r="AC431" i="26"/>
  <c r="AD431" i="26"/>
  <c r="AE431" i="26"/>
  <c r="AF431" i="26"/>
  <c r="AG431" i="26" s="1"/>
  <c r="AH431" i="26"/>
  <c r="AB432" i="26"/>
  <c r="AC432" i="26"/>
  <c r="AD432" i="26"/>
  <c r="AE432" i="26"/>
  <c r="AF432" i="26"/>
  <c r="AG432" i="26" s="1"/>
  <c r="AH432" i="26"/>
  <c r="AB433" i="26"/>
  <c r="AC433" i="26"/>
  <c r="AD433" i="26"/>
  <c r="AE433" i="26"/>
  <c r="AF433" i="26"/>
  <c r="AG433" i="26"/>
  <c r="AH433" i="26"/>
  <c r="AB434" i="26"/>
  <c r="AC434" i="26"/>
  <c r="AD434" i="26"/>
  <c r="AE434" i="26"/>
  <c r="AF434" i="26"/>
  <c r="AG434" i="26" s="1"/>
  <c r="AH434" i="26"/>
  <c r="AB435" i="26"/>
  <c r="AC435" i="26"/>
  <c r="AD435" i="26"/>
  <c r="AE435" i="26"/>
  <c r="AF435" i="26"/>
  <c r="AG435" i="26"/>
  <c r="AH435" i="26"/>
  <c r="AB436" i="26"/>
  <c r="AC436" i="26"/>
  <c r="AD436" i="26"/>
  <c r="AE436" i="26"/>
  <c r="AF436" i="26"/>
  <c r="AG436" i="26"/>
  <c r="AH436" i="26"/>
  <c r="AB437" i="26"/>
  <c r="AC437" i="26"/>
  <c r="AD437" i="26"/>
  <c r="AE437" i="26"/>
  <c r="AF437" i="26"/>
  <c r="AG437" i="26"/>
  <c r="AH437" i="26"/>
  <c r="AB438" i="26"/>
  <c r="AC438" i="26"/>
  <c r="AD438" i="26"/>
  <c r="AE438" i="26"/>
  <c r="AF438" i="26"/>
  <c r="AG438" i="26"/>
  <c r="AH438" i="26"/>
  <c r="AB439" i="26"/>
  <c r="AC439" i="26"/>
  <c r="AD439" i="26"/>
  <c r="AE439" i="26"/>
  <c r="AF439" i="26"/>
  <c r="AG439" i="26"/>
  <c r="AH439" i="26"/>
  <c r="AB440" i="26"/>
  <c r="AC440" i="26"/>
  <c r="AD440" i="26"/>
  <c r="AE440" i="26"/>
  <c r="AF440" i="26"/>
  <c r="AG440" i="26" s="1"/>
  <c r="AH440" i="26"/>
  <c r="AB441" i="26"/>
  <c r="AC441" i="26"/>
  <c r="AD441" i="26"/>
  <c r="AE441" i="26"/>
  <c r="AF441" i="26"/>
  <c r="AG441" i="26" s="1"/>
  <c r="AH441" i="26"/>
  <c r="AB442" i="26"/>
  <c r="AC442" i="26"/>
  <c r="AD442" i="26"/>
  <c r="AE442" i="26"/>
  <c r="AF442" i="26"/>
  <c r="AG442" i="26"/>
  <c r="AH442" i="26"/>
  <c r="AB443" i="26"/>
  <c r="AC443" i="26"/>
  <c r="AD443" i="26"/>
  <c r="AE443" i="26"/>
  <c r="AF443" i="26"/>
  <c r="AG443" i="26" s="1"/>
  <c r="AH443" i="26"/>
  <c r="AB444" i="26"/>
  <c r="AC444" i="26"/>
  <c r="AD444" i="26"/>
  <c r="AE444" i="26"/>
  <c r="AF444" i="26"/>
  <c r="AG444" i="26" s="1"/>
  <c r="AH444" i="26"/>
  <c r="AB445" i="26"/>
  <c r="AC445" i="26"/>
  <c r="AD445" i="26"/>
  <c r="AE445" i="26"/>
  <c r="AF445" i="26"/>
  <c r="AG445" i="26"/>
  <c r="AH445" i="26"/>
  <c r="AB446" i="26"/>
  <c r="AC446" i="26"/>
  <c r="AD446" i="26"/>
  <c r="AE446" i="26"/>
  <c r="AF446" i="26"/>
  <c r="AG446" i="26" s="1"/>
  <c r="AH446" i="26"/>
  <c r="AB447" i="26"/>
  <c r="AC447" i="26"/>
  <c r="AD447" i="26"/>
  <c r="AE447" i="26"/>
  <c r="AF447" i="26"/>
  <c r="AG447" i="26"/>
  <c r="AH447" i="26"/>
  <c r="AB448" i="26"/>
  <c r="AC448" i="26"/>
  <c r="AD448" i="26"/>
  <c r="AE448" i="26"/>
  <c r="AF448" i="26"/>
  <c r="AG448" i="26"/>
  <c r="AH448" i="26"/>
  <c r="AB449" i="26"/>
  <c r="AC449" i="26"/>
  <c r="AD449" i="26"/>
  <c r="AE449" i="26"/>
  <c r="AF449" i="26"/>
  <c r="AG449" i="26"/>
  <c r="AH449" i="26"/>
  <c r="AB450" i="26"/>
  <c r="AC450" i="26"/>
  <c r="AD450" i="26"/>
  <c r="AE450" i="26"/>
  <c r="AF450" i="26"/>
  <c r="AG450" i="26"/>
  <c r="AH450" i="26"/>
  <c r="AB451" i="26"/>
  <c r="AC451" i="26"/>
  <c r="AD451" i="26"/>
  <c r="AE451" i="26"/>
  <c r="AF451" i="26"/>
  <c r="AG451" i="26"/>
  <c r="AH451" i="26"/>
  <c r="AB452" i="26"/>
  <c r="AC452" i="26"/>
  <c r="AD452" i="26"/>
  <c r="AE452" i="26"/>
  <c r="AF452" i="26"/>
  <c r="AG452" i="26" s="1"/>
  <c r="AH452" i="26"/>
  <c r="AB453" i="26"/>
  <c r="AC453" i="26"/>
  <c r="AD453" i="26"/>
  <c r="AE453" i="26"/>
  <c r="AF453" i="26"/>
  <c r="AG453" i="26" s="1"/>
  <c r="AH453" i="26"/>
  <c r="AB454" i="26"/>
  <c r="AC454" i="26"/>
  <c r="AD454" i="26"/>
  <c r="AE454" i="26"/>
  <c r="AF454" i="26"/>
  <c r="AG454" i="26"/>
  <c r="AH454" i="26"/>
  <c r="AB455" i="26"/>
  <c r="AC455" i="26"/>
  <c r="AD455" i="26"/>
  <c r="AE455" i="26"/>
  <c r="AF455" i="26"/>
  <c r="AG455" i="26" s="1"/>
  <c r="AH455" i="26"/>
  <c r="AB456" i="26"/>
  <c r="AC456" i="26"/>
  <c r="AD456" i="26"/>
  <c r="AE456" i="26"/>
  <c r="AF456" i="26"/>
  <c r="AG456" i="26" s="1"/>
  <c r="AH456" i="26"/>
  <c r="AB457" i="26"/>
  <c r="AC457" i="26"/>
  <c r="AD457" i="26"/>
  <c r="AE457" i="26"/>
  <c r="AF457" i="26"/>
  <c r="AG457" i="26"/>
  <c r="AH457" i="26"/>
  <c r="AB458" i="26"/>
  <c r="AC458" i="26"/>
  <c r="AD458" i="26"/>
  <c r="AE458" i="26"/>
  <c r="AF458" i="26"/>
  <c r="AG458" i="26" s="1"/>
  <c r="AH458" i="26"/>
  <c r="AB459" i="26"/>
  <c r="AC459" i="26"/>
  <c r="AD459" i="26"/>
  <c r="AE459" i="26"/>
  <c r="AF459" i="26"/>
  <c r="AG459" i="26"/>
  <c r="AH459" i="26"/>
  <c r="AB460" i="26"/>
  <c r="AC460" i="26"/>
  <c r="AD460" i="26"/>
  <c r="AE460" i="26"/>
  <c r="AF460" i="26"/>
  <c r="AG460" i="26"/>
  <c r="AH460" i="26"/>
  <c r="AB461" i="26"/>
  <c r="AC461" i="26"/>
  <c r="AD461" i="26"/>
  <c r="AE461" i="26"/>
  <c r="AF461" i="26"/>
  <c r="AG461" i="26"/>
  <c r="AH461" i="26"/>
  <c r="AB462" i="26"/>
  <c r="AC462" i="26"/>
  <c r="AD462" i="26"/>
  <c r="AE462" i="26"/>
  <c r="AF462" i="26"/>
  <c r="AG462" i="26"/>
  <c r="AH462" i="26"/>
  <c r="AB463" i="26"/>
  <c r="AC463" i="26"/>
  <c r="AD463" i="26"/>
  <c r="AE463" i="26"/>
  <c r="AF463" i="26"/>
  <c r="AG463" i="26"/>
  <c r="AH463" i="26"/>
  <c r="AB464" i="26"/>
  <c r="AC464" i="26"/>
  <c r="AD464" i="26"/>
  <c r="AE464" i="26"/>
  <c r="AF464" i="26"/>
  <c r="AG464" i="26" s="1"/>
  <c r="AH464" i="26"/>
  <c r="AB465" i="26"/>
  <c r="AC465" i="26"/>
  <c r="AD465" i="26"/>
  <c r="AE465" i="26"/>
  <c r="AF465" i="26"/>
  <c r="AG465" i="26" s="1"/>
  <c r="AH465" i="26"/>
  <c r="AB466" i="26"/>
  <c r="AC466" i="26"/>
  <c r="AD466" i="26"/>
  <c r="AE466" i="26"/>
  <c r="AF466" i="26"/>
  <c r="AG466" i="26"/>
  <c r="AH466" i="26"/>
  <c r="AB467" i="26"/>
  <c r="AC467" i="26"/>
  <c r="AD467" i="26"/>
  <c r="AE467" i="26"/>
  <c r="AF467" i="26"/>
  <c r="AG467" i="26" s="1"/>
  <c r="AH467" i="26"/>
  <c r="AB468" i="26"/>
  <c r="AC468" i="26"/>
  <c r="AD468" i="26"/>
  <c r="AE468" i="26"/>
  <c r="AF468" i="26"/>
  <c r="AG468" i="26" s="1"/>
  <c r="AH468" i="26"/>
  <c r="AB469" i="26"/>
  <c r="AC469" i="26"/>
  <c r="AD469" i="26"/>
  <c r="AE469" i="26"/>
  <c r="AF469" i="26"/>
  <c r="AG469" i="26"/>
  <c r="AH469" i="26"/>
  <c r="AB470" i="26"/>
  <c r="AC470" i="26"/>
  <c r="AD470" i="26"/>
  <c r="AE470" i="26"/>
  <c r="AF470" i="26"/>
  <c r="AG470" i="26" s="1"/>
  <c r="AH470" i="26"/>
  <c r="AB471" i="26"/>
  <c r="AC471" i="26"/>
  <c r="AD471" i="26"/>
  <c r="AE471" i="26"/>
  <c r="AF471" i="26"/>
  <c r="AG471" i="26"/>
  <c r="AH471" i="26"/>
  <c r="AB472" i="26"/>
  <c r="AC472" i="26"/>
  <c r="AD472" i="26"/>
  <c r="AE472" i="26"/>
  <c r="AF472" i="26"/>
  <c r="AG472" i="26"/>
  <c r="AH472" i="26"/>
  <c r="AB473" i="26"/>
  <c r="AC473" i="26"/>
  <c r="AD473" i="26"/>
  <c r="AE473" i="26"/>
  <c r="AF473" i="26"/>
  <c r="AG473" i="26"/>
  <c r="AH473" i="26"/>
  <c r="AB474" i="26"/>
  <c r="AC474" i="26"/>
  <c r="AD474" i="26"/>
  <c r="AE474" i="26"/>
  <c r="AF474" i="26"/>
  <c r="AG474" i="26"/>
  <c r="AH474" i="26"/>
  <c r="AB475" i="26"/>
  <c r="AC475" i="26"/>
  <c r="AD475" i="26"/>
  <c r="AE475" i="26"/>
  <c r="AF475" i="26"/>
  <c r="AG475" i="26"/>
  <c r="AH475" i="26"/>
  <c r="AB476" i="26"/>
  <c r="AC476" i="26"/>
  <c r="AD476" i="26"/>
  <c r="AE476" i="26"/>
  <c r="AF476" i="26"/>
  <c r="AG476" i="26" s="1"/>
  <c r="AH476" i="26"/>
  <c r="AB477" i="26"/>
  <c r="AC477" i="26"/>
  <c r="AD477" i="26"/>
  <c r="AE477" i="26"/>
  <c r="AF477" i="26"/>
  <c r="AG477" i="26" s="1"/>
  <c r="AH477" i="26"/>
  <c r="AB478" i="26"/>
  <c r="AC478" i="26"/>
  <c r="AD478" i="26"/>
  <c r="AE478" i="26"/>
  <c r="AF478" i="26"/>
  <c r="AG478" i="26"/>
  <c r="AH478" i="26"/>
  <c r="AB479" i="26"/>
  <c r="AC479" i="26"/>
  <c r="AD479" i="26"/>
  <c r="AE479" i="26"/>
  <c r="AF479" i="26"/>
  <c r="AG479" i="26" s="1"/>
  <c r="AH479" i="26"/>
  <c r="AB480" i="26"/>
  <c r="AC480" i="26"/>
  <c r="AD480" i="26"/>
  <c r="AE480" i="26"/>
  <c r="AF480" i="26"/>
  <c r="AG480" i="26" s="1"/>
  <c r="AH480" i="26"/>
  <c r="AB481" i="26"/>
  <c r="AC481" i="26"/>
  <c r="AD481" i="26"/>
  <c r="AE481" i="26"/>
  <c r="AF481" i="26"/>
  <c r="AG481" i="26"/>
  <c r="AH481" i="26"/>
  <c r="AB482" i="26"/>
  <c r="AC482" i="26"/>
  <c r="AD482" i="26"/>
  <c r="AE482" i="26"/>
  <c r="AF482" i="26"/>
  <c r="AG482" i="26" s="1"/>
  <c r="AH482" i="26"/>
  <c r="AB483" i="26"/>
  <c r="AC483" i="26"/>
  <c r="AD483" i="26"/>
  <c r="AE483" i="26"/>
  <c r="AF483" i="26"/>
  <c r="AG483" i="26"/>
  <c r="AH483" i="26"/>
  <c r="AB484" i="26"/>
  <c r="AC484" i="26"/>
  <c r="AD484" i="26"/>
  <c r="AE484" i="26"/>
  <c r="AF484" i="26"/>
  <c r="AG484" i="26"/>
  <c r="AH484" i="26"/>
  <c r="AB485" i="26"/>
  <c r="AC485" i="26"/>
  <c r="AD485" i="26"/>
  <c r="AE485" i="26"/>
  <c r="AF485" i="26"/>
  <c r="AG485" i="26"/>
  <c r="AH485" i="26"/>
  <c r="AB486" i="26"/>
  <c r="AC486" i="26"/>
  <c r="AD486" i="26"/>
  <c r="AE486" i="26"/>
  <c r="AF486" i="26"/>
  <c r="AG486" i="26"/>
  <c r="AH486" i="26"/>
  <c r="AB487" i="26"/>
  <c r="AC487" i="26"/>
  <c r="AD487" i="26"/>
  <c r="AE487" i="26"/>
  <c r="AF487" i="26"/>
  <c r="AG487" i="26"/>
  <c r="AH487" i="26"/>
  <c r="AB488" i="26"/>
  <c r="AC488" i="26"/>
  <c r="AD488" i="26"/>
  <c r="AE488" i="26"/>
  <c r="AF488" i="26"/>
  <c r="AG488" i="26" s="1"/>
  <c r="AH488" i="26"/>
  <c r="AB489" i="26"/>
  <c r="AC489" i="26"/>
  <c r="AD489" i="26"/>
  <c r="AE489" i="26"/>
  <c r="AF489" i="26"/>
  <c r="AG489" i="26" s="1"/>
  <c r="AH489" i="26"/>
  <c r="AB490" i="26"/>
  <c r="AC490" i="26"/>
  <c r="AD490" i="26"/>
  <c r="AE490" i="26"/>
  <c r="AF490" i="26"/>
  <c r="AG490" i="26"/>
  <c r="AH490" i="26"/>
  <c r="AB491" i="26"/>
  <c r="AC491" i="26"/>
  <c r="AD491" i="26"/>
  <c r="AE491" i="26"/>
  <c r="AF491" i="26"/>
  <c r="AG491" i="26" s="1"/>
  <c r="AH491" i="26"/>
  <c r="AB492" i="26"/>
  <c r="AC492" i="26"/>
  <c r="AD492" i="26"/>
  <c r="AE492" i="26"/>
  <c r="AF492" i="26"/>
  <c r="AG492" i="26" s="1"/>
  <c r="AH492" i="26"/>
  <c r="AB493" i="26"/>
  <c r="AC493" i="26"/>
  <c r="AD493" i="26"/>
  <c r="AE493" i="26"/>
  <c r="AF493" i="26"/>
  <c r="AG493" i="26"/>
  <c r="AH493" i="26"/>
  <c r="AB494" i="26"/>
  <c r="AC494" i="26"/>
  <c r="AD494" i="26"/>
  <c r="AE494" i="26"/>
  <c r="AF494" i="26"/>
  <c r="AG494" i="26" s="1"/>
  <c r="AH494" i="26"/>
  <c r="AB495" i="26"/>
  <c r="AC495" i="26"/>
  <c r="AD495" i="26"/>
  <c r="AE495" i="26"/>
  <c r="AF495" i="26"/>
  <c r="AG495" i="26"/>
  <c r="AH495" i="26"/>
  <c r="AB496" i="26"/>
  <c r="AC496" i="26"/>
  <c r="AD496" i="26"/>
  <c r="AE496" i="26"/>
  <c r="AF496" i="26"/>
  <c r="AG496" i="26"/>
  <c r="AH496" i="26"/>
  <c r="AB497" i="26"/>
  <c r="AC497" i="26"/>
  <c r="AD497" i="26"/>
  <c r="AE497" i="26"/>
  <c r="AF497" i="26"/>
  <c r="AG497" i="26"/>
  <c r="AH497" i="26"/>
  <c r="AB498" i="26"/>
  <c r="AC498" i="26"/>
  <c r="AD498" i="26"/>
  <c r="AE498" i="26"/>
  <c r="AF498" i="26"/>
  <c r="AG498" i="26"/>
  <c r="AH498" i="26"/>
  <c r="AB499" i="26"/>
  <c r="AC499" i="26"/>
  <c r="AD499" i="26"/>
  <c r="AE499" i="26"/>
  <c r="AF499" i="26"/>
  <c r="AG499" i="26"/>
  <c r="AH499" i="26"/>
  <c r="AB500" i="26"/>
  <c r="AC500" i="26"/>
  <c r="AD500" i="26"/>
  <c r="AE500" i="26"/>
  <c r="AF500" i="26"/>
  <c r="AG500" i="26" s="1"/>
  <c r="AH500" i="26"/>
  <c r="AB501" i="26"/>
  <c r="AC501" i="26"/>
  <c r="AD501" i="26"/>
  <c r="AE501" i="26"/>
  <c r="AF501" i="26"/>
  <c r="AG501" i="26" s="1"/>
  <c r="AH501" i="26"/>
  <c r="AB502" i="26"/>
  <c r="AC502" i="26"/>
  <c r="AD502" i="26"/>
  <c r="AE502" i="26"/>
  <c r="AF502" i="26"/>
  <c r="AG502" i="26"/>
  <c r="AH502" i="26"/>
  <c r="AB503" i="26"/>
  <c r="AC503" i="26"/>
  <c r="AD503" i="26"/>
  <c r="AE503" i="26"/>
  <c r="AF503" i="26"/>
  <c r="AG503" i="26" s="1"/>
  <c r="AH503" i="26"/>
  <c r="AB504" i="26"/>
  <c r="AC504" i="26"/>
  <c r="AD504" i="26"/>
  <c r="AE504" i="26"/>
  <c r="AF504" i="26"/>
  <c r="AG504" i="26" s="1"/>
  <c r="AH504" i="26"/>
  <c r="AB505" i="26"/>
  <c r="AC505" i="26"/>
  <c r="AD505" i="26"/>
  <c r="AE505" i="26"/>
  <c r="AF505" i="26"/>
  <c r="AG505" i="26"/>
  <c r="AH505" i="26"/>
  <c r="AB506" i="26"/>
  <c r="AC506" i="26"/>
  <c r="AD506" i="26"/>
  <c r="AE506" i="26"/>
  <c r="AF506" i="26"/>
  <c r="AG506" i="26" s="1"/>
  <c r="AH506" i="26"/>
  <c r="AB507" i="26"/>
  <c r="AC507" i="26"/>
  <c r="AD507" i="26"/>
  <c r="AE507" i="26"/>
  <c r="AF507" i="26"/>
  <c r="AG507" i="26"/>
  <c r="AH507" i="26"/>
  <c r="AB508" i="26"/>
  <c r="AC508" i="26"/>
  <c r="AD508" i="26"/>
  <c r="AE508" i="26"/>
  <c r="AF508" i="26"/>
  <c r="AG508" i="26"/>
  <c r="AH508" i="26"/>
  <c r="AB509" i="26"/>
  <c r="AC509" i="26"/>
  <c r="AD509" i="26"/>
  <c r="AE509" i="26"/>
  <c r="AF509" i="26"/>
  <c r="AG509" i="26"/>
  <c r="AH509" i="26"/>
  <c r="AB510" i="26"/>
  <c r="AC510" i="26"/>
  <c r="AD510" i="26"/>
  <c r="AE510" i="26"/>
  <c r="AF510" i="26"/>
  <c r="AG510" i="26"/>
  <c r="AH510" i="26"/>
  <c r="AB511" i="26"/>
  <c r="AC511" i="26"/>
  <c r="AD511" i="26"/>
  <c r="AE511" i="26"/>
  <c r="AF511" i="26"/>
  <c r="AG511" i="26"/>
  <c r="AH511" i="26"/>
  <c r="AB512" i="26"/>
  <c r="AC512" i="26"/>
  <c r="AD512" i="26"/>
  <c r="AE512" i="26"/>
  <c r="AF512" i="26"/>
  <c r="AG512" i="26" s="1"/>
  <c r="AH512" i="26"/>
  <c r="AB513" i="26"/>
  <c r="AC513" i="26"/>
  <c r="AD513" i="26"/>
  <c r="AE513" i="26"/>
  <c r="AF513" i="26"/>
  <c r="AG513" i="26" s="1"/>
  <c r="AH513" i="26"/>
  <c r="AB514" i="26"/>
  <c r="AC514" i="26"/>
  <c r="AD514" i="26"/>
  <c r="AE514" i="26"/>
  <c r="AF514" i="26"/>
  <c r="AG514" i="26"/>
  <c r="AH514" i="26"/>
  <c r="AB515" i="26"/>
  <c r="AC515" i="26"/>
  <c r="AD515" i="26"/>
  <c r="AE515" i="26"/>
  <c r="AF515" i="26"/>
  <c r="AG515" i="26" s="1"/>
  <c r="AH515" i="26"/>
  <c r="AB516" i="26"/>
  <c r="AC516" i="26"/>
  <c r="AD516" i="26"/>
  <c r="AE516" i="26"/>
  <c r="AF516" i="26"/>
  <c r="AG516" i="26" s="1"/>
  <c r="AH516" i="26"/>
  <c r="AB517" i="26"/>
  <c r="AC517" i="26"/>
  <c r="AD517" i="26"/>
  <c r="AE517" i="26"/>
  <c r="AF517" i="26"/>
  <c r="AG517" i="26"/>
  <c r="AH517" i="26"/>
  <c r="AB518" i="26"/>
  <c r="AC518" i="26"/>
  <c r="AD518" i="26"/>
  <c r="AE518" i="26"/>
  <c r="AF518" i="26"/>
  <c r="AG518" i="26" s="1"/>
  <c r="AH518" i="26"/>
  <c r="AB519" i="26"/>
  <c r="AC519" i="26"/>
  <c r="AD519" i="26"/>
  <c r="AE519" i="26"/>
  <c r="AF519" i="26"/>
  <c r="AG519" i="26"/>
  <c r="AH519" i="26"/>
  <c r="AB520" i="26"/>
  <c r="AC520" i="26"/>
  <c r="AD520" i="26"/>
  <c r="AE520" i="26"/>
  <c r="AF520" i="26"/>
  <c r="AG520" i="26"/>
  <c r="AH520" i="26"/>
  <c r="AB521" i="26"/>
  <c r="AC521" i="26"/>
  <c r="AD521" i="26"/>
  <c r="AE521" i="26"/>
  <c r="AF521" i="26"/>
  <c r="AG521" i="26"/>
  <c r="AH521" i="26"/>
  <c r="AB522" i="26"/>
  <c r="AC522" i="26"/>
  <c r="AD522" i="26"/>
  <c r="AE522" i="26"/>
  <c r="AF522" i="26"/>
  <c r="AG522" i="26"/>
  <c r="AH522" i="26"/>
  <c r="AB523" i="26"/>
  <c r="AC523" i="26"/>
  <c r="AD523" i="26"/>
  <c r="AE523" i="26"/>
  <c r="AF523" i="26"/>
  <c r="AG523" i="26"/>
  <c r="AH523" i="26"/>
  <c r="AB524" i="26"/>
  <c r="AC524" i="26"/>
  <c r="AD524" i="26"/>
  <c r="AE524" i="26"/>
  <c r="AF524" i="26"/>
  <c r="AG524" i="26" s="1"/>
  <c r="AH524" i="26"/>
  <c r="AB525" i="26"/>
  <c r="AC525" i="26"/>
  <c r="AD525" i="26"/>
  <c r="AE525" i="26"/>
  <c r="AF525" i="26"/>
  <c r="AG525" i="26" s="1"/>
  <c r="AH525" i="26"/>
  <c r="AB526" i="26"/>
  <c r="AC526" i="26"/>
  <c r="AD526" i="26"/>
  <c r="AE526" i="26"/>
  <c r="AF526" i="26"/>
  <c r="AG526" i="26"/>
  <c r="AH526" i="26"/>
  <c r="AB527" i="26"/>
  <c r="AC527" i="26"/>
  <c r="AD527" i="26"/>
  <c r="AE527" i="26"/>
  <c r="AF527" i="26"/>
  <c r="AG527" i="26" s="1"/>
  <c r="AH527" i="26"/>
  <c r="AB528" i="26"/>
  <c r="AC528" i="26"/>
  <c r="AD528" i="26"/>
  <c r="AE528" i="26"/>
  <c r="AF528" i="26"/>
  <c r="AG528" i="26" s="1"/>
  <c r="AH528" i="26"/>
  <c r="AB529" i="26"/>
  <c r="AC529" i="26"/>
  <c r="AD529" i="26"/>
  <c r="AE529" i="26"/>
  <c r="AF529" i="26"/>
  <c r="AG529" i="26"/>
  <c r="AH529" i="26"/>
  <c r="AB530" i="26"/>
  <c r="AC530" i="26"/>
  <c r="AD530" i="26"/>
  <c r="AE530" i="26"/>
  <c r="AF530" i="26"/>
  <c r="AG530" i="26" s="1"/>
  <c r="AH530" i="26"/>
  <c r="AB531" i="26"/>
  <c r="AC531" i="26"/>
  <c r="AD531" i="26"/>
  <c r="AE531" i="26"/>
  <c r="AF531" i="26"/>
  <c r="AG531" i="26"/>
  <c r="AH531" i="26"/>
  <c r="AB532" i="26"/>
  <c r="AC532" i="26"/>
  <c r="AD532" i="26"/>
  <c r="AE532" i="26"/>
  <c r="AF532" i="26"/>
  <c r="AG532" i="26"/>
  <c r="AH532" i="26"/>
  <c r="AB533" i="26"/>
  <c r="AC533" i="26"/>
  <c r="AD533" i="26"/>
  <c r="AE533" i="26"/>
  <c r="AF533" i="26"/>
  <c r="AG533" i="26"/>
  <c r="AH533" i="26"/>
  <c r="AB534" i="26"/>
  <c r="AC534" i="26"/>
  <c r="AD534" i="26"/>
  <c r="AE534" i="26"/>
  <c r="AF534" i="26"/>
  <c r="AG534" i="26"/>
  <c r="AH534" i="26"/>
  <c r="AB535" i="26"/>
  <c r="AC535" i="26"/>
  <c r="AD535" i="26"/>
  <c r="AE535" i="26"/>
  <c r="AF535" i="26"/>
  <c r="AG535" i="26"/>
  <c r="AH535" i="26"/>
  <c r="AB536" i="26"/>
  <c r="AC536" i="26"/>
  <c r="AD536" i="26"/>
  <c r="AE536" i="26"/>
  <c r="AF536" i="26"/>
  <c r="AG536" i="26" s="1"/>
  <c r="AH536" i="26"/>
  <c r="AB537" i="26"/>
  <c r="AC537" i="26"/>
  <c r="AD537" i="26"/>
  <c r="AE537" i="26"/>
  <c r="AF537" i="26"/>
  <c r="AG537" i="26" s="1"/>
  <c r="AH537" i="26"/>
  <c r="AB538" i="26"/>
  <c r="AC538" i="26"/>
  <c r="AD538" i="26"/>
  <c r="AE538" i="26"/>
  <c r="AF538" i="26"/>
  <c r="AG538" i="26"/>
  <c r="AH538" i="26"/>
  <c r="AB539" i="26"/>
  <c r="AC539" i="26"/>
  <c r="AD539" i="26"/>
  <c r="AE539" i="26"/>
  <c r="AF539" i="26"/>
  <c r="AG539" i="26" s="1"/>
  <c r="AH539" i="26"/>
  <c r="AB540" i="26"/>
  <c r="AC540" i="26"/>
  <c r="AD540" i="26"/>
  <c r="AE540" i="26"/>
  <c r="AF540" i="26"/>
  <c r="AG540" i="26" s="1"/>
  <c r="AH540" i="26"/>
  <c r="AB541" i="26"/>
  <c r="AC541" i="26"/>
  <c r="AD541" i="26"/>
  <c r="AE541" i="26"/>
  <c r="AF541" i="26"/>
  <c r="AG541" i="26"/>
  <c r="AH541" i="26"/>
  <c r="AB542" i="26"/>
  <c r="AC542" i="26"/>
  <c r="AD542" i="26"/>
  <c r="AE542" i="26"/>
  <c r="AF542" i="26"/>
  <c r="AG542" i="26" s="1"/>
  <c r="AH542" i="26"/>
  <c r="AB543" i="26"/>
  <c r="AC543" i="26"/>
  <c r="AD543" i="26"/>
  <c r="AE543" i="26"/>
  <c r="AF543" i="26"/>
  <c r="AG543" i="26"/>
  <c r="AH543" i="26"/>
  <c r="AB544" i="26"/>
  <c r="AC544" i="26"/>
  <c r="AD544" i="26"/>
  <c r="AE544" i="26"/>
  <c r="AF544" i="26"/>
  <c r="AG544" i="26"/>
  <c r="AH544" i="26"/>
  <c r="AB545" i="26"/>
  <c r="AC545" i="26"/>
  <c r="AD545" i="26"/>
  <c r="AE545" i="26"/>
  <c r="AF545" i="26"/>
  <c r="AG545" i="26"/>
  <c r="AH545" i="26"/>
  <c r="AB546" i="26"/>
  <c r="AC546" i="26"/>
  <c r="AD546" i="26"/>
  <c r="AE546" i="26"/>
  <c r="AF546" i="26"/>
  <c r="AG546" i="26"/>
  <c r="AH546" i="26"/>
  <c r="AB547" i="26"/>
  <c r="AC547" i="26"/>
  <c r="AD547" i="26"/>
  <c r="AE547" i="26"/>
  <c r="AF547" i="26"/>
  <c r="AG547" i="26"/>
  <c r="AH547" i="26"/>
  <c r="AB548" i="26"/>
  <c r="AC548" i="26"/>
  <c r="AD548" i="26"/>
  <c r="AE548" i="26"/>
  <c r="AF548" i="26"/>
  <c r="AG548" i="26" s="1"/>
  <c r="AH548" i="26"/>
  <c r="AB549" i="26"/>
  <c r="AC549" i="26"/>
  <c r="AD549" i="26"/>
  <c r="AE549" i="26"/>
  <c r="AF549" i="26"/>
  <c r="AG549" i="26" s="1"/>
  <c r="AH549" i="26"/>
  <c r="AB550" i="26"/>
  <c r="AC550" i="26"/>
  <c r="AD550" i="26"/>
  <c r="AE550" i="26"/>
  <c r="AF550" i="26"/>
  <c r="AG550" i="26"/>
  <c r="AH550" i="26"/>
  <c r="AB551" i="26"/>
  <c r="AC551" i="26"/>
  <c r="AD551" i="26"/>
  <c r="AE551" i="26"/>
  <c r="AF551" i="26"/>
  <c r="AG551" i="26" s="1"/>
  <c r="AH551" i="26"/>
  <c r="AB552" i="26"/>
  <c r="AC552" i="26"/>
  <c r="AD552" i="26"/>
  <c r="AE552" i="26"/>
  <c r="AF552" i="26"/>
  <c r="AG552" i="26" s="1"/>
  <c r="AH552" i="26"/>
  <c r="AB553" i="26"/>
  <c r="AC553" i="26"/>
  <c r="AD553" i="26"/>
  <c r="AE553" i="26"/>
  <c r="AF553" i="26"/>
  <c r="AG553" i="26"/>
  <c r="AH553" i="26"/>
  <c r="AB554" i="26"/>
  <c r="AC554" i="26"/>
  <c r="AD554" i="26"/>
  <c r="AE554" i="26"/>
  <c r="AF554" i="26"/>
  <c r="AG554" i="26" s="1"/>
  <c r="AH554" i="26"/>
  <c r="AB555" i="26"/>
  <c r="AC555" i="26"/>
  <c r="AD555" i="26"/>
  <c r="AE555" i="26"/>
  <c r="AF555" i="26"/>
  <c r="AG555" i="26"/>
  <c r="AH555" i="26"/>
  <c r="AB556" i="26"/>
  <c r="AC556" i="26"/>
  <c r="AD556" i="26"/>
  <c r="AE556" i="26"/>
  <c r="AF556" i="26"/>
  <c r="AG556" i="26"/>
  <c r="AH556" i="26"/>
  <c r="AB557" i="26"/>
  <c r="AC557" i="26"/>
  <c r="AD557" i="26"/>
  <c r="AE557" i="26"/>
  <c r="AF557" i="26"/>
  <c r="AG557" i="26"/>
  <c r="AH557" i="26"/>
  <c r="AB558" i="26"/>
  <c r="AC558" i="26"/>
  <c r="AD558" i="26"/>
  <c r="AE558" i="26"/>
  <c r="AF558" i="26"/>
  <c r="AG558" i="26"/>
  <c r="AH558" i="26"/>
  <c r="AB559" i="26"/>
  <c r="AC559" i="26"/>
  <c r="AD559" i="26"/>
  <c r="AE559" i="26"/>
  <c r="AF559" i="26"/>
  <c r="AG559" i="26"/>
  <c r="AH559" i="26"/>
  <c r="AB560" i="26"/>
  <c r="AC560" i="26"/>
  <c r="AD560" i="26"/>
  <c r="AE560" i="26"/>
  <c r="AF560" i="26"/>
  <c r="AG560" i="26" s="1"/>
  <c r="AH560" i="26"/>
  <c r="AB561" i="26"/>
  <c r="AC561" i="26"/>
  <c r="AD561" i="26"/>
  <c r="AE561" i="26"/>
  <c r="AF561" i="26"/>
  <c r="AG561" i="26" s="1"/>
  <c r="AH561" i="26"/>
  <c r="AB562" i="26"/>
  <c r="AC562" i="26"/>
  <c r="AD562" i="26"/>
  <c r="AE562" i="26"/>
  <c r="AF562" i="26"/>
  <c r="AG562" i="26"/>
  <c r="AH562" i="26"/>
  <c r="AB563" i="26"/>
  <c r="AC563" i="26"/>
  <c r="AD563" i="26"/>
  <c r="AE563" i="26"/>
  <c r="AF563" i="26"/>
  <c r="AG563" i="26" s="1"/>
  <c r="AH563" i="26"/>
  <c r="AB564" i="26"/>
  <c r="AC564" i="26"/>
  <c r="AD564" i="26"/>
  <c r="AE564" i="26"/>
  <c r="AF564" i="26"/>
  <c r="AG564" i="26" s="1"/>
  <c r="AH564" i="26"/>
  <c r="AB565" i="26"/>
  <c r="AC565" i="26"/>
  <c r="AD565" i="26"/>
  <c r="AE565" i="26"/>
  <c r="AF565" i="26"/>
  <c r="AG565" i="26"/>
  <c r="AH565" i="26"/>
  <c r="AB566" i="26"/>
  <c r="AC566" i="26"/>
  <c r="AD566" i="26"/>
  <c r="AE566" i="26"/>
  <c r="AF566" i="26"/>
  <c r="AG566" i="26" s="1"/>
  <c r="AH566" i="26"/>
  <c r="AB567" i="26"/>
  <c r="AC567" i="26"/>
  <c r="AD567" i="26"/>
  <c r="AE567" i="26"/>
  <c r="AF567" i="26"/>
  <c r="AG567" i="26"/>
  <c r="AH567" i="26"/>
  <c r="AB568" i="26"/>
  <c r="AC568" i="26"/>
  <c r="AD568" i="26"/>
  <c r="AE568" i="26"/>
  <c r="AF568" i="26"/>
  <c r="AG568" i="26"/>
  <c r="AH568" i="26"/>
  <c r="AB569" i="26"/>
  <c r="AC569" i="26"/>
  <c r="AD569" i="26"/>
  <c r="AE569" i="26"/>
  <c r="AF569" i="26"/>
  <c r="AG569" i="26"/>
  <c r="AH569" i="26"/>
  <c r="AB570" i="26"/>
  <c r="AC570" i="26"/>
  <c r="AD570" i="26"/>
  <c r="AE570" i="26"/>
  <c r="AF570" i="26"/>
  <c r="AG570" i="26"/>
  <c r="AH570" i="26"/>
  <c r="AB571" i="26"/>
  <c r="AC571" i="26"/>
  <c r="AD571" i="26"/>
  <c r="AE571" i="26"/>
  <c r="AF571" i="26"/>
  <c r="AG571" i="26"/>
  <c r="AH571" i="26"/>
  <c r="AB572" i="26"/>
  <c r="AC572" i="26"/>
  <c r="AD572" i="26"/>
  <c r="AE572" i="26"/>
  <c r="AF572" i="26"/>
  <c r="AG572" i="26" s="1"/>
  <c r="AH572" i="26"/>
  <c r="AB573" i="26"/>
  <c r="AC573" i="26"/>
  <c r="AD573" i="26"/>
  <c r="AE573" i="26"/>
  <c r="AF573" i="26"/>
  <c r="AG573" i="26" s="1"/>
  <c r="AH573" i="26"/>
  <c r="AB574" i="26"/>
  <c r="AC574" i="26"/>
  <c r="AD574" i="26"/>
  <c r="AE574" i="26"/>
  <c r="AF574" i="26"/>
  <c r="AG574" i="26"/>
  <c r="AH574" i="26"/>
  <c r="AB575" i="26"/>
  <c r="AC575" i="26"/>
  <c r="AD575" i="26"/>
  <c r="AE575" i="26"/>
  <c r="AF575" i="26"/>
  <c r="AG575" i="26" s="1"/>
  <c r="AH575" i="26"/>
  <c r="AB576" i="26"/>
  <c r="AC576" i="26"/>
  <c r="AD576" i="26"/>
  <c r="AE576" i="26"/>
  <c r="AF576" i="26"/>
  <c r="AG576" i="26" s="1"/>
  <c r="AH576" i="26"/>
  <c r="AB577" i="26"/>
  <c r="AC577" i="26"/>
  <c r="AD577" i="26"/>
  <c r="AE577" i="26"/>
  <c r="AF577" i="26"/>
  <c r="AG577" i="26"/>
  <c r="AH577" i="26"/>
  <c r="AB578" i="26"/>
  <c r="AC578" i="26"/>
  <c r="AD578" i="26"/>
  <c r="AE578" i="26"/>
  <c r="AF578" i="26"/>
  <c r="AG578" i="26" s="1"/>
  <c r="AH578" i="26"/>
  <c r="AB579" i="26"/>
  <c r="AC579" i="26"/>
  <c r="AD579" i="26"/>
  <c r="AE579" i="26"/>
  <c r="AF579" i="26"/>
  <c r="AG579" i="26"/>
  <c r="AH579" i="26"/>
  <c r="AB580" i="26"/>
  <c r="AC580" i="26"/>
  <c r="AD580" i="26"/>
  <c r="AE580" i="26"/>
  <c r="AF580" i="26"/>
  <c r="AG580" i="26"/>
  <c r="AH580" i="26"/>
  <c r="AB581" i="26"/>
  <c r="AC581" i="26"/>
  <c r="AD581" i="26"/>
  <c r="AE581" i="26"/>
  <c r="AF581" i="26"/>
  <c r="AG581" i="26"/>
  <c r="AH581" i="26"/>
  <c r="AB582" i="26"/>
  <c r="AC582" i="26"/>
  <c r="AD582" i="26"/>
  <c r="AE582" i="26"/>
  <c r="AF582" i="26"/>
  <c r="AG582" i="26"/>
  <c r="AH582" i="26"/>
  <c r="AB583" i="26"/>
  <c r="AC583" i="26"/>
  <c r="AD583" i="26"/>
  <c r="AE583" i="26"/>
  <c r="AF583" i="26"/>
  <c r="AG583" i="26"/>
  <c r="AH583" i="26"/>
  <c r="AB584" i="26"/>
  <c r="AC584" i="26"/>
  <c r="AD584" i="26"/>
  <c r="AE584" i="26"/>
  <c r="AF584" i="26"/>
  <c r="AG584" i="26" s="1"/>
  <c r="AH584" i="26"/>
  <c r="AB585" i="26"/>
  <c r="AC585" i="26"/>
  <c r="AD585" i="26"/>
  <c r="AE585" i="26"/>
  <c r="AF585" i="26"/>
  <c r="AG585" i="26" s="1"/>
  <c r="AH585" i="26"/>
  <c r="AB586" i="26"/>
  <c r="AC586" i="26"/>
  <c r="AD586" i="26"/>
  <c r="AE586" i="26"/>
  <c r="AF586" i="26"/>
  <c r="AG586" i="26"/>
  <c r="AH586" i="26"/>
  <c r="AB587" i="26"/>
  <c r="AC587" i="26"/>
  <c r="AD587" i="26"/>
  <c r="AE587" i="26"/>
  <c r="AF587" i="26"/>
  <c r="AG587" i="26" s="1"/>
  <c r="AH587" i="26"/>
  <c r="AB588" i="26"/>
  <c r="AC588" i="26"/>
  <c r="AD588" i="26"/>
  <c r="AE588" i="26"/>
  <c r="AF588" i="26"/>
  <c r="AG588" i="26" s="1"/>
  <c r="AH588" i="26"/>
  <c r="AB589" i="26"/>
  <c r="AC589" i="26"/>
  <c r="AD589" i="26"/>
  <c r="AE589" i="26"/>
  <c r="AF589" i="26"/>
  <c r="AG589" i="26" s="1"/>
  <c r="AH589" i="26"/>
  <c r="AB590" i="26"/>
  <c r="AC590" i="26"/>
  <c r="AD590" i="26"/>
  <c r="AE590" i="26"/>
  <c r="AF590" i="26"/>
  <c r="AG590" i="26" s="1"/>
  <c r="AH590" i="26"/>
  <c r="AB591" i="26"/>
  <c r="AC591" i="26"/>
  <c r="AD591" i="26"/>
  <c r="AE591" i="26"/>
  <c r="AF591" i="26"/>
  <c r="AG591" i="26"/>
  <c r="AH591" i="26"/>
  <c r="AB592" i="26"/>
  <c r="AC592" i="26"/>
  <c r="AD592" i="26"/>
  <c r="AE592" i="26"/>
  <c r="AF592" i="26"/>
  <c r="AG592" i="26"/>
  <c r="AH592" i="26"/>
  <c r="AB593" i="26"/>
  <c r="AC593" i="26"/>
  <c r="AD593" i="26"/>
  <c r="AE593" i="26"/>
  <c r="AF593" i="26"/>
  <c r="AG593" i="26"/>
  <c r="AH593" i="26"/>
  <c r="AB594" i="26"/>
  <c r="AC594" i="26"/>
  <c r="AD594" i="26"/>
  <c r="AE594" i="26"/>
  <c r="AF594" i="26"/>
  <c r="AG594" i="26"/>
  <c r="AH594" i="26"/>
  <c r="AB595" i="26"/>
  <c r="AC595" i="26"/>
  <c r="AD595" i="26"/>
  <c r="AE595" i="26"/>
  <c r="AF595" i="26"/>
  <c r="AG595" i="26"/>
  <c r="AH595" i="26"/>
  <c r="AB596" i="26"/>
  <c r="AC596" i="26"/>
  <c r="AD596" i="26"/>
  <c r="AE596" i="26"/>
  <c r="AF596" i="26"/>
  <c r="AG596" i="26" s="1"/>
  <c r="AH596" i="26"/>
  <c r="AB597" i="26"/>
  <c r="AC597" i="26"/>
  <c r="AD597" i="26"/>
  <c r="AE597" i="26"/>
  <c r="AF597" i="26"/>
  <c r="AG597" i="26" s="1"/>
  <c r="AH597" i="26"/>
  <c r="AB598" i="26"/>
  <c r="AC598" i="26"/>
  <c r="AD598" i="26"/>
  <c r="AE598" i="26"/>
  <c r="AF598" i="26"/>
  <c r="AG598" i="26"/>
  <c r="AH598" i="26"/>
  <c r="AB599" i="26"/>
  <c r="AC599" i="26"/>
  <c r="AD599" i="26"/>
  <c r="AE599" i="26"/>
  <c r="AF599" i="26"/>
  <c r="AG599" i="26" s="1"/>
  <c r="AH599" i="26"/>
  <c r="AB600" i="26"/>
  <c r="AC600" i="26"/>
  <c r="AD600" i="26"/>
  <c r="AE600" i="26"/>
  <c r="AF600" i="26"/>
  <c r="AG600" i="26" s="1"/>
  <c r="AH600" i="26"/>
  <c r="AB601" i="26"/>
  <c r="AC601" i="26"/>
  <c r="AD601" i="26"/>
  <c r="AE601" i="26"/>
  <c r="AF601" i="26"/>
  <c r="AG601" i="26" s="1"/>
  <c r="AH601" i="26"/>
  <c r="AB602" i="26"/>
  <c r="AC602" i="26"/>
  <c r="AD602" i="26"/>
  <c r="AE602" i="26"/>
  <c r="AF602" i="26"/>
  <c r="AG602" i="26" s="1"/>
  <c r="AH602" i="26"/>
  <c r="AB603" i="26"/>
  <c r="AC603" i="26"/>
  <c r="AD603" i="26"/>
  <c r="AE603" i="26"/>
  <c r="AF603" i="26"/>
  <c r="AG603" i="26"/>
  <c r="AH603" i="26"/>
  <c r="AB604" i="26"/>
  <c r="AC604" i="26"/>
  <c r="AD604" i="26"/>
  <c r="AE604" i="26"/>
  <c r="AF604" i="26"/>
  <c r="AG604" i="26"/>
  <c r="AH604" i="26"/>
  <c r="AB605" i="26"/>
  <c r="AC605" i="26"/>
  <c r="AD605" i="26"/>
  <c r="AE605" i="26"/>
  <c r="AF605" i="26"/>
  <c r="AG605" i="26"/>
  <c r="AH605" i="26"/>
  <c r="AB606" i="26"/>
  <c r="AC606" i="26"/>
  <c r="AD606" i="26"/>
  <c r="AE606" i="26"/>
  <c r="AF606" i="26"/>
  <c r="AG606" i="26"/>
  <c r="AH606" i="26"/>
  <c r="AB607" i="26"/>
  <c r="AC607" i="26"/>
  <c r="AD607" i="26"/>
  <c r="AE607" i="26"/>
  <c r="AF607" i="26"/>
  <c r="AG607" i="26"/>
  <c r="AH607" i="26"/>
  <c r="AB608" i="26"/>
  <c r="AC608" i="26"/>
  <c r="AD608" i="26"/>
  <c r="AE608" i="26"/>
  <c r="AF608" i="26"/>
  <c r="AG608" i="26" s="1"/>
  <c r="AH608" i="26"/>
  <c r="AB609" i="26"/>
  <c r="AC609" i="26"/>
  <c r="AD609" i="26"/>
  <c r="AE609" i="26"/>
  <c r="AF609" i="26"/>
  <c r="AG609" i="26" s="1"/>
  <c r="AH609" i="26"/>
  <c r="AB610" i="26"/>
  <c r="AC610" i="26"/>
  <c r="AD610" i="26"/>
  <c r="AE610" i="26"/>
  <c r="AF610" i="26"/>
  <c r="AG610" i="26"/>
  <c r="AH610" i="26"/>
  <c r="AB611" i="26"/>
  <c r="AC611" i="26"/>
  <c r="AD611" i="26"/>
  <c r="AE611" i="26"/>
  <c r="AF611" i="26"/>
  <c r="AG611" i="26" s="1"/>
  <c r="AH611" i="26"/>
  <c r="AB612" i="26"/>
  <c r="AC612" i="26"/>
  <c r="AD612" i="26"/>
  <c r="AE612" i="26"/>
  <c r="AF612" i="26"/>
  <c r="AG612" i="26" s="1"/>
  <c r="AH612" i="26"/>
  <c r="AB613" i="26"/>
  <c r="AC613" i="26"/>
  <c r="AD613" i="26"/>
  <c r="AE613" i="26"/>
  <c r="AF613" i="26"/>
  <c r="AG613" i="26" s="1"/>
  <c r="AH613" i="26"/>
  <c r="AB614" i="26"/>
  <c r="AC614" i="26"/>
  <c r="AD614" i="26"/>
  <c r="AE614" i="26"/>
  <c r="AF614" i="26"/>
  <c r="AG614" i="26" s="1"/>
  <c r="AH614" i="26"/>
  <c r="AB615" i="26"/>
  <c r="AC615" i="26"/>
  <c r="AD615" i="26"/>
  <c r="AE615" i="26"/>
  <c r="AF615" i="26"/>
  <c r="AG615" i="26"/>
  <c r="AH615" i="26"/>
  <c r="AB616" i="26"/>
  <c r="AC616" i="26"/>
  <c r="AD616" i="26"/>
  <c r="AE616" i="26"/>
  <c r="AF616" i="26"/>
  <c r="AG616" i="26"/>
  <c r="AH616" i="26"/>
  <c r="AB617" i="26"/>
  <c r="AC617" i="26"/>
  <c r="AD617" i="26"/>
  <c r="AE617" i="26"/>
  <c r="AF617" i="26"/>
  <c r="AG617" i="26"/>
  <c r="AH617" i="26"/>
  <c r="AB618" i="26"/>
  <c r="AC618" i="26"/>
  <c r="AD618" i="26"/>
  <c r="AE618" i="26"/>
  <c r="AF618" i="26"/>
  <c r="AG618" i="26"/>
  <c r="AH618" i="26"/>
  <c r="AB619" i="26"/>
  <c r="AC619" i="26"/>
  <c r="AD619" i="26"/>
  <c r="AE619" i="26"/>
  <c r="AF619" i="26"/>
  <c r="AG619" i="26"/>
  <c r="AH619" i="26"/>
  <c r="AB620" i="26"/>
  <c r="AC620" i="26"/>
  <c r="AD620" i="26"/>
  <c r="AE620" i="26"/>
  <c r="AF620" i="26"/>
  <c r="AG620" i="26" s="1"/>
  <c r="AH620" i="26"/>
  <c r="AB621" i="26"/>
  <c r="AC621" i="26"/>
  <c r="AD621" i="26"/>
  <c r="AE621" i="26"/>
  <c r="AF621" i="26"/>
  <c r="AG621" i="26" s="1"/>
  <c r="AH621" i="26"/>
  <c r="AB622" i="26"/>
  <c r="AC622" i="26"/>
  <c r="AD622" i="26"/>
  <c r="AE622" i="26"/>
  <c r="AF622" i="26"/>
  <c r="AG622" i="26"/>
  <c r="AH622" i="26"/>
  <c r="AB623" i="26"/>
  <c r="AC623" i="26"/>
  <c r="AD623" i="26"/>
  <c r="AE623" i="26"/>
  <c r="AF623" i="26"/>
  <c r="AG623" i="26" s="1"/>
  <c r="AH623" i="26"/>
  <c r="AB624" i="26"/>
  <c r="AC624" i="26"/>
  <c r="AD624" i="26"/>
  <c r="AE624" i="26"/>
  <c r="AF624" i="26"/>
  <c r="AG624" i="26" s="1"/>
  <c r="AH624" i="26"/>
  <c r="AB625" i="26"/>
  <c r="AC625" i="26"/>
  <c r="AD625" i="26"/>
  <c r="AE625" i="26"/>
  <c r="AF625" i="26"/>
  <c r="AG625" i="26" s="1"/>
  <c r="AH625" i="26"/>
  <c r="AB626" i="26"/>
  <c r="AC626" i="26"/>
  <c r="AD626" i="26"/>
  <c r="AE626" i="26"/>
  <c r="AF626" i="26"/>
  <c r="AG626" i="26" s="1"/>
  <c r="AH626" i="26"/>
  <c r="AB627" i="26"/>
  <c r="AC627" i="26"/>
  <c r="AD627" i="26"/>
  <c r="AE627" i="26"/>
  <c r="AF627" i="26"/>
  <c r="AG627" i="26"/>
  <c r="AH627" i="26"/>
  <c r="AB628" i="26"/>
  <c r="AC628" i="26"/>
  <c r="AD628" i="26"/>
  <c r="AE628" i="26"/>
  <c r="AF628" i="26"/>
  <c r="AG628" i="26"/>
  <c r="AH628" i="26"/>
  <c r="AB629" i="26"/>
  <c r="AC629" i="26"/>
  <c r="AD629" i="26"/>
  <c r="AE629" i="26"/>
  <c r="AF629" i="26"/>
  <c r="AG629" i="26"/>
  <c r="AH629" i="26"/>
  <c r="AB630" i="26"/>
  <c r="AC630" i="26"/>
  <c r="AD630" i="26"/>
  <c r="AE630" i="26"/>
  <c r="AF630" i="26"/>
  <c r="AG630" i="26"/>
  <c r="AH630" i="26"/>
  <c r="AB631" i="26"/>
  <c r="AC631" i="26"/>
  <c r="AD631" i="26"/>
  <c r="AE631" i="26"/>
  <c r="AF631" i="26"/>
  <c r="AG631" i="26"/>
  <c r="AH631" i="26"/>
  <c r="AB632" i="26"/>
  <c r="AC632" i="26"/>
  <c r="AD632" i="26"/>
  <c r="AE632" i="26"/>
  <c r="AF632" i="26"/>
  <c r="AG632" i="26" s="1"/>
  <c r="AH632" i="26"/>
  <c r="AB633" i="26"/>
  <c r="AC633" i="26"/>
  <c r="AD633" i="26"/>
  <c r="AE633" i="26"/>
  <c r="AF633" i="26"/>
  <c r="AG633" i="26" s="1"/>
  <c r="AH633" i="26"/>
  <c r="AB634" i="26"/>
  <c r="AC634" i="26"/>
  <c r="AD634" i="26"/>
  <c r="AE634" i="26"/>
  <c r="AF634" i="26"/>
  <c r="AG634" i="26"/>
  <c r="AH634" i="26"/>
  <c r="AB635" i="26"/>
  <c r="AC635" i="26"/>
  <c r="AD635" i="26"/>
  <c r="AE635" i="26"/>
  <c r="AF635" i="26"/>
  <c r="AG635" i="26" s="1"/>
  <c r="AH635" i="26"/>
  <c r="AB636" i="26"/>
  <c r="AC636" i="26"/>
  <c r="AD636" i="26"/>
  <c r="AE636" i="26"/>
  <c r="AF636" i="26"/>
  <c r="AG636" i="26" s="1"/>
  <c r="AH636" i="26"/>
  <c r="AB637" i="26"/>
  <c r="AC637" i="26"/>
  <c r="AD637" i="26"/>
  <c r="AE637" i="26"/>
  <c r="AF637" i="26"/>
  <c r="AG637" i="26" s="1"/>
  <c r="AH637" i="26"/>
  <c r="AB638" i="26"/>
  <c r="AC638" i="26"/>
  <c r="AD638" i="26"/>
  <c r="AE638" i="26"/>
  <c r="AF638" i="26"/>
  <c r="AG638" i="26" s="1"/>
  <c r="AH638" i="26"/>
  <c r="AB639" i="26"/>
  <c r="AC639" i="26"/>
  <c r="AD639" i="26"/>
  <c r="AE639" i="26"/>
  <c r="AF639" i="26"/>
  <c r="AG639" i="26"/>
  <c r="AH639" i="26"/>
  <c r="AB640" i="26"/>
  <c r="AC640" i="26"/>
  <c r="AD640" i="26"/>
  <c r="AE640" i="26"/>
  <c r="AF640" i="26"/>
  <c r="AG640" i="26"/>
  <c r="AH640" i="26"/>
  <c r="AB641" i="26"/>
  <c r="AC641" i="26"/>
  <c r="AD641" i="26"/>
  <c r="AE641" i="26"/>
  <c r="AF641" i="26"/>
  <c r="AG641" i="26"/>
  <c r="AH641" i="26"/>
  <c r="AB642" i="26"/>
  <c r="AC642" i="26"/>
  <c r="AD642" i="26"/>
  <c r="AE642" i="26"/>
  <c r="AF642" i="26"/>
  <c r="AG642" i="26"/>
  <c r="AH642" i="26"/>
  <c r="AB643" i="26"/>
  <c r="AC643" i="26"/>
  <c r="AD643" i="26"/>
  <c r="AE643" i="26"/>
  <c r="AF643" i="26"/>
  <c r="AG643" i="26"/>
  <c r="AH643" i="26"/>
  <c r="AB644" i="26"/>
  <c r="AC644" i="26"/>
  <c r="AD644" i="26"/>
  <c r="AE644" i="26"/>
  <c r="AF644" i="26"/>
  <c r="AG644" i="26" s="1"/>
  <c r="AH644" i="26"/>
  <c r="AB645" i="26"/>
  <c r="AC645" i="26"/>
  <c r="AD645" i="26"/>
  <c r="AE645" i="26"/>
  <c r="AF645" i="26"/>
  <c r="AG645" i="26" s="1"/>
  <c r="AH645" i="26"/>
  <c r="AB646" i="26"/>
  <c r="AC646" i="26"/>
  <c r="AD646" i="26"/>
  <c r="AE646" i="26"/>
  <c r="AF646" i="26"/>
  <c r="AG646" i="26"/>
  <c r="AH646" i="26"/>
  <c r="AB647" i="26"/>
  <c r="AC647" i="26"/>
  <c r="AD647" i="26"/>
  <c r="AE647" i="26"/>
  <c r="AF647" i="26"/>
  <c r="AG647" i="26" s="1"/>
  <c r="AH647" i="26"/>
  <c r="AB648" i="26"/>
  <c r="AC648" i="26"/>
  <c r="AD648" i="26"/>
  <c r="AE648" i="26"/>
  <c r="AF648" i="26"/>
  <c r="AG648" i="26" s="1"/>
  <c r="AH648" i="26"/>
  <c r="AB649" i="26"/>
  <c r="AC649" i="26"/>
  <c r="AD649" i="26"/>
  <c r="AE649" i="26"/>
  <c r="AF649" i="26"/>
  <c r="AG649" i="26" s="1"/>
  <c r="AH649" i="26"/>
  <c r="AB650" i="26"/>
  <c r="AC650" i="26"/>
  <c r="AD650" i="26"/>
  <c r="AE650" i="26"/>
  <c r="AF650" i="26"/>
  <c r="AG650" i="26" s="1"/>
  <c r="AH650" i="26"/>
  <c r="AB651" i="26"/>
  <c r="AC651" i="26"/>
  <c r="AD651" i="26"/>
  <c r="AE651" i="26"/>
  <c r="AF651" i="26"/>
  <c r="AG651" i="26"/>
  <c r="AH651" i="26"/>
  <c r="AB652" i="26"/>
  <c r="AC652" i="26"/>
  <c r="AD652" i="26"/>
  <c r="AE652" i="26"/>
  <c r="AF652" i="26"/>
  <c r="AG652" i="26" s="1"/>
  <c r="AH652" i="26"/>
  <c r="AB653" i="26"/>
  <c r="AC653" i="26"/>
  <c r="AD653" i="26"/>
  <c r="AE653" i="26"/>
  <c r="AF653" i="26"/>
  <c r="AG653" i="26"/>
  <c r="AH653" i="26"/>
  <c r="AB654" i="26"/>
  <c r="AC654" i="26"/>
  <c r="AD654" i="26"/>
  <c r="AE654" i="26"/>
  <c r="AF654" i="26"/>
  <c r="AG654" i="26"/>
  <c r="AH654" i="26"/>
  <c r="AB655" i="26"/>
  <c r="AC655" i="26"/>
  <c r="AD655" i="26"/>
  <c r="AE655" i="26"/>
  <c r="AF655" i="26"/>
  <c r="AG655" i="26"/>
  <c r="AH655" i="26"/>
  <c r="AB656" i="26"/>
  <c r="AC656" i="26"/>
  <c r="AD656" i="26"/>
  <c r="AE656" i="26"/>
  <c r="AF656" i="26"/>
  <c r="AG656" i="26" s="1"/>
  <c r="AH656" i="26"/>
  <c r="AB657" i="26"/>
  <c r="AC657" i="26"/>
  <c r="AD657" i="26"/>
  <c r="AE657" i="26"/>
  <c r="AF657" i="26"/>
  <c r="AG657" i="26" s="1"/>
  <c r="AH657" i="26"/>
  <c r="AB658" i="26"/>
  <c r="AC658" i="26"/>
  <c r="AD658" i="26"/>
  <c r="AE658" i="26"/>
  <c r="AF658" i="26"/>
  <c r="AG658" i="26"/>
  <c r="AH658" i="26"/>
  <c r="AB659" i="26"/>
  <c r="AC659" i="26"/>
  <c r="AD659" i="26"/>
  <c r="AE659" i="26"/>
  <c r="AF659" i="26"/>
  <c r="AG659" i="26" s="1"/>
  <c r="AH659" i="26"/>
  <c r="AB660" i="26"/>
  <c r="AC660" i="26"/>
  <c r="AD660" i="26"/>
  <c r="AE660" i="26"/>
  <c r="AF660" i="26"/>
  <c r="AG660" i="26" s="1"/>
  <c r="AH660" i="26"/>
  <c r="AB661" i="26"/>
  <c r="AC661" i="26"/>
  <c r="AD661" i="26"/>
  <c r="AE661" i="26"/>
  <c r="AF661" i="26"/>
  <c r="AG661" i="26" s="1"/>
  <c r="AH661" i="26"/>
  <c r="AB662" i="26"/>
  <c r="AC662" i="26"/>
  <c r="AD662" i="26"/>
  <c r="AE662" i="26"/>
  <c r="AF662" i="26"/>
  <c r="AG662" i="26" s="1"/>
  <c r="AH662" i="26"/>
  <c r="AB663" i="26"/>
  <c r="AC663" i="26"/>
  <c r="AD663" i="26"/>
  <c r="AE663" i="26"/>
  <c r="AF663" i="26"/>
  <c r="AG663" i="26"/>
  <c r="AH663" i="26"/>
  <c r="AB664" i="26"/>
  <c r="AC664" i="26"/>
  <c r="AD664" i="26"/>
  <c r="AE664" i="26"/>
  <c r="AF664" i="26"/>
  <c r="AG664" i="26"/>
  <c r="AH664" i="26"/>
  <c r="AB665" i="26"/>
  <c r="AC665" i="26"/>
  <c r="AD665" i="26"/>
  <c r="AE665" i="26"/>
  <c r="AF665" i="26"/>
  <c r="AG665" i="26"/>
  <c r="AH665" i="26"/>
  <c r="AB666" i="26"/>
  <c r="AC666" i="26"/>
  <c r="AD666" i="26"/>
  <c r="AE666" i="26"/>
  <c r="AF666" i="26"/>
  <c r="AG666" i="26"/>
  <c r="AH666" i="26"/>
  <c r="AB667" i="26"/>
  <c r="AC667" i="26"/>
  <c r="AD667" i="26"/>
  <c r="AE667" i="26"/>
  <c r="AF667" i="26"/>
  <c r="AG667" i="26"/>
  <c r="AH667" i="26"/>
  <c r="AB668" i="26"/>
  <c r="AC668" i="26"/>
  <c r="AD668" i="26"/>
  <c r="AE668" i="26"/>
  <c r="AF668" i="26"/>
  <c r="AG668" i="26" s="1"/>
  <c r="AH668" i="26"/>
  <c r="AB669" i="26"/>
  <c r="AC669" i="26"/>
  <c r="AD669" i="26"/>
  <c r="AE669" i="26"/>
  <c r="AF669" i="26"/>
  <c r="AG669" i="26" s="1"/>
  <c r="AH669" i="26"/>
  <c r="AB670" i="26"/>
  <c r="AC670" i="26"/>
  <c r="AD670" i="26"/>
  <c r="AE670" i="26"/>
  <c r="AF670" i="26"/>
  <c r="AG670" i="26"/>
  <c r="AH670" i="26"/>
  <c r="AB671" i="26"/>
  <c r="AC671" i="26"/>
  <c r="AD671" i="26"/>
  <c r="AE671" i="26"/>
  <c r="AF671" i="26"/>
  <c r="AG671" i="26" s="1"/>
  <c r="AH671" i="26"/>
  <c r="AB672" i="26"/>
  <c r="AC672" i="26"/>
  <c r="AD672" i="26"/>
  <c r="AE672" i="26"/>
  <c r="AF672" i="26"/>
  <c r="AG672" i="26" s="1"/>
  <c r="AH672" i="26"/>
  <c r="AB673" i="26"/>
  <c r="AC673" i="26"/>
  <c r="AD673" i="26"/>
  <c r="AE673" i="26"/>
  <c r="AF673" i="26"/>
  <c r="AG673" i="26" s="1"/>
  <c r="AH673" i="26"/>
  <c r="AB674" i="26"/>
  <c r="AC674" i="26"/>
  <c r="AD674" i="26"/>
  <c r="AE674" i="26"/>
  <c r="AF674" i="26"/>
  <c r="AG674" i="26" s="1"/>
  <c r="AH674" i="26"/>
  <c r="AB675" i="26"/>
  <c r="AC675" i="26"/>
  <c r="AD675" i="26"/>
  <c r="AE675" i="26"/>
  <c r="AF675" i="26"/>
  <c r="AG675" i="26"/>
  <c r="AH675" i="26"/>
  <c r="AB676" i="26"/>
  <c r="AC676" i="26"/>
  <c r="AD676" i="26"/>
  <c r="AE676" i="26"/>
  <c r="AF676" i="26"/>
  <c r="AG676" i="26"/>
  <c r="AH676" i="26"/>
  <c r="AB677" i="26"/>
  <c r="AC677" i="26"/>
  <c r="AD677" i="26"/>
  <c r="AE677" i="26"/>
  <c r="AF677" i="26"/>
  <c r="AG677" i="26"/>
  <c r="AH677" i="26"/>
  <c r="AB678" i="26"/>
  <c r="AC678" i="26"/>
  <c r="AD678" i="26"/>
  <c r="AE678" i="26"/>
  <c r="AF678" i="26"/>
  <c r="AG678" i="26"/>
  <c r="AH678" i="26"/>
  <c r="AB679" i="26"/>
  <c r="AC679" i="26"/>
  <c r="AD679" i="26"/>
  <c r="AE679" i="26"/>
  <c r="AF679" i="26"/>
  <c r="AG679" i="26"/>
  <c r="AH679" i="26"/>
  <c r="AB680" i="26"/>
  <c r="AC680" i="26"/>
  <c r="AD680" i="26"/>
  <c r="AE680" i="26"/>
  <c r="AF680" i="26"/>
  <c r="AG680" i="26" s="1"/>
  <c r="AH680" i="26"/>
  <c r="AB681" i="26"/>
  <c r="AC681" i="26"/>
  <c r="AD681" i="26"/>
  <c r="AE681" i="26"/>
  <c r="AF681" i="26"/>
  <c r="AG681" i="26" s="1"/>
  <c r="AH681" i="26"/>
  <c r="AB682" i="26"/>
  <c r="AC682" i="26"/>
  <c r="AD682" i="26"/>
  <c r="AE682" i="26"/>
  <c r="AF682" i="26"/>
  <c r="AG682" i="26"/>
  <c r="AH682" i="26"/>
  <c r="AB683" i="26"/>
  <c r="AC683" i="26"/>
  <c r="AD683" i="26"/>
  <c r="AE683" i="26"/>
  <c r="AF683" i="26"/>
  <c r="AG683" i="26" s="1"/>
  <c r="AH683" i="26"/>
  <c r="AB684" i="26"/>
  <c r="AC684" i="26"/>
  <c r="AD684" i="26"/>
  <c r="AE684" i="26"/>
  <c r="AF684" i="26"/>
  <c r="AG684" i="26" s="1"/>
  <c r="AH684" i="26"/>
  <c r="AB685" i="26"/>
  <c r="AC685" i="26"/>
  <c r="AD685" i="26"/>
  <c r="AE685" i="26"/>
  <c r="AF685" i="26"/>
  <c r="AG685" i="26" s="1"/>
  <c r="AH685" i="26"/>
  <c r="AB686" i="26"/>
  <c r="AC686" i="26"/>
  <c r="AD686" i="26"/>
  <c r="AE686" i="26"/>
  <c r="AF686" i="26"/>
  <c r="AG686" i="26" s="1"/>
  <c r="AH686" i="26"/>
  <c r="AB687" i="26"/>
  <c r="AC687" i="26"/>
  <c r="AD687" i="26"/>
  <c r="AE687" i="26"/>
  <c r="AF687" i="26"/>
  <c r="AG687" i="26"/>
  <c r="AH687" i="26"/>
  <c r="AB688" i="26"/>
  <c r="AC688" i="26"/>
  <c r="AD688" i="26"/>
  <c r="AE688" i="26"/>
  <c r="AF688" i="26"/>
  <c r="AG688" i="26"/>
  <c r="AH688" i="26"/>
  <c r="AB689" i="26"/>
  <c r="AC689" i="26"/>
  <c r="AD689" i="26"/>
  <c r="AE689" i="26"/>
  <c r="AF689" i="26"/>
  <c r="AG689" i="26"/>
  <c r="AH689" i="26"/>
  <c r="AB690" i="26"/>
  <c r="AC690" i="26"/>
  <c r="AD690" i="26"/>
  <c r="AE690" i="26"/>
  <c r="AF690" i="26"/>
  <c r="AG690" i="26"/>
  <c r="AH690" i="26"/>
  <c r="AB691" i="26"/>
  <c r="AC691" i="26"/>
  <c r="AD691" i="26"/>
  <c r="AE691" i="26"/>
  <c r="AF691" i="26"/>
  <c r="AG691" i="26"/>
  <c r="AH691" i="26"/>
  <c r="AB692" i="26"/>
  <c r="AC692" i="26"/>
  <c r="AD692" i="26"/>
  <c r="AE692" i="26"/>
  <c r="AF692" i="26"/>
  <c r="AG692" i="26"/>
  <c r="AH692" i="26"/>
  <c r="AB693" i="26"/>
  <c r="AC693" i="26"/>
  <c r="AD693" i="26"/>
  <c r="AE693" i="26"/>
  <c r="AF693" i="26"/>
  <c r="AG693" i="26" s="1"/>
  <c r="AH693" i="26"/>
  <c r="AB694" i="26"/>
  <c r="AC694" i="26"/>
  <c r="AD694" i="26"/>
  <c r="AE694" i="26"/>
  <c r="AF694" i="26"/>
  <c r="AG694" i="26"/>
  <c r="AH694" i="26"/>
  <c r="AB695" i="26"/>
  <c r="AC695" i="26"/>
  <c r="AD695" i="26"/>
  <c r="AE695" i="26"/>
  <c r="AF695" i="26"/>
  <c r="AG695" i="26" s="1"/>
  <c r="AH695" i="26"/>
  <c r="AB696" i="26"/>
  <c r="AC696" i="26"/>
  <c r="AD696" i="26"/>
  <c r="AE696" i="26"/>
  <c r="AF696" i="26"/>
  <c r="AG696" i="26" s="1"/>
  <c r="AH696" i="26"/>
  <c r="AB697" i="26"/>
  <c r="AC697" i="26"/>
  <c r="AD697" i="26"/>
  <c r="AE697" i="26"/>
  <c r="AF697" i="26"/>
  <c r="AG697" i="26" s="1"/>
  <c r="AH697" i="26"/>
  <c r="AB698" i="26"/>
  <c r="AC698" i="26"/>
  <c r="AD698" i="26"/>
  <c r="AE698" i="26"/>
  <c r="AF698" i="26"/>
  <c r="AG698" i="26" s="1"/>
  <c r="AH698" i="26"/>
  <c r="AB699" i="26"/>
  <c r="AC699" i="26"/>
  <c r="AD699" i="26"/>
  <c r="AE699" i="26"/>
  <c r="AF699" i="26"/>
  <c r="AG699" i="26"/>
  <c r="AH699" i="26"/>
  <c r="AB700" i="26"/>
  <c r="AC700" i="26"/>
  <c r="AD700" i="26"/>
  <c r="AE700" i="26"/>
  <c r="AF700" i="26"/>
  <c r="AG700" i="26" s="1"/>
  <c r="AH700" i="26"/>
  <c r="AB701" i="26"/>
  <c r="AC701" i="26"/>
  <c r="AD701" i="26"/>
  <c r="AE701" i="26"/>
  <c r="AF701" i="26"/>
  <c r="AG701" i="26"/>
  <c r="AH701" i="26"/>
  <c r="AB702" i="26"/>
  <c r="AC702" i="26"/>
  <c r="AD702" i="26"/>
  <c r="AE702" i="26"/>
  <c r="AF702" i="26"/>
  <c r="AG702" i="26"/>
  <c r="AH702" i="26"/>
  <c r="AB703" i="26"/>
  <c r="AC703" i="26"/>
  <c r="AD703" i="26"/>
  <c r="AE703" i="26"/>
  <c r="AF703" i="26"/>
  <c r="AG703" i="26"/>
  <c r="AH703" i="26"/>
  <c r="AB704" i="26"/>
  <c r="AC704" i="26"/>
  <c r="AD704" i="26"/>
  <c r="AE704" i="26"/>
  <c r="AF704" i="26"/>
  <c r="AG704" i="26" s="1"/>
  <c r="AH704" i="26"/>
  <c r="AB705" i="26"/>
  <c r="AC705" i="26"/>
  <c r="AD705" i="26"/>
  <c r="AE705" i="26"/>
  <c r="AF705" i="26"/>
  <c r="AG705" i="26" s="1"/>
  <c r="AH705" i="26"/>
  <c r="AB706" i="26"/>
  <c r="AC706" i="26"/>
  <c r="AD706" i="26"/>
  <c r="AE706" i="26"/>
  <c r="AF706" i="26"/>
  <c r="AG706" i="26"/>
  <c r="AH706" i="26"/>
  <c r="AB707" i="26"/>
  <c r="AC707" i="26"/>
  <c r="AD707" i="26"/>
  <c r="AE707" i="26"/>
  <c r="AF707" i="26"/>
  <c r="AG707" i="26" s="1"/>
  <c r="AH707" i="26"/>
  <c r="AB708" i="26"/>
  <c r="AC708" i="26"/>
  <c r="AD708" i="26"/>
  <c r="AE708" i="26"/>
  <c r="AF708" i="26"/>
  <c r="AG708" i="26" s="1"/>
  <c r="AH708" i="26"/>
  <c r="AB709" i="26"/>
  <c r="AC709" i="26"/>
  <c r="AD709" i="26"/>
  <c r="AE709" i="26"/>
  <c r="AF709" i="26"/>
  <c r="AG709" i="26" s="1"/>
  <c r="AH709" i="26"/>
  <c r="AB710" i="26"/>
  <c r="AC710" i="26"/>
  <c r="AD710" i="26"/>
  <c r="AE710" i="26"/>
  <c r="AF710" i="26"/>
  <c r="AG710" i="26" s="1"/>
  <c r="AH710" i="26"/>
  <c r="AB711" i="26"/>
  <c r="AC711" i="26"/>
  <c r="AD711" i="26"/>
  <c r="AE711" i="26"/>
  <c r="AF711" i="26"/>
  <c r="AG711" i="26"/>
  <c r="AH711" i="26"/>
  <c r="AB712" i="26"/>
  <c r="AC712" i="26"/>
  <c r="AD712" i="26"/>
  <c r="AE712" i="26"/>
  <c r="AF712" i="26"/>
  <c r="AG712" i="26" s="1"/>
  <c r="AH712" i="26"/>
  <c r="AB713" i="26"/>
  <c r="AC713" i="26"/>
  <c r="AD713" i="26"/>
  <c r="AE713" i="26"/>
  <c r="AF713" i="26"/>
  <c r="AG713" i="26"/>
  <c r="AH713" i="26"/>
  <c r="AB714" i="26"/>
  <c r="AC714" i="26"/>
  <c r="AD714" i="26"/>
  <c r="AE714" i="26"/>
  <c r="AF714" i="26"/>
  <c r="AG714" i="26"/>
  <c r="AH714" i="26"/>
  <c r="AB715" i="26"/>
  <c r="AC715" i="26"/>
  <c r="AD715" i="26"/>
  <c r="AE715" i="26"/>
  <c r="AF715" i="26"/>
  <c r="AG715" i="26"/>
  <c r="AH715" i="26"/>
  <c r="AB716" i="26"/>
  <c r="AC716" i="26"/>
  <c r="AD716" i="26"/>
  <c r="AE716" i="26"/>
  <c r="AF716" i="26"/>
  <c r="AG716" i="26" s="1"/>
  <c r="AH716" i="26"/>
  <c r="AB717" i="26"/>
  <c r="AC717" i="26"/>
  <c r="AD717" i="26"/>
  <c r="AE717" i="26"/>
  <c r="AF717" i="26"/>
  <c r="AG717" i="26" s="1"/>
  <c r="AH717" i="26"/>
  <c r="AB718" i="26"/>
  <c r="AC718" i="26"/>
  <c r="AD718" i="26"/>
  <c r="AE718" i="26"/>
  <c r="AF718" i="26"/>
  <c r="AG718" i="26"/>
  <c r="AH718" i="26"/>
  <c r="AB719" i="26"/>
  <c r="AC719" i="26"/>
  <c r="AD719" i="26"/>
  <c r="AE719" i="26"/>
  <c r="AF719" i="26"/>
  <c r="AG719" i="26" s="1"/>
  <c r="AH719" i="26"/>
  <c r="AB720" i="26"/>
  <c r="AC720" i="26"/>
  <c r="AD720" i="26"/>
  <c r="AE720" i="26"/>
  <c r="AF720" i="26"/>
  <c r="AG720" i="26" s="1"/>
  <c r="AH720" i="26"/>
  <c r="AB721" i="26"/>
  <c r="AC721" i="26"/>
  <c r="AD721" i="26"/>
  <c r="AE721" i="26"/>
  <c r="AF721" i="26"/>
  <c r="AG721" i="26" s="1"/>
  <c r="AH721" i="26"/>
  <c r="AB722" i="26"/>
  <c r="AC722" i="26"/>
  <c r="AD722" i="26"/>
  <c r="AE722" i="26"/>
  <c r="AF722" i="26"/>
  <c r="AG722" i="26" s="1"/>
  <c r="AH722" i="26"/>
  <c r="AB723" i="26"/>
  <c r="AC723" i="26"/>
  <c r="AD723" i="26"/>
  <c r="AE723" i="26"/>
  <c r="AF723" i="26"/>
  <c r="AG723" i="26"/>
  <c r="AH723" i="26"/>
  <c r="AB724" i="26"/>
  <c r="AC724" i="26"/>
  <c r="AD724" i="26"/>
  <c r="AE724" i="26"/>
  <c r="AF724" i="26"/>
  <c r="AG724" i="26" s="1"/>
  <c r="AH724" i="26"/>
  <c r="AB725" i="26"/>
  <c r="AC725" i="26"/>
  <c r="AD725" i="26"/>
  <c r="AE725" i="26"/>
  <c r="AF725" i="26"/>
  <c r="AG725" i="26"/>
  <c r="AH725" i="26"/>
  <c r="AB726" i="26"/>
  <c r="AC726" i="26"/>
  <c r="AD726" i="26"/>
  <c r="AE726" i="26"/>
  <c r="AF726" i="26"/>
  <c r="AG726" i="26"/>
  <c r="AH726" i="26"/>
  <c r="AB727" i="26"/>
  <c r="AC727" i="26"/>
  <c r="AD727" i="26"/>
  <c r="AE727" i="26"/>
  <c r="AF727" i="26"/>
  <c r="AG727" i="26"/>
  <c r="AH727" i="26"/>
  <c r="AB728" i="26"/>
  <c r="AC728" i="26"/>
  <c r="AD728" i="26"/>
  <c r="AE728" i="26"/>
  <c r="AF728" i="26"/>
  <c r="AG728" i="26"/>
  <c r="AH728" i="26"/>
  <c r="AB729" i="26"/>
  <c r="AC729" i="26"/>
  <c r="AD729" i="26"/>
  <c r="AE729" i="26"/>
  <c r="AF729" i="26"/>
  <c r="AG729" i="26" s="1"/>
  <c r="AH729" i="26"/>
  <c r="AB730" i="26"/>
  <c r="AC730" i="26"/>
  <c r="AD730" i="26"/>
  <c r="AE730" i="26"/>
  <c r="AF730" i="26"/>
  <c r="AG730" i="26"/>
  <c r="AH730" i="26"/>
  <c r="AB731" i="26"/>
  <c r="AC731" i="26"/>
  <c r="AD731" i="26"/>
  <c r="AE731" i="26"/>
  <c r="AF731" i="26"/>
  <c r="AG731" i="26" s="1"/>
  <c r="AH731" i="26"/>
  <c r="AB732" i="26"/>
  <c r="AC732" i="26"/>
  <c r="AD732" i="26"/>
  <c r="AE732" i="26"/>
  <c r="AF732" i="26"/>
  <c r="AG732" i="26" s="1"/>
  <c r="AH732" i="26"/>
  <c r="AB733" i="26"/>
  <c r="AC733" i="26"/>
  <c r="AD733" i="26"/>
  <c r="AE733" i="26"/>
  <c r="AF733" i="26"/>
  <c r="AG733" i="26" s="1"/>
  <c r="AH733" i="26"/>
  <c r="AB734" i="26"/>
  <c r="AC734" i="26"/>
  <c r="AD734" i="26"/>
  <c r="AE734" i="26"/>
  <c r="AF734" i="26"/>
  <c r="AG734" i="26" s="1"/>
  <c r="AH734" i="26"/>
  <c r="AB735" i="26"/>
  <c r="AC735" i="26"/>
  <c r="AD735" i="26"/>
  <c r="AE735" i="26"/>
  <c r="AF735" i="26"/>
  <c r="AG735" i="26"/>
  <c r="AH735" i="26"/>
  <c r="AB736" i="26"/>
  <c r="AC736" i="26"/>
  <c r="AD736" i="26"/>
  <c r="AE736" i="26"/>
  <c r="AF736" i="26"/>
  <c r="AG736" i="26" s="1"/>
  <c r="AH736" i="26"/>
  <c r="AB737" i="26"/>
  <c r="AC737" i="26"/>
  <c r="AD737" i="26"/>
  <c r="AE737" i="26"/>
  <c r="AF737" i="26"/>
  <c r="AG737" i="26"/>
  <c r="AH737" i="26"/>
  <c r="AB738" i="26"/>
  <c r="AC738" i="26"/>
  <c r="AD738" i="26"/>
  <c r="AE738" i="26"/>
  <c r="AF738" i="26"/>
  <c r="AG738" i="26" s="1"/>
  <c r="AH738" i="26"/>
  <c r="AB739" i="26"/>
  <c r="AC739" i="26"/>
  <c r="AD739" i="26"/>
  <c r="AE739" i="26"/>
  <c r="AF739" i="26"/>
  <c r="AG739" i="26"/>
  <c r="AH739" i="26"/>
  <c r="AB740" i="26"/>
  <c r="AC740" i="26"/>
  <c r="AD740" i="26"/>
  <c r="AE740" i="26"/>
  <c r="AF740" i="26"/>
  <c r="AG740" i="26" s="1"/>
  <c r="AH740" i="26"/>
  <c r="AB741" i="26"/>
  <c r="AC741" i="26"/>
  <c r="AD741" i="26"/>
  <c r="AE741" i="26"/>
  <c r="AF741" i="26"/>
  <c r="AG741" i="26" s="1"/>
  <c r="AH741" i="26"/>
  <c r="AB742" i="26"/>
  <c r="AC742" i="26"/>
  <c r="AD742" i="26"/>
  <c r="AE742" i="26"/>
  <c r="AF742" i="26"/>
  <c r="AG742" i="26"/>
  <c r="AH742" i="26"/>
  <c r="AB743" i="26"/>
  <c r="AC743" i="26"/>
  <c r="AD743" i="26"/>
  <c r="AE743" i="26"/>
  <c r="AF743" i="26"/>
  <c r="AG743" i="26" s="1"/>
  <c r="AH743" i="26"/>
  <c r="AB744" i="26"/>
  <c r="AC744" i="26"/>
  <c r="AD744" i="26"/>
  <c r="AE744" i="26"/>
  <c r="AF744" i="26"/>
  <c r="AG744" i="26" s="1"/>
  <c r="AH744" i="26"/>
  <c r="AB745" i="26"/>
  <c r="AC745" i="26"/>
  <c r="AD745" i="26"/>
  <c r="AE745" i="26"/>
  <c r="AF745" i="26"/>
  <c r="AG745" i="26" s="1"/>
  <c r="AH745" i="26"/>
  <c r="AB746" i="26"/>
  <c r="AC746" i="26"/>
  <c r="AD746" i="26"/>
  <c r="AE746" i="26"/>
  <c r="AF746" i="26"/>
  <c r="AG746" i="26" s="1"/>
  <c r="AH746" i="26"/>
  <c r="AB747" i="26"/>
  <c r="AC747" i="26"/>
  <c r="AD747" i="26"/>
  <c r="AE747" i="26"/>
  <c r="AF747" i="26"/>
  <c r="AG747" i="26"/>
  <c r="AH747" i="26"/>
  <c r="AB748" i="26"/>
  <c r="AC748" i="26"/>
  <c r="AD748" i="26"/>
  <c r="AE748" i="26"/>
  <c r="AF748" i="26"/>
  <c r="AG748" i="26" s="1"/>
  <c r="AH748" i="26"/>
  <c r="AB749" i="26"/>
  <c r="AC749" i="26"/>
  <c r="AD749" i="26"/>
  <c r="AE749" i="26"/>
  <c r="AF749" i="26"/>
  <c r="AG749" i="26"/>
  <c r="AH749" i="26"/>
  <c r="AB750" i="26"/>
  <c r="AC750" i="26"/>
  <c r="AD750" i="26"/>
  <c r="AE750" i="26"/>
  <c r="AF750" i="26"/>
  <c r="AG750" i="26" s="1"/>
  <c r="AH750" i="26"/>
  <c r="AB751" i="26"/>
  <c r="AC751" i="26"/>
  <c r="AD751" i="26"/>
  <c r="AE751" i="26"/>
  <c r="AF751" i="26"/>
  <c r="AG751" i="26"/>
  <c r="AH751" i="26"/>
  <c r="AB752" i="26"/>
  <c r="AC752" i="26"/>
  <c r="AD752" i="26"/>
  <c r="AE752" i="26"/>
  <c r="AF752" i="26"/>
  <c r="AG752" i="26" s="1"/>
  <c r="AH752" i="26"/>
  <c r="AB753" i="26"/>
  <c r="AC753" i="26"/>
  <c r="AD753" i="26"/>
  <c r="AE753" i="26"/>
  <c r="AF753" i="26"/>
  <c r="AG753" i="26" s="1"/>
  <c r="AH753" i="26"/>
  <c r="AB754" i="26"/>
  <c r="AC754" i="26"/>
  <c r="AD754" i="26"/>
  <c r="AE754" i="26"/>
  <c r="AF754" i="26"/>
  <c r="AG754" i="26"/>
  <c r="AH754" i="26"/>
  <c r="AB755" i="26"/>
  <c r="AC755" i="26"/>
  <c r="AD755" i="26"/>
  <c r="AE755" i="26"/>
  <c r="AF755" i="26"/>
  <c r="AG755" i="26" s="1"/>
  <c r="AH755" i="26"/>
  <c r="AB756" i="26"/>
  <c r="AC756" i="26"/>
  <c r="AD756" i="26"/>
  <c r="AE756" i="26"/>
  <c r="AF756" i="26"/>
  <c r="AG756" i="26" s="1"/>
  <c r="AH756" i="26"/>
  <c r="AB757" i="26"/>
  <c r="AC757" i="26"/>
  <c r="AD757" i="26"/>
  <c r="AE757" i="26"/>
  <c r="AF757" i="26"/>
  <c r="AG757" i="26" s="1"/>
  <c r="AH757" i="26"/>
  <c r="AB758" i="26"/>
  <c r="AC758" i="26"/>
  <c r="AD758" i="26"/>
  <c r="AE758" i="26"/>
  <c r="AF758" i="26"/>
  <c r="AG758" i="26" s="1"/>
  <c r="AH758" i="26"/>
  <c r="AB759" i="26"/>
  <c r="AC759" i="26"/>
  <c r="AD759" i="26"/>
  <c r="AE759" i="26"/>
  <c r="AF759" i="26"/>
  <c r="AG759" i="26"/>
  <c r="AH759" i="26"/>
  <c r="AB760" i="26"/>
  <c r="AC760" i="26"/>
  <c r="AD760" i="26"/>
  <c r="AE760" i="26"/>
  <c r="AF760" i="26"/>
  <c r="AG760" i="26" s="1"/>
  <c r="AH760" i="26"/>
  <c r="AB761" i="26"/>
  <c r="AC761" i="26"/>
  <c r="AD761" i="26"/>
  <c r="AE761" i="26"/>
  <c r="AF761" i="26"/>
  <c r="AG761" i="26"/>
  <c r="AH761" i="26"/>
  <c r="AB762" i="26"/>
  <c r="AC762" i="26"/>
  <c r="AD762" i="26"/>
  <c r="AE762" i="26"/>
  <c r="AF762" i="26"/>
  <c r="AG762" i="26" s="1"/>
  <c r="AH762" i="26"/>
  <c r="AB763" i="26"/>
  <c r="AC763" i="26"/>
  <c r="AD763" i="26"/>
  <c r="AE763" i="26"/>
  <c r="AF763" i="26"/>
  <c r="AG763" i="26"/>
  <c r="AH763" i="26"/>
  <c r="AB764" i="26"/>
  <c r="AC764" i="26"/>
  <c r="AD764" i="26"/>
  <c r="AE764" i="26"/>
  <c r="AF764" i="26"/>
  <c r="AG764" i="26"/>
  <c r="AH764" i="26"/>
  <c r="AB765" i="26"/>
  <c r="AC765" i="26"/>
  <c r="AD765" i="26"/>
  <c r="AE765" i="26"/>
  <c r="AF765" i="26"/>
  <c r="AG765" i="26" s="1"/>
  <c r="AH765" i="26"/>
  <c r="AB766" i="26"/>
  <c r="AC766" i="26"/>
  <c r="AD766" i="26"/>
  <c r="AE766" i="26"/>
  <c r="AF766" i="26"/>
  <c r="AG766" i="26"/>
  <c r="AH766" i="26"/>
  <c r="AB767" i="26"/>
  <c r="AC767" i="26"/>
  <c r="AD767" i="26"/>
  <c r="AE767" i="26"/>
  <c r="AF767" i="26"/>
  <c r="AG767" i="26" s="1"/>
  <c r="AH767" i="26"/>
  <c r="AB768" i="26"/>
  <c r="AC768" i="26"/>
  <c r="AD768" i="26"/>
  <c r="AE768" i="26"/>
  <c r="AF768" i="26"/>
  <c r="AG768" i="26" s="1"/>
  <c r="AH768" i="26"/>
  <c r="AB769" i="26"/>
  <c r="AC769" i="26"/>
  <c r="AD769" i="26"/>
  <c r="AE769" i="26"/>
  <c r="AF769" i="26"/>
  <c r="AG769" i="26" s="1"/>
  <c r="AH769" i="26"/>
  <c r="AB770" i="26"/>
  <c r="AC770" i="26"/>
  <c r="AD770" i="26"/>
  <c r="AE770" i="26"/>
  <c r="AF770" i="26"/>
  <c r="AG770" i="26" s="1"/>
  <c r="AH770" i="26"/>
  <c r="AB771" i="26"/>
  <c r="AC771" i="26"/>
  <c r="AD771" i="26"/>
  <c r="AE771" i="26"/>
  <c r="AF771" i="26"/>
  <c r="AG771" i="26"/>
  <c r="AH771" i="26"/>
  <c r="AB772" i="26"/>
  <c r="AC772" i="26"/>
  <c r="AD772" i="26"/>
  <c r="AE772" i="26"/>
  <c r="AF772" i="26"/>
  <c r="AG772" i="26" s="1"/>
  <c r="AH772" i="26"/>
  <c r="AB773" i="26"/>
  <c r="AC773" i="26"/>
  <c r="AD773" i="26"/>
  <c r="AE773" i="26"/>
  <c r="AF773" i="26"/>
  <c r="AG773" i="26"/>
  <c r="AH773" i="26"/>
  <c r="AB774" i="26"/>
  <c r="AC774" i="26"/>
  <c r="AD774" i="26"/>
  <c r="AE774" i="26"/>
  <c r="AF774" i="26"/>
  <c r="AG774" i="26" s="1"/>
  <c r="AH774" i="26"/>
  <c r="AB775" i="26"/>
  <c r="AC775" i="26"/>
  <c r="AD775" i="26"/>
  <c r="AE775" i="26"/>
  <c r="AF775" i="26"/>
  <c r="AG775" i="26"/>
  <c r="AH775" i="26"/>
  <c r="AB776" i="26"/>
  <c r="AC776" i="26"/>
  <c r="AD776" i="26"/>
  <c r="AE776" i="26"/>
  <c r="AF776" i="26"/>
  <c r="AG776" i="26" s="1"/>
  <c r="AH776" i="26"/>
  <c r="AB777" i="26"/>
  <c r="AC777" i="26"/>
  <c r="AD777" i="26"/>
  <c r="AE777" i="26"/>
  <c r="AF777" i="26"/>
  <c r="AG777" i="26" s="1"/>
  <c r="AH777" i="26"/>
  <c r="AB778" i="26"/>
  <c r="AC778" i="26"/>
  <c r="AD778" i="26"/>
  <c r="AE778" i="26"/>
  <c r="AF778" i="26"/>
  <c r="AG778" i="26"/>
  <c r="AH778" i="26"/>
  <c r="AB779" i="26"/>
  <c r="AC779" i="26"/>
  <c r="AD779" i="26"/>
  <c r="AE779" i="26"/>
  <c r="AF779" i="26"/>
  <c r="AG779" i="26" s="1"/>
  <c r="AH779" i="26"/>
  <c r="AB780" i="26"/>
  <c r="AC780" i="26"/>
  <c r="AD780" i="26"/>
  <c r="AE780" i="26"/>
  <c r="AF780" i="26"/>
  <c r="AG780" i="26" s="1"/>
  <c r="AH780" i="26"/>
  <c r="AB781" i="26"/>
  <c r="AC781" i="26"/>
  <c r="AD781" i="26"/>
  <c r="AE781" i="26"/>
  <c r="AF781" i="26"/>
  <c r="AG781" i="26" s="1"/>
  <c r="AH781" i="26"/>
  <c r="AB782" i="26"/>
  <c r="AC782" i="26"/>
  <c r="AD782" i="26"/>
  <c r="AE782" i="26"/>
  <c r="AF782" i="26"/>
  <c r="AG782" i="26" s="1"/>
  <c r="AH782" i="26"/>
  <c r="AB783" i="26"/>
  <c r="AC783" i="26"/>
  <c r="AD783" i="26"/>
  <c r="AE783" i="26"/>
  <c r="AF783" i="26"/>
  <c r="AG783" i="26"/>
  <c r="AH783" i="26"/>
  <c r="AB784" i="26"/>
  <c r="AC784" i="26"/>
  <c r="AD784" i="26"/>
  <c r="AE784" i="26"/>
  <c r="AF784" i="26"/>
  <c r="AG784" i="26" s="1"/>
  <c r="AH784" i="26"/>
  <c r="AB785" i="26"/>
  <c r="AC785" i="26"/>
  <c r="AD785" i="26"/>
  <c r="AE785" i="26"/>
  <c r="AF785" i="26"/>
  <c r="AG785" i="26"/>
  <c r="AH785" i="26"/>
  <c r="AB786" i="26"/>
  <c r="AC786" i="26"/>
  <c r="AD786" i="26"/>
  <c r="AE786" i="26"/>
  <c r="AF786" i="26"/>
  <c r="AG786" i="26" s="1"/>
  <c r="AH786" i="26"/>
  <c r="AB787" i="26"/>
  <c r="AC787" i="26"/>
  <c r="AD787" i="26"/>
  <c r="AE787" i="26"/>
  <c r="AF787" i="26"/>
  <c r="AG787" i="26"/>
  <c r="AH787" i="26"/>
  <c r="AB788" i="26"/>
  <c r="AC788" i="26"/>
  <c r="AD788" i="26"/>
  <c r="AE788" i="26"/>
  <c r="AF788" i="26"/>
  <c r="AG788" i="26" s="1"/>
  <c r="AH788" i="26"/>
  <c r="AB789" i="26"/>
  <c r="AC789" i="26"/>
  <c r="AD789" i="26"/>
  <c r="AE789" i="26"/>
  <c r="AF789" i="26"/>
  <c r="AG789" i="26" s="1"/>
  <c r="AH789" i="26"/>
  <c r="AB790" i="26"/>
  <c r="AC790" i="26"/>
  <c r="AD790" i="26"/>
  <c r="AE790" i="26"/>
  <c r="AF790" i="26"/>
  <c r="AG790" i="26"/>
  <c r="AH790" i="26"/>
  <c r="AB791" i="26"/>
  <c r="AC791" i="26"/>
  <c r="AD791" i="26"/>
  <c r="AE791" i="26"/>
  <c r="AF791" i="26"/>
  <c r="AG791" i="26" s="1"/>
  <c r="AH791" i="26"/>
  <c r="AB792" i="26"/>
  <c r="AC792" i="26"/>
  <c r="AD792" i="26"/>
  <c r="AE792" i="26"/>
  <c r="AF792" i="26"/>
  <c r="AG792" i="26" s="1"/>
  <c r="AH792" i="26"/>
  <c r="AB793" i="26"/>
  <c r="AC793" i="26"/>
  <c r="AD793" i="26"/>
  <c r="AE793" i="26"/>
  <c r="AF793" i="26"/>
  <c r="AG793" i="26" s="1"/>
  <c r="AH793" i="26"/>
  <c r="AB794" i="26"/>
  <c r="AC794" i="26"/>
  <c r="AD794" i="26"/>
  <c r="AE794" i="26"/>
  <c r="AF794" i="26"/>
  <c r="AG794" i="26" s="1"/>
  <c r="AH794" i="26"/>
  <c r="AB795" i="26"/>
  <c r="AC795" i="26"/>
  <c r="AD795" i="26"/>
  <c r="AE795" i="26"/>
  <c r="AF795" i="26"/>
  <c r="AG795" i="26"/>
  <c r="AH795" i="26"/>
  <c r="AB796" i="26"/>
  <c r="AC796" i="26"/>
  <c r="AD796" i="26"/>
  <c r="AE796" i="26"/>
  <c r="AF796" i="26"/>
  <c r="AG796" i="26" s="1"/>
  <c r="AH796" i="26"/>
  <c r="AB797" i="26"/>
  <c r="AC797" i="26"/>
  <c r="AD797" i="26"/>
  <c r="AE797" i="26"/>
  <c r="AF797" i="26"/>
  <c r="AG797" i="26"/>
  <c r="AH797" i="26"/>
  <c r="AB798" i="26"/>
  <c r="AC798" i="26"/>
  <c r="AD798" i="26"/>
  <c r="AE798" i="26"/>
  <c r="AF798" i="26"/>
  <c r="AG798" i="26" s="1"/>
  <c r="AH798" i="26"/>
  <c r="AB799" i="26"/>
  <c r="AC799" i="26"/>
  <c r="AD799" i="26"/>
  <c r="AE799" i="26"/>
  <c r="AF799" i="26"/>
  <c r="AG799" i="26"/>
  <c r="AH799" i="26"/>
  <c r="AB800" i="26"/>
  <c r="AC800" i="26"/>
  <c r="AD800" i="26"/>
  <c r="AE800" i="26"/>
  <c r="AF800" i="26"/>
  <c r="AG800" i="26" s="1"/>
  <c r="AH800" i="26"/>
  <c r="AB801" i="26"/>
  <c r="AC801" i="26"/>
  <c r="AD801" i="26"/>
  <c r="AE801" i="26"/>
  <c r="AF801" i="26"/>
  <c r="AG801" i="26" s="1"/>
  <c r="AH801" i="26"/>
  <c r="AB802" i="26"/>
  <c r="AC802" i="26"/>
  <c r="AD802" i="26"/>
  <c r="AE802" i="26"/>
  <c r="AF802" i="26"/>
  <c r="AG802" i="26"/>
  <c r="AH802" i="26"/>
  <c r="AB803" i="26"/>
  <c r="AC803" i="26"/>
  <c r="AD803" i="26"/>
  <c r="AE803" i="26"/>
  <c r="AF803" i="26"/>
  <c r="AG803" i="26" s="1"/>
  <c r="AH803" i="26"/>
  <c r="AB804" i="26"/>
  <c r="AC804" i="26"/>
  <c r="AD804" i="26"/>
  <c r="AE804" i="26"/>
  <c r="AF804" i="26"/>
  <c r="AG804" i="26" s="1"/>
  <c r="AH804" i="26"/>
  <c r="AB805" i="26"/>
  <c r="AC805" i="26"/>
  <c r="AD805" i="26"/>
  <c r="AE805" i="26"/>
  <c r="AF805" i="26"/>
  <c r="AG805" i="26" s="1"/>
  <c r="AH805" i="26"/>
  <c r="AB806" i="26"/>
  <c r="AC806" i="26"/>
  <c r="AD806" i="26"/>
  <c r="AE806" i="26"/>
  <c r="AF806" i="26"/>
  <c r="AG806" i="26" s="1"/>
  <c r="AH806" i="26"/>
  <c r="AB807" i="26"/>
  <c r="AC807" i="26"/>
  <c r="AD807" i="26"/>
  <c r="AE807" i="26"/>
  <c r="AF807" i="26"/>
  <c r="AG807" i="26"/>
  <c r="AH807" i="26"/>
  <c r="AB808" i="26"/>
  <c r="AC808" i="26"/>
  <c r="AD808" i="26"/>
  <c r="AE808" i="26"/>
  <c r="AF808" i="26"/>
  <c r="AG808" i="26" s="1"/>
  <c r="AH808" i="26"/>
  <c r="AB809" i="26"/>
  <c r="AC809" i="26"/>
  <c r="AD809" i="26"/>
  <c r="AE809" i="26"/>
  <c r="AF809" i="26"/>
  <c r="AG809" i="26"/>
  <c r="AH809" i="26"/>
  <c r="AB810" i="26"/>
  <c r="AC810" i="26"/>
  <c r="AD810" i="26"/>
  <c r="AE810" i="26"/>
  <c r="AF810" i="26"/>
  <c r="AG810" i="26" s="1"/>
  <c r="AH810" i="26"/>
  <c r="AB811" i="26"/>
  <c r="AC811" i="26"/>
  <c r="AD811" i="26"/>
  <c r="AE811" i="26"/>
  <c r="AF811" i="26"/>
  <c r="AG811" i="26"/>
  <c r="AH811" i="26"/>
  <c r="AB812" i="26"/>
  <c r="AC812" i="26"/>
  <c r="AD812" i="26"/>
  <c r="AE812" i="26"/>
  <c r="AF812" i="26"/>
  <c r="AG812" i="26" s="1"/>
  <c r="AH812" i="26"/>
  <c r="AB813" i="26"/>
  <c r="AC813" i="26"/>
  <c r="AD813" i="26"/>
  <c r="AE813" i="26"/>
  <c r="AF813" i="26"/>
  <c r="AG813" i="26" s="1"/>
  <c r="AH813" i="26"/>
  <c r="AB814" i="26"/>
  <c r="AC814" i="26"/>
  <c r="AD814" i="26"/>
  <c r="AE814" i="26"/>
  <c r="AF814" i="26"/>
  <c r="AG814" i="26"/>
  <c r="AH814" i="26"/>
  <c r="AB815" i="26"/>
  <c r="AC815" i="26"/>
  <c r="AD815" i="26"/>
  <c r="AE815" i="26"/>
  <c r="AF815" i="26"/>
  <c r="AG815" i="26" s="1"/>
  <c r="AH815" i="26"/>
  <c r="AB816" i="26"/>
  <c r="AC816" i="26"/>
  <c r="AD816" i="26"/>
  <c r="AE816" i="26"/>
  <c r="AF816" i="26"/>
  <c r="AG816" i="26" s="1"/>
  <c r="AH816" i="26"/>
  <c r="AB817" i="26"/>
  <c r="AC817" i="26"/>
  <c r="AD817" i="26"/>
  <c r="AE817" i="26"/>
  <c r="AF817" i="26"/>
  <c r="AG817" i="26" s="1"/>
  <c r="AH817" i="26"/>
  <c r="AB818" i="26"/>
  <c r="AC818" i="26"/>
  <c r="AD818" i="26"/>
  <c r="AE818" i="26"/>
  <c r="AF818" i="26"/>
  <c r="AG818" i="26" s="1"/>
  <c r="AH818" i="26"/>
  <c r="AB819" i="26"/>
  <c r="AC819" i="26"/>
  <c r="AD819" i="26"/>
  <c r="AE819" i="26"/>
  <c r="AF819" i="26"/>
  <c r="AG819" i="26"/>
  <c r="AH819" i="26"/>
  <c r="AB820" i="26"/>
  <c r="AC820" i="26"/>
  <c r="AD820" i="26"/>
  <c r="AE820" i="26"/>
  <c r="AF820" i="26"/>
  <c r="AG820" i="26" s="1"/>
  <c r="AH820" i="26"/>
  <c r="AB821" i="26"/>
  <c r="AC821" i="26"/>
  <c r="AD821" i="26"/>
  <c r="AE821" i="26"/>
  <c r="AF821" i="26"/>
  <c r="AG821" i="26"/>
  <c r="AH821" i="26"/>
  <c r="AB822" i="26"/>
  <c r="AC822" i="26"/>
  <c r="AD822" i="26"/>
  <c r="AE822" i="26"/>
  <c r="AF822" i="26"/>
  <c r="AG822" i="26" s="1"/>
  <c r="AH822" i="26"/>
  <c r="AB823" i="26"/>
  <c r="AC823" i="26"/>
  <c r="AD823" i="26"/>
  <c r="AE823" i="26"/>
  <c r="AF823" i="26"/>
  <c r="AG823" i="26"/>
  <c r="AH823" i="26"/>
  <c r="AB824" i="26"/>
  <c r="AC824" i="26"/>
  <c r="AD824" i="26"/>
  <c r="AE824" i="26"/>
  <c r="AF824" i="26"/>
  <c r="AG824" i="26" s="1"/>
  <c r="AH824" i="26"/>
  <c r="AB825" i="26"/>
  <c r="AC825" i="26"/>
  <c r="AD825" i="26"/>
  <c r="AE825" i="26"/>
  <c r="AF825" i="26"/>
  <c r="AG825" i="26" s="1"/>
  <c r="AH825" i="26"/>
  <c r="AB826" i="26"/>
  <c r="AC826" i="26"/>
  <c r="AD826" i="26"/>
  <c r="AE826" i="26"/>
  <c r="AF826" i="26"/>
  <c r="AG826" i="26"/>
  <c r="AH826" i="26"/>
  <c r="AB827" i="26"/>
  <c r="AC827" i="26"/>
  <c r="AD827" i="26"/>
  <c r="AE827" i="26"/>
  <c r="AF827" i="26"/>
  <c r="AG827" i="26" s="1"/>
  <c r="AH827" i="26"/>
  <c r="AB828" i="26"/>
  <c r="AC828" i="26"/>
  <c r="AD828" i="26"/>
  <c r="AE828" i="26"/>
  <c r="AF828" i="26"/>
  <c r="AG828" i="26" s="1"/>
  <c r="AH828" i="26"/>
  <c r="AB829" i="26"/>
  <c r="AC829" i="26"/>
  <c r="AD829" i="26"/>
  <c r="AE829" i="26"/>
  <c r="AF829" i="26"/>
  <c r="AG829" i="26" s="1"/>
  <c r="AH829" i="26"/>
  <c r="AB830" i="26"/>
  <c r="AC830" i="26"/>
  <c r="AD830" i="26"/>
  <c r="AE830" i="26"/>
  <c r="AF830" i="26"/>
  <c r="AG830" i="26" s="1"/>
  <c r="AH830" i="26"/>
  <c r="AB831" i="26"/>
  <c r="AC831" i="26"/>
  <c r="AD831" i="26"/>
  <c r="AE831" i="26"/>
  <c r="AF831" i="26"/>
  <c r="AG831" i="26"/>
  <c r="AH831" i="26"/>
  <c r="AB832" i="26"/>
  <c r="AC832" i="26"/>
  <c r="AD832" i="26"/>
  <c r="AE832" i="26"/>
  <c r="AF832" i="26"/>
  <c r="AG832" i="26" s="1"/>
  <c r="AH832" i="26"/>
  <c r="AB833" i="26"/>
  <c r="AC833" i="26"/>
  <c r="AD833" i="26"/>
  <c r="AE833" i="26"/>
  <c r="AF833" i="26"/>
  <c r="AG833" i="26"/>
  <c r="AH833" i="26"/>
  <c r="AB834" i="26"/>
  <c r="AC834" i="26"/>
  <c r="AD834" i="26"/>
  <c r="AE834" i="26"/>
  <c r="AF834" i="26"/>
  <c r="AG834" i="26" s="1"/>
  <c r="AH834" i="26"/>
  <c r="AB835" i="26"/>
  <c r="AC835" i="26"/>
  <c r="AD835" i="26"/>
  <c r="AE835" i="26"/>
  <c r="AF835" i="26"/>
  <c r="AG835" i="26"/>
  <c r="AH835" i="26"/>
  <c r="AB836" i="26"/>
  <c r="AC836" i="26"/>
  <c r="AD836" i="26"/>
  <c r="AE836" i="26"/>
  <c r="AF836" i="26"/>
  <c r="AG836" i="26" s="1"/>
  <c r="AH836" i="26"/>
  <c r="AB837" i="26"/>
  <c r="AC837" i="26"/>
  <c r="AD837" i="26"/>
  <c r="AE837" i="26"/>
  <c r="AF837" i="26"/>
  <c r="AG837" i="26" s="1"/>
  <c r="AH837" i="26"/>
  <c r="AB838" i="26"/>
  <c r="AC838" i="26"/>
  <c r="AD838" i="26"/>
  <c r="AE838" i="26"/>
  <c r="AF838" i="26"/>
  <c r="AG838" i="26"/>
  <c r="AH838" i="26"/>
  <c r="AB839" i="26"/>
  <c r="AC839" i="26"/>
  <c r="AD839" i="26"/>
  <c r="AE839" i="26"/>
  <c r="AF839" i="26"/>
  <c r="AG839" i="26" s="1"/>
  <c r="AH839" i="26"/>
  <c r="AB840" i="26"/>
  <c r="AC840" i="26"/>
  <c r="AD840" i="26"/>
  <c r="AE840" i="26"/>
  <c r="AF840" i="26"/>
  <c r="AG840" i="26" s="1"/>
  <c r="AH840" i="26"/>
  <c r="AB841" i="26"/>
  <c r="AC841" i="26"/>
  <c r="AD841" i="26"/>
  <c r="AE841" i="26"/>
  <c r="AF841" i="26"/>
  <c r="AG841" i="26" s="1"/>
  <c r="AH841" i="26"/>
  <c r="AB842" i="26"/>
  <c r="AC842" i="26"/>
  <c r="AD842" i="26"/>
  <c r="AE842" i="26"/>
  <c r="AF842" i="26"/>
  <c r="AG842" i="26" s="1"/>
  <c r="AH842" i="26"/>
  <c r="AB843" i="26"/>
  <c r="AC843" i="26"/>
  <c r="AD843" i="26"/>
  <c r="AE843" i="26"/>
  <c r="AF843" i="26"/>
  <c r="AG843" i="26"/>
  <c r="AH843" i="26"/>
  <c r="AB844" i="26"/>
  <c r="AC844" i="26"/>
  <c r="AD844" i="26"/>
  <c r="AE844" i="26"/>
  <c r="AF844" i="26"/>
  <c r="AG844" i="26" s="1"/>
  <c r="AH844" i="26"/>
  <c r="AB845" i="26"/>
  <c r="AC845" i="26"/>
  <c r="AD845" i="26"/>
  <c r="AE845" i="26"/>
  <c r="AF845" i="26"/>
  <c r="AG845" i="26"/>
  <c r="AH845" i="26"/>
  <c r="AB846" i="26"/>
  <c r="AC846" i="26"/>
  <c r="AD846" i="26"/>
  <c r="AE846" i="26"/>
  <c r="AF846" i="26"/>
  <c r="AG846" i="26" s="1"/>
  <c r="AH846" i="26"/>
  <c r="AB847" i="26"/>
  <c r="AC847" i="26"/>
  <c r="AD847" i="26"/>
  <c r="AE847" i="26"/>
  <c r="AF847" i="26"/>
  <c r="AG847" i="26"/>
  <c r="AH847" i="26"/>
  <c r="AB848" i="26"/>
  <c r="AC848" i="26"/>
  <c r="AD848" i="26"/>
  <c r="AE848" i="26"/>
  <c r="AF848" i="26"/>
  <c r="AG848" i="26" s="1"/>
  <c r="AH848" i="26"/>
  <c r="AB849" i="26"/>
  <c r="AC849" i="26"/>
  <c r="AD849" i="26"/>
  <c r="AE849" i="26"/>
  <c r="AF849" i="26"/>
  <c r="AG849" i="26" s="1"/>
  <c r="AH849" i="26"/>
  <c r="AB850" i="26"/>
  <c r="AC850" i="26"/>
  <c r="AD850" i="26"/>
  <c r="AE850" i="26"/>
  <c r="AF850" i="26"/>
  <c r="AG850" i="26"/>
  <c r="AH850" i="26"/>
  <c r="AB851" i="26"/>
  <c r="AC851" i="26"/>
  <c r="AD851" i="26"/>
  <c r="AE851" i="26"/>
  <c r="AF851" i="26"/>
  <c r="AG851" i="26" s="1"/>
  <c r="AH851" i="26"/>
  <c r="AB852" i="26"/>
  <c r="AC852" i="26"/>
  <c r="AD852" i="26"/>
  <c r="AE852" i="26"/>
  <c r="AF852" i="26"/>
  <c r="AG852" i="26" s="1"/>
  <c r="AH852" i="26"/>
  <c r="AB853" i="26"/>
  <c r="AC853" i="26"/>
  <c r="AD853" i="26"/>
  <c r="AE853" i="26"/>
  <c r="AF853" i="26"/>
  <c r="AG853" i="26" s="1"/>
  <c r="AH853" i="26"/>
  <c r="AB854" i="26"/>
  <c r="AC854" i="26"/>
  <c r="AD854" i="26"/>
  <c r="AE854" i="26"/>
  <c r="AF854" i="26"/>
  <c r="AG854" i="26" s="1"/>
  <c r="AH854" i="26"/>
  <c r="AB855" i="26"/>
  <c r="AC855" i="26"/>
  <c r="AD855" i="26"/>
  <c r="AE855" i="26"/>
  <c r="AF855" i="26"/>
  <c r="AG855" i="26"/>
  <c r="AH855" i="26"/>
  <c r="AB856" i="26"/>
  <c r="AC856" i="26"/>
  <c r="AD856" i="26"/>
  <c r="AE856" i="26"/>
  <c r="AF856" i="26"/>
  <c r="AG856" i="26" s="1"/>
  <c r="AH856" i="26"/>
  <c r="AB857" i="26"/>
  <c r="AC857" i="26"/>
  <c r="AD857" i="26"/>
  <c r="AE857" i="26"/>
  <c r="AF857" i="26"/>
  <c r="AG857" i="26"/>
  <c r="AH857" i="26"/>
  <c r="AB858" i="26"/>
  <c r="AC858" i="26"/>
  <c r="AD858" i="26"/>
  <c r="AE858" i="26"/>
  <c r="AF858" i="26"/>
  <c r="AG858" i="26" s="1"/>
  <c r="AH858" i="26"/>
  <c r="AB859" i="26"/>
  <c r="AC859" i="26"/>
  <c r="AD859" i="26"/>
  <c r="AE859" i="26"/>
  <c r="AF859" i="26"/>
  <c r="AG859" i="26"/>
  <c r="AH859" i="26"/>
  <c r="AB860" i="26"/>
  <c r="AC860" i="26"/>
  <c r="AD860" i="26"/>
  <c r="AE860" i="26"/>
  <c r="AF860" i="26"/>
  <c r="AG860" i="26" s="1"/>
  <c r="AH860" i="26"/>
  <c r="AB861" i="26"/>
  <c r="AC861" i="26"/>
  <c r="AD861" i="26"/>
  <c r="AE861" i="26"/>
  <c r="AF861" i="26"/>
  <c r="AG861" i="26" s="1"/>
  <c r="AH861" i="26"/>
  <c r="AB862" i="26"/>
  <c r="AC862" i="26"/>
  <c r="AD862" i="26"/>
  <c r="AE862" i="26"/>
  <c r="AF862" i="26"/>
  <c r="AG862" i="26"/>
  <c r="AH862" i="26"/>
  <c r="AB863" i="26"/>
  <c r="AC863" i="26"/>
  <c r="AD863" i="26"/>
  <c r="AE863" i="26"/>
  <c r="AF863" i="26"/>
  <c r="AG863" i="26"/>
  <c r="AH863" i="26"/>
  <c r="AB864" i="26"/>
  <c r="AC864" i="26"/>
  <c r="AD864" i="26"/>
  <c r="AE864" i="26"/>
  <c r="AF864" i="26"/>
  <c r="AG864" i="26" s="1"/>
  <c r="AH864" i="26"/>
  <c r="AB865" i="26"/>
  <c r="AC865" i="26"/>
  <c r="AD865" i="26"/>
  <c r="AE865" i="26"/>
  <c r="AF865" i="26"/>
  <c r="AG865" i="26" s="1"/>
  <c r="AH865" i="26"/>
  <c r="AB866" i="26"/>
  <c r="AC866" i="26"/>
  <c r="AD866" i="26"/>
  <c r="AE866" i="26"/>
  <c r="AF866" i="26"/>
  <c r="AG866" i="26" s="1"/>
  <c r="AH866" i="26"/>
  <c r="AB867" i="26"/>
  <c r="AC867" i="26"/>
  <c r="AD867" i="26"/>
  <c r="AE867" i="26"/>
  <c r="AF867" i="26"/>
  <c r="AG867" i="26"/>
  <c r="AH867" i="26"/>
  <c r="AB868" i="26"/>
  <c r="AC868" i="26"/>
  <c r="AD868" i="26"/>
  <c r="AE868" i="26"/>
  <c r="AF868" i="26"/>
  <c r="AG868" i="26" s="1"/>
  <c r="AH868" i="26"/>
  <c r="AB869" i="26"/>
  <c r="AC869" i="26"/>
  <c r="AD869" i="26"/>
  <c r="AE869" i="26"/>
  <c r="AF869" i="26"/>
  <c r="AG869" i="26"/>
  <c r="AH869" i="26"/>
  <c r="AB870" i="26"/>
  <c r="AC870" i="26"/>
  <c r="AD870" i="26"/>
  <c r="AE870" i="26"/>
  <c r="AF870" i="26"/>
  <c r="AG870" i="26" s="1"/>
  <c r="AH870" i="26"/>
  <c r="AB871" i="26"/>
  <c r="AC871" i="26"/>
  <c r="AD871" i="26"/>
  <c r="AE871" i="26"/>
  <c r="AF871" i="26"/>
  <c r="AG871" i="26"/>
  <c r="AH871" i="26"/>
  <c r="AB872" i="26"/>
  <c r="AC872" i="26"/>
  <c r="AD872" i="26"/>
  <c r="AE872" i="26"/>
  <c r="AF872" i="26"/>
  <c r="AG872" i="26" s="1"/>
  <c r="AH872" i="26"/>
  <c r="AB873" i="26"/>
  <c r="AC873" i="26"/>
  <c r="AD873" i="26"/>
  <c r="AE873" i="26"/>
  <c r="AF873" i="26"/>
  <c r="AG873" i="26" s="1"/>
  <c r="AH873" i="26"/>
  <c r="AB874" i="26"/>
  <c r="AC874" i="26"/>
  <c r="AD874" i="26"/>
  <c r="AE874" i="26"/>
  <c r="AF874" i="26"/>
  <c r="AG874" i="26"/>
  <c r="AH874" i="26"/>
  <c r="AB875" i="26"/>
  <c r="AC875" i="26"/>
  <c r="AD875" i="26"/>
  <c r="AE875" i="26"/>
  <c r="AF875" i="26"/>
  <c r="AG875" i="26"/>
  <c r="AH875" i="26"/>
  <c r="AB876" i="26"/>
  <c r="AC876" i="26"/>
  <c r="AD876" i="26"/>
  <c r="AE876" i="26"/>
  <c r="AF876" i="26"/>
  <c r="AG876" i="26" s="1"/>
  <c r="AH876" i="26"/>
  <c r="AB877" i="26"/>
  <c r="AC877" i="26"/>
  <c r="AD877" i="26"/>
  <c r="AE877" i="26"/>
  <c r="AF877" i="26"/>
  <c r="AG877" i="26" s="1"/>
  <c r="AH877" i="26"/>
  <c r="AB878" i="26"/>
  <c r="AC878" i="26"/>
  <c r="AD878" i="26"/>
  <c r="AE878" i="26"/>
  <c r="AF878" i="26"/>
  <c r="AG878" i="26" s="1"/>
  <c r="AH878" i="26"/>
  <c r="AB879" i="26"/>
  <c r="AC879" i="26"/>
  <c r="AD879" i="26"/>
  <c r="AE879" i="26"/>
  <c r="AF879" i="26"/>
  <c r="AG879" i="26"/>
  <c r="AH879" i="26"/>
  <c r="AB880" i="26"/>
  <c r="AC880" i="26"/>
  <c r="AD880" i="26"/>
  <c r="AE880" i="26"/>
  <c r="AF880" i="26"/>
  <c r="AG880" i="26" s="1"/>
  <c r="AH880" i="26"/>
  <c r="AB881" i="26"/>
  <c r="AC881" i="26"/>
  <c r="AD881" i="26"/>
  <c r="AE881" i="26"/>
  <c r="AF881" i="26"/>
  <c r="AG881" i="26"/>
  <c r="AH881" i="26"/>
  <c r="AB882" i="26"/>
  <c r="AC882" i="26"/>
  <c r="AD882" i="26"/>
  <c r="AE882" i="26"/>
  <c r="AF882" i="26"/>
  <c r="AG882" i="26" s="1"/>
  <c r="AH882" i="26"/>
  <c r="AB883" i="26"/>
  <c r="AC883" i="26"/>
  <c r="AD883" i="26"/>
  <c r="AE883" i="26"/>
  <c r="AF883" i="26"/>
  <c r="AG883" i="26"/>
  <c r="AH883" i="26"/>
  <c r="AB884" i="26"/>
  <c r="AC884" i="26"/>
  <c r="AD884" i="26"/>
  <c r="AE884" i="26"/>
  <c r="AF884" i="26"/>
  <c r="AG884" i="26" s="1"/>
  <c r="AH884" i="26"/>
  <c r="AB885" i="26"/>
  <c r="AC885" i="26"/>
  <c r="AD885" i="26"/>
  <c r="AE885" i="26"/>
  <c r="AF885" i="26"/>
  <c r="AG885" i="26" s="1"/>
  <c r="AH885" i="26"/>
  <c r="AB886" i="26"/>
  <c r="AC886" i="26"/>
  <c r="AD886" i="26"/>
  <c r="AE886" i="26"/>
  <c r="AF886" i="26"/>
  <c r="AG886" i="26"/>
  <c r="AH886" i="26"/>
  <c r="AB887" i="26"/>
  <c r="AC887" i="26"/>
  <c r="AD887" i="26"/>
  <c r="AE887" i="26"/>
  <c r="AF887" i="26"/>
  <c r="AG887" i="26"/>
  <c r="AH887" i="26"/>
  <c r="AB888" i="26"/>
  <c r="AC888" i="26"/>
  <c r="AD888" i="26"/>
  <c r="AE888" i="26"/>
  <c r="AF888" i="26"/>
  <c r="AG888" i="26" s="1"/>
  <c r="AH888" i="26"/>
  <c r="AB889" i="26"/>
  <c r="AC889" i="26"/>
  <c r="AD889" i="26"/>
  <c r="AE889" i="26"/>
  <c r="AF889" i="26"/>
  <c r="AG889" i="26" s="1"/>
  <c r="AH889" i="26"/>
  <c r="AB890" i="26"/>
  <c r="AC890" i="26"/>
  <c r="AD890" i="26"/>
  <c r="AE890" i="26"/>
  <c r="AF890" i="26"/>
  <c r="AG890" i="26" s="1"/>
  <c r="AH890" i="26"/>
  <c r="AB891" i="26"/>
  <c r="AC891" i="26"/>
  <c r="AD891" i="26"/>
  <c r="AE891" i="26"/>
  <c r="AF891" i="26"/>
  <c r="AG891" i="26"/>
  <c r="AH891" i="26"/>
  <c r="AB892" i="26"/>
  <c r="AC892" i="26"/>
  <c r="AD892" i="26"/>
  <c r="AE892" i="26"/>
  <c r="AF892" i="26"/>
  <c r="AG892" i="26" s="1"/>
  <c r="AH892" i="26"/>
  <c r="AB893" i="26"/>
  <c r="AC893" i="26"/>
  <c r="AD893" i="26"/>
  <c r="AE893" i="26"/>
  <c r="AF893" i="26"/>
  <c r="AG893" i="26"/>
  <c r="AH893" i="26"/>
  <c r="AB894" i="26"/>
  <c r="AC894" i="26"/>
  <c r="AD894" i="26"/>
  <c r="AE894" i="26"/>
  <c r="AF894" i="26"/>
  <c r="AG894" i="26" s="1"/>
  <c r="AH894" i="26"/>
  <c r="AB895" i="26"/>
  <c r="AC895" i="26"/>
  <c r="AD895" i="26"/>
  <c r="AE895" i="26"/>
  <c r="AF895" i="26"/>
  <c r="AG895" i="26"/>
  <c r="AH895" i="26"/>
  <c r="AB896" i="26"/>
  <c r="AC896" i="26"/>
  <c r="AD896" i="26"/>
  <c r="AE896" i="26"/>
  <c r="AF896" i="26"/>
  <c r="AG896" i="26" s="1"/>
  <c r="AH896" i="26"/>
  <c r="AB897" i="26"/>
  <c r="AC897" i="26"/>
  <c r="AD897" i="26"/>
  <c r="AE897" i="26"/>
  <c r="AF897" i="26"/>
  <c r="AG897" i="26" s="1"/>
  <c r="AH897" i="26"/>
  <c r="AB898" i="26"/>
  <c r="AC898" i="26"/>
  <c r="AD898" i="26"/>
  <c r="AE898" i="26"/>
  <c r="AF898" i="26"/>
  <c r="AG898" i="26"/>
  <c r="AH898" i="26"/>
  <c r="AB899" i="26"/>
  <c r="AC899" i="26"/>
  <c r="AD899" i="26"/>
  <c r="AE899" i="26"/>
  <c r="AF899" i="26"/>
  <c r="AG899" i="26"/>
  <c r="AH899" i="26"/>
  <c r="AB900" i="26"/>
  <c r="AC900" i="26"/>
  <c r="AD900" i="26"/>
  <c r="AE900" i="26"/>
  <c r="AF900" i="26"/>
  <c r="AG900" i="26" s="1"/>
  <c r="AH900" i="26"/>
  <c r="AB901" i="26"/>
  <c r="AC901" i="26"/>
  <c r="AD901" i="26"/>
  <c r="AE901" i="26"/>
  <c r="AF901" i="26"/>
  <c r="AG901" i="26" s="1"/>
  <c r="AH901" i="26"/>
  <c r="AB902" i="26"/>
  <c r="AC902" i="26"/>
  <c r="AD902" i="26"/>
  <c r="AE902" i="26"/>
  <c r="AF902" i="26"/>
  <c r="AG902" i="26" s="1"/>
  <c r="AH902" i="26"/>
  <c r="AB903" i="26"/>
  <c r="AC903" i="26"/>
  <c r="AD903" i="26"/>
  <c r="AE903" i="26"/>
  <c r="AF903" i="26"/>
  <c r="AG903" i="26"/>
  <c r="AH903" i="26"/>
  <c r="AB904" i="26"/>
  <c r="AC904" i="26"/>
  <c r="AD904" i="26"/>
  <c r="AE904" i="26"/>
  <c r="AF904" i="26"/>
  <c r="AG904" i="26" s="1"/>
  <c r="AH904" i="26"/>
  <c r="AB905" i="26"/>
  <c r="AC905" i="26"/>
  <c r="AD905" i="26"/>
  <c r="AE905" i="26"/>
  <c r="AF905" i="26"/>
  <c r="AG905" i="26"/>
  <c r="AH905" i="26"/>
  <c r="AB906" i="26"/>
  <c r="AC906" i="26"/>
  <c r="AD906" i="26"/>
  <c r="AE906" i="26"/>
  <c r="AF906" i="26"/>
  <c r="AG906" i="26" s="1"/>
  <c r="AH906" i="26"/>
  <c r="AB907" i="26"/>
  <c r="AC907" i="26"/>
  <c r="AD907" i="26"/>
  <c r="AE907" i="26"/>
  <c r="AF907" i="26"/>
  <c r="AG907" i="26"/>
  <c r="AH907" i="26"/>
  <c r="AB908" i="26"/>
  <c r="AC908" i="26"/>
  <c r="AD908" i="26"/>
  <c r="AE908" i="26"/>
  <c r="AF908" i="26"/>
  <c r="AG908" i="26" s="1"/>
  <c r="AH908" i="26"/>
  <c r="AB909" i="26"/>
  <c r="AC909" i="26"/>
  <c r="AD909" i="26"/>
  <c r="AE909" i="26"/>
  <c r="AF909" i="26"/>
  <c r="AG909" i="26" s="1"/>
  <c r="AH909" i="26"/>
  <c r="AB910" i="26"/>
  <c r="AC910" i="26"/>
  <c r="AD910" i="26"/>
  <c r="AE910" i="26"/>
  <c r="AF910" i="26"/>
  <c r="AG910" i="26"/>
  <c r="AH910" i="26"/>
  <c r="AB911" i="26"/>
  <c r="AC911" i="26"/>
  <c r="AD911" i="26"/>
  <c r="AE911" i="26"/>
  <c r="AF911" i="26"/>
  <c r="AG911" i="26"/>
  <c r="AH911" i="26"/>
  <c r="AB912" i="26"/>
  <c r="AC912" i="26"/>
  <c r="AD912" i="26"/>
  <c r="AE912" i="26"/>
  <c r="AF912" i="26"/>
  <c r="AG912" i="26" s="1"/>
  <c r="AH912" i="26"/>
  <c r="AB913" i="26"/>
  <c r="AC913" i="26"/>
  <c r="AD913" i="26"/>
  <c r="AE913" i="26"/>
  <c r="AF913" i="26"/>
  <c r="AG913" i="26" s="1"/>
  <c r="AH913" i="26"/>
  <c r="AB914" i="26"/>
  <c r="AC914" i="26"/>
  <c r="AD914" i="26"/>
  <c r="AE914" i="26"/>
  <c r="AF914" i="26"/>
  <c r="AG914" i="26" s="1"/>
  <c r="AH914" i="26"/>
  <c r="AB915" i="26"/>
  <c r="AC915" i="26"/>
  <c r="AD915" i="26"/>
  <c r="AE915" i="26"/>
  <c r="AF915" i="26"/>
  <c r="AG915" i="26"/>
  <c r="AH915" i="26"/>
  <c r="AB916" i="26"/>
  <c r="AC916" i="26"/>
  <c r="AD916" i="26"/>
  <c r="AE916" i="26"/>
  <c r="AF916" i="26"/>
  <c r="AG916" i="26" s="1"/>
  <c r="AH916" i="26"/>
  <c r="AB917" i="26"/>
  <c r="AC917" i="26"/>
  <c r="AD917" i="26"/>
  <c r="AE917" i="26"/>
  <c r="AF917" i="26"/>
  <c r="AG917" i="26"/>
  <c r="AH917" i="26"/>
  <c r="AB918" i="26"/>
  <c r="AC918" i="26"/>
  <c r="AD918" i="26"/>
  <c r="AE918" i="26"/>
  <c r="AF918" i="26"/>
  <c r="AG918" i="26" s="1"/>
  <c r="AH918" i="26"/>
  <c r="AB919" i="26"/>
  <c r="AC919" i="26"/>
  <c r="AD919" i="26"/>
  <c r="AE919" i="26"/>
  <c r="AF919" i="26"/>
  <c r="AG919" i="26"/>
  <c r="AH919" i="26"/>
  <c r="AB920" i="26"/>
  <c r="AC920" i="26"/>
  <c r="AD920" i="26"/>
  <c r="AE920" i="26"/>
  <c r="AF920" i="26"/>
  <c r="AG920" i="26" s="1"/>
  <c r="AH920" i="26"/>
  <c r="AB921" i="26"/>
  <c r="AC921" i="26"/>
  <c r="AD921" i="26"/>
  <c r="AE921" i="26"/>
  <c r="AF921" i="26"/>
  <c r="AG921" i="26" s="1"/>
  <c r="AH921" i="26"/>
  <c r="AB922" i="26"/>
  <c r="AC922" i="26"/>
  <c r="AD922" i="26"/>
  <c r="AE922" i="26"/>
  <c r="AF922" i="26"/>
  <c r="AG922" i="26"/>
  <c r="AH922" i="26"/>
  <c r="AB923" i="26"/>
  <c r="AC923" i="26"/>
  <c r="AD923" i="26"/>
  <c r="AE923" i="26"/>
  <c r="AF923" i="26"/>
  <c r="AG923" i="26"/>
  <c r="AH923" i="26"/>
  <c r="AB924" i="26"/>
  <c r="AC924" i="26"/>
  <c r="AD924" i="26"/>
  <c r="AE924" i="26"/>
  <c r="AF924" i="26"/>
  <c r="AG924" i="26" s="1"/>
  <c r="AH924" i="26"/>
  <c r="AB925" i="26"/>
  <c r="AC925" i="26"/>
  <c r="AD925" i="26"/>
  <c r="AE925" i="26"/>
  <c r="AF925" i="26"/>
  <c r="AG925" i="26" s="1"/>
  <c r="AH925" i="26"/>
  <c r="AB926" i="26"/>
  <c r="AC926" i="26"/>
  <c r="AD926" i="26"/>
  <c r="AE926" i="26"/>
  <c r="AF926" i="26"/>
  <c r="AG926" i="26" s="1"/>
  <c r="AH926" i="26"/>
  <c r="AB927" i="26"/>
  <c r="AC927" i="26"/>
  <c r="AD927" i="26"/>
  <c r="AE927" i="26"/>
  <c r="AF927" i="26"/>
  <c r="AG927" i="26"/>
  <c r="AH927" i="26"/>
  <c r="AB928" i="26"/>
  <c r="AC928" i="26"/>
  <c r="AD928" i="26"/>
  <c r="AE928" i="26"/>
  <c r="AF928" i="26"/>
  <c r="AG928" i="26" s="1"/>
  <c r="AH928" i="26"/>
  <c r="AB929" i="26"/>
  <c r="AC929" i="26"/>
  <c r="AD929" i="26"/>
  <c r="AE929" i="26"/>
  <c r="AF929" i="26"/>
  <c r="AG929" i="26"/>
  <c r="AH929" i="26"/>
  <c r="AB930" i="26"/>
  <c r="AC930" i="26"/>
  <c r="AD930" i="26"/>
  <c r="AE930" i="26"/>
  <c r="AF930" i="26"/>
  <c r="AG930" i="26" s="1"/>
  <c r="AH930" i="26"/>
  <c r="AB931" i="26"/>
  <c r="AC931" i="26"/>
  <c r="AD931" i="26"/>
  <c r="AE931" i="26"/>
  <c r="AF931" i="26"/>
  <c r="AG931" i="26"/>
  <c r="AH931" i="26"/>
  <c r="AB932" i="26"/>
  <c r="AC932" i="26"/>
  <c r="AD932" i="26"/>
  <c r="AE932" i="26"/>
  <c r="AF932" i="26"/>
  <c r="AG932" i="26" s="1"/>
  <c r="AH932" i="26"/>
  <c r="AB933" i="26"/>
  <c r="AC933" i="26"/>
  <c r="AD933" i="26"/>
  <c r="AE933" i="26"/>
  <c r="AF933" i="26"/>
  <c r="AG933" i="26" s="1"/>
  <c r="AH933" i="26"/>
  <c r="AB934" i="26"/>
  <c r="AC934" i="26"/>
  <c r="AD934" i="26"/>
  <c r="AE934" i="26"/>
  <c r="AF934" i="26"/>
  <c r="AG934" i="26"/>
  <c r="AH934" i="26"/>
  <c r="AB935" i="26"/>
  <c r="AC935" i="26"/>
  <c r="AD935" i="26"/>
  <c r="AE935" i="26"/>
  <c r="AF935" i="26"/>
  <c r="AG935" i="26"/>
  <c r="AH935" i="26"/>
  <c r="AB936" i="26"/>
  <c r="AC936" i="26"/>
  <c r="AD936" i="26"/>
  <c r="AE936" i="26"/>
  <c r="AF936" i="26"/>
  <c r="AG936" i="26" s="1"/>
  <c r="AH936" i="26"/>
  <c r="AB937" i="26"/>
  <c r="AC937" i="26"/>
  <c r="AD937" i="26"/>
  <c r="AE937" i="26"/>
  <c r="AF937" i="26"/>
  <c r="AG937" i="26" s="1"/>
  <c r="AH937" i="26"/>
  <c r="AB938" i="26"/>
  <c r="AC938" i="26"/>
  <c r="AD938" i="26"/>
  <c r="AE938" i="26"/>
  <c r="AF938" i="26"/>
  <c r="AG938" i="26" s="1"/>
  <c r="AH938" i="26"/>
  <c r="AB939" i="26"/>
  <c r="AC939" i="26"/>
  <c r="AD939" i="26"/>
  <c r="AE939" i="26"/>
  <c r="AF939" i="26"/>
  <c r="AG939" i="26"/>
  <c r="AH939" i="26"/>
  <c r="AB940" i="26"/>
  <c r="AC940" i="26"/>
  <c r="AD940" i="26"/>
  <c r="AE940" i="26"/>
  <c r="AF940" i="26"/>
  <c r="AG940" i="26" s="1"/>
  <c r="AH940" i="26"/>
  <c r="AB941" i="26"/>
  <c r="AC941" i="26"/>
  <c r="AD941" i="26"/>
  <c r="AE941" i="26"/>
  <c r="AF941" i="26"/>
  <c r="AG941" i="26"/>
  <c r="AH941" i="26"/>
  <c r="AB942" i="26"/>
  <c r="AC942" i="26"/>
  <c r="AD942" i="26"/>
  <c r="AE942" i="26"/>
  <c r="AF942" i="26"/>
  <c r="AG942" i="26" s="1"/>
  <c r="AH942" i="26"/>
  <c r="AB943" i="26"/>
  <c r="AC943" i="26"/>
  <c r="AD943" i="26"/>
  <c r="AE943" i="26"/>
  <c r="AF943" i="26"/>
  <c r="AG943" i="26"/>
  <c r="AH943" i="26"/>
  <c r="AB944" i="26"/>
  <c r="AC944" i="26"/>
  <c r="AD944" i="26"/>
  <c r="AE944" i="26"/>
  <c r="AF944" i="26"/>
  <c r="AG944" i="26" s="1"/>
  <c r="AH944" i="26"/>
  <c r="AB945" i="26"/>
  <c r="AC945" i="26"/>
  <c r="AD945" i="26"/>
  <c r="AE945" i="26"/>
  <c r="AF945" i="26"/>
  <c r="AG945" i="26" s="1"/>
  <c r="AH945" i="26"/>
  <c r="AB946" i="26"/>
  <c r="AC946" i="26"/>
  <c r="AD946" i="26"/>
  <c r="AE946" i="26"/>
  <c r="AF946" i="26"/>
  <c r="AG946" i="26"/>
  <c r="AH946" i="26"/>
  <c r="AB947" i="26"/>
  <c r="AC947" i="26"/>
  <c r="AD947" i="26"/>
  <c r="AE947" i="26"/>
  <c r="AF947" i="26"/>
  <c r="AG947" i="26"/>
  <c r="AH947" i="26"/>
  <c r="AB948" i="26"/>
  <c r="AC948" i="26"/>
  <c r="AD948" i="26"/>
  <c r="AE948" i="26"/>
  <c r="AF948" i="26"/>
  <c r="AG948" i="26" s="1"/>
  <c r="AH948" i="26"/>
  <c r="AB949" i="26"/>
  <c r="AC949" i="26"/>
  <c r="AD949" i="26"/>
  <c r="AE949" i="26"/>
  <c r="AF949" i="26"/>
  <c r="AG949" i="26" s="1"/>
  <c r="AH949" i="26"/>
  <c r="AB950" i="26"/>
  <c r="AC950" i="26"/>
  <c r="AD950" i="26"/>
  <c r="AE950" i="26"/>
  <c r="AF950" i="26"/>
  <c r="AG950" i="26" s="1"/>
  <c r="AH950" i="26"/>
  <c r="AB951" i="26"/>
  <c r="AC951" i="26"/>
  <c r="AD951" i="26"/>
  <c r="AE951" i="26"/>
  <c r="AF951" i="26"/>
  <c r="AG951" i="26"/>
  <c r="AH951" i="26"/>
  <c r="AB952" i="26"/>
  <c r="AC952" i="26"/>
  <c r="AD952" i="26"/>
  <c r="AE952" i="26"/>
  <c r="AF952" i="26"/>
  <c r="AG952" i="26" s="1"/>
  <c r="AH952" i="26"/>
  <c r="AB953" i="26"/>
  <c r="AC953" i="26"/>
  <c r="AD953" i="26"/>
  <c r="AE953" i="26"/>
  <c r="AF953" i="26"/>
  <c r="AG953" i="26"/>
  <c r="AH953" i="26"/>
  <c r="AB954" i="26"/>
  <c r="AC954" i="26"/>
  <c r="AD954" i="26"/>
  <c r="AE954" i="26"/>
  <c r="AF954" i="26"/>
  <c r="AG954" i="26" s="1"/>
  <c r="AH954" i="26"/>
  <c r="AB955" i="26"/>
  <c r="AC955" i="26"/>
  <c r="AD955" i="26"/>
  <c r="AE955" i="26"/>
  <c r="AF955" i="26"/>
  <c r="AG955" i="26"/>
  <c r="AH955" i="26"/>
  <c r="AB956" i="26"/>
  <c r="AC956" i="26"/>
  <c r="AD956" i="26"/>
  <c r="AE956" i="26"/>
  <c r="AF956" i="26"/>
  <c r="AG956" i="26" s="1"/>
  <c r="AH956" i="26"/>
  <c r="AB957" i="26"/>
  <c r="AC957" i="26"/>
  <c r="AD957" i="26"/>
  <c r="AE957" i="26"/>
  <c r="AF957" i="26"/>
  <c r="AG957" i="26" s="1"/>
  <c r="AH957" i="26"/>
  <c r="AB958" i="26"/>
  <c r="AC958" i="26"/>
  <c r="AD958" i="26"/>
  <c r="AE958" i="26"/>
  <c r="AF958" i="26"/>
  <c r="AG958" i="26"/>
  <c r="AH958" i="26"/>
  <c r="AB959" i="26"/>
  <c r="AC959" i="26"/>
  <c r="AD959" i="26"/>
  <c r="AE959" i="26"/>
  <c r="AF959" i="26"/>
  <c r="AG959" i="26"/>
  <c r="AH959" i="26"/>
  <c r="AB960" i="26"/>
  <c r="AC960" i="26"/>
  <c r="AD960" i="26"/>
  <c r="AE960" i="26"/>
  <c r="AF960" i="26"/>
  <c r="AG960" i="26" s="1"/>
  <c r="AH960" i="26"/>
  <c r="AB961" i="26"/>
  <c r="AC961" i="26"/>
  <c r="AD961" i="26"/>
  <c r="AE961" i="26"/>
  <c r="AF961" i="26"/>
  <c r="AG961" i="26" s="1"/>
  <c r="AH961" i="26"/>
  <c r="AB962" i="26"/>
  <c r="AC962" i="26"/>
  <c r="AD962" i="26"/>
  <c r="AE962" i="26"/>
  <c r="AF962" i="26"/>
  <c r="AG962" i="26" s="1"/>
  <c r="AH962" i="26"/>
  <c r="AB963" i="26"/>
  <c r="AC963" i="26"/>
  <c r="AD963" i="26"/>
  <c r="AE963" i="26"/>
  <c r="AF963" i="26"/>
  <c r="AG963" i="26"/>
  <c r="AH963" i="26"/>
  <c r="AB964" i="26"/>
  <c r="AC964" i="26"/>
  <c r="AD964" i="26"/>
  <c r="AE964" i="26"/>
  <c r="AF964" i="26"/>
  <c r="AG964" i="26" s="1"/>
  <c r="AH964" i="26"/>
  <c r="AB965" i="26"/>
  <c r="AC965" i="26"/>
  <c r="AD965" i="26"/>
  <c r="AE965" i="26"/>
  <c r="AF965" i="26"/>
  <c r="AG965" i="26"/>
  <c r="AH965" i="26"/>
  <c r="AB966" i="26"/>
  <c r="AC966" i="26"/>
  <c r="AD966" i="26"/>
  <c r="AE966" i="26"/>
  <c r="AF966" i="26"/>
  <c r="AG966" i="26" s="1"/>
  <c r="AH966" i="26"/>
  <c r="AB967" i="26"/>
  <c r="AC967" i="26"/>
  <c r="AD967" i="26"/>
  <c r="AE967" i="26"/>
  <c r="AF967" i="26"/>
  <c r="AG967" i="26"/>
  <c r="AH967" i="26"/>
  <c r="AB968" i="26"/>
  <c r="AC968" i="26"/>
  <c r="AD968" i="26"/>
  <c r="AE968" i="26"/>
  <c r="AF968" i="26"/>
  <c r="AG968" i="26" s="1"/>
  <c r="AH968" i="26"/>
  <c r="AB969" i="26"/>
  <c r="AC969" i="26"/>
  <c r="AD969" i="26"/>
  <c r="AE969" i="26"/>
  <c r="AF969" i="26"/>
  <c r="AG969" i="26" s="1"/>
  <c r="AH969" i="26"/>
  <c r="AB970" i="26"/>
  <c r="AC970" i="26"/>
  <c r="AD970" i="26"/>
  <c r="AE970" i="26"/>
  <c r="AF970" i="26"/>
  <c r="AG970" i="26"/>
  <c r="AH970" i="26"/>
  <c r="AB971" i="26"/>
  <c r="AC971" i="26"/>
  <c r="AD971" i="26"/>
  <c r="AE971" i="26"/>
  <c r="AF971" i="26"/>
  <c r="AG971" i="26"/>
  <c r="AH971" i="26"/>
  <c r="AB972" i="26"/>
  <c r="AC972" i="26"/>
  <c r="AD972" i="26"/>
  <c r="AE972" i="26"/>
  <c r="AF972" i="26"/>
  <c r="AG972" i="26" s="1"/>
  <c r="AH972" i="26"/>
  <c r="AB973" i="26"/>
  <c r="AC973" i="26"/>
  <c r="AD973" i="26"/>
  <c r="AE973" i="26"/>
  <c r="AF973" i="26"/>
  <c r="AG973" i="26" s="1"/>
  <c r="AH973" i="26"/>
  <c r="AB974" i="26"/>
  <c r="AC974" i="26"/>
  <c r="AD974" i="26"/>
  <c r="AE974" i="26"/>
  <c r="AF974" i="26"/>
  <c r="AG974" i="26" s="1"/>
  <c r="AH974" i="26"/>
  <c r="AB975" i="26"/>
  <c r="AC975" i="26"/>
  <c r="AD975" i="26"/>
  <c r="AE975" i="26"/>
  <c r="AF975" i="26"/>
  <c r="AG975" i="26"/>
  <c r="AH975" i="26"/>
  <c r="AB976" i="26"/>
  <c r="AC976" i="26"/>
  <c r="AD976" i="26"/>
  <c r="AE976" i="26"/>
  <c r="AF976" i="26"/>
  <c r="AG976" i="26" s="1"/>
  <c r="AH976" i="26"/>
  <c r="AB977" i="26"/>
  <c r="AC977" i="26"/>
  <c r="AD977" i="26"/>
  <c r="AE977" i="26"/>
  <c r="AF977" i="26"/>
  <c r="AG977" i="26"/>
  <c r="AH977" i="26"/>
  <c r="AB978" i="26"/>
  <c r="AC978" i="26"/>
  <c r="AD978" i="26"/>
  <c r="AE978" i="26"/>
  <c r="AF978" i="26"/>
  <c r="AG978" i="26" s="1"/>
  <c r="AH978" i="26"/>
  <c r="AB979" i="26"/>
  <c r="AC979" i="26"/>
  <c r="AD979" i="26"/>
  <c r="AE979" i="26"/>
  <c r="AF979" i="26"/>
  <c r="AG979" i="26"/>
  <c r="AH979" i="26"/>
  <c r="AB980" i="26"/>
  <c r="AC980" i="26"/>
  <c r="AD980" i="26"/>
  <c r="AE980" i="26"/>
  <c r="AF980" i="26"/>
  <c r="AG980" i="26" s="1"/>
  <c r="AH980" i="26"/>
  <c r="AB981" i="26"/>
  <c r="AC981" i="26"/>
  <c r="AD981" i="26"/>
  <c r="AE981" i="26"/>
  <c r="AF981" i="26"/>
  <c r="AG981" i="26" s="1"/>
  <c r="AH981" i="26"/>
  <c r="AB982" i="26"/>
  <c r="AC982" i="26"/>
  <c r="AD982" i="26"/>
  <c r="AE982" i="26"/>
  <c r="AF982" i="26"/>
  <c r="AG982" i="26"/>
  <c r="AH982" i="26"/>
  <c r="AB983" i="26"/>
  <c r="AC983" i="26"/>
  <c r="AD983" i="26"/>
  <c r="AE983" i="26"/>
  <c r="AF983" i="26"/>
  <c r="AG983" i="26"/>
  <c r="AH983" i="26"/>
  <c r="AB984" i="26"/>
  <c r="AC984" i="26"/>
  <c r="AD984" i="26"/>
  <c r="AE984" i="26"/>
  <c r="AF984" i="26"/>
  <c r="AG984" i="26" s="1"/>
  <c r="AH984" i="26"/>
  <c r="AB985" i="26"/>
  <c r="AC985" i="26"/>
  <c r="AD985" i="26"/>
  <c r="AE985" i="26"/>
  <c r="AF985" i="26"/>
  <c r="AG985" i="26" s="1"/>
  <c r="AH985" i="26"/>
  <c r="AB986" i="26"/>
  <c r="AC986" i="26"/>
  <c r="AD986" i="26"/>
  <c r="AE986" i="26"/>
  <c r="AF986" i="26"/>
  <c r="AG986" i="26" s="1"/>
  <c r="AH986" i="26"/>
  <c r="AB987" i="26"/>
  <c r="AC987" i="26"/>
  <c r="AD987" i="26"/>
  <c r="AE987" i="26"/>
  <c r="AF987" i="26"/>
  <c r="AG987" i="26"/>
  <c r="AH987" i="26"/>
  <c r="AB988" i="26"/>
  <c r="AC988" i="26"/>
  <c r="AD988" i="26"/>
  <c r="AE988" i="26"/>
  <c r="AF988" i="26"/>
  <c r="AG988" i="26" s="1"/>
  <c r="AH988" i="26"/>
  <c r="AB989" i="26"/>
  <c r="AC989" i="26"/>
  <c r="AD989" i="26"/>
  <c r="AE989" i="26"/>
  <c r="AF989" i="26"/>
  <c r="AG989" i="26"/>
  <c r="AH989" i="26"/>
  <c r="AB990" i="26"/>
  <c r="AC990" i="26"/>
  <c r="AD990" i="26"/>
  <c r="AE990" i="26"/>
  <c r="AF990" i="26"/>
  <c r="AG990" i="26" s="1"/>
  <c r="AH990" i="26"/>
  <c r="AB991" i="26"/>
  <c r="AC991" i="26"/>
  <c r="AD991" i="26"/>
  <c r="AE991" i="26"/>
  <c r="AF991" i="26"/>
  <c r="AG991" i="26"/>
  <c r="AH991" i="26"/>
  <c r="AB992" i="26"/>
  <c r="AC992" i="26"/>
  <c r="AD992" i="26"/>
  <c r="AE992" i="26"/>
  <c r="AF992" i="26"/>
  <c r="AG992" i="26" s="1"/>
  <c r="AH992" i="26"/>
  <c r="AB993" i="26"/>
  <c r="AC993" i="26"/>
  <c r="AD993" i="26"/>
  <c r="AE993" i="26"/>
  <c r="AF993" i="26"/>
  <c r="AG993" i="26" s="1"/>
  <c r="AH993" i="26"/>
  <c r="AB994" i="26"/>
  <c r="AC994" i="26"/>
  <c r="AD994" i="26"/>
  <c r="AE994" i="26"/>
  <c r="AF994" i="26"/>
  <c r="AG994" i="26"/>
  <c r="AH994" i="26"/>
  <c r="AB995" i="26"/>
  <c r="AC995" i="26"/>
  <c r="AD995" i="26"/>
  <c r="AE995" i="26"/>
  <c r="AF995" i="26"/>
  <c r="AG995" i="26"/>
  <c r="AH995" i="26"/>
  <c r="AB996" i="26"/>
  <c r="AC996" i="26"/>
  <c r="AD996" i="26"/>
  <c r="AE996" i="26"/>
  <c r="AF996" i="26"/>
  <c r="AG996" i="26" s="1"/>
  <c r="AH996" i="26"/>
  <c r="AB997" i="26"/>
  <c r="AC997" i="26"/>
  <c r="AD997" i="26"/>
  <c r="AE997" i="26"/>
  <c r="AF997" i="26"/>
  <c r="AG997" i="26" s="1"/>
  <c r="AH997" i="26"/>
  <c r="AB998" i="26"/>
  <c r="AC998" i="26"/>
  <c r="AD998" i="26"/>
  <c r="AE998" i="26"/>
  <c r="AF998" i="26"/>
  <c r="AG998" i="26" s="1"/>
  <c r="AH998" i="26"/>
  <c r="AB999" i="26"/>
  <c r="AC999" i="26"/>
  <c r="AD999" i="26"/>
  <c r="AE999" i="26"/>
  <c r="AF999" i="26"/>
  <c r="AG999" i="26"/>
  <c r="AH999" i="26"/>
  <c r="AB1000" i="26"/>
  <c r="AC1000" i="26"/>
  <c r="AD1000" i="26"/>
  <c r="AE1000" i="26"/>
  <c r="AF1000" i="26"/>
  <c r="AG1000" i="26" s="1"/>
  <c r="AH1000" i="26"/>
  <c r="AB1001" i="26"/>
  <c r="AC1001" i="26"/>
  <c r="AD1001" i="26"/>
  <c r="AE1001" i="26"/>
  <c r="AF1001" i="26"/>
  <c r="AG1001" i="26"/>
  <c r="AH1001" i="26"/>
  <c r="AB1002" i="26"/>
  <c r="AC1002" i="26"/>
  <c r="AD1002" i="26"/>
  <c r="AE1002" i="26"/>
  <c r="AF1002" i="26"/>
  <c r="AG1002" i="26" s="1"/>
  <c r="AH1002" i="26"/>
  <c r="AB1003" i="26"/>
  <c r="AC1003" i="26"/>
  <c r="AD1003" i="26"/>
  <c r="AE1003" i="26"/>
  <c r="AF1003" i="26"/>
  <c r="AG1003" i="26"/>
  <c r="AH1003" i="26"/>
  <c r="AB1004" i="26"/>
  <c r="AC1004" i="26"/>
  <c r="AD1004" i="26"/>
  <c r="AE1004" i="26"/>
  <c r="AF1004" i="26"/>
  <c r="AG1004" i="26" s="1"/>
  <c r="AH1004" i="26"/>
  <c r="AB1005" i="26"/>
  <c r="AC1005" i="26"/>
  <c r="AD1005" i="26"/>
  <c r="AE1005" i="26"/>
  <c r="AF1005" i="26"/>
  <c r="AG1005" i="26" s="1"/>
  <c r="AH1005" i="26"/>
  <c r="AB1006" i="26"/>
  <c r="AC1006" i="26"/>
  <c r="AD1006" i="26"/>
  <c r="AE1006" i="26"/>
  <c r="AF1006" i="26"/>
  <c r="AG1006" i="26"/>
  <c r="AH1006" i="26"/>
  <c r="AB1007" i="26"/>
  <c r="AC1007" i="26"/>
  <c r="AD1007" i="26"/>
  <c r="AE1007" i="26"/>
  <c r="AF1007" i="26"/>
  <c r="AG1007" i="26"/>
  <c r="AH1007" i="26"/>
  <c r="AB1008" i="26"/>
  <c r="AC1008" i="26"/>
  <c r="AD1008" i="26"/>
  <c r="AE1008" i="26"/>
  <c r="AF1008" i="26"/>
  <c r="AG1008" i="26" s="1"/>
  <c r="AH1008" i="26"/>
  <c r="AB1009" i="26"/>
  <c r="AC1009" i="26"/>
  <c r="AD1009" i="26"/>
  <c r="AE1009" i="26"/>
  <c r="AF1009" i="26"/>
  <c r="AG1009" i="26" s="1"/>
  <c r="AH1009" i="26"/>
  <c r="AB1010" i="26"/>
  <c r="AC1010" i="26"/>
  <c r="AD1010" i="26"/>
  <c r="AE1010" i="26"/>
  <c r="AF1010" i="26"/>
  <c r="AG1010" i="26" s="1"/>
  <c r="AH1010" i="26"/>
  <c r="AB1011" i="26"/>
  <c r="AC1011" i="26"/>
  <c r="AD1011" i="26"/>
  <c r="AE1011" i="26"/>
  <c r="AF1011" i="26"/>
  <c r="AG1011" i="26"/>
  <c r="AH1011" i="26"/>
  <c r="K1011" i="26"/>
  <c r="K1010" i="26"/>
  <c r="K1009" i="26"/>
  <c r="K1008" i="26"/>
  <c r="K1007" i="26"/>
  <c r="K1006" i="26"/>
  <c r="K1005" i="26"/>
  <c r="K1004" i="26"/>
  <c r="K1003" i="26"/>
  <c r="K1002" i="26"/>
  <c r="K1001" i="26"/>
  <c r="K1000" i="26"/>
  <c r="K999" i="26"/>
  <c r="K998" i="26"/>
  <c r="K997" i="26"/>
  <c r="K996" i="26"/>
  <c r="K995" i="26"/>
  <c r="K994" i="26"/>
  <c r="K993" i="26"/>
  <c r="K992" i="26"/>
  <c r="K991" i="26"/>
  <c r="K990" i="26"/>
  <c r="K989" i="26"/>
  <c r="K988" i="26"/>
  <c r="K987" i="26"/>
  <c r="K986" i="26"/>
  <c r="K985" i="26"/>
  <c r="K984" i="26"/>
  <c r="K983" i="26"/>
  <c r="K982" i="26"/>
  <c r="K981" i="26"/>
  <c r="K980" i="26"/>
  <c r="K979" i="26"/>
  <c r="K978" i="26"/>
  <c r="K977" i="26"/>
  <c r="K976" i="26"/>
  <c r="K975" i="26"/>
  <c r="K974" i="26"/>
  <c r="K973" i="26"/>
  <c r="K972" i="26"/>
  <c r="K971" i="26"/>
  <c r="K970" i="26"/>
  <c r="K969" i="26"/>
  <c r="K968" i="26"/>
  <c r="K967" i="26"/>
  <c r="K966" i="26"/>
  <c r="K965" i="26"/>
  <c r="K964" i="26"/>
  <c r="K963" i="26"/>
  <c r="K962" i="26"/>
  <c r="K961" i="26"/>
  <c r="K960" i="26"/>
  <c r="K959" i="26"/>
  <c r="K958" i="26"/>
  <c r="K957" i="26"/>
  <c r="K956" i="26"/>
  <c r="K955" i="26"/>
  <c r="K954" i="26"/>
  <c r="K953" i="26"/>
  <c r="K952" i="26"/>
  <c r="K951" i="26"/>
  <c r="K950" i="26"/>
  <c r="K949" i="26"/>
  <c r="K948" i="26"/>
  <c r="K947" i="26"/>
  <c r="K946" i="26"/>
  <c r="K945" i="26"/>
  <c r="K944" i="26"/>
  <c r="K943" i="26"/>
  <c r="K942" i="26"/>
  <c r="K941" i="26"/>
  <c r="K940" i="26"/>
  <c r="K939" i="26"/>
  <c r="K938" i="26"/>
  <c r="K937" i="26"/>
  <c r="K936" i="26"/>
  <c r="K935" i="26"/>
  <c r="K934" i="26"/>
  <c r="K933" i="26"/>
  <c r="K932" i="26"/>
  <c r="K931" i="26"/>
  <c r="K930" i="26"/>
  <c r="K929" i="26"/>
  <c r="K928" i="26"/>
  <c r="K927" i="26"/>
  <c r="K926" i="26"/>
  <c r="K925" i="26"/>
  <c r="K924" i="26"/>
  <c r="K923" i="26"/>
  <c r="K922" i="26"/>
  <c r="K921" i="26"/>
  <c r="K920" i="26"/>
  <c r="K919" i="26"/>
  <c r="K918" i="26"/>
  <c r="K917" i="26"/>
  <c r="K916" i="26"/>
  <c r="K915" i="26"/>
  <c r="K914" i="26"/>
  <c r="K913" i="26"/>
  <c r="K912" i="26"/>
  <c r="K911" i="26"/>
  <c r="K910" i="26"/>
  <c r="K909" i="26"/>
  <c r="K908" i="26"/>
  <c r="K907" i="26"/>
  <c r="K906" i="26"/>
  <c r="K905" i="26"/>
  <c r="K904" i="26"/>
  <c r="K903" i="26"/>
  <c r="K902" i="26"/>
  <c r="K901" i="26"/>
  <c r="K900" i="26"/>
  <c r="K899" i="26"/>
  <c r="K898" i="26"/>
  <c r="K897" i="26"/>
  <c r="K896" i="26"/>
  <c r="K895" i="26"/>
  <c r="K894" i="26"/>
  <c r="K893" i="26"/>
  <c r="K892" i="26"/>
  <c r="K891" i="26"/>
  <c r="K890" i="26"/>
  <c r="K889" i="26"/>
  <c r="K888" i="26"/>
  <c r="K887" i="26"/>
  <c r="K886" i="26"/>
  <c r="K885" i="26"/>
  <c r="K884" i="26"/>
  <c r="K883" i="26"/>
  <c r="K882" i="26"/>
  <c r="K881" i="26"/>
  <c r="K880" i="26"/>
  <c r="K879" i="26"/>
  <c r="K878" i="26"/>
  <c r="K877" i="26"/>
  <c r="K876" i="26"/>
  <c r="K875" i="26"/>
  <c r="K874" i="26"/>
  <c r="K873" i="26"/>
  <c r="K872" i="26"/>
  <c r="K871" i="26"/>
  <c r="K870" i="26"/>
  <c r="K869" i="26"/>
  <c r="K868" i="26"/>
  <c r="K867" i="26"/>
  <c r="K866" i="26"/>
  <c r="K865" i="26"/>
  <c r="K864" i="26"/>
  <c r="K863" i="26"/>
  <c r="K862" i="26"/>
  <c r="K861" i="26"/>
  <c r="K860" i="26"/>
  <c r="K859" i="26"/>
  <c r="K858" i="26"/>
  <c r="K857" i="26"/>
  <c r="K856" i="26"/>
  <c r="K855" i="26"/>
  <c r="K854" i="26"/>
  <c r="K853" i="26"/>
  <c r="K852" i="26"/>
  <c r="K851" i="26"/>
  <c r="K850" i="26"/>
  <c r="K849" i="26"/>
  <c r="K848" i="26"/>
  <c r="K847" i="26"/>
  <c r="K846" i="26"/>
  <c r="K845" i="26"/>
  <c r="K844" i="26"/>
  <c r="K843" i="26"/>
  <c r="K842" i="26"/>
  <c r="K841" i="26"/>
  <c r="K840" i="26"/>
  <c r="K839" i="26"/>
  <c r="K838" i="26"/>
  <c r="K837" i="26"/>
  <c r="K836" i="26"/>
  <c r="K835" i="26"/>
  <c r="K834" i="26"/>
  <c r="K833" i="26"/>
  <c r="K832" i="26"/>
  <c r="K831" i="26"/>
  <c r="K830" i="26"/>
  <c r="K829" i="26"/>
  <c r="K828" i="26"/>
  <c r="K827" i="26"/>
  <c r="K826" i="26"/>
  <c r="K825" i="26"/>
  <c r="K824" i="26"/>
  <c r="K823" i="26"/>
  <c r="K822" i="26"/>
  <c r="K821" i="26"/>
  <c r="K820" i="26"/>
  <c r="K819" i="26"/>
  <c r="K818" i="26"/>
  <c r="K817" i="26"/>
  <c r="K816" i="26"/>
  <c r="K815" i="26"/>
  <c r="K814" i="26"/>
  <c r="K813" i="26"/>
  <c r="K812" i="26"/>
  <c r="K811" i="26"/>
  <c r="K810" i="26"/>
  <c r="K809" i="26"/>
  <c r="K808" i="26"/>
  <c r="K807" i="26"/>
  <c r="K806" i="26"/>
  <c r="K805" i="26"/>
  <c r="K804" i="26"/>
  <c r="K803" i="26"/>
  <c r="K802" i="26"/>
  <c r="K801" i="26"/>
  <c r="K800" i="26"/>
  <c r="K799" i="26"/>
  <c r="K798" i="26"/>
  <c r="K797" i="26"/>
  <c r="K796" i="26"/>
  <c r="K795" i="26"/>
  <c r="K794" i="26"/>
  <c r="K793" i="26"/>
  <c r="K792" i="26"/>
  <c r="K791" i="26"/>
  <c r="K790" i="26"/>
  <c r="K789" i="26"/>
  <c r="K788" i="26"/>
  <c r="K787" i="26"/>
  <c r="K786" i="26"/>
  <c r="K785" i="26"/>
  <c r="K784" i="26"/>
  <c r="K783" i="26"/>
  <c r="K782" i="26"/>
  <c r="K781" i="26"/>
  <c r="K780" i="26"/>
  <c r="K779" i="26"/>
  <c r="K778" i="26"/>
  <c r="K777" i="26"/>
  <c r="K776" i="26"/>
  <c r="K775" i="26"/>
  <c r="K774" i="26"/>
  <c r="K773" i="26"/>
  <c r="K772" i="26"/>
  <c r="K771" i="26"/>
  <c r="K770" i="26"/>
  <c r="K769" i="26"/>
  <c r="K768" i="26"/>
  <c r="K767" i="26"/>
  <c r="K766" i="26"/>
  <c r="K765" i="26"/>
  <c r="K764" i="26"/>
  <c r="K763" i="26"/>
  <c r="K762" i="26"/>
  <c r="K761" i="26"/>
  <c r="K760" i="26"/>
  <c r="K759" i="26"/>
  <c r="K758" i="26"/>
  <c r="K757" i="26"/>
  <c r="K756" i="26"/>
  <c r="K755" i="26"/>
  <c r="K754" i="26"/>
  <c r="K753" i="26"/>
  <c r="K752" i="26"/>
  <c r="K751" i="26"/>
  <c r="K750" i="26"/>
  <c r="K749" i="26"/>
  <c r="K748" i="26"/>
  <c r="K747" i="26"/>
  <c r="K746" i="26"/>
  <c r="K745" i="26"/>
  <c r="K744" i="26"/>
  <c r="K743" i="26"/>
  <c r="K742" i="26"/>
  <c r="K741" i="26"/>
  <c r="K740" i="26"/>
  <c r="K739" i="26"/>
  <c r="K738" i="26"/>
  <c r="K737" i="26"/>
  <c r="K736" i="26"/>
  <c r="K735" i="26"/>
  <c r="K734" i="26"/>
  <c r="K733" i="26"/>
  <c r="K732" i="26"/>
  <c r="K731" i="26"/>
  <c r="K730" i="26"/>
  <c r="K729" i="26"/>
  <c r="K728" i="26"/>
  <c r="K727" i="26"/>
  <c r="K726" i="26"/>
  <c r="K725" i="26"/>
  <c r="K724" i="26"/>
  <c r="K723" i="26"/>
  <c r="K722" i="26"/>
  <c r="K721" i="26"/>
  <c r="K720" i="26"/>
  <c r="K719" i="26"/>
  <c r="K718" i="26"/>
  <c r="K717" i="26"/>
  <c r="K716" i="26"/>
  <c r="K715" i="26"/>
  <c r="K714" i="26"/>
  <c r="K713" i="26"/>
  <c r="K712" i="26"/>
  <c r="K711" i="26"/>
  <c r="K710" i="26"/>
  <c r="K709" i="26"/>
  <c r="K708" i="26"/>
  <c r="K707" i="26"/>
  <c r="K706" i="26"/>
  <c r="K705" i="26"/>
  <c r="K704" i="26"/>
  <c r="K703" i="26"/>
  <c r="K702" i="26"/>
  <c r="K701" i="26"/>
  <c r="K700" i="26"/>
  <c r="K699" i="26"/>
  <c r="K698" i="26"/>
  <c r="K697" i="26"/>
  <c r="K696" i="26"/>
  <c r="K695" i="26"/>
  <c r="K694" i="26"/>
  <c r="K693" i="26"/>
  <c r="K692" i="26"/>
  <c r="K691" i="26"/>
  <c r="K690" i="26"/>
  <c r="K689" i="26"/>
  <c r="K688" i="26"/>
  <c r="K687" i="26"/>
  <c r="K686" i="26"/>
  <c r="K685" i="26"/>
  <c r="K684" i="26"/>
  <c r="K683" i="26"/>
  <c r="K682" i="26"/>
  <c r="K681" i="26"/>
  <c r="K680" i="26"/>
  <c r="K679" i="26"/>
  <c r="K678" i="26"/>
  <c r="K677" i="26"/>
  <c r="K676" i="26"/>
  <c r="K675" i="26"/>
  <c r="K674" i="26"/>
  <c r="K673" i="26"/>
  <c r="K672" i="26"/>
  <c r="K671" i="26"/>
  <c r="K670" i="26"/>
  <c r="K669" i="26"/>
  <c r="K668" i="26"/>
  <c r="K667" i="26"/>
  <c r="K666" i="26"/>
  <c r="K665" i="26"/>
  <c r="K664" i="26"/>
  <c r="K663" i="26"/>
  <c r="K662" i="26"/>
  <c r="K661" i="26"/>
  <c r="K660" i="26"/>
  <c r="K659" i="26"/>
  <c r="K658" i="26"/>
  <c r="K657" i="26"/>
  <c r="K656" i="26"/>
  <c r="K655" i="26"/>
  <c r="K654" i="26"/>
  <c r="K653" i="26"/>
  <c r="K652" i="26"/>
  <c r="K651" i="26"/>
  <c r="K650" i="26"/>
  <c r="K649" i="26"/>
  <c r="K648" i="26"/>
  <c r="K647" i="26"/>
  <c r="K646" i="26"/>
  <c r="K645" i="26"/>
  <c r="K644" i="26"/>
  <c r="K643" i="26"/>
  <c r="K642" i="26"/>
  <c r="K641" i="26"/>
  <c r="K640" i="26"/>
  <c r="K639" i="26"/>
  <c r="K638" i="26"/>
  <c r="K637" i="26"/>
  <c r="K636" i="26"/>
  <c r="K635" i="26"/>
  <c r="K634" i="26"/>
  <c r="K633" i="26"/>
  <c r="K632" i="26"/>
  <c r="K631" i="26"/>
  <c r="K630" i="26"/>
  <c r="K629" i="26"/>
  <c r="K628" i="26"/>
  <c r="K627" i="26"/>
  <c r="K626" i="26"/>
  <c r="K625" i="26"/>
  <c r="K624" i="26"/>
  <c r="K623" i="26"/>
  <c r="K622" i="26"/>
  <c r="K621" i="26"/>
  <c r="K620" i="26"/>
  <c r="K619" i="26"/>
  <c r="K618" i="26"/>
  <c r="K617" i="26"/>
  <c r="K616" i="26"/>
  <c r="K615" i="26"/>
  <c r="K614" i="26"/>
  <c r="K613" i="26"/>
  <c r="K612" i="26"/>
  <c r="K611" i="26"/>
  <c r="K610" i="26"/>
  <c r="K609" i="26"/>
  <c r="K608" i="26"/>
  <c r="K607" i="26"/>
  <c r="K606" i="26"/>
  <c r="K605" i="26"/>
  <c r="K604" i="26"/>
  <c r="K603" i="26"/>
  <c r="K602" i="26"/>
  <c r="K601" i="26"/>
  <c r="K600" i="26"/>
  <c r="K599" i="26"/>
  <c r="K598" i="26"/>
  <c r="K597" i="26"/>
  <c r="K596" i="26"/>
  <c r="K595" i="26"/>
  <c r="K594" i="26"/>
  <c r="K593" i="26"/>
  <c r="K592" i="26"/>
  <c r="K591" i="26"/>
  <c r="K590" i="26"/>
  <c r="K589" i="26"/>
  <c r="K588" i="26"/>
  <c r="K587" i="26"/>
  <c r="K586" i="26"/>
  <c r="K585" i="26"/>
  <c r="K584" i="26"/>
  <c r="K583" i="26"/>
  <c r="K582" i="26"/>
  <c r="K581" i="26"/>
  <c r="K580" i="26"/>
  <c r="K579" i="26"/>
  <c r="K578" i="26"/>
  <c r="K577" i="26"/>
  <c r="K576" i="26"/>
  <c r="K575" i="26"/>
  <c r="K574" i="26"/>
  <c r="K573" i="26"/>
  <c r="K572" i="26"/>
  <c r="K571" i="26"/>
  <c r="K570" i="26"/>
  <c r="K569" i="26"/>
  <c r="K568" i="26"/>
  <c r="K567" i="26"/>
  <c r="K566" i="26"/>
  <c r="K565" i="26"/>
  <c r="K564" i="26"/>
  <c r="K563" i="26"/>
  <c r="K562" i="26"/>
  <c r="K561" i="26"/>
  <c r="K560" i="26"/>
  <c r="K559" i="26"/>
  <c r="K558" i="26"/>
  <c r="K557" i="26"/>
  <c r="K556" i="26"/>
  <c r="K555" i="26"/>
  <c r="K554" i="26"/>
  <c r="K553" i="26"/>
  <c r="K552" i="26"/>
  <c r="K551" i="26"/>
  <c r="K550" i="26"/>
  <c r="K549" i="26"/>
  <c r="K548" i="26"/>
  <c r="K547" i="26"/>
  <c r="K546" i="26"/>
  <c r="K545" i="26"/>
  <c r="K544" i="26"/>
  <c r="K543" i="26"/>
  <c r="K542" i="26"/>
  <c r="K541" i="26"/>
  <c r="K540" i="26"/>
  <c r="K539" i="26"/>
  <c r="K538" i="26"/>
  <c r="K537" i="26"/>
  <c r="K536" i="26"/>
  <c r="K535" i="26"/>
  <c r="K534" i="26"/>
  <c r="K533" i="26"/>
  <c r="K532" i="26"/>
  <c r="K531" i="26"/>
  <c r="K530" i="26"/>
  <c r="K529" i="26"/>
  <c r="K528" i="26"/>
  <c r="K527" i="26"/>
  <c r="K526" i="26"/>
  <c r="K525" i="26"/>
  <c r="K524" i="26"/>
  <c r="K523" i="26"/>
  <c r="K522" i="26"/>
  <c r="K521" i="26"/>
  <c r="K520" i="26"/>
  <c r="K519" i="26"/>
  <c r="K518" i="26"/>
  <c r="K517" i="26"/>
  <c r="K516" i="26"/>
  <c r="K515" i="26"/>
  <c r="K514" i="26"/>
  <c r="K513" i="26"/>
  <c r="K512" i="26"/>
  <c r="K511" i="26"/>
  <c r="K510" i="26"/>
  <c r="K509" i="26"/>
  <c r="K508" i="26"/>
  <c r="K507" i="26"/>
  <c r="K506" i="26"/>
  <c r="K505" i="26"/>
  <c r="K504" i="26"/>
  <c r="K503" i="26"/>
  <c r="K502" i="26"/>
  <c r="K501" i="26"/>
  <c r="K500" i="26"/>
  <c r="K499" i="26"/>
  <c r="K498" i="26"/>
  <c r="K497" i="26"/>
  <c r="K496" i="26"/>
  <c r="K495" i="26"/>
  <c r="K494" i="26"/>
  <c r="K493" i="26"/>
  <c r="K492" i="26"/>
  <c r="K491" i="26"/>
  <c r="K490" i="26"/>
  <c r="K489" i="26"/>
  <c r="K488" i="26"/>
  <c r="K487" i="26"/>
  <c r="K486" i="26"/>
  <c r="K485" i="26"/>
  <c r="K484" i="26"/>
  <c r="K483" i="26"/>
  <c r="K482" i="26"/>
  <c r="K481" i="26"/>
  <c r="K480" i="26"/>
  <c r="K479" i="26"/>
  <c r="K478" i="26"/>
  <c r="K477" i="26"/>
  <c r="K476" i="26"/>
  <c r="K475" i="26"/>
  <c r="K474" i="26"/>
  <c r="K473" i="26"/>
  <c r="K472" i="26"/>
  <c r="K471" i="26"/>
  <c r="K470" i="26"/>
  <c r="K469" i="26"/>
  <c r="K468" i="26"/>
  <c r="K467" i="26"/>
  <c r="K466" i="26"/>
  <c r="K465" i="26"/>
  <c r="K464" i="26"/>
  <c r="K463" i="26"/>
  <c r="K462" i="26"/>
  <c r="K461" i="26"/>
  <c r="K460" i="26"/>
  <c r="K459" i="26"/>
  <c r="K458" i="26"/>
  <c r="K457" i="26"/>
  <c r="K456" i="26"/>
  <c r="K455" i="26"/>
  <c r="K454" i="26"/>
  <c r="K453" i="26"/>
  <c r="K452" i="26"/>
  <c r="K451" i="26"/>
  <c r="K450" i="26"/>
  <c r="K449" i="26"/>
  <c r="K448" i="26"/>
  <c r="K447" i="26"/>
  <c r="K446" i="26"/>
  <c r="K445" i="26"/>
  <c r="K444" i="26"/>
  <c r="K443" i="26"/>
  <c r="K442" i="26"/>
  <c r="K441" i="26"/>
  <c r="K440" i="26"/>
  <c r="K439" i="26"/>
  <c r="K438" i="26"/>
  <c r="K437" i="26"/>
  <c r="K436" i="26"/>
  <c r="K435" i="26"/>
  <c r="K434" i="26"/>
  <c r="K433" i="26"/>
  <c r="K432" i="26"/>
  <c r="K431" i="26"/>
  <c r="K430" i="26"/>
  <c r="K429" i="26"/>
  <c r="K428" i="26"/>
  <c r="K427" i="26"/>
  <c r="K426" i="26"/>
  <c r="K425" i="26"/>
  <c r="K424" i="26"/>
  <c r="K423" i="26"/>
  <c r="K422" i="26"/>
  <c r="K421" i="26"/>
  <c r="K420" i="26"/>
  <c r="K419" i="26"/>
  <c r="K418" i="26"/>
  <c r="K417" i="26"/>
  <c r="K416" i="26"/>
  <c r="K415" i="26"/>
  <c r="K414" i="26"/>
  <c r="K413" i="26"/>
  <c r="K412" i="26"/>
  <c r="K411" i="26"/>
  <c r="K410" i="26"/>
  <c r="K409" i="26"/>
  <c r="K408" i="26"/>
  <c r="K407" i="26"/>
  <c r="K406" i="26"/>
  <c r="K405" i="26"/>
  <c r="K404" i="26"/>
  <c r="K403" i="26"/>
  <c r="K402" i="26"/>
  <c r="K401" i="26"/>
  <c r="K400" i="26"/>
  <c r="K399" i="26"/>
  <c r="K398" i="26"/>
  <c r="K397" i="26"/>
  <c r="K396" i="26"/>
  <c r="K395" i="26"/>
  <c r="K394" i="26"/>
  <c r="K393" i="26"/>
  <c r="K392" i="26"/>
  <c r="K391" i="26"/>
  <c r="K390" i="26"/>
  <c r="K389" i="26"/>
  <c r="K388" i="26"/>
  <c r="K387" i="26"/>
  <c r="K386" i="26"/>
  <c r="K385" i="26"/>
  <c r="K384" i="26"/>
  <c r="K383" i="26"/>
  <c r="K382" i="26"/>
  <c r="K381" i="26"/>
  <c r="K380" i="26"/>
  <c r="K379" i="26"/>
  <c r="K378" i="26"/>
  <c r="K377" i="26"/>
  <c r="K376" i="26"/>
  <c r="K375" i="26"/>
  <c r="K374" i="26"/>
  <c r="K373" i="26"/>
  <c r="K372" i="26"/>
  <c r="K371" i="26"/>
  <c r="K370" i="26"/>
  <c r="K369" i="26"/>
  <c r="K368" i="26"/>
  <c r="K367" i="26"/>
  <c r="K366" i="26"/>
  <c r="K365" i="26"/>
  <c r="K364" i="26"/>
  <c r="K363" i="26"/>
  <c r="K362" i="26"/>
  <c r="K361" i="26"/>
  <c r="K360" i="26"/>
  <c r="K359" i="26"/>
  <c r="K358" i="26"/>
  <c r="K357" i="26"/>
  <c r="K356" i="26"/>
  <c r="K355" i="26"/>
  <c r="K354" i="26"/>
  <c r="K353" i="26"/>
  <c r="K352" i="26"/>
  <c r="K351" i="26"/>
  <c r="K350" i="26"/>
  <c r="K349" i="26"/>
  <c r="K348" i="26"/>
  <c r="K347" i="26"/>
  <c r="K346" i="26"/>
  <c r="K345" i="26"/>
  <c r="K344" i="26"/>
  <c r="K343" i="26"/>
  <c r="K342" i="26"/>
  <c r="K341" i="26"/>
  <c r="K340" i="26"/>
  <c r="K339" i="26"/>
  <c r="K338" i="26"/>
  <c r="K337" i="26"/>
  <c r="K336" i="26"/>
  <c r="K335" i="26"/>
  <c r="K334" i="26"/>
  <c r="K333" i="26"/>
  <c r="K332" i="26"/>
  <c r="K331" i="26"/>
  <c r="K330" i="26"/>
  <c r="K329" i="26"/>
  <c r="K328" i="26"/>
  <c r="K327" i="26"/>
  <c r="K326" i="26"/>
  <c r="K325" i="26"/>
  <c r="K324" i="26"/>
  <c r="K323" i="26"/>
  <c r="K322" i="26"/>
  <c r="K321" i="26"/>
  <c r="K320" i="26"/>
  <c r="K319" i="26"/>
  <c r="K318" i="26"/>
  <c r="K317" i="26"/>
  <c r="K316" i="26"/>
  <c r="K315" i="26"/>
  <c r="K314" i="26"/>
  <c r="K313" i="26"/>
  <c r="K312" i="26"/>
  <c r="K311" i="26"/>
  <c r="K310" i="26"/>
  <c r="K309" i="26"/>
  <c r="K308" i="26"/>
  <c r="K307" i="26"/>
  <c r="K306" i="26"/>
  <c r="K305" i="26"/>
  <c r="K304" i="26"/>
  <c r="K303" i="26"/>
  <c r="K302" i="26"/>
  <c r="K301" i="26"/>
  <c r="K300" i="26"/>
  <c r="K299" i="26"/>
  <c r="K298" i="26"/>
  <c r="K297" i="26"/>
  <c r="K296" i="26"/>
  <c r="K295" i="26"/>
  <c r="K294" i="26"/>
  <c r="K293" i="26"/>
  <c r="K292" i="26"/>
  <c r="K291" i="26"/>
  <c r="K290" i="26"/>
  <c r="K289" i="26"/>
  <c r="K288" i="26"/>
  <c r="K287" i="26"/>
  <c r="K286" i="26"/>
  <c r="K285" i="26"/>
  <c r="K284" i="26"/>
  <c r="K283" i="26"/>
  <c r="K282" i="26"/>
  <c r="K281" i="26"/>
  <c r="K280" i="26"/>
  <c r="K279" i="26"/>
  <c r="K278" i="26"/>
  <c r="K277" i="26"/>
  <c r="K276" i="26"/>
  <c r="K275" i="26"/>
  <c r="K274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R1011" i="26"/>
  <c r="R1010" i="26"/>
  <c r="R1009" i="26"/>
  <c r="R1008" i="26"/>
  <c r="R1007" i="26"/>
  <c r="R1006" i="26"/>
  <c r="R1005" i="26"/>
  <c r="R1004" i="26"/>
  <c r="R1003" i="26"/>
  <c r="R1002" i="26"/>
  <c r="R1001" i="26"/>
  <c r="R1000" i="26"/>
  <c r="R999" i="26"/>
  <c r="R998" i="26"/>
  <c r="R997" i="26"/>
  <c r="R996" i="26"/>
  <c r="R995" i="26"/>
  <c r="R994" i="26"/>
  <c r="R993" i="26"/>
  <c r="R992" i="26"/>
  <c r="R991" i="26"/>
  <c r="R990" i="26"/>
  <c r="R989" i="26"/>
  <c r="R988" i="26"/>
  <c r="R987" i="26"/>
  <c r="R986" i="26"/>
  <c r="R985" i="26"/>
  <c r="R984" i="26"/>
  <c r="R983" i="26"/>
  <c r="R982" i="26"/>
  <c r="R981" i="26"/>
  <c r="R980" i="26"/>
  <c r="R979" i="26"/>
  <c r="R978" i="26"/>
  <c r="R977" i="26"/>
  <c r="R976" i="26"/>
  <c r="R975" i="26"/>
  <c r="R974" i="26"/>
  <c r="R973" i="26"/>
  <c r="R972" i="26"/>
  <c r="R971" i="26"/>
  <c r="R970" i="26"/>
  <c r="R969" i="26"/>
  <c r="R968" i="26"/>
  <c r="R967" i="26"/>
  <c r="R966" i="26"/>
  <c r="R965" i="26"/>
  <c r="R964" i="26"/>
  <c r="R963" i="26"/>
  <c r="R962" i="26"/>
  <c r="R961" i="26"/>
  <c r="R960" i="26"/>
  <c r="R959" i="26"/>
  <c r="R958" i="26"/>
  <c r="R957" i="26"/>
  <c r="R956" i="26"/>
  <c r="R955" i="26"/>
  <c r="R954" i="26"/>
  <c r="R953" i="26"/>
  <c r="R952" i="26"/>
  <c r="R951" i="26"/>
  <c r="R950" i="26"/>
  <c r="R949" i="26"/>
  <c r="R948" i="26"/>
  <c r="R947" i="26"/>
  <c r="R946" i="26"/>
  <c r="R945" i="26"/>
  <c r="R944" i="26"/>
  <c r="R943" i="26"/>
  <c r="R942" i="26"/>
  <c r="R941" i="26"/>
  <c r="R940" i="26"/>
  <c r="R939" i="26"/>
  <c r="R938" i="26"/>
  <c r="R937" i="26"/>
  <c r="R936" i="26"/>
  <c r="R935" i="26"/>
  <c r="R934" i="26"/>
  <c r="R933" i="26"/>
  <c r="R932" i="26"/>
  <c r="R931" i="26"/>
  <c r="R930" i="26"/>
  <c r="R929" i="26"/>
  <c r="R928" i="26"/>
  <c r="R927" i="26"/>
  <c r="R926" i="26"/>
  <c r="R925" i="26"/>
  <c r="R924" i="26"/>
  <c r="R923" i="26"/>
  <c r="R922" i="26"/>
  <c r="R921" i="26"/>
  <c r="R920" i="26"/>
  <c r="R919" i="26"/>
  <c r="R918" i="26"/>
  <c r="R917" i="26"/>
  <c r="R916" i="26"/>
  <c r="R915" i="26"/>
  <c r="R914" i="26"/>
  <c r="R913" i="26"/>
  <c r="R912" i="26"/>
  <c r="R911" i="26"/>
  <c r="R910" i="26"/>
  <c r="R909" i="26"/>
  <c r="R908" i="26"/>
  <c r="R907" i="26"/>
  <c r="R906" i="26"/>
  <c r="R905" i="26"/>
  <c r="R904" i="26"/>
  <c r="R903" i="26"/>
  <c r="R902" i="26"/>
  <c r="R901" i="26"/>
  <c r="R900" i="26"/>
  <c r="R899" i="26"/>
  <c r="R898" i="26"/>
  <c r="R897" i="26"/>
  <c r="R896" i="26"/>
  <c r="R895" i="26"/>
  <c r="R894" i="26"/>
  <c r="R893" i="26"/>
  <c r="R892" i="26"/>
  <c r="R891" i="26"/>
  <c r="R890" i="26"/>
  <c r="R889" i="26"/>
  <c r="R888" i="26"/>
  <c r="R887" i="26"/>
  <c r="R886" i="26"/>
  <c r="R885" i="26"/>
  <c r="R884" i="26"/>
  <c r="R883" i="26"/>
  <c r="R882" i="26"/>
  <c r="R881" i="26"/>
  <c r="R880" i="26"/>
  <c r="R879" i="26"/>
  <c r="R878" i="26"/>
  <c r="R877" i="26"/>
  <c r="R876" i="26"/>
  <c r="R875" i="26"/>
  <c r="R874" i="26"/>
  <c r="R873" i="26"/>
  <c r="R872" i="26"/>
  <c r="R871" i="26"/>
  <c r="R870" i="26"/>
  <c r="R869" i="26"/>
  <c r="R868" i="26"/>
  <c r="R867" i="26"/>
  <c r="R866" i="26"/>
  <c r="R865" i="26"/>
  <c r="R864" i="26"/>
  <c r="R863" i="26"/>
  <c r="R862" i="26"/>
  <c r="R861" i="26"/>
  <c r="R860" i="26"/>
  <c r="R859" i="26"/>
  <c r="R858" i="26"/>
  <c r="R857" i="26"/>
  <c r="R856" i="26"/>
  <c r="R855" i="26"/>
  <c r="R854" i="26"/>
  <c r="R853" i="26"/>
  <c r="R852" i="26"/>
  <c r="R851" i="26"/>
  <c r="R850" i="26"/>
  <c r="R849" i="26"/>
  <c r="R848" i="26"/>
  <c r="R847" i="26"/>
  <c r="R846" i="26"/>
  <c r="R845" i="26"/>
  <c r="R844" i="26"/>
  <c r="R843" i="26"/>
  <c r="R842" i="26"/>
  <c r="R841" i="26"/>
  <c r="R840" i="26"/>
  <c r="R839" i="26"/>
  <c r="R838" i="26"/>
  <c r="R837" i="26"/>
  <c r="R836" i="26"/>
  <c r="R835" i="26"/>
  <c r="R834" i="26"/>
  <c r="R833" i="26"/>
  <c r="R832" i="26"/>
  <c r="R831" i="26"/>
  <c r="R830" i="26"/>
  <c r="R829" i="26"/>
  <c r="R828" i="26"/>
  <c r="R827" i="26"/>
  <c r="R826" i="26"/>
  <c r="R825" i="26"/>
  <c r="R824" i="26"/>
  <c r="R823" i="26"/>
  <c r="R822" i="26"/>
  <c r="R821" i="26"/>
  <c r="R820" i="26"/>
  <c r="R819" i="26"/>
  <c r="R818" i="26"/>
  <c r="R817" i="26"/>
  <c r="R816" i="26"/>
  <c r="R815" i="26"/>
  <c r="R814" i="26"/>
  <c r="R813" i="26"/>
  <c r="R812" i="26"/>
  <c r="R811" i="26"/>
  <c r="R810" i="26"/>
  <c r="R809" i="26"/>
  <c r="R808" i="26"/>
  <c r="R807" i="26"/>
  <c r="R806" i="26"/>
  <c r="R805" i="26"/>
  <c r="R804" i="26"/>
  <c r="R803" i="26"/>
  <c r="R802" i="26"/>
  <c r="R801" i="26"/>
  <c r="R800" i="26"/>
  <c r="R799" i="26"/>
  <c r="R798" i="26"/>
  <c r="R797" i="26"/>
  <c r="R796" i="26"/>
  <c r="R795" i="26"/>
  <c r="R794" i="26"/>
  <c r="R793" i="26"/>
  <c r="R792" i="26"/>
  <c r="R791" i="26"/>
  <c r="R790" i="26"/>
  <c r="R789" i="26"/>
  <c r="R788" i="26"/>
  <c r="R787" i="26"/>
  <c r="R786" i="26"/>
  <c r="R785" i="26"/>
  <c r="R784" i="26"/>
  <c r="R783" i="26"/>
  <c r="R782" i="26"/>
  <c r="R781" i="26"/>
  <c r="R780" i="26"/>
  <c r="R779" i="26"/>
  <c r="R778" i="26"/>
  <c r="R777" i="26"/>
  <c r="R776" i="26"/>
  <c r="R775" i="26"/>
  <c r="R774" i="26"/>
  <c r="R773" i="26"/>
  <c r="R772" i="26"/>
  <c r="R771" i="26"/>
  <c r="R770" i="26"/>
  <c r="R769" i="26"/>
  <c r="R768" i="26"/>
  <c r="R767" i="26"/>
  <c r="R766" i="26"/>
  <c r="R765" i="26"/>
  <c r="R764" i="26"/>
  <c r="R763" i="26"/>
  <c r="R762" i="26"/>
  <c r="R761" i="26"/>
  <c r="R760" i="26"/>
  <c r="R759" i="26"/>
  <c r="R758" i="26"/>
  <c r="R757" i="26"/>
  <c r="R756" i="26"/>
  <c r="R755" i="26"/>
  <c r="R754" i="26"/>
  <c r="R753" i="26"/>
  <c r="R752" i="26"/>
  <c r="R751" i="26"/>
  <c r="R750" i="26"/>
  <c r="R749" i="26"/>
  <c r="R748" i="26"/>
  <c r="R747" i="26"/>
  <c r="R746" i="26"/>
  <c r="R745" i="26"/>
  <c r="R744" i="26"/>
  <c r="R743" i="26"/>
  <c r="R742" i="26"/>
  <c r="R741" i="26"/>
  <c r="R740" i="26"/>
  <c r="R739" i="26"/>
  <c r="R738" i="26"/>
  <c r="R737" i="26"/>
  <c r="R736" i="26"/>
  <c r="R735" i="26"/>
  <c r="R734" i="26"/>
  <c r="R733" i="26"/>
  <c r="R732" i="26"/>
  <c r="R731" i="26"/>
  <c r="R730" i="26"/>
  <c r="R729" i="26"/>
  <c r="R728" i="26"/>
  <c r="R727" i="26"/>
  <c r="R726" i="26"/>
  <c r="R725" i="26"/>
  <c r="R724" i="26"/>
  <c r="R723" i="26"/>
  <c r="R722" i="26"/>
  <c r="R721" i="26"/>
  <c r="R720" i="26"/>
  <c r="R719" i="26"/>
  <c r="R718" i="26"/>
  <c r="R717" i="26"/>
  <c r="R716" i="26"/>
  <c r="R715" i="26"/>
  <c r="R714" i="26"/>
  <c r="R713" i="26"/>
  <c r="R712" i="26"/>
  <c r="R711" i="26"/>
  <c r="R710" i="26"/>
  <c r="R709" i="26"/>
  <c r="R708" i="26"/>
  <c r="R707" i="26"/>
  <c r="R706" i="26"/>
  <c r="R705" i="26"/>
  <c r="R704" i="26"/>
  <c r="R703" i="26"/>
  <c r="R702" i="26"/>
  <c r="R701" i="26"/>
  <c r="R700" i="26"/>
  <c r="R699" i="26"/>
  <c r="R698" i="26"/>
  <c r="R697" i="26"/>
  <c r="R696" i="26"/>
  <c r="R695" i="26"/>
  <c r="R694" i="26"/>
  <c r="R693" i="26"/>
  <c r="R692" i="26"/>
  <c r="R691" i="26"/>
  <c r="R690" i="26"/>
  <c r="R689" i="26"/>
  <c r="R688" i="26"/>
  <c r="R687" i="26"/>
  <c r="R686" i="26"/>
  <c r="R685" i="26"/>
  <c r="R684" i="26"/>
  <c r="R683" i="26"/>
  <c r="R682" i="26"/>
  <c r="R681" i="26"/>
  <c r="R680" i="26"/>
  <c r="R679" i="26"/>
  <c r="R678" i="26"/>
  <c r="R677" i="26"/>
  <c r="R676" i="26"/>
  <c r="R675" i="26"/>
  <c r="R674" i="26"/>
  <c r="R673" i="26"/>
  <c r="R672" i="26"/>
  <c r="R671" i="26"/>
  <c r="R670" i="26"/>
  <c r="R669" i="26"/>
  <c r="R668" i="26"/>
  <c r="R667" i="26"/>
  <c r="R666" i="26"/>
  <c r="R665" i="26"/>
  <c r="R664" i="26"/>
  <c r="R663" i="26"/>
  <c r="R662" i="26"/>
  <c r="R661" i="26"/>
  <c r="R660" i="26"/>
  <c r="R659" i="26"/>
  <c r="R658" i="26"/>
  <c r="R657" i="26"/>
  <c r="R656" i="26"/>
  <c r="R655" i="26"/>
  <c r="R654" i="26"/>
  <c r="R653" i="26"/>
  <c r="R652" i="26"/>
  <c r="R651" i="26"/>
  <c r="R650" i="26"/>
  <c r="R649" i="26"/>
  <c r="R648" i="26"/>
  <c r="R647" i="26"/>
  <c r="R646" i="26"/>
  <c r="R645" i="26"/>
  <c r="R644" i="26"/>
  <c r="R643" i="26"/>
  <c r="R642" i="26"/>
  <c r="R641" i="26"/>
  <c r="R640" i="26"/>
  <c r="R639" i="26"/>
  <c r="R638" i="26"/>
  <c r="R637" i="26"/>
  <c r="R636" i="26"/>
  <c r="R635" i="26"/>
  <c r="R634" i="26"/>
  <c r="R633" i="26"/>
  <c r="R632" i="26"/>
  <c r="R631" i="26"/>
  <c r="R630" i="26"/>
  <c r="R629" i="26"/>
  <c r="R628" i="26"/>
  <c r="R627" i="26"/>
  <c r="R626" i="26"/>
  <c r="R625" i="26"/>
  <c r="R624" i="26"/>
  <c r="R623" i="26"/>
  <c r="R622" i="26"/>
  <c r="R621" i="26"/>
  <c r="R620" i="26"/>
  <c r="R619" i="26"/>
  <c r="R618" i="26"/>
  <c r="R617" i="26"/>
  <c r="R616" i="26"/>
  <c r="R615" i="26"/>
  <c r="R614" i="26"/>
  <c r="R613" i="26"/>
  <c r="R612" i="26"/>
  <c r="R611" i="26"/>
  <c r="R610" i="26"/>
  <c r="R609" i="26"/>
  <c r="R608" i="26"/>
  <c r="R607" i="26"/>
  <c r="R606" i="26"/>
  <c r="R605" i="26"/>
  <c r="R604" i="26"/>
  <c r="R603" i="26"/>
  <c r="R602" i="26"/>
  <c r="R601" i="26"/>
  <c r="R600" i="26"/>
  <c r="R599" i="26"/>
  <c r="R598" i="26"/>
  <c r="R597" i="26"/>
  <c r="R596" i="26"/>
  <c r="R595" i="26"/>
  <c r="R594" i="26"/>
  <c r="R593" i="26"/>
  <c r="R592" i="26"/>
  <c r="R591" i="26"/>
  <c r="R590" i="26"/>
  <c r="R589" i="26"/>
  <c r="R588" i="26"/>
  <c r="R587" i="26"/>
  <c r="R586" i="26"/>
  <c r="R585" i="26"/>
  <c r="R584" i="26"/>
  <c r="R583" i="26"/>
  <c r="R582" i="26"/>
  <c r="R581" i="26"/>
  <c r="R580" i="26"/>
  <c r="R579" i="26"/>
  <c r="R578" i="26"/>
  <c r="R577" i="26"/>
  <c r="R576" i="26"/>
  <c r="R575" i="26"/>
  <c r="R574" i="26"/>
  <c r="R573" i="26"/>
  <c r="R572" i="26"/>
  <c r="R571" i="26"/>
  <c r="R570" i="26"/>
  <c r="R569" i="26"/>
  <c r="R568" i="26"/>
  <c r="R567" i="26"/>
  <c r="R566" i="26"/>
  <c r="R565" i="26"/>
  <c r="R564" i="26"/>
  <c r="R563" i="26"/>
  <c r="R562" i="26"/>
  <c r="R561" i="26"/>
  <c r="R560" i="26"/>
  <c r="R559" i="26"/>
  <c r="R558" i="26"/>
  <c r="R557" i="26"/>
  <c r="R556" i="26"/>
  <c r="R555" i="26"/>
  <c r="R554" i="26"/>
  <c r="R553" i="26"/>
  <c r="R552" i="26"/>
  <c r="R551" i="26"/>
  <c r="R550" i="26"/>
  <c r="R549" i="26"/>
  <c r="R548" i="26"/>
  <c r="R547" i="26"/>
  <c r="R546" i="26"/>
  <c r="R545" i="26"/>
  <c r="R544" i="26"/>
  <c r="R543" i="26"/>
  <c r="R542" i="26"/>
  <c r="R541" i="26"/>
  <c r="R540" i="26"/>
  <c r="R539" i="26"/>
  <c r="R538" i="26"/>
  <c r="R537" i="26"/>
  <c r="R536" i="26"/>
  <c r="R535" i="26"/>
  <c r="R534" i="26"/>
  <c r="R533" i="26"/>
  <c r="R532" i="26"/>
  <c r="R531" i="26"/>
  <c r="R530" i="26"/>
  <c r="R529" i="26"/>
  <c r="R528" i="26"/>
  <c r="R527" i="26"/>
  <c r="R526" i="26"/>
  <c r="R525" i="26"/>
  <c r="R524" i="26"/>
  <c r="R523" i="26"/>
  <c r="R522" i="26"/>
  <c r="R521" i="26"/>
  <c r="R520" i="26"/>
  <c r="R519" i="26"/>
  <c r="R518" i="26"/>
  <c r="R517" i="26"/>
  <c r="R516" i="26"/>
  <c r="R515" i="26"/>
  <c r="R514" i="26"/>
  <c r="R513" i="26"/>
  <c r="R512" i="26"/>
  <c r="R511" i="26"/>
  <c r="R510" i="26"/>
  <c r="R509" i="26"/>
  <c r="R508" i="26"/>
  <c r="R507" i="26"/>
  <c r="R506" i="26"/>
  <c r="R505" i="26"/>
  <c r="R504" i="26"/>
  <c r="R503" i="26"/>
  <c r="R502" i="26"/>
  <c r="R501" i="26"/>
  <c r="R500" i="26"/>
  <c r="R499" i="26"/>
  <c r="R498" i="26"/>
  <c r="R497" i="26"/>
  <c r="R496" i="26"/>
  <c r="R495" i="26"/>
  <c r="R494" i="26"/>
  <c r="R493" i="26"/>
  <c r="R492" i="26"/>
  <c r="R491" i="26"/>
  <c r="R490" i="26"/>
  <c r="R489" i="26"/>
  <c r="R488" i="26"/>
  <c r="R487" i="26"/>
  <c r="R486" i="26"/>
  <c r="R485" i="26"/>
  <c r="R484" i="26"/>
  <c r="R483" i="26"/>
  <c r="R482" i="26"/>
  <c r="R481" i="26"/>
  <c r="R480" i="26"/>
  <c r="R479" i="26"/>
  <c r="R478" i="26"/>
  <c r="R477" i="26"/>
  <c r="R476" i="26"/>
  <c r="R475" i="26"/>
  <c r="R474" i="26"/>
  <c r="R473" i="26"/>
  <c r="R472" i="26"/>
  <c r="R471" i="26"/>
  <c r="R470" i="26"/>
  <c r="R469" i="26"/>
  <c r="R468" i="26"/>
  <c r="R467" i="26"/>
  <c r="R466" i="26"/>
  <c r="R465" i="26"/>
  <c r="R464" i="26"/>
  <c r="R463" i="26"/>
  <c r="R462" i="26"/>
  <c r="R461" i="26"/>
  <c r="R460" i="26"/>
  <c r="R459" i="26"/>
  <c r="R458" i="26"/>
  <c r="R457" i="26"/>
  <c r="R456" i="26"/>
  <c r="R455" i="26"/>
  <c r="R454" i="26"/>
  <c r="R453" i="26"/>
  <c r="R452" i="26"/>
  <c r="R451" i="26"/>
  <c r="R450" i="26"/>
  <c r="R449" i="26"/>
  <c r="R448" i="26"/>
  <c r="R447" i="26"/>
  <c r="R446" i="26"/>
  <c r="R445" i="26"/>
  <c r="R444" i="26"/>
  <c r="R443" i="26"/>
  <c r="R442" i="26"/>
  <c r="R441" i="26"/>
  <c r="R440" i="26"/>
  <c r="R439" i="26"/>
  <c r="R438" i="26"/>
  <c r="R437" i="26"/>
  <c r="R436" i="26"/>
  <c r="R435" i="26"/>
  <c r="R434" i="26"/>
  <c r="R433" i="26"/>
  <c r="R432" i="26"/>
  <c r="R431" i="26"/>
  <c r="R430" i="26"/>
  <c r="R429" i="26"/>
  <c r="R428" i="26"/>
  <c r="R427" i="26"/>
  <c r="R426" i="26"/>
  <c r="R425" i="26"/>
  <c r="R424" i="26"/>
  <c r="R423" i="26"/>
  <c r="R422" i="26"/>
  <c r="R421" i="26"/>
  <c r="R420" i="26"/>
  <c r="R419" i="26"/>
  <c r="R418" i="26"/>
  <c r="R417" i="26"/>
  <c r="R416" i="26"/>
  <c r="R415" i="26"/>
  <c r="R414" i="26"/>
  <c r="R413" i="26"/>
  <c r="R412" i="26"/>
  <c r="R411" i="26"/>
  <c r="R410" i="26"/>
  <c r="R409" i="26"/>
  <c r="R408" i="26"/>
  <c r="R407" i="26"/>
  <c r="R406" i="26"/>
  <c r="R405" i="26"/>
  <c r="R404" i="26"/>
  <c r="R403" i="26"/>
  <c r="R402" i="26"/>
  <c r="R401" i="26"/>
  <c r="R400" i="26"/>
  <c r="R399" i="26"/>
  <c r="R398" i="26"/>
  <c r="R397" i="26"/>
  <c r="R396" i="26"/>
  <c r="R395" i="26"/>
  <c r="R394" i="26"/>
  <c r="R393" i="26"/>
  <c r="R392" i="26"/>
  <c r="R391" i="26"/>
  <c r="R390" i="26"/>
  <c r="R389" i="26"/>
  <c r="R388" i="26"/>
  <c r="R387" i="26"/>
  <c r="R386" i="26"/>
  <c r="R385" i="26"/>
  <c r="R384" i="26"/>
  <c r="R383" i="26"/>
  <c r="R382" i="26"/>
  <c r="R381" i="26"/>
  <c r="R380" i="26"/>
  <c r="R379" i="26"/>
  <c r="R378" i="26"/>
  <c r="R377" i="26"/>
  <c r="R376" i="26"/>
  <c r="R375" i="26"/>
  <c r="R374" i="26"/>
  <c r="R373" i="26"/>
  <c r="R372" i="26"/>
  <c r="R371" i="26"/>
  <c r="R370" i="26"/>
  <c r="R369" i="26"/>
  <c r="R368" i="26"/>
  <c r="R367" i="26"/>
  <c r="R366" i="26"/>
  <c r="R365" i="26"/>
  <c r="R364" i="26"/>
  <c r="R363" i="26"/>
  <c r="R362" i="26"/>
  <c r="R361" i="26"/>
  <c r="R360" i="26"/>
  <c r="R359" i="26"/>
  <c r="R358" i="26"/>
  <c r="R357" i="26"/>
  <c r="R356" i="26"/>
  <c r="R355" i="26"/>
  <c r="R354" i="26"/>
  <c r="R353" i="26"/>
  <c r="R352" i="26"/>
  <c r="R351" i="26"/>
  <c r="R350" i="26"/>
  <c r="R349" i="26"/>
  <c r="R348" i="26"/>
  <c r="R347" i="26"/>
  <c r="R346" i="26"/>
  <c r="R345" i="26"/>
  <c r="R344" i="26"/>
  <c r="R343" i="26"/>
  <c r="R342" i="26"/>
  <c r="R341" i="26"/>
  <c r="R340" i="26"/>
  <c r="R339" i="26"/>
  <c r="R338" i="26"/>
  <c r="R337" i="26"/>
  <c r="R336" i="26"/>
  <c r="R335" i="26"/>
  <c r="R334" i="26"/>
  <c r="R333" i="26"/>
  <c r="R332" i="26"/>
  <c r="R331" i="26"/>
  <c r="R330" i="26"/>
  <c r="R329" i="26"/>
  <c r="R328" i="26"/>
  <c r="R327" i="26"/>
  <c r="R326" i="26"/>
  <c r="R325" i="26"/>
  <c r="R324" i="26"/>
  <c r="R323" i="26"/>
  <c r="R322" i="26"/>
  <c r="R321" i="26"/>
  <c r="R320" i="26"/>
  <c r="R319" i="26"/>
  <c r="R318" i="26"/>
  <c r="R317" i="26"/>
  <c r="R316" i="26"/>
  <c r="R315" i="26"/>
  <c r="R314" i="26"/>
  <c r="R313" i="26"/>
  <c r="R312" i="26"/>
  <c r="R311" i="26"/>
  <c r="R310" i="26"/>
  <c r="R309" i="26"/>
  <c r="R308" i="26"/>
  <c r="R307" i="26"/>
  <c r="R306" i="26"/>
  <c r="R305" i="26"/>
  <c r="R304" i="26"/>
  <c r="R303" i="26"/>
  <c r="R302" i="26"/>
  <c r="R301" i="26"/>
  <c r="R300" i="26"/>
  <c r="R299" i="26"/>
  <c r="R298" i="26"/>
  <c r="R297" i="26"/>
  <c r="R296" i="26"/>
  <c r="R295" i="26"/>
  <c r="R294" i="26"/>
  <c r="R293" i="26"/>
  <c r="R292" i="26"/>
  <c r="R291" i="26"/>
  <c r="R290" i="26"/>
  <c r="R289" i="26"/>
  <c r="R288" i="26"/>
  <c r="R287" i="26"/>
  <c r="R286" i="26"/>
  <c r="R285" i="26"/>
  <c r="R284" i="26"/>
  <c r="R283" i="26"/>
  <c r="R282" i="26"/>
  <c r="R281" i="26"/>
  <c r="R280" i="26"/>
  <c r="R279" i="26"/>
  <c r="R278" i="26"/>
  <c r="R277" i="26"/>
  <c r="R276" i="26"/>
  <c r="R275" i="26"/>
  <c r="R274" i="26"/>
  <c r="R273" i="26"/>
  <c r="R272" i="26"/>
  <c r="R271" i="26"/>
  <c r="R270" i="26"/>
  <c r="R269" i="26"/>
  <c r="R268" i="26"/>
  <c r="R267" i="26"/>
  <c r="R266" i="26"/>
  <c r="R265" i="26"/>
  <c r="R264" i="26"/>
  <c r="R263" i="26"/>
  <c r="R262" i="26"/>
  <c r="R261" i="26"/>
  <c r="R260" i="26"/>
  <c r="R259" i="26"/>
  <c r="R258" i="26"/>
  <c r="R257" i="26"/>
  <c r="R256" i="26"/>
  <c r="R255" i="26"/>
  <c r="R254" i="26"/>
  <c r="R253" i="26"/>
  <c r="R252" i="26"/>
  <c r="R251" i="26"/>
  <c r="R250" i="26"/>
  <c r="R249" i="26"/>
  <c r="R248" i="26"/>
  <c r="R247" i="26"/>
  <c r="R246" i="26"/>
  <c r="R245" i="26"/>
  <c r="R244" i="26"/>
  <c r="R243" i="26"/>
  <c r="R242" i="26"/>
  <c r="R241" i="26"/>
  <c r="R240" i="26"/>
  <c r="R239" i="26"/>
  <c r="R238" i="26"/>
  <c r="R237" i="26"/>
  <c r="R236" i="26"/>
  <c r="R235" i="26"/>
  <c r="R234" i="26"/>
  <c r="R233" i="26"/>
  <c r="R232" i="26"/>
  <c r="R231" i="26"/>
  <c r="R230" i="26"/>
  <c r="R229" i="26"/>
  <c r="R228" i="26"/>
  <c r="R227" i="26"/>
  <c r="R226" i="26"/>
  <c r="R225" i="26"/>
  <c r="R224" i="26"/>
  <c r="R223" i="26"/>
  <c r="R222" i="26"/>
  <c r="R221" i="26"/>
  <c r="R220" i="26"/>
  <c r="R219" i="26"/>
  <c r="R218" i="26"/>
  <c r="R217" i="26"/>
  <c r="R216" i="26"/>
  <c r="R215" i="26"/>
  <c r="R214" i="26"/>
  <c r="R213" i="26"/>
  <c r="R212" i="26"/>
  <c r="R211" i="26"/>
  <c r="R210" i="26"/>
  <c r="R209" i="26"/>
  <c r="R208" i="26"/>
  <c r="R207" i="26"/>
  <c r="R206" i="26"/>
  <c r="R205" i="26"/>
  <c r="R204" i="26"/>
  <c r="R203" i="26"/>
  <c r="R202" i="26"/>
  <c r="R201" i="26"/>
  <c r="R200" i="26"/>
  <c r="R199" i="26"/>
  <c r="R198" i="26"/>
  <c r="R197" i="26"/>
  <c r="R196" i="26"/>
  <c r="R195" i="26"/>
  <c r="R194" i="26"/>
  <c r="R193" i="26"/>
  <c r="R192" i="26"/>
  <c r="R191" i="26"/>
  <c r="R190" i="26"/>
  <c r="R189" i="26"/>
  <c r="R188" i="26"/>
  <c r="R187" i="26"/>
  <c r="R186" i="26"/>
  <c r="R185" i="26"/>
  <c r="R184" i="26"/>
  <c r="R183" i="26"/>
  <c r="R182" i="26"/>
  <c r="R181" i="26"/>
  <c r="R180" i="26"/>
  <c r="R179" i="26"/>
  <c r="R178" i="26"/>
  <c r="R177" i="26"/>
  <c r="R176" i="26"/>
  <c r="R175" i="26"/>
  <c r="R174" i="26"/>
  <c r="R173" i="26"/>
  <c r="R172" i="26"/>
  <c r="R171" i="26"/>
  <c r="R170" i="26"/>
  <c r="R169" i="26"/>
  <c r="R168" i="26"/>
  <c r="R167" i="26"/>
  <c r="R166" i="26"/>
  <c r="R165" i="26"/>
  <c r="R164" i="26"/>
  <c r="R163" i="26"/>
  <c r="R162" i="26"/>
  <c r="R161" i="26"/>
  <c r="R160" i="26"/>
  <c r="R159" i="26"/>
  <c r="R158" i="26"/>
  <c r="R157" i="26"/>
  <c r="R156" i="26"/>
  <c r="R155" i="26"/>
  <c r="R154" i="26"/>
  <c r="R153" i="26"/>
  <c r="R152" i="26"/>
  <c r="R151" i="26"/>
  <c r="R150" i="26"/>
  <c r="R149" i="26"/>
  <c r="R148" i="26"/>
  <c r="R147" i="26"/>
  <c r="R146" i="26"/>
  <c r="R145" i="26"/>
  <c r="R144" i="26"/>
  <c r="R143" i="26"/>
  <c r="R142" i="26"/>
  <c r="R141" i="26"/>
  <c r="R140" i="26"/>
  <c r="R139" i="26"/>
  <c r="R138" i="26"/>
  <c r="R137" i="26"/>
  <c r="R136" i="26"/>
  <c r="R135" i="26"/>
  <c r="R134" i="26"/>
  <c r="R133" i="26"/>
  <c r="R132" i="26"/>
  <c r="R131" i="26"/>
  <c r="R130" i="26"/>
  <c r="R129" i="26"/>
  <c r="R128" i="26"/>
  <c r="R127" i="26"/>
  <c r="R126" i="26"/>
  <c r="R125" i="26"/>
  <c r="R124" i="26"/>
  <c r="R123" i="26"/>
  <c r="R122" i="26"/>
  <c r="R121" i="26"/>
  <c r="R120" i="26"/>
  <c r="R119" i="26"/>
  <c r="R118" i="26"/>
  <c r="R117" i="26"/>
  <c r="R116" i="26"/>
  <c r="R115" i="26"/>
  <c r="R114" i="26"/>
  <c r="R113" i="26"/>
  <c r="R112" i="26"/>
  <c r="R111" i="26"/>
  <c r="R110" i="26"/>
  <c r="R109" i="26"/>
  <c r="R108" i="26"/>
  <c r="R107" i="26"/>
  <c r="R106" i="26"/>
  <c r="R105" i="26"/>
  <c r="R104" i="26"/>
  <c r="R103" i="26"/>
  <c r="R102" i="26"/>
  <c r="R101" i="26"/>
  <c r="R100" i="26"/>
  <c r="R99" i="26"/>
  <c r="R98" i="26"/>
  <c r="R97" i="26"/>
  <c r="R96" i="26"/>
  <c r="R95" i="26"/>
  <c r="R94" i="26"/>
  <c r="R93" i="26"/>
  <c r="R92" i="26"/>
  <c r="R91" i="26"/>
  <c r="R90" i="26"/>
  <c r="R89" i="26"/>
  <c r="R88" i="26"/>
  <c r="R87" i="26"/>
  <c r="R86" i="26"/>
  <c r="R85" i="26"/>
  <c r="R84" i="26"/>
  <c r="R83" i="26"/>
  <c r="R82" i="26"/>
  <c r="R81" i="26"/>
  <c r="R80" i="26"/>
  <c r="R79" i="26"/>
  <c r="R78" i="26"/>
  <c r="R77" i="26"/>
  <c r="R76" i="26"/>
  <c r="R75" i="26"/>
  <c r="R74" i="26"/>
  <c r="R73" i="26"/>
  <c r="R72" i="26"/>
  <c r="R71" i="26"/>
  <c r="R70" i="26"/>
  <c r="R69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K11" i="26"/>
  <c r="R6" i="26"/>
  <c r="AC13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K11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J11" i="27"/>
  <c r="R6" i="27"/>
  <c r="AD12" i="26" l="1"/>
  <c r="X1013" i="26"/>
  <c r="AC12" i="26"/>
  <c r="AE12" i="26"/>
  <c r="AF12" i="26"/>
  <c r="AG12" i="26" s="1"/>
  <c r="X58" i="27"/>
  <c r="AC56" i="27"/>
  <c r="AE56" i="27"/>
  <c r="AH56" i="27"/>
  <c r="AC12" i="27"/>
  <c r="AB12" i="27"/>
  <c r="AF12" i="27" s="1"/>
  <c r="AH55" i="27" l="1"/>
  <c r="AH54" i="27"/>
  <c r="AH53" i="27"/>
  <c r="AH52" i="27"/>
  <c r="AH51" i="27"/>
  <c r="AH50" i="27"/>
  <c r="AH49" i="27"/>
  <c r="AH48" i="27"/>
  <c r="AH47" i="27"/>
  <c r="AH46" i="27"/>
  <c r="AH45" i="27"/>
  <c r="AH44" i="27"/>
  <c r="AH43" i="27"/>
  <c r="AH42" i="27"/>
  <c r="AH41" i="27"/>
  <c r="AH40" i="27"/>
  <c r="AH39" i="27"/>
  <c r="AH38" i="27"/>
  <c r="AH37" i="27"/>
  <c r="AH36" i="27"/>
  <c r="AH35" i="27"/>
  <c r="AH34" i="27"/>
  <c r="AH33" i="27"/>
  <c r="AH32" i="27"/>
  <c r="AH31" i="27"/>
  <c r="AH30" i="27"/>
  <c r="AH29" i="27"/>
  <c r="AH28" i="27"/>
  <c r="AH27" i="27"/>
  <c r="AH26" i="27"/>
  <c r="AH25" i="27"/>
  <c r="AH24" i="27"/>
  <c r="AH23" i="27"/>
  <c r="AH22" i="27"/>
  <c r="AH21" i="27"/>
  <c r="AH20" i="27"/>
  <c r="AH19" i="27"/>
  <c r="AH18" i="27"/>
  <c r="AH17" i="27"/>
  <c r="AH16" i="27"/>
  <c r="AF56" i="27"/>
  <c r="AG56" i="27" s="1"/>
  <c r="AF55" i="27"/>
  <c r="AG55" i="27" s="1"/>
  <c r="AF54" i="27"/>
  <c r="AG54" i="27" s="1"/>
  <c r="AF53" i="27"/>
  <c r="AG53" i="27" s="1"/>
  <c r="AF52" i="27"/>
  <c r="AG52" i="27" s="1"/>
  <c r="AF51" i="27"/>
  <c r="AG51" i="27" s="1"/>
  <c r="AF50" i="27"/>
  <c r="AG50" i="27" s="1"/>
  <c r="AF49" i="27"/>
  <c r="AG49" i="27" s="1"/>
  <c r="AF48" i="27"/>
  <c r="AG48" i="27" s="1"/>
  <c r="AF47" i="27"/>
  <c r="AG47" i="27" s="1"/>
  <c r="AF46" i="27"/>
  <c r="AG46" i="27" s="1"/>
  <c r="AF45" i="27"/>
  <c r="AG45" i="27" s="1"/>
  <c r="AF44" i="27"/>
  <c r="AG44" i="27" s="1"/>
  <c r="AF43" i="27"/>
  <c r="AG43" i="27" s="1"/>
  <c r="AF42" i="27"/>
  <c r="AG42" i="27" s="1"/>
  <c r="AF41" i="27"/>
  <c r="AG41" i="27" s="1"/>
  <c r="AF40" i="27"/>
  <c r="AG40" i="27" s="1"/>
  <c r="AF39" i="27"/>
  <c r="AG39" i="27" s="1"/>
  <c r="AF38" i="27"/>
  <c r="AG38" i="27" s="1"/>
  <c r="AF37" i="27"/>
  <c r="AG37" i="27" s="1"/>
  <c r="AF36" i="27"/>
  <c r="AG36" i="27" s="1"/>
  <c r="AF35" i="27"/>
  <c r="AG35" i="27" s="1"/>
  <c r="AF34" i="27"/>
  <c r="AG34" i="27" s="1"/>
  <c r="AF33" i="27"/>
  <c r="AG33" i="27" s="1"/>
  <c r="AF32" i="27"/>
  <c r="AG32" i="27" s="1"/>
  <c r="AF31" i="27"/>
  <c r="AG31" i="27" s="1"/>
  <c r="AF30" i="27"/>
  <c r="AG30" i="27" s="1"/>
  <c r="AF29" i="27"/>
  <c r="AG29" i="27" s="1"/>
  <c r="AF28" i="27"/>
  <c r="AG28" i="27" s="1"/>
  <c r="AF27" i="27"/>
  <c r="AG27" i="27" s="1"/>
  <c r="AF26" i="27"/>
  <c r="AG26" i="27" s="1"/>
  <c r="AF25" i="27"/>
  <c r="AG25" i="27" s="1"/>
  <c r="AF24" i="27"/>
  <c r="AG24" i="27" s="1"/>
  <c r="AF23" i="27"/>
  <c r="AG23" i="27" s="1"/>
  <c r="AF22" i="27"/>
  <c r="AG22" i="27" s="1"/>
  <c r="AF21" i="27"/>
  <c r="AG21" i="27" s="1"/>
  <c r="AF20" i="27"/>
  <c r="AG20" i="27" s="1"/>
  <c r="AF19" i="27"/>
  <c r="AG19" i="27" s="1"/>
  <c r="AF18" i="27"/>
  <c r="AG18" i="27" s="1"/>
  <c r="AF17" i="27"/>
  <c r="AG17" i="27" s="1"/>
  <c r="AF16" i="27"/>
  <c r="AG16" i="27" s="1"/>
  <c r="AF14" i="27"/>
  <c r="AC55" i="27"/>
  <c r="AC54" i="27"/>
  <c r="AC53" i="27"/>
  <c r="AC52" i="27"/>
  <c r="AC51" i="27"/>
  <c r="AC50" i="27"/>
  <c r="AC49" i="27"/>
  <c r="AC48" i="27"/>
  <c r="AC47" i="27"/>
  <c r="AC46" i="27"/>
  <c r="AC45" i="27"/>
  <c r="AC44" i="27"/>
  <c r="AC43" i="27"/>
  <c r="AC42" i="27"/>
  <c r="AC41" i="27"/>
  <c r="AC40" i="27"/>
  <c r="AC39" i="27"/>
  <c r="AC38" i="27"/>
  <c r="AC37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3" i="27"/>
  <c r="AC22" i="27"/>
  <c r="AC21" i="27"/>
  <c r="AC20" i="27"/>
  <c r="AC19" i="27"/>
  <c r="AC18" i="27"/>
  <c r="AC17" i="27"/>
  <c r="AC16" i="27"/>
  <c r="AC15" i="27"/>
  <c r="AC14" i="27"/>
  <c r="AB56" i="27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F15" i="27" s="1"/>
  <c r="AG15" i="27" s="1"/>
  <c r="AB14" i="27"/>
  <c r="AB13" i="27"/>
  <c r="AF13" i="27" s="1"/>
  <c r="AB12" i="26"/>
  <c r="AG1013" i="26" l="1"/>
  <c r="AG13" i="27"/>
  <c r="AG12" i="27"/>
  <c r="AG14" i="27"/>
  <c r="AD56" i="27"/>
  <c r="AE55" i="27"/>
  <c r="AD55" i="27"/>
  <c r="AE54" i="27"/>
  <c r="AD54" i="27"/>
  <c r="AE53" i="27"/>
  <c r="AD53" i="27"/>
  <c r="AE52" i="27"/>
  <c r="AD52" i="27"/>
  <c r="AE51" i="27"/>
  <c r="AD51" i="27"/>
  <c r="AE50" i="27"/>
  <c r="AD50" i="27"/>
  <c r="AE49" i="27"/>
  <c r="AD49" i="27"/>
  <c r="AE48" i="27"/>
  <c r="AD48" i="27"/>
  <c r="AE47" i="27"/>
  <c r="AD47" i="27"/>
  <c r="AE46" i="27"/>
  <c r="AD46" i="27"/>
  <c r="AE45" i="27"/>
  <c r="AD45" i="27"/>
  <c r="AE44" i="27"/>
  <c r="AD44" i="27"/>
  <c r="AE43" i="27"/>
  <c r="AD43" i="27"/>
  <c r="AE42" i="27"/>
  <c r="AD42" i="27"/>
  <c r="AE41" i="27"/>
  <c r="AD41" i="27"/>
  <c r="AE40" i="27"/>
  <c r="AD40" i="27"/>
  <c r="AE39" i="27"/>
  <c r="AD39" i="27"/>
  <c r="AE38" i="27"/>
  <c r="AD38" i="27"/>
  <c r="AE37" i="27"/>
  <c r="AD37" i="27"/>
  <c r="AE36" i="27"/>
  <c r="AD36" i="27"/>
  <c r="AE35" i="27"/>
  <c r="AD35" i="27"/>
  <c r="AE34" i="27"/>
  <c r="AD34" i="27"/>
  <c r="AE33" i="27"/>
  <c r="AD33" i="27"/>
  <c r="AE32" i="27"/>
  <c r="AD32" i="27"/>
  <c r="AE31" i="27"/>
  <c r="AD31" i="27"/>
  <c r="AE30" i="27"/>
  <c r="AD30" i="27"/>
  <c r="AE29" i="27"/>
  <c r="AD29" i="27"/>
  <c r="AE28" i="27"/>
  <c r="AD28" i="27"/>
  <c r="AE27" i="27"/>
  <c r="AD27" i="27"/>
  <c r="AE26" i="27"/>
  <c r="AD26" i="27"/>
  <c r="AE25" i="27"/>
  <c r="AD25" i="27"/>
  <c r="AE24" i="27"/>
  <c r="AD24" i="27"/>
  <c r="AE23" i="27"/>
  <c r="AD23" i="27"/>
  <c r="AE22" i="27"/>
  <c r="AD22" i="27"/>
  <c r="AE21" i="27"/>
  <c r="AD21" i="27"/>
  <c r="AE20" i="27"/>
  <c r="AD20" i="27"/>
  <c r="AE19" i="27"/>
  <c r="AD19" i="27"/>
  <c r="AE18" i="27"/>
  <c r="AD18" i="27"/>
  <c r="AE17" i="27"/>
  <c r="AD17" i="27"/>
  <c r="AE16" i="27"/>
  <c r="AD16" i="27"/>
  <c r="AE15" i="27"/>
  <c r="AD15" i="27"/>
  <c r="AE14" i="27"/>
  <c r="AD14" i="27"/>
  <c r="AE13" i="27"/>
  <c r="AD13" i="27"/>
  <c r="AD12" i="27"/>
  <c r="AE12" i="27"/>
  <c r="AE58" i="27" l="1"/>
  <c r="AD58" i="27"/>
  <c r="AG58" i="27"/>
  <c r="AD1013" i="26" l="1"/>
  <c r="AE1013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S6" i="26"/>
  <c r="T6" i="26"/>
  <c r="U6" i="26"/>
  <c r="B6" i="26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S6" i="27"/>
  <c r="T6" i="27"/>
  <c r="U6" i="27"/>
  <c r="B6" i="27"/>
  <c r="AH12" i="26" l="1"/>
  <c r="AH1013" i="26" s="1"/>
  <c r="J1011" i="26"/>
  <c r="J1010" i="26"/>
  <c r="J1009" i="26"/>
  <c r="J1008" i="26"/>
  <c r="J1007" i="26"/>
  <c r="J1006" i="26"/>
  <c r="J1005" i="26"/>
  <c r="J1004" i="26"/>
  <c r="J1003" i="26"/>
  <c r="J1002" i="26"/>
  <c r="J1001" i="26"/>
  <c r="J1000" i="26"/>
  <c r="J999" i="26"/>
  <c r="J998" i="26"/>
  <c r="J997" i="26"/>
  <c r="J996" i="26"/>
  <c r="J995" i="26"/>
  <c r="J994" i="26"/>
  <c r="J993" i="26"/>
  <c r="J992" i="26"/>
  <c r="J991" i="26"/>
  <c r="J990" i="26"/>
  <c r="J989" i="26"/>
  <c r="J988" i="26"/>
  <c r="J987" i="26"/>
  <c r="J986" i="26"/>
  <c r="J985" i="26"/>
  <c r="J984" i="26"/>
  <c r="J983" i="26"/>
  <c r="J982" i="26"/>
  <c r="J981" i="26"/>
  <c r="J980" i="26"/>
  <c r="J979" i="26"/>
  <c r="J978" i="26"/>
  <c r="J977" i="26"/>
  <c r="J976" i="26"/>
  <c r="J975" i="26"/>
  <c r="J974" i="26"/>
  <c r="J973" i="26"/>
  <c r="J972" i="26"/>
  <c r="J971" i="26"/>
  <c r="J970" i="26"/>
  <c r="J969" i="26"/>
  <c r="J968" i="26"/>
  <c r="J967" i="26"/>
  <c r="J966" i="26"/>
  <c r="J965" i="26"/>
  <c r="J964" i="26"/>
  <c r="J963" i="26"/>
  <c r="J962" i="26"/>
  <c r="J961" i="26"/>
  <c r="J960" i="26"/>
  <c r="J959" i="26"/>
  <c r="J958" i="26"/>
  <c r="J957" i="26"/>
  <c r="J956" i="26"/>
  <c r="J955" i="26"/>
  <c r="J954" i="26"/>
  <c r="J953" i="26"/>
  <c r="J952" i="26"/>
  <c r="J951" i="26"/>
  <c r="J950" i="26"/>
  <c r="J949" i="26"/>
  <c r="J948" i="26"/>
  <c r="J947" i="26"/>
  <c r="J946" i="26"/>
  <c r="J945" i="26"/>
  <c r="J944" i="26"/>
  <c r="J943" i="26"/>
  <c r="J942" i="26"/>
  <c r="J941" i="26"/>
  <c r="J940" i="26"/>
  <c r="J939" i="26"/>
  <c r="J938" i="26"/>
  <c r="J937" i="26"/>
  <c r="J936" i="26"/>
  <c r="J935" i="26"/>
  <c r="J934" i="26"/>
  <c r="J933" i="26"/>
  <c r="J932" i="26"/>
  <c r="J931" i="26"/>
  <c r="J930" i="26"/>
  <c r="J929" i="26"/>
  <c r="J928" i="26"/>
  <c r="J927" i="26"/>
  <c r="J926" i="26"/>
  <c r="J925" i="26"/>
  <c r="J924" i="26"/>
  <c r="J923" i="26"/>
  <c r="J922" i="26"/>
  <c r="J921" i="26"/>
  <c r="J920" i="26"/>
  <c r="J919" i="26"/>
  <c r="J918" i="26"/>
  <c r="J917" i="26"/>
  <c r="J916" i="26"/>
  <c r="J915" i="26"/>
  <c r="J914" i="26"/>
  <c r="J913" i="26"/>
  <c r="J912" i="26"/>
  <c r="J911" i="26"/>
  <c r="J910" i="26"/>
  <c r="J909" i="26"/>
  <c r="J908" i="26"/>
  <c r="J907" i="26"/>
  <c r="J906" i="26"/>
  <c r="J905" i="26"/>
  <c r="J904" i="26"/>
  <c r="J903" i="26"/>
  <c r="J902" i="26"/>
  <c r="J901" i="26"/>
  <c r="J900" i="26"/>
  <c r="J899" i="26"/>
  <c r="J898" i="26"/>
  <c r="J897" i="26"/>
  <c r="J896" i="26"/>
  <c r="J895" i="26"/>
  <c r="J894" i="26"/>
  <c r="J893" i="26"/>
  <c r="J892" i="26"/>
  <c r="J891" i="26"/>
  <c r="J890" i="26"/>
  <c r="J889" i="26"/>
  <c r="J888" i="26"/>
  <c r="J887" i="26"/>
  <c r="J886" i="26"/>
  <c r="J885" i="26"/>
  <c r="J884" i="26"/>
  <c r="J883" i="26"/>
  <c r="J882" i="26"/>
  <c r="J881" i="26"/>
  <c r="J880" i="26"/>
  <c r="J879" i="26"/>
  <c r="J878" i="26"/>
  <c r="J877" i="26"/>
  <c r="J876" i="26"/>
  <c r="J875" i="26"/>
  <c r="J874" i="26"/>
  <c r="J873" i="26"/>
  <c r="J872" i="26"/>
  <c r="J871" i="26"/>
  <c r="J870" i="26"/>
  <c r="J869" i="26"/>
  <c r="J868" i="26"/>
  <c r="J867" i="26"/>
  <c r="J866" i="26"/>
  <c r="J865" i="26"/>
  <c r="J864" i="26"/>
  <c r="J863" i="26"/>
  <c r="J862" i="26"/>
  <c r="J861" i="26"/>
  <c r="J860" i="26"/>
  <c r="J859" i="26"/>
  <c r="J858" i="26"/>
  <c r="J857" i="26"/>
  <c r="J856" i="26"/>
  <c r="J855" i="26"/>
  <c r="J854" i="26"/>
  <c r="J853" i="26"/>
  <c r="J852" i="26"/>
  <c r="J851" i="26"/>
  <c r="J850" i="26"/>
  <c r="J849" i="26"/>
  <c r="J848" i="26"/>
  <c r="J847" i="26"/>
  <c r="J846" i="26"/>
  <c r="J845" i="26"/>
  <c r="J844" i="26"/>
  <c r="J843" i="26"/>
  <c r="J842" i="26"/>
  <c r="J841" i="26"/>
  <c r="J840" i="26"/>
  <c r="J839" i="26"/>
  <c r="J838" i="26"/>
  <c r="J837" i="26"/>
  <c r="J836" i="26"/>
  <c r="J835" i="26"/>
  <c r="J834" i="26"/>
  <c r="J833" i="26"/>
  <c r="J832" i="26"/>
  <c r="J831" i="26"/>
  <c r="J830" i="26"/>
  <c r="J829" i="26"/>
  <c r="J828" i="26"/>
  <c r="J827" i="26"/>
  <c r="J826" i="26"/>
  <c r="J825" i="26"/>
  <c r="J824" i="26"/>
  <c r="J823" i="26"/>
  <c r="J822" i="26"/>
  <c r="J821" i="26"/>
  <c r="J820" i="26"/>
  <c r="J819" i="26"/>
  <c r="J818" i="26"/>
  <c r="J817" i="26"/>
  <c r="J816" i="26"/>
  <c r="J815" i="26"/>
  <c r="J814" i="26"/>
  <c r="J813" i="26"/>
  <c r="J812" i="26"/>
  <c r="J811" i="26"/>
  <c r="J810" i="26"/>
  <c r="J809" i="26"/>
  <c r="J808" i="26"/>
  <c r="J807" i="26"/>
  <c r="J806" i="26"/>
  <c r="J805" i="26"/>
  <c r="J804" i="26"/>
  <c r="J803" i="26"/>
  <c r="J802" i="26"/>
  <c r="J801" i="26"/>
  <c r="J800" i="26"/>
  <c r="J799" i="26"/>
  <c r="J798" i="26"/>
  <c r="J797" i="26"/>
  <c r="J796" i="26"/>
  <c r="J795" i="26"/>
  <c r="J794" i="26"/>
  <c r="J793" i="26"/>
  <c r="J792" i="26"/>
  <c r="J791" i="26"/>
  <c r="J790" i="26"/>
  <c r="J789" i="26"/>
  <c r="J788" i="26"/>
  <c r="J787" i="26"/>
  <c r="J786" i="26"/>
  <c r="J785" i="26"/>
  <c r="J784" i="26"/>
  <c r="J783" i="26"/>
  <c r="J782" i="26"/>
  <c r="J781" i="26"/>
  <c r="J780" i="26"/>
  <c r="J779" i="26"/>
  <c r="J778" i="26"/>
  <c r="J777" i="26"/>
  <c r="J776" i="26"/>
  <c r="J775" i="26"/>
  <c r="J774" i="26"/>
  <c r="J773" i="26"/>
  <c r="J772" i="26"/>
  <c r="J771" i="26"/>
  <c r="J770" i="26"/>
  <c r="J769" i="26"/>
  <c r="J768" i="26"/>
  <c r="J767" i="26"/>
  <c r="J766" i="26"/>
  <c r="J765" i="26"/>
  <c r="J764" i="26"/>
  <c r="J763" i="26"/>
  <c r="J762" i="26"/>
  <c r="J761" i="26"/>
  <c r="J760" i="26"/>
  <c r="J759" i="26"/>
  <c r="J758" i="26"/>
  <c r="J757" i="26"/>
  <c r="J756" i="26"/>
  <c r="J755" i="26"/>
  <c r="J754" i="26"/>
  <c r="J753" i="26"/>
  <c r="J752" i="26"/>
  <c r="J751" i="26"/>
  <c r="J750" i="26"/>
  <c r="J749" i="26"/>
  <c r="J748" i="26"/>
  <c r="J747" i="26"/>
  <c r="J746" i="26"/>
  <c r="J745" i="26"/>
  <c r="J744" i="26"/>
  <c r="J743" i="26"/>
  <c r="J742" i="26"/>
  <c r="J741" i="26"/>
  <c r="J740" i="26"/>
  <c r="J739" i="26"/>
  <c r="J738" i="26"/>
  <c r="J737" i="26"/>
  <c r="J736" i="26"/>
  <c r="J735" i="26"/>
  <c r="J734" i="26"/>
  <c r="J733" i="26"/>
  <c r="J732" i="26"/>
  <c r="J731" i="26"/>
  <c r="J730" i="26"/>
  <c r="J729" i="26"/>
  <c r="J728" i="26"/>
  <c r="J727" i="26"/>
  <c r="J726" i="26"/>
  <c r="J725" i="26"/>
  <c r="J724" i="26"/>
  <c r="J723" i="26"/>
  <c r="J722" i="26"/>
  <c r="J721" i="26"/>
  <c r="J720" i="26"/>
  <c r="J719" i="26"/>
  <c r="J718" i="26"/>
  <c r="J717" i="26"/>
  <c r="J716" i="26"/>
  <c r="J715" i="26"/>
  <c r="J714" i="26"/>
  <c r="J713" i="26"/>
  <c r="J712" i="26"/>
  <c r="J711" i="26"/>
  <c r="J710" i="26"/>
  <c r="J709" i="26"/>
  <c r="J708" i="26"/>
  <c r="J707" i="26"/>
  <c r="J706" i="26"/>
  <c r="J705" i="26"/>
  <c r="J704" i="26"/>
  <c r="J703" i="26"/>
  <c r="J702" i="26"/>
  <c r="J701" i="26"/>
  <c r="J700" i="26"/>
  <c r="J699" i="26"/>
  <c r="J698" i="26"/>
  <c r="J697" i="26"/>
  <c r="J696" i="26"/>
  <c r="J695" i="26"/>
  <c r="J694" i="26"/>
  <c r="J693" i="26"/>
  <c r="J692" i="26"/>
  <c r="J691" i="26"/>
  <c r="J690" i="26"/>
  <c r="J689" i="26"/>
  <c r="J688" i="26"/>
  <c r="J687" i="26"/>
  <c r="J686" i="26"/>
  <c r="J685" i="26"/>
  <c r="J684" i="26"/>
  <c r="J683" i="26"/>
  <c r="J682" i="26"/>
  <c r="J681" i="26"/>
  <c r="J680" i="26"/>
  <c r="J679" i="26"/>
  <c r="J678" i="26"/>
  <c r="J677" i="26"/>
  <c r="J676" i="26"/>
  <c r="J675" i="26"/>
  <c r="J674" i="26"/>
  <c r="J673" i="26"/>
  <c r="J672" i="26"/>
  <c r="J671" i="26"/>
  <c r="J670" i="26"/>
  <c r="J669" i="26"/>
  <c r="J668" i="26"/>
  <c r="J667" i="26"/>
  <c r="J666" i="26"/>
  <c r="J665" i="26"/>
  <c r="J664" i="26"/>
  <c r="J663" i="26"/>
  <c r="J662" i="26"/>
  <c r="J661" i="26"/>
  <c r="J660" i="26"/>
  <c r="J659" i="26"/>
  <c r="J658" i="26"/>
  <c r="J657" i="26"/>
  <c r="J656" i="26"/>
  <c r="J655" i="26"/>
  <c r="J654" i="26"/>
  <c r="J653" i="26"/>
  <c r="J652" i="26"/>
  <c r="J651" i="26"/>
  <c r="J650" i="26"/>
  <c r="J649" i="26"/>
  <c r="J648" i="26"/>
  <c r="J647" i="26"/>
  <c r="J646" i="26"/>
  <c r="J645" i="26"/>
  <c r="J644" i="26"/>
  <c r="J643" i="26"/>
  <c r="J642" i="26"/>
  <c r="J641" i="26"/>
  <c r="J640" i="26"/>
  <c r="J639" i="26"/>
  <c r="J638" i="26"/>
  <c r="J637" i="26"/>
  <c r="J636" i="26"/>
  <c r="J635" i="26"/>
  <c r="J634" i="26"/>
  <c r="J633" i="26"/>
  <c r="J632" i="26"/>
  <c r="J631" i="26"/>
  <c r="J630" i="26"/>
  <c r="J629" i="26"/>
  <c r="J628" i="26"/>
  <c r="J627" i="26"/>
  <c r="J626" i="26"/>
  <c r="J625" i="26"/>
  <c r="J624" i="26"/>
  <c r="J623" i="26"/>
  <c r="J622" i="26"/>
  <c r="J621" i="26"/>
  <c r="J620" i="26"/>
  <c r="J619" i="26"/>
  <c r="J618" i="26"/>
  <c r="J617" i="26"/>
  <c r="J616" i="26"/>
  <c r="J615" i="26"/>
  <c r="J614" i="26"/>
  <c r="J613" i="26"/>
  <c r="J612" i="26"/>
  <c r="J611" i="26"/>
  <c r="J610" i="26"/>
  <c r="J609" i="26"/>
  <c r="J608" i="26"/>
  <c r="J607" i="26"/>
  <c r="J606" i="26"/>
  <c r="J605" i="26"/>
  <c r="J604" i="26"/>
  <c r="J603" i="26"/>
  <c r="J602" i="26"/>
  <c r="J601" i="26"/>
  <c r="J600" i="26"/>
  <c r="J599" i="26"/>
  <c r="J598" i="26"/>
  <c r="J597" i="26"/>
  <c r="J596" i="26"/>
  <c r="J595" i="26"/>
  <c r="J594" i="26"/>
  <c r="J593" i="26"/>
  <c r="J592" i="26"/>
  <c r="J591" i="26"/>
  <c r="J590" i="26"/>
  <c r="J589" i="26"/>
  <c r="J588" i="26"/>
  <c r="J587" i="26"/>
  <c r="J586" i="26"/>
  <c r="J585" i="26"/>
  <c r="J584" i="26"/>
  <c r="J583" i="26"/>
  <c r="J582" i="26"/>
  <c r="J581" i="26"/>
  <c r="J580" i="26"/>
  <c r="J579" i="26"/>
  <c r="J578" i="26"/>
  <c r="J577" i="26"/>
  <c r="J576" i="26"/>
  <c r="J575" i="26"/>
  <c r="J574" i="26"/>
  <c r="J573" i="26"/>
  <c r="J572" i="26"/>
  <c r="J571" i="26"/>
  <c r="J570" i="26"/>
  <c r="J569" i="26"/>
  <c r="J568" i="26"/>
  <c r="J567" i="26"/>
  <c r="J566" i="26"/>
  <c r="J565" i="26"/>
  <c r="J564" i="26"/>
  <c r="J563" i="26"/>
  <c r="J562" i="26"/>
  <c r="J561" i="26"/>
  <c r="J560" i="26"/>
  <c r="J559" i="26"/>
  <c r="J558" i="26"/>
  <c r="J557" i="26"/>
  <c r="J556" i="26"/>
  <c r="J555" i="26"/>
  <c r="J554" i="26"/>
  <c r="J553" i="26"/>
  <c r="J552" i="26"/>
  <c r="J551" i="26"/>
  <c r="J550" i="26"/>
  <c r="J549" i="26"/>
  <c r="J548" i="26"/>
  <c r="J547" i="26"/>
  <c r="J546" i="26"/>
  <c r="J545" i="26"/>
  <c r="J544" i="26"/>
  <c r="J543" i="26"/>
  <c r="J542" i="26"/>
  <c r="J541" i="26"/>
  <c r="J540" i="26"/>
  <c r="J539" i="26"/>
  <c r="J538" i="26"/>
  <c r="J537" i="26"/>
  <c r="J536" i="26"/>
  <c r="J535" i="26"/>
  <c r="J534" i="26"/>
  <c r="J533" i="26"/>
  <c r="J532" i="26"/>
  <c r="J531" i="26"/>
  <c r="J530" i="26"/>
  <c r="J529" i="26"/>
  <c r="J528" i="26"/>
  <c r="J527" i="26"/>
  <c r="J526" i="26"/>
  <c r="J525" i="26"/>
  <c r="J524" i="26"/>
  <c r="J523" i="26"/>
  <c r="J522" i="26"/>
  <c r="J521" i="26"/>
  <c r="J520" i="26"/>
  <c r="J519" i="26"/>
  <c r="J518" i="26"/>
  <c r="J517" i="26"/>
  <c r="J516" i="26"/>
  <c r="J515" i="26"/>
  <c r="J514" i="26"/>
  <c r="J513" i="26"/>
  <c r="J512" i="26"/>
  <c r="J511" i="26"/>
  <c r="J510" i="26"/>
  <c r="J509" i="26"/>
  <c r="J508" i="26"/>
  <c r="J507" i="26"/>
  <c r="J506" i="26"/>
  <c r="J505" i="26"/>
  <c r="J504" i="26"/>
  <c r="J503" i="26"/>
  <c r="J502" i="26"/>
  <c r="J501" i="26"/>
  <c r="J500" i="26"/>
  <c r="J499" i="26"/>
  <c r="J498" i="26"/>
  <c r="J497" i="26"/>
  <c r="J496" i="26"/>
  <c r="J495" i="26"/>
  <c r="J494" i="26"/>
  <c r="J493" i="26"/>
  <c r="J492" i="26"/>
  <c r="J491" i="26"/>
  <c r="J490" i="26"/>
  <c r="J489" i="26"/>
  <c r="J488" i="26"/>
  <c r="J487" i="26"/>
  <c r="J486" i="26"/>
  <c r="J485" i="26"/>
  <c r="J484" i="26"/>
  <c r="J483" i="26"/>
  <c r="J482" i="26"/>
  <c r="J481" i="26"/>
  <c r="J480" i="26"/>
  <c r="J479" i="26"/>
  <c r="J478" i="26"/>
  <c r="J477" i="26"/>
  <c r="J476" i="26"/>
  <c r="J475" i="26"/>
  <c r="J474" i="26"/>
  <c r="J473" i="26"/>
  <c r="J472" i="26"/>
  <c r="J471" i="26"/>
  <c r="J470" i="26"/>
  <c r="J469" i="26"/>
  <c r="J468" i="26"/>
  <c r="J467" i="26"/>
  <c r="J466" i="26"/>
  <c r="J465" i="26"/>
  <c r="J464" i="26"/>
  <c r="J463" i="26"/>
  <c r="J462" i="26"/>
  <c r="J461" i="26"/>
  <c r="J460" i="26"/>
  <c r="J459" i="26"/>
  <c r="J458" i="26"/>
  <c r="J457" i="26"/>
  <c r="J456" i="26"/>
  <c r="J455" i="26"/>
  <c r="J454" i="26"/>
  <c r="J453" i="26"/>
  <c r="J452" i="26"/>
  <c r="J451" i="26"/>
  <c r="J450" i="26"/>
  <c r="J449" i="26"/>
  <c r="J448" i="26"/>
  <c r="J447" i="26"/>
  <c r="J446" i="26"/>
  <c r="J445" i="26"/>
  <c r="J444" i="26"/>
  <c r="J443" i="26"/>
  <c r="J442" i="26"/>
  <c r="J441" i="26"/>
  <c r="J440" i="26"/>
  <c r="J439" i="26"/>
  <c r="J438" i="26"/>
  <c r="J437" i="26"/>
  <c r="J436" i="26"/>
  <c r="J435" i="26"/>
  <c r="J434" i="26"/>
  <c r="J433" i="26"/>
  <c r="J432" i="26"/>
  <c r="J431" i="26"/>
  <c r="J430" i="26"/>
  <c r="J429" i="26"/>
  <c r="J428" i="26"/>
  <c r="J427" i="26"/>
  <c r="J426" i="26"/>
  <c r="J425" i="26"/>
  <c r="J424" i="26"/>
  <c r="J423" i="26"/>
  <c r="J422" i="26"/>
  <c r="J421" i="26"/>
  <c r="J420" i="26"/>
  <c r="J419" i="26"/>
  <c r="J418" i="26"/>
  <c r="J417" i="26"/>
  <c r="J416" i="26"/>
  <c r="J415" i="26"/>
  <c r="J414" i="26"/>
  <c r="J413" i="26"/>
  <c r="J412" i="26"/>
  <c r="J411" i="26"/>
  <c r="J410" i="26"/>
  <c r="J409" i="26"/>
  <c r="J408" i="26"/>
  <c r="J407" i="26"/>
  <c r="J406" i="26"/>
  <c r="J405" i="26"/>
  <c r="J404" i="26"/>
  <c r="J403" i="26"/>
  <c r="J402" i="26"/>
  <c r="J401" i="26"/>
  <c r="J400" i="26"/>
  <c r="J399" i="26"/>
  <c r="J398" i="26"/>
  <c r="J397" i="26"/>
  <c r="J396" i="26"/>
  <c r="J395" i="26"/>
  <c r="J394" i="26"/>
  <c r="J393" i="26"/>
  <c r="J392" i="26"/>
  <c r="J391" i="26"/>
  <c r="J390" i="26"/>
  <c r="J389" i="26"/>
  <c r="J388" i="26"/>
  <c r="J387" i="26"/>
  <c r="J386" i="26"/>
  <c r="J385" i="26"/>
  <c r="J384" i="26"/>
  <c r="J383" i="26"/>
  <c r="J382" i="26"/>
  <c r="J381" i="26"/>
  <c r="J380" i="26"/>
  <c r="J379" i="26"/>
  <c r="J378" i="26"/>
  <c r="J377" i="26"/>
  <c r="J376" i="26"/>
  <c r="J375" i="26"/>
  <c r="J374" i="26"/>
  <c r="J373" i="26"/>
  <c r="J372" i="26"/>
  <c r="J371" i="26"/>
  <c r="J370" i="26"/>
  <c r="J369" i="26"/>
  <c r="J368" i="26"/>
  <c r="J367" i="26"/>
  <c r="J366" i="26"/>
  <c r="J365" i="26"/>
  <c r="J364" i="26"/>
  <c r="J363" i="26"/>
  <c r="J362" i="26"/>
  <c r="J361" i="26"/>
  <c r="J360" i="26"/>
  <c r="J359" i="26"/>
  <c r="J358" i="26"/>
  <c r="J357" i="26"/>
  <c r="J356" i="26"/>
  <c r="J355" i="26"/>
  <c r="J354" i="26"/>
  <c r="J353" i="26"/>
  <c r="J352" i="26"/>
  <c r="J351" i="26"/>
  <c r="J350" i="26"/>
  <c r="J349" i="26"/>
  <c r="J348" i="26"/>
  <c r="J347" i="26"/>
  <c r="J346" i="26"/>
  <c r="J345" i="26"/>
  <c r="J344" i="26"/>
  <c r="J343" i="26"/>
  <c r="J342" i="26"/>
  <c r="J341" i="26"/>
  <c r="J340" i="26"/>
  <c r="J339" i="26"/>
  <c r="J338" i="26"/>
  <c r="J337" i="26"/>
  <c r="J336" i="26"/>
  <c r="J335" i="26"/>
  <c r="J334" i="26"/>
  <c r="J333" i="26"/>
  <c r="J332" i="26"/>
  <c r="J331" i="26"/>
  <c r="J330" i="26"/>
  <c r="J329" i="26"/>
  <c r="J328" i="26"/>
  <c r="J327" i="26"/>
  <c r="J326" i="26"/>
  <c r="J325" i="26"/>
  <c r="J324" i="26"/>
  <c r="J323" i="26"/>
  <c r="J322" i="26"/>
  <c r="J321" i="26"/>
  <c r="J320" i="26"/>
  <c r="J319" i="26"/>
  <c r="J318" i="26"/>
  <c r="J317" i="26"/>
  <c r="J316" i="26"/>
  <c r="J315" i="26"/>
  <c r="J314" i="26"/>
  <c r="J313" i="26"/>
  <c r="J312" i="26"/>
  <c r="J311" i="26"/>
  <c r="J310" i="26"/>
  <c r="J309" i="26"/>
  <c r="J308" i="26"/>
  <c r="J307" i="26"/>
  <c r="J306" i="26"/>
  <c r="J305" i="26"/>
  <c r="J304" i="26"/>
  <c r="J303" i="26"/>
  <c r="J302" i="26"/>
  <c r="J301" i="26"/>
  <c r="J300" i="26"/>
  <c r="J299" i="26"/>
  <c r="J298" i="26"/>
  <c r="J297" i="26"/>
  <c r="J296" i="26"/>
  <c r="J295" i="26"/>
  <c r="J294" i="26"/>
  <c r="J293" i="26"/>
  <c r="J292" i="26"/>
  <c r="J291" i="26"/>
  <c r="J290" i="26"/>
  <c r="J289" i="26"/>
  <c r="J288" i="26"/>
  <c r="J287" i="26"/>
  <c r="J286" i="26"/>
  <c r="J285" i="26"/>
  <c r="J284" i="26"/>
  <c r="J283" i="26"/>
  <c r="J282" i="26"/>
  <c r="J281" i="26"/>
  <c r="J280" i="26"/>
  <c r="J279" i="26"/>
  <c r="J278" i="26"/>
  <c r="J277" i="26"/>
  <c r="J276" i="26"/>
  <c r="J275" i="26"/>
  <c r="J274" i="26"/>
  <c r="J273" i="26"/>
  <c r="J272" i="26"/>
  <c r="J271" i="26"/>
  <c r="J270" i="26"/>
  <c r="J269" i="26"/>
  <c r="J268" i="26"/>
  <c r="J267" i="26"/>
  <c r="J266" i="26"/>
  <c r="J265" i="26"/>
  <c r="J264" i="26"/>
  <c r="J263" i="26"/>
  <c r="J262" i="26"/>
  <c r="J261" i="26"/>
  <c r="J260" i="26"/>
  <c r="J259" i="26"/>
  <c r="J258" i="26"/>
  <c r="J257" i="26"/>
  <c r="J256" i="26"/>
  <c r="J255" i="26"/>
  <c r="J254" i="26"/>
  <c r="J253" i="26"/>
  <c r="J252" i="26"/>
  <c r="J251" i="26"/>
  <c r="J250" i="26"/>
  <c r="J249" i="26"/>
  <c r="J248" i="26"/>
  <c r="J247" i="26"/>
  <c r="J246" i="26"/>
  <c r="J245" i="26"/>
  <c r="J244" i="26"/>
  <c r="J243" i="26"/>
  <c r="J242" i="26"/>
  <c r="J241" i="26"/>
  <c r="J240" i="26"/>
  <c r="J239" i="26"/>
  <c r="J238" i="26"/>
  <c r="J237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J217" i="26"/>
  <c r="J216" i="26"/>
  <c r="J215" i="26"/>
  <c r="J214" i="26"/>
  <c r="J213" i="26"/>
  <c r="J212" i="26"/>
  <c r="J211" i="26"/>
  <c r="J210" i="26"/>
  <c r="J209" i="26"/>
  <c r="J208" i="26"/>
  <c r="J207" i="26"/>
  <c r="J206" i="26"/>
  <c r="J205" i="26"/>
  <c r="J204" i="26"/>
  <c r="J203" i="26"/>
  <c r="J202" i="26"/>
  <c r="J201" i="26"/>
  <c r="J200" i="26"/>
  <c r="J199" i="26"/>
  <c r="J198" i="26"/>
  <c r="J197" i="26"/>
  <c r="J196" i="26"/>
  <c r="J195" i="26"/>
  <c r="J194" i="26"/>
  <c r="J193" i="26"/>
  <c r="J192" i="26"/>
  <c r="J191" i="26"/>
  <c r="J190" i="26"/>
  <c r="J189" i="26"/>
  <c r="J188" i="26"/>
  <c r="J187" i="26"/>
  <c r="J186" i="26"/>
  <c r="J185" i="26"/>
  <c r="J184" i="26"/>
  <c r="J183" i="26"/>
  <c r="J182" i="26"/>
  <c r="J181" i="26"/>
  <c r="J180" i="26"/>
  <c r="J179" i="26"/>
  <c r="J178" i="26"/>
  <c r="J177" i="26"/>
  <c r="J176" i="26"/>
  <c r="J175" i="26"/>
  <c r="J174" i="26"/>
  <c r="J173" i="26"/>
  <c r="J172" i="26"/>
  <c r="J171" i="26"/>
  <c r="J170" i="26"/>
  <c r="J169" i="26"/>
  <c r="J168" i="26"/>
  <c r="J167" i="26"/>
  <c r="J166" i="26"/>
  <c r="J165" i="26"/>
  <c r="J164" i="26"/>
  <c r="J163" i="26"/>
  <c r="J162" i="26"/>
  <c r="J161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/>
  <c r="J146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D619" i="26"/>
  <c r="D46" i="26"/>
  <c r="B1011" i="26"/>
  <c r="D1011" i="26" s="1"/>
  <c r="B1010" i="26"/>
  <c r="B1009" i="26"/>
  <c r="E1009" i="26" s="1"/>
  <c r="B1008" i="26"/>
  <c r="B1007" i="26"/>
  <c r="B1006" i="26"/>
  <c r="B1005" i="26"/>
  <c r="E1005" i="26" s="1"/>
  <c r="B1004" i="26"/>
  <c r="B1003" i="26"/>
  <c r="B1002" i="26"/>
  <c r="B1001" i="26"/>
  <c r="B1000" i="26"/>
  <c r="B999" i="26"/>
  <c r="B998" i="26"/>
  <c r="B997" i="26"/>
  <c r="E997" i="26" s="1"/>
  <c r="B996" i="26"/>
  <c r="B995" i="26"/>
  <c r="B994" i="26"/>
  <c r="B993" i="26"/>
  <c r="B992" i="26"/>
  <c r="E992" i="26" s="1"/>
  <c r="B991" i="26"/>
  <c r="B990" i="26"/>
  <c r="B989" i="26"/>
  <c r="B988" i="26"/>
  <c r="B987" i="26"/>
  <c r="B986" i="26"/>
  <c r="E986" i="26" s="1"/>
  <c r="B985" i="26"/>
  <c r="B984" i="26"/>
  <c r="B983" i="26"/>
  <c r="B982" i="26"/>
  <c r="B981" i="26"/>
  <c r="B980" i="26"/>
  <c r="B979" i="26"/>
  <c r="B978" i="26"/>
  <c r="B977" i="26"/>
  <c r="B976" i="26"/>
  <c r="B975" i="26"/>
  <c r="B974" i="26"/>
  <c r="B973" i="26"/>
  <c r="B972" i="26"/>
  <c r="B971" i="26"/>
  <c r="B970" i="26"/>
  <c r="B969" i="26"/>
  <c r="B968" i="26"/>
  <c r="B967" i="26"/>
  <c r="B966" i="26"/>
  <c r="B965" i="26"/>
  <c r="E965" i="26" s="1"/>
  <c r="B964" i="26"/>
  <c r="B963" i="26"/>
  <c r="B962" i="26"/>
  <c r="B961" i="26"/>
  <c r="B960" i="26"/>
  <c r="E960" i="26" s="1"/>
  <c r="B959" i="26"/>
  <c r="B958" i="26"/>
  <c r="B957" i="26"/>
  <c r="B956" i="26"/>
  <c r="B955" i="26"/>
  <c r="B954" i="26"/>
  <c r="E954" i="26" s="1"/>
  <c r="B953" i="26"/>
  <c r="B952" i="26"/>
  <c r="B951" i="26"/>
  <c r="B950" i="26"/>
  <c r="B949" i="26"/>
  <c r="B948" i="26"/>
  <c r="B947" i="26"/>
  <c r="B946" i="26"/>
  <c r="B945" i="26"/>
  <c r="B944" i="26"/>
  <c r="B943" i="26"/>
  <c r="B942" i="26"/>
  <c r="B941" i="26"/>
  <c r="B940" i="26"/>
  <c r="B939" i="26"/>
  <c r="B938" i="26"/>
  <c r="B937" i="26"/>
  <c r="B936" i="26"/>
  <c r="B935" i="26"/>
  <c r="B934" i="26"/>
  <c r="B933" i="26"/>
  <c r="E933" i="26" s="1"/>
  <c r="B932" i="26"/>
  <c r="B931" i="26"/>
  <c r="B930" i="26"/>
  <c r="B929" i="26"/>
  <c r="B928" i="26"/>
  <c r="E928" i="26" s="1"/>
  <c r="B927" i="26"/>
  <c r="B926" i="26"/>
  <c r="B925" i="26"/>
  <c r="B924" i="26"/>
  <c r="B923" i="26"/>
  <c r="B922" i="26"/>
  <c r="E922" i="26" s="1"/>
  <c r="B921" i="26"/>
  <c r="B920" i="26"/>
  <c r="B919" i="26"/>
  <c r="B918" i="26"/>
  <c r="D918" i="26" s="1"/>
  <c r="B917" i="26"/>
  <c r="B916" i="26"/>
  <c r="B915" i="26"/>
  <c r="B914" i="26"/>
  <c r="B913" i="26"/>
  <c r="B912" i="26"/>
  <c r="B911" i="26"/>
  <c r="B910" i="26"/>
  <c r="D910" i="26" s="1"/>
  <c r="B909" i="26"/>
  <c r="B908" i="26"/>
  <c r="B907" i="26"/>
  <c r="B906" i="26"/>
  <c r="B905" i="26"/>
  <c r="B904" i="26"/>
  <c r="B903" i="26"/>
  <c r="B902" i="26"/>
  <c r="B901" i="26"/>
  <c r="E901" i="26" s="1"/>
  <c r="B900" i="26"/>
  <c r="B899" i="26"/>
  <c r="B898" i="26"/>
  <c r="B897" i="26"/>
  <c r="B896" i="26"/>
  <c r="E896" i="26" s="1"/>
  <c r="B895" i="26"/>
  <c r="B894" i="26"/>
  <c r="B893" i="26"/>
  <c r="B892" i="26"/>
  <c r="B891" i="26"/>
  <c r="B890" i="26"/>
  <c r="E890" i="26" s="1"/>
  <c r="B889" i="26"/>
  <c r="B888" i="26"/>
  <c r="B887" i="26"/>
  <c r="B886" i="26"/>
  <c r="B885" i="26"/>
  <c r="B884" i="26"/>
  <c r="B883" i="26"/>
  <c r="B882" i="26"/>
  <c r="B881" i="26"/>
  <c r="B880" i="26"/>
  <c r="B879" i="26"/>
  <c r="B878" i="26"/>
  <c r="B877" i="26"/>
  <c r="B876" i="26"/>
  <c r="B875" i="26"/>
  <c r="B874" i="26"/>
  <c r="B873" i="26"/>
  <c r="B872" i="26"/>
  <c r="B871" i="26"/>
  <c r="B870" i="26"/>
  <c r="B869" i="26"/>
  <c r="E869" i="26" s="1"/>
  <c r="B868" i="26"/>
  <c r="B867" i="26"/>
  <c r="D867" i="26" s="1"/>
  <c r="B866" i="26"/>
  <c r="B865" i="26"/>
  <c r="B864" i="26"/>
  <c r="E864" i="26" s="1"/>
  <c r="B863" i="26"/>
  <c r="B862" i="26"/>
  <c r="B861" i="26"/>
  <c r="B860" i="26"/>
  <c r="B859" i="26"/>
  <c r="B858" i="26"/>
  <c r="E858" i="26" s="1"/>
  <c r="B857" i="26"/>
  <c r="B856" i="26"/>
  <c r="B855" i="26"/>
  <c r="B854" i="26"/>
  <c r="B853" i="26"/>
  <c r="B852" i="26"/>
  <c r="B851" i="26"/>
  <c r="B850" i="26"/>
  <c r="B849" i="26"/>
  <c r="B848" i="26"/>
  <c r="B847" i="26"/>
  <c r="B846" i="26"/>
  <c r="B845" i="26"/>
  <c r="B844" i="26"/>
  <c r="B843" i="26"/>
  <c r="B842" i="26"/>
  <c r="B841" i="26"/>
  <c r="B840" i="26"/>
  <c r="B839" i="26"/>
  <c r="B838" i="26"/>
  <c r="B837" i="26"/>
  <c r="E837" i="26" s="1"/>
  <c r="B836" i="26"/>
  <c r="B835" i="26"/>
  <c r="B834" i="26"/>
  <c r="B833" i="26"/>
  <c r="E833" i="26" s="1"/>
  <c r="B832" i="26"/>
  <c r="B831" i="26"/>
  <c r="B830" i="26"/>
  <c r="B829" i="26"/>
  <c r="B828" i="26"/>
  <c r="E828" i="26" s="1"/>
  <c r="B827" i="26"/>
  <c r="B826" i="26"/>
  <c r="B825" i="26"/>
  <c r="B824" i="26"/>
  <c r="B823" i="26"/>
  <c r="B822" i="26"/>
  <c r="B821" i="26"/>
  <c r="B820" i="26"/>
  <c r="E820" i="26" s="1"/>
  <c r="B819" i="26"/>
  <c r="B818" i="26"/>
  <c r="B817" i="26"/>
  <c r="B816" i="26"/>
  <c r="B815" i="26"/>
  <c r="B814" i="26"/>
  <c r="B813" i="26"/>
  <c r="B812" i="26"/>
  <c r="E812" i="26" s="1"/>
  <c r="B811" i="26"/>
  <c r="B810" i="26"/>
  <c r="B809" i="26"/>
  <c r="B808" i="26"/>
  <c r="E808" i="26" s="1"/>
  <c r="B807" i="26"/>
  <c r="B806" i="26"/>
  <c r="B805" i="26"/>
  <c r="B804" i="26"/>
  <c r="B803" i="26"/>
  <c r="B802" i="26"/>
  <c r="E802" i="26" s="1"/>
  <c r="B801" i="26"/>
  <c r="B800" i="26"/>
  <c r="B799" i="26"/>
  <c r="B798" i="26"/>
  <c r="B797" i="26"/>
  <c r="B796" i="26"/>
  <c r="B795" i="26"/>
  <c r="B794" i="26"/>
  <c r="B793" i="26"/>
  <c r="B792" i="26"/>
  <c r="B791" i="26"/>
  <c r="B790" i="26"/>
  <c r="B789" i="26"/>
  <c r="B788" i="26"/>
  <c r="B787" i="26"/>
  <c r="B786" i="26"/>
  <c r="E786" i="26" s="1"/>
  <c r="B785" i="26"/>
  <c r="B784" i="26"/>
  <c r="B783" i="26"/>
  <c r="B782" i="26"/>
  <c r="B781" i="26"/>
  <c r="E781" i="26" s="1"/>
  <c r="B780" i="26"/>
  <c r="B779" i="26"/>
  <c r="B778" i="26"/>
  <c r="E778" i="26" s="1"/>
  <c r="B777" i="26"/>
  <c r="B776" i="26"/>
  <c r="B775" i="26"/>
  <c r="B774" i="26"/>
  <c r="D774" i="26" s="1"/>
  <c r="B773" i="26"/>
  <c r="B772" i="26"/>
  <c r="B771" i="26"/>
  <c r="B770" i="26"/>
  <c r="B769" i="26"/>
  <c r="B768" i="26"/>
  <c r="B767" i="26"/>
  <c r="E767" i="26" s="1"/>
  <c r="B766" i="26"/>
  <c r="D766" i="26" s="1"/>
  <c r="B765" i="26"/>
  <c r="B764" i="26"/>
  <c r="B763" i="26"/>
  <c r="E763" i="26" s="1"/>
  <c r="B762" i="26"/>
  <c r="B761" i="26"/>
  <c r="B760" i="26"/>
  <c r="E760" i="26" s="1"/>
  <c r="B759" i="26"/>
  <c r="B758" i="26"/>
  <c r="B757" i="26"/>
  <c r="B756" i="26"/>
  <c r="B755" i="26"/>
  <c r="B754" i="26"/>
  <c r="B753" i="26"/>
  <c r="B752" i="26"/>
  <c r="B751" i="26"/>
  <c r="B750" i="26"/>
  <c r="B749" i="26"/>
  <c r="B748" i="26"/>
  <c r="E748" i="26" s="1"/>
  <c r="B747" i="26"/>
  <c r="B746" i="26"/>
  <c r="B745" i="26"/>
  <c r="E745" i="26" s="1"/>
  <c r="B744" i="26"/>
  <c r="B743" i="26"/>
  <c r="B742" i="26"/>
  <c r="B741" i="26"/>
  <c r="E741" i="26" s="1"/>
  <c r="B740" i="26"/>
  <c r="B739" i="26"/>
  <c r="B738" i="26"/>
  <c r="B737" i="26"/>
  <c r="B736" i="26"/>
  <c r="B735" i="26"/>
  <c r="B734" i="26"/>
  <c r="B733" i="26"/>
  <c r="B732" i="26"/>
  <c r="B731" i="26"/>
  <c r="E731" i="26" s="1"/>
  <c r="B730" i="26"/>
  <c r="B729" i="26"/>
  <c r="B728" i="26"/>
  <c r="E728" i="26" s="1"/>
  <c r="B727" i="26"/>
  <c r="B726" i="26"/>
  <c r="B725" i="26"/>
  <c r="E725" i="26" s="1"/>
  <c r="B724" i="26"/>
  <c r="B723" i="26"/>
  <c r="D723" i="26" s="1"/>
  <c r="B722" i="26"/>
  <c r="B721" i="26"/>
  <c r="B720" i="26"/>
  <c r="B719" i="26"/>
  <c r="B718" i="26"/>
  <c r="B717" i="26"/>
  <c r="B716" i="26"/>
  <c r="B715" i="26"/>
  <c r="E715" i="26" s="1"/>
  <c r="B714" i="26"/>
  <c r="B713" i="26"/>
  <c r="B712" i="26"/>
  <c r="E712" i="26" s="1"/>
  <c r="B711" i="26"/>
  <c r="B710" i="26"/>
  <c r="B709" i="26"/>
  <c r="E709" i="26" s="1"/>
  <c r="B708" i="26"/>
  <c r="B707" i="26"/>
  <c r="B706" i="26"/>
  <c r="B705" i="26"/>
  <c r="B704" i="26"/>
  <c r="B703" i="26"/>
  <c r="B702" i="26"/>
  <c r="B701" i="26"/>
  <c r="B700" i="26"/>
  <c r="B699" i="26"/>
  <c r="E699" i="26" s="1"/>
  <c r="B698" i="26"/>
  <c r="B697" i="26"/>
  <c r="B696" i="26"/>
  <c r="E696" i="26" s="1"/>
  <c r="B695" i="26"/>
  <c r="B694" i="26"/>
  <c r="B693" i="26"/>
  <c r="E693" i="26" s="1"/>
  <c r="B692" i="26"/>
  <c r="B691" i="26"/>
  <c r="B690" i="26"/>
  <c r="B689" i="26"/>
  <c r="B688" i="26"/>
  <c r="B687" i="26"/>
  <c r="B686" i="26"/>
  <c r="B685" i="26"/>
  <c r="B684" i="26"/>
  <c r="B683" i="26"/>
  <c r="E683" i="26" s="1"/>
  <c r="B682" i="26"/>
  <c r="B681" i="26"/>
  <c r="B680" i="26"/>
  <c r="E680" i="26" s="1"/>
  <c r="B679" i="26"/>
  <c r="B678" i="26"/>
  <c r="B677" i="26"/>
  <c r="E677" i="26" s="1"/>
  <c r="B676" i="26"/>
  <c r="B675" i="26"/>
  <c r="B674" i="26"/>
  <c r="B673" i="26"/>
  <c r="B672" i="26"/>
  <c r="B671" i="26"/>
  <c r="B670" i="26"/>
  <c r="B669" i="26"/>
  <c r="B668" i="26"/>
  <c r="B667" i="26"/>
  <c r="E667" i="26" s="1"/>
  <c r="B666" i="26"/>
  <c r="B665" i="26"/>
  <c r="B664" i="26"/>
  <c r="E664" i="26" s="1"/>
  <c r="B663" i="26"/>
  <c r="B662" i="26"/>
  <c r="B661" i="26"/>
  <c r="E661" i="26" s="1"/>
  <c r="B660" i="26"/>
  <c r="B659" i="26"/>
  <c r="B658" i="26"/>
  <c r="B657" i="26"/>
  <c r="B656" i="26"/>
  <c r="B655" i="26"/>
  <c r="B654" i="26"/>
  <c r="D654" i="26" s="1"/>
  <c r="B653" i="26"/>
  <c r="B652" i="26"/>
  <c r="B651" i="26"/>
  <c r="E651" i="26" s="1"/>
  <c r="B650" i="26"/>
  <c r="B649" i="26"/>
  <c r="B648" i="26"/>
  <c r="E648" i="26" s="1"/>
  <c r="B647" i="26"/>
  <c r="B646" i="26"/>
  <c r="B645" i="26"/>
  <c r="E645" i="26" s="1"/>
  <c r="B644" i="26"/>
  <c r="B643" i="26"/>
  <c r="B642" i="26"/>
  <c r="B641" i="26"/>
  <c r="B640" i="26"/>
  <c r="B639" i="26"/>
  <c r="B638" i="26"/>
  <c r="B637" i="26"/>
  <c r="B636" i="26"/>
  <c r="B635" i="26"/>
  <c r="E635" i="26" s="1"/>
  <c r="B634" i="26"/>
  <c r="B633" i="26"/>
  <c r="B632" i="26"/>
  <c r="E632" i="26" s="1"/>
  <c r="B631" i="26"/>
  <c r="B630" i="26"/>
  <c r="B629" i="26"/>
  <c r="E629" i="26" s="1"/>
  <c r="B628" i="26"/>
  <c r="B627" i="26"/>
  <c r="B626" i="26"/>
  <c r="B625" i="26"/>
  <c r="B624" i="26"/>
  <c r="B623" i="26"/>
  <c r="B622" i="26"/>
  <c r="D622" i="26" s="1"/>
  <c r="B621" i="26"/>
  <c r="B620" i="26"/>
  <c r="B619" i="26"/>
  <c r="E619" i="26" s="1"/>
  <c r="B618" i="26"/>
  <c r="B617" i="26"/>
  <c r="B616" i="26"/>
  <c r="E616" i="26" s="1"/>
  <c r="B615" i="26"/>
  <c r="B614" i="26"/>
  <c r="B613" i="26"/>
  <c r="E613" i="26" s="1"/>
  <c r="B612" i="26"/>
  <c r="B611" i="26"/>
  <c r="B610" i="26"/>
  <c r="B609" i="26"/>
  <c r="B608" i="26"/>
  <c r="B607" i="26"/>
  <c r="B606" i="26"/>
  <c r="B605" i="26"/>
  <c r="B604" i="26"/>
  <c r="B603" i="26"/>
  <c r="E603" i="26" s="1"/>
  <c r="B602" i="26"/>
  <c r="B601" i="26"/>
  <c r="D601" i="26" s="1"/>
  <c r="B600" i="26"/>
  <c r="E600" i="26" s="1"/>
  <c r="B599" i="26"/>
  <c r="B598" i="26"/>
  <c r="B597" i="26"/>
  <c r="E597" i="26" s="1"/>
  <c r="B596" i="26"/>
  <c r="B595" i="26"/>
  <c r="B594" i="26"/>
  <c r="B593" i="26"/>
  <c r="B592" i="26"/>
  <c r="B591" i="26"/>
  <c r="B590" i="26"/>
  <c r="B589" i="26"/>
  <c r="B588" i="26"/>
  <c r="B587" i="26"/>
  <c r="E587" i="26" s="1"/>
  <c r="B586" i="26"/>
  <c r="B585" i="26"/>
  <c r="B584" i="26"/>
  <c r="E584" i="26" s="1"/>
  <c r="B583" i="26"/>
  <c r="B582" i="26"/>
  <c r="B581" i="26"/>
  <c r="E581" i="26" s="1"/>
  <c r="B580" i="26"/>
  <c r="B579" i="26"/>
  <c r="B578" i="26"/>
  <c r="B577" i="26"/>
  <c r="B576" i="26"/>
  <c r="B575" i="26"/>
  <c r="B574" i="26"/>
  <c r="B573" i="26"/>
  <c r="B572" i="26"/>
  <c r="B571" i="26"/>
  <c r="E571" i="26" s="1"/>
  <c r="B570" i="26"/>
  <c r="B569" i="26"/>
  <c r="B568" i="26"/>
  <c r="E568" i="26" s="1"/>
  <c r="B567" i="26"/>
  <c r="B566" i="26"/>
  <c r="B565" i="26"/>
  <c r="E565" i="26" s="1"/>
  <c r="B564" i="26"/>
  <c r="B563" i="26"/>
  <c r="B562" i="26"/>
  <c r="B561" i="26"/>
  <c r="B560" i="26"/>
  <c r="B559" i="26"/>
  <c r="B558" i="26"/>
  <c r="B557" i="26"/>
  <c r="B556" i="26"/>
  <c r="B555" i="26"/>
  <c r="E555" i="26" s="1"/>
  <c r="B554" i="26"/>
  <c r="B553" i="26"/>
  <c r="B552" i="26"/>
  <c r="E552" i="26" s="1"/>
  <c r="B551" i="26"/>
  <c r="B550" i="26"/>
  <c r="B549" i="26"/>
  <c r="E549" i="26" s="1"/>
  <c r="B548" i="26"/>
  <c r="B547" i="26"/>
  <c r="B546" i="26"/>
  <c r="B545" i="26"/>
  <c r="B544" i="26"/>
  <c r="B543" i="26"/>
  <c r="B542" i="26"/>
  <c r="B541" i="26"/>
  <c r="B540" i="26"/>
  <c r="B539" i="26"/>
  <c r="E539" i="26" s="1"/>
  <c r="B538" i="26"/>
  <c r="B537" i="26"/>
  <c r="B536" i="26"/>
  <c r="E536" i="26" s="1"/>
  <c r="B535" i="26"/>
  <c r="B534" i="26"/>
  <c r="B533" i="26"/>
  <c r="E533" i="26" s="1"/>
  <c r="B532" i="26"/>
  <c r="B531" i="26"/>
  <c r="B530" i="26"/>
  <c r="B529" i="26"/>
  <c r="B528" i="26"/>
  <c r="B527" i="26"/>
  <c r="B526" i="26"/>
  <c r="B525" i="26"/>
  <c r="B524" i="26"/>
  <c r="B523" i="26"/>
  <c r="E523" i="26" s="1"/>
  <c r="B522" i="26"/>
  <c r="B521" i="26"/>
  <c r="B520" i="26"/>
  <c r="E520" i="26" s="1"/>
  <c r="B519" i="26"/>
  <c r="B518" i="26"/>
  <c r="B517" i="26"/>
  <c r="E517" i="26" s="1"/>
  <c r="B516" i="26"/>
  <c r="B515" i="26"/>
  <c r="B514" i="26"/>
  <c r="B513" i="26"/>
  <c r="B512" i="26"/>
  <c r="B511" i="26"/>
  <c r="B510" i="26"/>
  <c r="D510" i="26" s="1"/>
  <c r="B509" i="26"/>
  <c r="B508" i="26"/>
  <c r="B507" i="26"/>
  <c r="E507" i="26" s="1"/>
  <c r="B506" i="26"/>
  <c r="B505" i="26"/>
  <c r="B504" i="26"/>
  <c r="E504" i="26" s="1"/>
  <c r="B503" i="26"/>
  <c r="B502" i="26"/>
  <c r="B501" i="26"/>
  <c r="E501" i="26" s="1"/>
  <c r="B500" i="26"/>
  <c r="B499" i="26"/>
  <c r="D499" i="26" s="1"/>
  <c r="B498" i="26"/>
  <c r="B497" i="26"/>
  <c r="B496" i="26"/>
  <c r="B495" i="26"/>
  <c r="B494" i="26"/>
  <c r="B493" i="26"/>
  <c r="B492" i="26"/>
  <c r="B491" i="26"/>
  <c r="E491" i="26" s="1"/>
  <c r="B490" i="26"/>
  <c r="B489" i="26"/>
  <c r="B488" i="26"/>
  <c r="E488" i="26" s="1"/>
  <c r="B487" i="26"/>
  <c r="B486" i="26"/>
  <c r="B485" i="26"/>
  <c r="E485" i="26" s="1"/>
  <c r="B484" i="26"/>
  <c r="B483" i="26"/>
  <c r="B482" i="26"/>
  <c r="B481" i="26"/>
  <c r="B480" i="26"/>
  <c r="B479" i="26"/>
  <c r="B478" i="26"/>
  <c r="B477" i="26"/>
  <c r="B476" i="26"/>
  <c r="B475" i="26"/>
  <c r="E475" i="26" s="1"/>
  <c r="B474" i="26"/>
  <c r="B473" i="26"/>
  <c r="B472" i="26"/>
  <c r="E472" i="26" s="1"/>
  <c r="B471" i="26"/>
  <c r="B470" i="26"/>
  <c r="B469" i="26"/>
  <c r="E469" i="26" s="1"/>
  <c r="B468" i="26"/>
  <c r="B467" i="26"/>
  <c r="B466" i="26"/>
  <c r="B465" i="26"/>
  <c r="B464" i="26"/>
  <c r="B463" i="26"/>
  <c r="B462" i="26"/>
  <c r="B461" i="26"/>
  <c r="B460" i="26"/>
  <c r="B459" i="26"/>
  <c r="E459" i="26" s="1"/>
  <c r="B458" i="26"/>
  <c r="B457" i="26"/>
  <c r="D457" i="26" s="1"/>
  <c r="B456" i="26"/>
  <c r="E456" i="26" s="1"/>
  <c r="B455" i="26"/>
  <c r="B454" i="26"/>
  <c r="B453" i="26"/>
  <c r="E453" i="26" s="1"/>
  <c r="B452" i="26"/>
  <c r="B451" i="26"/>
  <c r="B450" i="26"/>
  <c r="B449" i="26"/>
  <c r="B448" i="26"/>
  <c r="B447" i="26"/>
  <c r="B446" i="26"/>
  <c r="B445" i="26"/>
  <c r="B444" i="26"/>
  <c r="E444" i="26" s="1"/>
  <c r="B443" i="26"/>
  <c r="E443" i="26" s="1"/>
  <c r="B442" i="26"/>
  <c r="B441" i="26"/>
  <c r="B440" i="26"/>
  <c r="E440" i="26" s="1"/>
  <c r="B439" i="26"/>
  <c r="B438" i="26"/>
  <c r="B437" i="26"/>
  <c r="B436" i="26"/>
  <c r="B435" i="26"/>
  <c r="B434" i="26"/>
  <c r="E434" i="26" s="1"/>
  <c r="B433" i="26"/>
  <c r="B432" i="26"/>
  <c r="E432" i="26" s="1"/>
  <c r="B431" i="26"/>
  <c r="B430" i="26"/>
  <c r="B429" i="26"/>
  <c r="E429" i="26" s="1"/>
  <c r="B428" i="26"/>
  <c r="B427" i="26"/>
  <c r="B426" i="26"/>
  <c r="B425" i="26"/>
  <c r="B424" i="26"/>
  <c r="B423" i="26"/>
  <c r="E423" i="26" s="1"/>
  <c r="B422" i="26"/>
  <c r="B421" i="26"/>
  <c r="E421" i="26" s="1"/>
  <c r="B420" i="26"/>
  <c r="B419" i="26"/>
  <c r="E419" i="26" s="1"/>
  <c r="B418" i="26"/>
  <c r="B417" i="26"/>
  <c r="B416" i="26"/>
  <c r="B415" i="26"/>
  <c r="B414" i="26"/>
  <c r="B413" i="26"/>
  <c r="B412" i="26"/>
  <c r="E412" i="26" s="1"/>
  <c r="B411" i="26"/>
  <c r="E411" i="26" s="1"/>
  <c r="B410" i="26"/>
  <c r="B409" i="26"/>
  <c r="B408" i="26"/>
  <c r="E408" i="26" s="1"/>
  <c r="B407" i="26"/>
  <c r="B406" i="26"/>
  <c r="B405" i="26"/>
  <c r="B404" i="26"/>
  <c r="B403" i="26"/>
  <c r="B402" i="26"/>
  <c r="E402" i="26" s="1"/>
  <c r="B401" i="26"/>
  <c r="B400" i="26"/>
  <c r="E400" i="26" s="1"/>
  <c r="B399" i="26"/>
  <c r="B398" i="26"/>
  <c r="B397" i="26"/>
  <c r="E397" i="26" s="1"/>
  <c r="B396" i="26"/>
  <c r="B395" i="26"/>
  <c r="B394" i="26"/>
  <c r="B393" i="26"/>
  <c r="B392" i="26"/>
  <c r="B391" i="26"/>
  <c r="E391" i="26" s="1"/>
  <c r="B390" i="26"/>
  <c r="B389" i="26"/>
  <c r="E389" i="26" s="1"/>
  <c r="B388" i="26"/>
  <c r="B387" i="26"/>
  <c r="E387" i="26" s="1"/>
  <c r="B386" i="26"/>
  <c r="B385" i="26"/>
  <c r="B384" i="26"/>
  <c r="B383" i="26"/>
  <c r="B382" i="26"/>
  <c r="B381" i="26"/>
  <c r="B380" i="26"/>
  <c r="E380" i="26" s="1"/>
  <c r="B379" i="26"/>
  <c r="E379" i="26" s="1"/>
  <c r="B378" i="26"/>
  <c r="B377" i="26"/>
  <c r="B376" i="26"/>
  <c r="E376" i="26" s="1"/>
  <c r="B375" i="26"/>
  <c r="B374" i="26"/>
  <c r="B373" i="26"/>
  <c r="D373" i="26" s="1"/>
  <c r="B372" i="26"/>
  <c r="B371" i="26"/>
  <c r="B370" i="26"/>
  <c r="E370" i="26" s="1"/>
  <c r="B369" i="26"/>
  <c r="B368" i="26"/>
  <c r="E368" i="26" s="1"/>
  <c r="B367" i="26"/>
  <c r="B366" i="26"/>
  <c r="B365" i="26"/>
  <c r="D365" i="26" s="1"/>
  <c r="B364" i="26"/>
  <c r="B363" i="26"/>
  <c r="B362" i="26"/>
  <c r="B361" i="26"/>
  <c r="B360" i="26"/>
  <c r="B359" i="26"/>
  <c r="E359" i="26" s="1"/>
  <c r="B358" i="26"/>
  <c r="B357" i="26"/>
  <c r="E357" i="26" s="1"/>
  <c r="B356" i="26"/>
  <c r="B355" i="26"/>
  <c r="E355" i="26" s="1"/>
  <c r="B354" i="26"/>
  <c r="B353" i="26"/>
  <c r="B352" i="26"/>
  <c r="B351" i="26"/>
  <c r="B350" i="26"/>
  <c r="B349" i="26"/>
  <c r="B348" i="26"/>
  <c r="E348" i="26" s="1"/>
  <c r="B347" i="26"/>
  <c r="E347" i="26" s="1"/>
  <c r="B346" i="26"/>
  <c r="B345" i="26"/>
  <c r="B344" i="26"/>
  <c r="E344" i="26" s="1"/>
  <c r="B343" i="26"/>
  <c r="B342" i="26"/>
  <c r="B341" i="26"/>
  <c r="B340" i="26"/>
  <c r="B339" i="26"/>
  <c r="B338" i="26"/>
  <c r="E338" i="26" s="1"/>
  <c r="B337" i="26"/>
  <c r="B336" i="26"/>
  <c r="E336" i="26" s="1"/>
  <c r="B335" i="26"/>
  <c r="B334" i="26"/>
  <c r="B333" i="26"/>
  <c r="E333" i="26" s="1"/>
  <c r="B332" i="26"/>
  <c r="B331" i="26"/>
  <c r="B330" i="26"/>
  <c r="B329" i="26"/>
  <c r="B328" i="26"/>
  <c r="B327" i="26"/>
  <c r="E327" i="26" s="1"/>
  <c r="B326" i="26"/>
  <c r="B325" i="26"/>
  <c r="E325" i="26" s="1"/>
  <c r="B324" i="26"/>
  <c r="B323" i="26"/>
  <c r="E323" i="26" s="1"/>
  <c r="B322" i="26"/>
  <c r="B321" i="26"/>
  <c r="B320" i="26"/>
  <c r="B319" i="26"/>
  <c r="B318" i="26"/>
  <c r="B317" i="26"/>
  <c r="B316" i="26"/>
  <c r="E316" i="26" s="1"/>
  <c r="B315" i="26"/>
  <c r="E315" i="26" s="1"/>
  <c r="B314" i="26"/>
  <c r="B313" i="26"/>
  <c r="B312" i="26"/>
  <c r="E312" i="26" s="1"/>
  <c r="B311" i="26"/>
  <c r="B310" i="26"/>
  <c r="B309" i="26"/>
  <c r="B308" i="26"/>
  <c r="B307" i="26"/>
  <c r="E307" i="26" s="1"/>
  <c r="B306" i="26"/>
  <c r="E306" i="26" s="1"/>
  <c r="B305" i="26"/>
  <c r="B304" i="26"/>
  <c r="E304" i="26" s="1"/>
  <c r="B303" i="26"/>
  <c r="D303" i="26" s="1"/>
  <c r="B302" i="26"/>
  <c r="B301" i="26"/>
  <c r="B300" i="26"/>
  <c r="B299" i="26"/>
  <c r="E299" i="26" s="1"/>
  <c r="B298" i="26"/>
  <c r="E298" i="26" s="1"/>
  <c r="B297" i="26"/>
  <c r="B296" i="26"/>
  <c r="E296" i="26" s="1"/>
  <c r="B295" i="26"/>
  <c r="B294" i="26"/>
  <c r="B293" i="26"/>
  <c r="B292" i="26"/>
  <c r="B291" i="26"/>
  <c r="E291" i="26" s="1"/>
  <c r="B290" i="26"/>
  <c r="E290" i="26" s="1"/>
  <c r="B289" i="26"/>
  <c r="B288" i="26"/>
  <c r="E288" i="26" s="1"/>
  <c r="B287" i="26"/>
  <c r="D287" i="26" s="1"/>
  <c r="B286" i="26"/>
  <c r="B285" i="26"/>
  <c r="B284" i="26"/>
  <c r="B283" i="26"/>
  <c r="E283" i="26" s="1"/>
  <c r="B282" i="26"/>
  <c r="E282" i="26" s="1"/>
  <c r="B281" i="26"/>
  <c r="B280" i="26"/>
  <c r="E280" i="26" s="1"/>
  <c r="B279" i="26"/>
  <c r="D279" i="26" s="1"/>
  <c r="B278" i="26"/>
  <c r="B277" i="26"/>
  <c r="B276" i="26"/>
  <c r="B275" i="26"/>
  <c r="E275" i="26" s="1"/>
  <c r="B274" i="26"/>
  <c r="E274" i="26" s="1"/>
  <c r="B273" i="26"/>
  <c r="B272" i="26"/>
  <c r="E272" i="26" s="1"/>
  <c r="B271" i="26"/>
  <c r="B270" i="26"/>
  <c r="B269" i="26"/>
  <c r="B268" i="26"/>
  <c r="B267" i="26"/>
  <c r="E267" i="26" s="1"/>
  <c r="B266" i="26"/>
  <c r="E266" i="26" s="1"/>
  <c r="B265" i="26"/>
  <c r="B264" i="26"/>
  <c r="E264" i="26" s="1"/>
  <c r="B263" i="26"/>
  <c r="B262" i="26"/>
  <c r="B261" i="26"/>
  <c r="B260" i="26"/>
  <c r="B259" i="26"/>
  <c r="E259" i="26" s="1"/>
  <c r="B258" i="26"/>
  <c r="E258" i="26" s="1"/>
  <c r="B257" i="26"/>
  <c r="B256" i="26"/>
  <c r="E256" i="26" s="1"/>
  <c r="B255" i="26"/>
  <c r="B254" i="26"/>
  <c r="B253" i="26"/>
  <c r="B252" i="26"/>
  <c r="D252" i="26" s="1"/>
  <c r="B251" i="26"/>
  <c r="E251" i="26" s="1"/>
  <c r="B250" i="26"/>
  <c r="E250" i="26" s="1"/>
  <c r="B249" i="26"/>
  <c r="B248" i="26"/>
  <c r="E248" i="26" s="1"/>
  <c r="B247" i="26"/>
  <c r="B246" i="26"/>
  <c r="B245" i="26"/>
  <c r="D245" i="26" s="1"/>
  <c r="B244" i="26"/>
  <c r="B243" i="26"/>
  <c r="E243" i="26" s="1"/>
  <c r="B242" i="26"/>
  <c r="E242" i="26" s="1"/>
  <c r="B241" i="26"/>
  <c r="B240" i="26"/>
  <c r="E240" i="26" s="1"/>
  <c r="B239" i="26"/>
  <c r="B238" i="26"/>
  <c r="B237" i="26"/>
  <c r="D237" i="26" s="1"/>
  <c r="B236" i="26"/>
  <c r="B235" i="26"/>
  <c r="E235" i="26" s="1"/>
  <c r="B234" i="26"/>
  <c r="E234" i="26" s="1"/>
  <c r="B233" i="26"/>
  <c r="B232" i="26"/>
  <c r="E232" i="26" s="1"/>
  <c r="B231" i="26"/>
  <c r="B230" i="26"/>
  <c r="B229" i="26"/>
  <c r="B228" i="26"/>
  <c r="B227" i="26"/>
  <c r="E227" i="26" s="1"/>
  <c r="B226" i="26"/>
  <c r="E226" i="26" s="1"/>
  <c r="B225" i="26"/>
  <c r="B224" i="26"/>
  <c r="E224" i="26" s="1"/>
  <c r="B223" i="26"/>
  <c r="B222" i="26"/>
  <c r="B221" i="26"/>
  <c r="B220" i="26"/>
  <c r="B219" i="26"/>
  <c r="E219" i="26" s="1"/>
  <c r="B218" i="26"/>
  <c r="E218" i="26" s="1"/>
  <c r="B217" i="26"/>
  <c r="B216" i="26"/>
  <c r="E216" i="26" s="1"/>
  <c r="B215" i="26"/>
  <c r="B214" i="26"/>
  <c r="B213" i="26"/>
  <c r="B212" i="26"/>
  <c r="B211" i="26"/>
  <c r="E211" i="26" s="1"/>
  <c r="B210" i="26"/>
  <c r="E210" i="26" s="1"/>
  <c r="B209" i="26"/>
  <c r="D209" i="26" s="1"/>
  <c r="B208" i="26"/>
  <c r="E208" i="26" s="1"/>
  <c r="B207" i="26"/>
  <c r="B206" i="26"/>
  <c r="B205" i="26"/>
  <c r="B204" i="26"/>
  <c r="B203" i="26"/>
  <c r="E203" i="26" s="1"/>
  <c r="B202" i="26"/>
  <c r="E202" i="26" s="1"/>
  <c r="B201" i="26"/>
  <c r="B200" i="26"/>
  <c r="E200" i="26" s="1"/>
  <c r="B199" i="26"/>
  <c r="B198" i="26"/>
  <c r="B197" i="26"/>
  <c r="B196" i="26"/>
  <c r="B195" i="26"/>
  <c r="E195" i="26" s="1"/>
  <c r="B194" i="26"/>
  <c r="D194" i="26" s="1"/>
  <c r="B193" i="26"/>
  <c r="B192" i="26"/>
  <c r="E192" i="26" s="1"/>
  <c r="B191" i="26"/>
  <c r="B190" i="26"/>
  <c r="B189" i="26"/>
  <c r="B188" i="26"/>
  <c r="B187" i="26"/>
  <c r="E187" i="26" s="1"/>
  <c r="B186" i="26"/>
  <c r="E186" i="26" s="1"/>
  <c r="B185" i="26"/>
  <c r="B184" i="26"/>
  <c r="E184" i="26" s="1"/>
  <c r="B183" i="26"/>
  <c r="B182" i="26"/>
  <c r="B181" i="26"/>
  <c r="B180" i="26"/>
  <c r="B179" i="26"/>
  <c r="E179" i="26" s="1"/>
  <c r="B178" i="26"/>
  <c r="E178" i="26" s="1"/>
  <c r="B177" i="26"/>
  <c r="B176" i="26"/>
  <c r="E176" i="26" s="1"/>
  <c r="B175" i="26"/>
  <c r="B174" i="26"/>
  <c r="B173" i="26"/>
  <c r="B172" i="26"/>
  <c r="B171" i="26"/>
  <c r="E171" i="26" s="1"/>
  <c r="B170" i="26"/>
  <c r="E170" i="26" s="1"/>
  <c r="B169" i="26"/>
  <c r="B168" i="26"/>
  <c r="E168" i="26" s="1"/>
  <c r="B167" i="26"/>
  <c r="B166" i="26"/>
  <c r="D166" i="26" s="1"/>
  <c r="B165" i="26"/>
  <c r="B164" i="26"/>
  <c r="B163" i="26"/>
  <c r="E163" i="26" s="1"/>
  <c r="B162" i="26"/>
  <c r="E162" i="26" s="1"/>
  <c r="B161" i="26"/>
  <c r="B160" i="26"/>
  <c r="E160" i="26" s="1"/>
  <c r="B159" i="26"/>
  <c r="D159" i="26" s="1"/>
  <c r="B158" i="26"/>
  <c r="B157" i="26"/>
  <c r="B156" i="26"/>
  <c r="B155" i="26"/>
  <c r="E155" i="26" s="1"/>
  <c r="B154" i="26"/>
  <c r="E154" i="26" s="1"/>
  <c r="B153" i="26"/>
  <c r="B152" i="26"/>
  <c r="E152" i="26" s="1"/>
  <c r="B151" i="26"/>
  <c r="D151" i="26" s="1"/>
  <c r="B150" i="26"/>
  <c r="B149" i="26"/>
  <c r="B148" i="26"/>
  <c r="B147" i="26"/>
  <c r="E147" i="26" s="1"/>
  <c r="B146" i="26"/>
  <c r="E146" i="26" s="1"/>
  <c r="B145" i="26"/>
  <c r="B144" i="26"/>
  <c r="E144" i="26" s="1"/>
  <c r="B143" i="26"/>
  <c r="B142" i="26"/>
  <c r="B141" i="26"/>
  <c r="B140" i="26"/>
  <c r="B139" i="26"/>
  <c r="E139" i="26" s="1"/>
  <c r="B138" i="26"/>
  <c r="E138" i="26" s="1"/>
  <c r="B137" i="26"/>
  <c r="B136" i="26"/>
  <c r="E136" i="26" s="1"/>
  <c r="B135" i="26"/>
  <c r="B134" i="26"/>
  <c r="B133" i="26"/>
  <c r="B132" i="26"/>
  <c r="B131" i="26"/>
  <c r="E131" i="26" s="1"/>
  <c r="B130" i="26"/>
  <c r="E130" i="26" s="1"/>
  <c r="B129" i="26"/>
  <c r="B128" i="26"/>
  <c r="E128" i="26" s="1"/>
  <c r="B127" i="26"/>
  <c r="B126" i="26"/>
  <c r="B125" i="26"/>
  <c r="B124" i="26"/>
  <c r="D124" i="26" s="1"/>
  <c r="B123" i="26"/>
  <c r="E123" i="26" s="1"/>
  <c r="B122" i="26"/>
  <c r="E122" i="26" s="1"/>
  <c r="B121" i="26"/>
  <c r="B120" i="26"/>
  <c r="E120" i="26" s="1"/>
  <c r="B119" i="26"/>
  <c r="B118" i="26"/>
  <c r="B117" i="26"/>
  <c r="D117" i="26" s="1"/>
  <c r="B116" i="26"/>
  <c r="B115" i="26"/>
  <c r="E115" i="26" s="1"/>
  <c r="B114" i="26"/>
  <c r="E114" i="26" s="1"/>
  <c r="B113" i="26"/>
  <c r="B112" i="26"/>
  <c r="E112" i="26" s="1"/>
  <c r="B111" i="26"/>
  <c r="B110" i="26"/>
  <c r="B109" i="26"/>
  <c r="D109" i="26" s="1"/>
  <c r="B108" i="26"/>
  <c r="B107" i="26"/>
  <c r="E107" i="26" s="1"/>
  <c r="B106" i="26"/>
  <c r="E106" i="26" s="1"/>
  <c r="B105" i="26"/>
  <c r="B104" i="26"/>
  <c r="E104" i="26" s="1"/>
  <c r="B103" i="26"/>
  <c r="B102" i="26"/>
  <c r="B101" i="26"/>
  <c r="B100" i="26"/>
  <c r="B99" i="26"/>
  <c r="E99" i="26" s="1"/>
  <c r="B98" i="26"/>
  <c r="E98" i="26" s="1"/>
  <c r="B97" i="26"/>
  <c r="B96" i="26"/>
  <c r="E96" i="26" s="1"/>
  <c r="B95" i="26"/>
  <c r="B94" i="26"/>
  <c r="B93" i="26"/>
  <c r="B92" i="26"/>
  <c r="B91" i="26"/>
  <c r="E91" i="26" s="1"/>
  <c r="B90" i="26"/>
  <c r="E90" i="26" s="1"/>
  <c r="B89" i="26"/>
  <c r="B88" i="26"/>
  <c r="E88" i="26" s="1"/>
  <c r="B87" i="26"/>
  <c r="B86" i="26"/>
  <c r="B85" i="26"/>
  <c r="B84" i="26"/>
  <c r="B83" i="26"/>
  <c r="E83" i="26" s="1"/>
  <c r="B82" i="26"/>
  <c r="E82" i="26" s="1"/>
  <c r="B81" i="26"/>
  <c r="D81" i="26" s="1"/>
  <c r="B80" i="26"/>
  <c r="E80" i="26" s="1"/>
  <c r="B79" i="26"/>
  <c r="B78" i="26"/>
  <c r="B77" i="26"/>
  <c r="B76" i="26"/>
  <c r="B75" i="26"/>
  <c r="E75" i="26" s="1"/>
  <c r="B74" i="26"/>
  <c r="E74" i="26" s="1"/>
  <c r="B73" i="26"/>
  <c r="B72" i="26"/>
  <c r="E72" i="26" s="1"/>
  <c r="B71" i="26"/>
  <c r="B70" i="26"/>
  <c r="B69" i="26"/>
  <c r="B68" i="26"/>
  <c r="B67" i="26"/>
  <c r="E67" i="26" s="1"/>
  <c r="B66" i="26"/>
  <c r="E66" i="26" s="1"/>
  <c r="B65" i="26"/>
  <c r="B64" i="26"/>
  <c r="E64" i="26" s="1"/>
  <c r="B63" i="26"/>
  <c r="B62" i="26"/>
  <c r="B61" i="26"/>
  <c r="B60" i="26"/>
  <c r="B59" i="26"/>
  <c r="E59" i="26" s="1"/>
  <c r="B58" i="26"/>
  <c r="E58" i="26" s="1"/>
  <c r="B57" i="26"/>
  <c r="B56" i="26"/>
  <c r="E56" i="26" s="1"/>
  <c r="B55" i="26"/>
  <c r="B54" i="26"/>
  <c r="E54" i="26" s="1"/>
  <c r="B53" i="26"/>
  <c r="B52" i="26"/>
  <c r="B51" i="26"/>
  <c r="E51" i="26" s="1"/>
  <c r="B50" i="26"/>
  <c r="E50" i="26" s="1"/>
  <c r="B49" i="26"/>
  <c r="B48" i="26"/>
  <c r="E48" i="26" s="1"/>
  <c r="B47" i="26"/>
  <c r="E47" i="26" s="1"/>
  <c r="B46" i="26"/>
  <c r="E46" i="26" s="1"/>
  <c r="B45" i="26"/>
  <c r="B44" i="26"/>
  <c r="B43" i="26"/>
  <c r="E43" i="26" s="1"/>
  <c r="B42" i="26"/>
  <c r="E42" i="26" s="1"/>
  <c r="B41" i="26"/>
  <c r="B40" i="26"/>
  <c r="E40" i="26" s="1"/>
  <c r="B39" i="26"/>
  <c r="E39" i="26" s="1"/>
  <c r="B38" i="26"/>
  <c r="E38" i="26" s="1"/>
  <c r="B37" i="26"/>
  <c r="B36" i="26"/>
  <c r="B35" i="26"/>
  <c r="E35" i="26" s="1"/>
  <c r="B34" i="26"/>
  <c r="E34" i="26" s="1"/>
  <c r="B33" i="26"/>
  <c r="B32" i="26"/>
  <c r="E32" i="26" s="1"/>
  <c r="B31" i="26"/>
  <c r="E31" i="26" s="1"/>
  <c r="B30" i="26"/>
  <c r="E30" i="26" s="1"/>
  <c r="B29" i="26"/>
  <c r="B28" i="26"/>
  <c r="B27" i="26"/>
  <c r="E27" i="26" s="1"/>
  <c r="B26" i="26"/>
  <c r="E26" i="26" s="1"/>
  <c r="B25" i="26"/>
  <c r="B24" i="26"/>
  <c r="E24" i="26" s="1"/>
  <c r="B23" i="26"/>
  <c r="D23" i="26" s="1"/>
  <c r="B22" i="26"/>
  <c r="E22" i="26" s="1"/>
  <c r="B21" i="26"/>
  <c r="B20" i="26"/>
  <c r="B19" i="26"/>
  <c r="E19" i="26" s="1"/>
  <c r="B18" i="26"/>
  <c r="E18" i="26" s="1"/>
  <c r="B17" i="26"/>
  <c r="B16" i="26"/>
  <c r="E16" i="26" s="1"/>
  <c r="B15" i="26"/>
  <c r="E15" i="26" s="1"/>
  <c r="B14" i="26"/>
  <c r="E14" i="26" s="1"/>
  <c r="B13" i="26"/>
  <c r="B12" i="26"/>
  <c r="D12" i="26" l="1"/>
  <c r="G4" i="26"/>
  <c r="AC10" i="26" s="1"/>
  <c r="AC1013" i="26" s="1"/>
  <c r="AE1014" i="26" s="1"/>
  <c r="D115" i="26"/>
  <c r="D890" i="26"/>
  <c r="D186" i="26"/>
  <c r="D922" i="26"/>
  <c r="D210" i="26"/>
  <c r="E109" i="26"/>
  <c r="D251" i="26"/>
  <c r="E622" i="26"/>
  <c r="D291" i="26"/>
  <c r="D18" i="26"/>
  <c r="D402" i="26"/>
  <c r="D74" i="26"/>
  <c r="D715" i="26"/>
  <c r="D54" i="26"/>
  <c r="D122" i="26"/>
  <c r="D187" i="26"/>
  <c r="D266" i="26"/>
  <c r="D347" i="26"/>
  <c r="D507" i="26"/>
  <c r="D748" i="26"/>
  <c r="D992" i="26"/>
  <c r="E723" i="26"/>
  <c r="D344" i="26"/>
  <c r="D58" i="26"/>
  <c r="D123" i="26"/>
  <c r="D202" i="26"/>
  <c r="D272" i="26"/>
  <c r="D370" i="26"/>
  <c r="D549" i="26"/>
  <c r="D763" i="26"/>
  <c r="D997" i="26"/>
  <c r="E766" i="26"/>
  <c r="D59" i="26"/>
  <c r="D138" i="26"/>
  <c r="D208" i="26"/>
  <c r="D274" i="26"/>
  <c r="D400" i="26"/>
  <c r="D587" i="26"/>
  <c r="D812" i="26"/>
  <c r="E1011" i="26"/>
  <c r="D504" i="26"/>
  <c r="D19" i="26"/>
  <c r="D80" i="26"/>
  <c r="D146" i="26"/>
  <c r="D227" i="26"/>
  <c r="D307" i="26"/>
  <c r="D429" i="26"/>
  <c r="D632" i="26"/>
  <c r="D833" i="26"/>
  <c r="E194" i="26"/>
  <c r="D144" i="26"/>
  <c r="D27" i="26"/>
  <c r="D82" i="26"/>
  <c r="D163" i="26"/>
  <c r="D243" i="26"/>
  <c r="D315" i="26"/>
  <c r="D459" i="26"/>
  <c r="D635" i="26"/>
  <c r="E209" i="26"/>
  <c r="D828" i="26"/>
  <c r="D43" i="26"/>
  <c r="D99" i="26"/>
  <c r="D179" i="26"/>
  <c r="D250" i="26"/>
  <c r="D316" i="26"/>
  <c r="D491" i="26"/>
  <c r="D677" i="26"/>
  <c r="D901" i="26"/>
  <c r="E365" i="26"/>
  <c r="E63" i="26"/>
  <c r="D63" i="26"/>
  <c r="D215" i="26"/>
  <c r="E215" i="26"/>
  <c r="E351" i="26"/>
  <c r="D351" i="26"/>
  <c r="E415" i="26"/>
  <c r="D415" i="26"/>
  <c r="E455" i="26"/>
  <c r="D455" i="26"/>
  <c r="E559" i="26"/>
  <c r="D559" i="26"/>
  <c r="E607" i="26"/>
  <c r="D607" i="26"/>
  <c r="E647" i="26"/>
  <c r="D647" i="26"/>
  <c r="E687" i="26"/>
  <c r="D687" i="26"/>
  <c r="E727" i="26"/>
  <c r="D727" i="26"/>
  <c r="E759" i="26"/>
  <c r="D759" i="26"/>
  <c r="E799" i="26"/>
  <c r="D799" i="26"/>
  <c r="E847" i="26"/>
  <c r="D847" i="26"/>
  <c r="E903" i="26"/>
  <c r="D903" i="26"/>
  <c r="E959" i="26"/>
  <c r="D959" i="26"/>
  <c r="E999" i="26"/>
  <c r="D999" i="26"/>
  <c r="E13" i="26"/>
  <c r="D13" i="26"/>
  <c r="E29" i="26"/>
  <c r="D29" i="26"/>
  <c r="D45" i="26"/>
  <c r="E45" i="26"/>
  <c r="E61" i="26"/>
  <c r="D61" i="26"/>
  <c r="E77" i="26"/>
  <c r="D77" i="26"/>
  <c r="E93" i="26"/>
  <c r="D93" i="26"/>
  <c r="E125" i="26"/>
  <c r="D125" i="26"/>
  <c r="E141" i="26"/>
  <c r="D141" i="26"/>
  <c r="E157" i="26"/>
  <c r="D157" i="26"/>
  <c r="D173" i="26"/>
  <c r="E173" i="26"/>
  <c r="E189" i="26"/>
  <c r="D189" i="26"/>
  <c r="E205" i="26"/>
  <c r="D205" i="26"/>
  <c r="E221" i="26"/>
  <c r="D221" i="26"/>
  <c r="E253" i="26"/>
  <c r="D253" i="26"/>
  <c r="E269" i="26"/>
  <c r="D269" i="26"/>
  <c r="E285" i="26"/>
  <c r="D285" i="26"/>
  <c r="E301" i="26"/>
  <c r="D301" i="26"/>
  <c r="E317" i="26"/>
  <c r="D317" i="26"/>
  <c r="E381" i="26"/>
  <c r="D381" i="26"/>
  <c r="E413" i="26"/>
  <c r="D413" i="26"/>
  <c r="E461" i="26"/>
  <c r="D461" i="26"/>
  <c r="E493" i="26"/>
  <c r="D493" i="26"/>
  <c r="E525" i="26"/>
  <c r="D525" i="26"/>
  <c r="E573" i="26"/>
  <c r="D573" i="26"/>
  <c r="E605" i="26"/>
  <c r="D605" i="26"/>
  <c r="E621" i="26"/>
  <c r="D621" i="26"/>
  <c r="E653" i="26"/>
  <c r="D653" i="26"/>
  <c r="E685" i="26"/>
  <c r="D685" i="26"/>
  <c r="E701" i="26"/>
  <c r="D701" i="26"/>
  <c r="E733" i="26"/>
  <c r="D733" i="26"/>
  <c r="E749" i="26"/>
  <c r="D749" i="26"/>
  <c r="E757" i="26"/>
  <c r="D757" i="26"/>
  <c r="E773" i="26"/>
  <c r="D773" i="26"/>
  <c r="E789" i="26"/>
  <c r="D789" i="26"/>
  <c r="E805" i="26"/>
  <c r="D805" i="26"/>
  <c r="E821" i="26"/>
  <c r="D821" i="26"/>
  <c r="E829" i="26"/>
  <c r="D829" i="26"/>
  <c r="E853" i="26"/>
  <c r="D853" i="26"/>
  <c r="E861" i="26"/>
  <c r="D861" i="26"/>
  <c r="E877" i="26"/>
  <c r="D877" i="26"/>
  <c r="E981" i="26"/>
  <c r="D981" i="26"/>
  <c r="D15" i="26"/>
  <c r="D40" i="26"/>
  <c r="D160" i="26"/>
  <c r="D224" i="26"/>
  <c r="D288" i="26"/>
  <c r="D336" i="26"/>
  <c r="D391" i="26"/>
  <c r="D453" i="26"/>
  <c r="D709" i="26"/>
  <c r="D808" i="26"/>
  <c r="E71" i="26"/>
  <c r="D71" i="26"/>
  <c r="E119" i="26"/>
  <c r="D119" i="26"/>
  <c r="E207" i="26"/>
  <c r="D207" i="26"/>
  <c r="E295" i="26"/>
  <c r="D295" i="26"/>
  <c r="E431" i="26"/>
  <c r="D431" i="26"/>
  <c r="E503" i="26"/>
  <c r="D503" i="26"/>
  <c r="E567" i="26"/>
  <c r="D567" i="26"/>
  <c r="E655" i="26"/>
  <c r="D655" i="26"/>
  <c r="E711" i="26"/>
  <c r="D711" i="26"/>
  <c r="E807" i="26"/>
  <c r="D807" i="26"/>
  <c r="E863" i="26"/>
  <c r="D863" i="26"/>
  <c r="E919" i="26"/>
  <c r="D919" i="26"/>
  <c r="E983" i="26"/>
  <c r="D983" i="26"/>
  <c r="D31" i="26"/>
  <c r="E21" i="26"/>
  <c r="D21" i="26"/>
  <c r="E37" i="26"/>
  <c r="D37" i="26"/>
  <c r="E53" i="26"/>
  <c r="D53" i="26"/>
  <c r="E69" i="26"/>
  <c r="D69" i="26"/>
  <c r="E85" i="26"/>
  <c r="D85" i="26"/>
  <c r="E101" i="26"/>
  <c r="D101" i="26"/>
  <c r="E133" i="26"/>
  <c r="D133" i="26"/>
  <c r="E149" i="26"/>
  <c r="D149" i="26"/>
  <c r="E165" i="26"/>
  <c r="D165" i="26"/>
  <c r="E181" i="26"/>
  <c r="D181" i="26"/>
  <c r="E197" i="26"/>
  <c r="D197" i="26"/>
  <c r="E213" i="26"/>
  <c r="D213" i="26"/>
  <c r="E229" i="26"/>
  <c r="D229" i="26"/>
  <c r="E261" i="26"/>
  <c r="D261" i="26"/>
  <c r="E277" i="26"/>
  <c r="D277" i="26"/>
  <c r="E293" i="26"/>
  <c r="D293" i="26"/>
  <c r="D309" i="26"/>
  <c r="E309" i="26"/>
  <c r="E341" i="26"/>
  <c r="D341" i="26"/>
  <c r="E349" i="26"/>
  <c r="D349" i="26"/>
  <c r="E405" i="26"/>
  <c r="D405" i="26"/>
  <c r="E437" i="26"/>
  <c r="D437" i="26"/>
  <c r="E445" i="26"/>
  <c r="D445" i="26"/>
  <c r="E477" i="26"/>
  <c r="D477" i="26"/>
  <c r="E509" i="26"/>
  <c r="D509" i="26"/>
  <c r="E541" i="26"/>
  <c r="D541" i="26"/>
  <c r="E557" i="26"/>
  <c r="D557" i="26"/>
  <c r="E589" i="26"/>
  <c r="D589" i="26"/>
  <c r="E637" i="26"/>
  <c r="D637" i="26"/>
  <c r="E669" i="26"/>
  <c r="D669" i="26"/>
  <c r="E717" i="26"/>
  <c r="D717" i="26"/>
  <c r="E765" i="26"/>
  <c r="D765" i="26"/>
  <c r="E797" i="26"/>
  <c r="D797" i="26"/>
  <c r="E813" i="26"/>
  <c r="D813" i="26"/>
  <c r="E845" i="26"/>
  <c r="D845" i="26"/>
  <c r="E885" i="26"/>
  <c r="D885" i="26"/>
  <c r="E893" i="26"/>
  <c r="D893" i="26"/>
  <c r="E909" i="26"/>
  <c r="D909" i="26"/>
  <c r="E917" i="26"/>
  <c r="D917" i="26"/>
  <c r="E925" i="26"/>
  <c r="D925" i="26"/>
  <c r="E941" i="26"/>
  <c r="D941" i="26"/>
  <c r="E949" i="26"/>
  <c r="D949" i="26"/>
  <c r="E957" i="26"/>
  <c r="D957" i="26"/>
  <c r="E973" i="26"/>
  <c r="D973" i="26"/>
  <c r="E989" i="26"/>
  <c r="D989" i="26"/>
  <c r="D96" i="26"/>
  <c r="D421" i="26"/>
  <c r="D536" i="26"/>
  <c r="D581" i="26"/>
  <c r="D664" i="26"/>
  <c r="D965" i="26"/>
  <c r="E303" i="26"/>
  <c r="E62" i="26"/>
  <c r="D62" i="26"/>
  <c r="D70" i="26"/>
  <c r="E70" i="26"/>
  <c r="E78" i="26"/>
  <c r="D78" i="26"/>
  <c r="E86" i="26"/>
  <c r="D86" i="26"/>
  <c r="E94" i="26"/>
  <c r="D94" i="26"/>
  <c r="E102" i="26"/>
  <c r="D102" i="26"/>
  <c r="E110" i="26"/>
  <c r="D110" i="26"/>
  <c r="E118" i="26"/>
  <c r="D118" i="26"/>
  <c r="E126" i="26"/>
  <c r="D126" i="26"/>
  <c r="D134" i="26"/>
  <c r="E134" i="26"/>
  <c r="E142" i="26"/>
  <c r="D142" i="26"/>
  <c r="E150" i="26"/>
  <c r="D150" i="26"/>
  <c r="E158" i="26"/>
  <c r="D158" i="26"/>
  <c r="E174" i="26"/>
  <c r="D174" i="26"/>
  <c r="E182" i="26"/>
  <c r="D182" i="26"/>
  <c r="E190" i="26"/>
  <c r="D190" i="26"/>
  <c r="D198" i="26"/>
  <c r="E198" i="26"/>
  <c r="E206" i="26"/>
  <c r="D206" i="26"/>
  <c r="E214" i="26"/>
  <c r="D214" i="26"/>
  <c r="E222" i="26"/>
  <c r="D222" i="26"/>
  <c r="E230" i="26"/>
  <c r="D230" i="26"/>
  <c r="E238" i="26"/>
  <c r="D238" i="26"/>
  <c r="E246" i="26"/>
  <c r="D246" i="26"/>
  <c r="E254" i="26"/>
  <c r="D254" i="26"/>
  <c r="D262" i="26"/>
  <c r="E262" i="26"/>
  <c r="E270" i="26"/>
  <c r="D270" i="26"/>
  <c r="E278" i="26"/>
  <c r="D278" i="26"/>
  <c r="E286" i="26"/>
  <c r="D286" i="26"/>
  <c r="E294" i="26"/>
  <c r="D294" i="26"/>
  <c r="E302" i="26"/>
  <c r="D302" i="26"/>
  <c r="E310" i="26"/>
  <c r="D310" i="26"/>
  <c r="E318" i="26"/>
  <c r="D318" i="26"/>
  <c r="E326" i="26"/>
  <c r="D326" i="26"/>
  <c r="D334" i="26"/>
  <c r="E334" i="26"/>
  <c r="E342" i="26"/>
  <c r="D342" i="26"/>
  <c r="E350" i="26"/>
  <c r="D350" i="26"/>
  <c r="D358" i="26"/>
  <c r="E358" i="26"/>
  <c r="E366" i="26"/>
  <c r="D366" i="26"/>
  <c r="E374" i="26"/>
  <c r="D374" i="26"/>
  <c r="E382" i="26"/>
  <c r="D382" i="26"/>
  <c r="E390" i="26"/>
  <c r="D390" i="26"/>
  <c r="D398" i="26"/>
  <c r="E398" i="26"/>
  <c r="D406" i="26"/>
  <c r="E406" i="26"/>
  <c r="E414" i="26"/>
  <c r="D414" i="26"/>
  <c r="E422" i="26"/>
  <c r="D422" i="26"/>
  <c r="E430" i="26"/>
  <c r="D430" i="26"/>
  <c r="E438" i="26"/>
  <c r="D438" i="26"/>
  <c r="E446" i="26"/>
  <c r="D446" i="26"/>
  <c r="E454" i="26"/>
  <c r="D454" i="26"/>
  <c r="E462" i="26"/>
  <c r="D462" i="26"/>
  <c r="E470" i="26"/>
  <c r="D470" i="26"/>
  <c r="E478" i="26"/>
  <c r="D478" i="26"/>
  <c r="E486" i="26"/>
  <c r="D486" i="26"/>
  <c r="E494" i="26"/>
  <c r="D494" i="26"/>
  <c r="E502" i="26"/>
  <c r="D502" i="26"/>
  <c r="D518" i="26"/>
  <c r="E518" i="26"/>
  <c r="E526" i="26"/>
  <c r="D526" i="26"/>
  <c r="E534" i="26"/>
  <c r="D534" i="26"/>
  <c r="E542" i="26"/>
  <c r="D542" i="26"/>
  <c r="D550" i="26"/>
  <c r="E550" i="26"/>
  <c r="E558" i="26"/>
  <c r="D558" i="26"/>
  <c r="E566" i="26"/>
  <c r="D566" i="26"/>
  <c r="E574" i="26"/>
  <c r="D574" i="26"/>
  <c r="E582" i="26"/>
  <c r="D582" i="26"/>
  <c r="E590" i="26"/>
  <c r="D590" i="26"/>
  <c r="E598" i="26"/>
  <c r="D598" i="26"/>
  <c r="E606" i="26"/>
  <c r="D606" i="26"/>
  <c r="E614" i="26"/>
  <c r="D614" i="26"/>
  <c r="E630" i="26"/>
  <c r="D630" i="26"/>
  <c r="E638" i="26"/>
  <c r="D638" i="26"/>
  <c r="E646" i="26"/>
  <c r="D646" i="26"/>
  <c r="D662" i="26"/>
  <c r="E662" i="26"/>
  <c r="E670" i="26"/>
  <c r="D670" i="26"/>
  <c r="E678" i="26"/>
  <c r="D678" i="26"/>
  <c r="E686" i="26"/>
  <c r="D686" i="26"/>
  <c r="E694" i="26"/>
  <c r="D694" i="26"/>
  <c r="E702" i="26"/>
  <c r="D702" i="26"/>
  <c r="E710" i="26"/>
  <c r="D710" i="26"/>
  <c r="E718" i="26"/>
  <c r="D718" i="26"/>
  <c r="E726" i="26"/>
  <c r="D726" i="26"/>
  <c r="E734" i="26"/>
  <c r="D734" i="26"/>
  <c r="E742" i="26"/>
  <c r="D742" i="26"/>
  <c r="D750" i="26"/>
  <c r="E750" i="26"/>
  <c r="D758" i="26"/>
  <c r="E758" i="26"/>
  <c r="D782" i="26"/>
  <c r="E782" i="26"/>
  <c r="D790" i="26"/>
  <c r="E790" i="26"/>
  <c r="E798" i="26"/>
  <c r="D798" i="26"/>
  <c r="D806" i="26"/>
  <c r="E806" i="26"/>
  <c r="D814" i="26"/>
  <c r="E814" i="26"/>
  <c r="E822" i="26"/>
  <c r="D822" i="26"/>
  <c r="E830" i="26"/>
  <c r="D830" i="26"/>
  <c r="D838" i="26"/>
  <c r="E838" i="26"/>
  <c r="E846" i="26"/>
  <c r="D846" i="26"/>
  <c r="E854" i="26"/>
  <c r="D854" i="26"/>
  <c r="D862" i="26"/>
  <c r="E862" i="26"/>
  <c r="E870" i="26"/>
  <c r="D870" i="26"/>
  <c r="D878" i="26"/>
  <c r="E878" i="26"/>
  <c r="D886" i="26"/>
  <c r="E886" i="26"/>
  <c r="D894" i="26"/>
  <c r="E894" i="26"/>
  <c r="D902" i="26"/>
  <c r="E902" i="26"/>
  <c r="E926" i="26"/>
  <c r="D926" i="26"/>
  <c r="D934" i="26"/>
  <c r="E934" i="26"/>
  <c r="D942" i="26"/>
  <c r="E942" i="26"/>
  <c r="E950" i="26"/>
  <c r="D950" i="26"/>
  <c r="E958" i="26"/>
  <c r="D958" i="26"/>
  <c r="D966" i="26"/>
  <c r="E966" i="26"/>
  <c r="E974" i="26"/>
  <c r="D974" i="26"/>
  <c r="E982" i="26"/>
  <c r="D982" i="26"/>
  <c r="D990" i="26"/>
  <c r="E990" i="26"/>
  <c r="E998" i="26"/>
  <c r="D998" i="26"/>
  <c r="D1006" i="26"/>
  <c r="E1006" i="26"/>
  <c r="D16" i="26"/>
  <c r="D30" i="26"/>
  <c r="D42" i="26"/>
  <c r="D56" i="26"/>
  <c r="D75" i="26"/>
  <c r="D98" i="26"/>
  <c r="D120" i="26"/>
  <c r="D139" i="26"/>
  <c r="D162" i="26"/>
  <c r="D184" i="26"/>
  <c r="D203" i="26"/>
  <c r="D226" i="26"/>
  <c r="D248" i="26"/>
  <c r="D267" i="26"/>
  <c r="D290" i="26"/>
  <c r="D312" i="26"/>
  <c r="D338" i="26"/>
  <c r="D368" i="26"/>
  <c r="D397" i="26"/>
  <c r="D423" i="26"/>
  <c r="D456" i="26"/>
  <c r="D501" i="26"/>
  <c r="D539" i="26"/>
  <c r="D584" i="26"/>
  <c r="D629" i="26"/>
  <c r="D667" i="26"/>
  <c r="D712" i="26"/>
  <c r="D760" i="26"/>
  <c r="D896" i="26"/>
  <c r="D986" i="26"/>
  <c r="E81" i="26"/>
  <c r="E654" i="26"/>
  <c r="D95" i="26"/>
  <c r="E95" i="26"/>
  <c r="E143" i="26"/>
  <c r="D143" i="26"/>
  <c r="E199" i="26"/>
  <c r="D199" i="26"/>
  <c r="E247" i="26"/>
  <c r="D247" i="26"/>
  <c r="E375" i="26"/>
  <c r="D375" i="26"/>
  <c r="E447" i="26"/>
  <c r="D447" i="26"/>
  <c r="E519" i="26"/>
  <c r="D519" i="26"/>
  <c r="E583" i="26"/>
  <c r="D583" i="26"/>
  <c r="E743" i="26"/>
  <c r="D743" i="26"/>
  <c r="E783" i="26"/>
  <c r="D783" i="26"/>
  <c r="E855" i="26"/>
  <c r="D855" i="26"/>
  <c r="E927" i="26"/>
  <c r="D927" i="26"/>
  <c r="E271" i="26"/>
  <c r="D271" i="26"/>
  <c r="E487" i="26"/>
  <c r="D487" i="26"/>
  <c r="E599" i="26"/>
  <c r="D599" i="26"/>
  <c r="E663" i="26"/>
  <c r="D663" i="26"/>
  <c r="E703" i="26"/>
  <c r="D703" i="26"/>
  <c r="E735" i="26"/>
  <c r="D735" i="26"/>
  <c r="E775" i="26"/>
  <c r="D775" i="26"/>
  <c r="E839" i="26"/>
  <c r="D839" i="26"/>
  <c r="E911" i="26"/>
  <c r="D911" i="26"/>
  <c r="E967" i="26"/>
  <c r="D967" i="26"/>
  <c r="E1007" i="26"/>
  <c r="D1007" i="26"/>
  <c r="E448" i="26"/>
  <c r="D448" i="26"/>
  <c r="E688" i="26"/>
  <c r="D688" i="26"/>
  <c r="E800" i="26"/>
  <c r="D800" i="26"/>
  <c r="E848" i="26"/>
  <c r="D848" i="26"/>
  <c r="E888" i="26"/>
  <c r="D888" i="26"/>
  <c r="E1000" i="26"/>
  <c r="D1000" i="26"/>
  <c r="D168" i="26"/>
  <c r="D469" i="26"/>
  <c r="E79" i="26"/>
  <c r="D79" i="26"/>
  <c r="E127" i="26"/>
  <c r="D127" i="26"/>
  <c r="E191" i="26"/>
  <c r="D191" i="26"/>
  <c r="E239" i="26"/>
  <c r="D239" i="26"/>
  <c r="E255" i="26"/>
  <c r="D255" i="26"/>
  <c r="E311" i="26"/>
  <c r="D311" i="26"/>
  <c r="E367" i="26"/>
  <c r="D367" i="26"/>
  <c r="E407" i="26"/>
  <c r="D407" i="26"/>
  <c r="E471" i="26"/>
  <c r="D471" i="26"/>
  <c r="E511" i="26"/>
  <c r="D511" i="26"/>
  <c r="E551" i="26"/>
  <c r="D551" i="26"/>
  <c r="E591" i="26"/>
  <c r="D591" i="26"/>
  <c r="E639" i="26"/>
  <c r="D639" i="26"/>
  <c r="E679" i="26"/>
  <c r="D679" i="26"/>
  <c r="E751" i="26"/>
  <c r="D751" i="26"/>
  <c r="E791" i="26"/>
  <c r="D791" i="26"/>
  <c r="E831" i="26"/>
  <c r="D831" i="26"/>
  <c r="E895" i="26"/>
  <c r="D895" i="26"/>
  <c r="E975" i="26"/>
  <c r="D975" i="26"/>
  <c r="E328" i="26"/>
  <c r="D328" i="26"/>
  <c r="E464" i="26"/>
  <c r="D464" i="26"/>
  <c r="E576" i="26"/>
  <c r="D576" i="26"/>
  <c r="E592" i="26"/>
  <c r="D592" i="26"/>
  <c r="E624" i="26"/>
  <c r="D624" i="26"/>
  <c r="E656" i="26"/>
  <c r="D656" i="26"/>
  <c r="E736" i="26"/>
  <c r="D736" i="26"/>
  <c r="E776" i="26"/>
  <c r="D776" i="26"/>
  <c r="E816" i="26"/>
  <c r="D816" i="26"/>
  <c r="E912" i="26"/>
  <c r="D912" i="26"/>
  <c r="E944" i="26"/>
  <c r="D944" i="26"/>
  <c r="E976" i="26"/>
  <c r="D976" i="26"/>
  <c r="D725" i="26"/>
  <c r="E237" i="26"/>
  <c r="E17" i="26"/>
  <c r="D17" i="26"/>
  <c r="E25" i="26"/>
  <c r="D25" i="26"/>
  <c r="E33" i="26"/>
  <c r="D33" i="26"/>
  <c r="E41" i="26"/>
  <c r="D41" i="26"/>
  <c r="E49" i="26"/>
  <c r="D49" i="26"/>
  <c r="E57" i="26"/>
  <c r="D57" i="26"/>
  <c r="E65" i="26"/>
  <c r="D65" i="26"/>
  <c r="E73" i="26"/>
  <c r="D73" i="26"/>
  <c r="E89" i="26"/>
  <c r="D89" i="26"/>
  <c r="E97" i="26"/>
  <c r="D97" i="26"/>
  <c r="E105" i="26"/>
  <c r="D105" i="26"/>
  <c r="E113" i="26"/>
  <c r="D113" i="26"/>
  <c r="E121" i="26"/>
  <c r="D121" i="26"/>
  <c r="E129" i="26"/>
  <c r="D129" i="26"/>
  <c r="E137" i="26"/>
  <c r="D137" i="26"/>
  <c r="E145" i="26"/>
  <c r="D145" i="26"/>
  <c r="E153" i="26"/>
  <c r="D153" i="26"/>
  <c r="E161" i="26"/>
  <c r="D161" i="26"/>
  <c r="E169" i="26"/>
  <c r="D169" i="26"/>
  <c r="E177" i="26"/>
  <c r="D177" i="26"/>
  <c r="E185" i="26"/>
  <c r="D185" i="26"/>
  <c r="E193" i="26"/>
  <c r="D193" i="26"/>
  <c r="E201" i="26"/>
  <c r="D201" i="26"/>
  <c r="E217" i="26"/>
  <c r="D217" i="26"/>
  <c r="E225" i="26"/>
  <c r="D225" i="26"/>
  <c r="E233" i="26"/>
  <c r="D233" i="26"/>
  <c r="E241" i="26"/>
  <c r="D241" i="26"/>
  <c r="E249" i="26"/>
  <c r="D249" i="26"/>
  <c r="E257" i="26"/>
  <c r="D257" i="26"/>
  <c r="E265" i="26"/>
  <c r="D265" i="26"/>
  <c r="E273" i="26"/>
  <c r="D273" i="26"/>
  <c r="E281" i="26"/>
  <c r="D281" i="26"/>
  <c r="E289" i="26"/>
  <c r="D289" i="26"/>
  <c r="E297" i="26"/>
  <c r="D297" i="26"/>
  <c r="E305" i="26"/>
  <c r="D305" i="26"/>
  <c r="D313" i="26"/>
  <c r="E313" i="26"/>
  <c r="E321" i="26"/>
  <c r="D321" i="26"/>
  <c r="D329" i="26"/>
  <c r="E329" i="26"/>
  <c r="E337" i="26"/>
  <c r="D337" i="26"/>
  <c r="E345" i="26"/>
  <c r="D345" i="26"/>
  <c r="E353" i="26"/>
  <c r="D353" i="26"/>
  <c r="E361" i="26"/>
  <c r="D361" i="26"/>
  <c r="E369" i="26"/>
  <c r="D369" i="26"/>
  <c r="E377" i="26"/>
  <c r="D377" i="26"/>
  <c r="E385" i="26"/>
  <c r="D385" i="26"/>
  <c r="E393" i="26"/>
  <c r="D393" i="26"/>
  <c r="E401" i="26"/>
  <c r="D401" i="26"/>
  <c r="E409" i="26"/>
  <c r="D409" i="26"/>
  <c r="D417" i="26"/>
  <c r="E417" i="26"/>
  <c r="E425" i="26"/>
  <c r="D425" i="26"/>
  <c r="E433" i="26"/>
  <c r="D433" i="26"/>
  <c r="E441" i="26"/>
  <c r="D441" i="26"/>
  <c r="D449" i="26"/>
  <c r="E449" i="26"/>
  <c r="E465" i="26"/>
  <c r="D465" i="26"/>
  <c r="E473" i="26"/>
  <c r="D473" i="26"/>
  <c r="E481" i="26"/>
  <c r="D481" i="26"/>
  <c r="E489" i="26"/>
  <c r="D489" i="26"/>
  <c r="E497" i="26"/>
  <c r="D497" i="26"/>
  <c r="D505" i="26"/>
  <c r="E505" i="26"/>
  <c r="E513" i="26"/>
  <c r="D513" i="26"/>
  <c r="E521" i="26"/>
  <c r="D521" i="26"/>
  <c r="E529" i="26"/>
  <c r="D529" i="26"/>
  <c r="E537" i="26"/>
  <c r="D537" i="26"/>
  <c r="E545" i="26"/>
  <c r="D545" i="26"/>
  <c r="E553" i="26"/>
  <c r="D553" i="26"/>
  <c r="D561" i="26"/>
  <c r="E561" i="26"/>
  <c r="D569" i="26"/>
  <c r="E569" i="26"/>
  <c r="E577" i="26"/>
  <c r="D577" i="26"/>
  <c r="E585" i="26"/>
  <c r="D585" i="26"/>
  <c r="E593" i="26"/>
  <c r="D593" i="26"/>
  <c r="D609" i="26"/>
  <c r="E609" i="26"/>
  <c r="E617" i="26"/>
  <c r="D617" i="26"/>
  <c r="E625" i="26"/>
  <c r="D625" i="26"/>
  <c r="E633" i="26"/>
  <c r="D633" i="26"/>
  <c r="E641" i="26"/>
  <c r="D641" i="26"/>
  <c r="E649" i="26"/>
  <c r="D649" i="26"/>
  <c r="E657" i="26"/>
  <c r="D657" i="26"/>
  <c r="E665" i="26"/>
  <c r="D665" i="26"/>
  <c r="D673" i="26"/>
  <c r="E673" i="26"/>
  <c r="E681" i="26"/>
  <c r="D681" i="26"/>
  <c r="E689" i="26"/>
  <c r="D689" i="26"/>
  <c r="E697" i="26"/>
  <c r="D697" i="26"/>
  <c r="D705" i="26"/>
  <c r="E705" i="26"/>
  <c r="D713" i="26"/>
  <c r="E713" i="26"/>
  <c r="E721" i="26"/>
  <c r="D721" i="26"/>
  <c r="E729" i="26"/>
  <c r="D729" i="26"/>
  <c r="E737" i="26"/>
  <c r="D737" i="26"/>
  <c r="E753" i="26"/>
  <c r="D753" i="26"/>
  <c r="E761" i="26"/>
  <c r="D761" i="26"/>
  <c r="E769" i="26"/>
  <c r="D769" i="26"/>
  <c r="E777" i="26"/>
  <c r="D777" i="26"/>
  <c r="E785" i="26"/>
  <c r="D785" i="26"/>
  <c r="E793" i="26"/>
  <c r="D793" i="26"/>
  <c r="E801" i="26"/>
  <c r="D801" i="26"/>
  <c r="E809" i="26"/>
  <c r="D809" i="26"/>
  <c r="D817" i="26"/>
  <c r="E817" i="26"/>
  <c r="D825" i="26"/>
  <c r="E825" i="26"/>
  <c r="D841" i="26"/>
  <c r="E841" i="26"/>
  <c r="D849" i="26"/>
  <c r="E849" i="26"/>
  <c r="D857" i="26"/>
  <c r="E857" i="26"/>
  <c r="D865" i="26"/>
  <c r="E865" i="26"/>
  <c r="D873" i="26"/>
  <c r="E873" i="26"/>
  <c r="E881" i="26"/>
  <c r="D881" i="26"/>
  <c r="D889" i="26"/>
  <c r="E889" i="26"/>
  <c r="D897" i="26"/>
  <c r="E897" i="26"/>
  <c r="E905" i="26"/>
  <c r="D905" i="26"/>
  <c r="D913" i="26"/>
  <c r="E913" i="26"/>
  <c r="D921" i="26"/>
  <c r="E921" i="26"/>
  <c r="D929" i="26"/>
  <c r="E929" i="26"/>
  <c r="D937" i="26"/>
  <c r="E937" i="26"/>
  <c r="D945" i="26"/>
  <c r="E945" i="26"/>
  <c r="D953" i="26"/>
  <c r="E953" i="26"/>
  <c r="D961" i="26"/>
  <c r="E961" i="26"/>
  <c r="D969" i="26"/>
  <c r="E969" i="26"/>
  <c r="D977" i="26"/>
  <c r="E977" i="26"/>
  <c r="D985" i="26"/>
  <c r="E985" i="26"/>
  <c r="D993" i="26"/>
  <c r="E993" i="26"/>
  <c r="D22" i="26"/>
  <c r="D34" i="26"/>
  <c r="D47" i="26"/>
  <c r="D64" i="26"/>
  <c r="D83" i="26"/>
  <c r="D106" i="26"/>
  <c r="D128" i="26"/>
  <c r="D147" i="26"/>
  <c r="D170" i="26"/>
  <c r="D192" i="26"/>
  <c r="D211" i="26"/>
  <c r="D234" i="26"/>
  <c r="D256" i="26"/>
  <c r="D275" i="26"/>
  <c r="D298" i="26"/>
  <c r="D323" i="26"/>
  <c r="D348" i="26"/>
  <c r="D379" i="26"/>
  <c r="D408" i="26"/>
  <c r="D434" i="26"/>
  <c r="D472" i="26"/>
  <c r="D517" i="26"/>
  <c r="D555" i="26"/>
  <c r="D600" i="26"/>
  <c r="D645" i="26"/>
  <c r="D683" i="26"/>
  <c r="D728" i="26"/>
  <c r="D778" i="26"/>
  <c r="D837" i="26"/>
  <c r="D928" i="26"/>
  <c r="E23" i="26"/>
  <c r="E124" i="26"/>
  <c r="E245" i="26"/>
  <c r="E457" i="26"/>
  <c r="E774" i="26"/>
  <c r="D87" i="26"/>
  <c r="E87" i="26"/>
  <c r="E135" i="26"/>
  <c r="D135" i="26"/>
  <c r="E183" i="26"/>
  <c r="D183" i="26"/>
  <c r="D223" i="26"/>
  <c r="E223" i="26"/>
  <c r="E263" i="26"/>
  <c r="D263" i="26"/>
  <c r="E319" i="26"/>
  <c r="D319" i="26"/>
  <c r="E399" i="26"/>
  <c r="D399" i="26"/>
  <c r="E439" i="26"/>
  <c r="D439" i="26"/>
  <c r="E495" i="26"/>
  <c r="D495" i="26"/>
  <c r="E535" i="26"/>
  <c r="D535" i="26"/>
  <c r="E575" i="26"/>
  <c r="D575" i="26"/>
  <c r="E631" i="26"/>
  <c r="D631" i="26"/>
  <c r="E695" i="26"/>
  <c r="D695" i="26"/>
  <c r="E871" i="26"/>
  <c r="D871" i="26"/>
  <c r="E951" i="26"/>
  <c r="D951" i="26"/>
  <c r="E360" i="26"/>
  <c r="D360" i="26"/>
  <c r="E392" i="26"/>
  <c r="D392" i="26"/>
  <c r="E544" i="26"/>
  <c r="D544" i="26"/>
  <c r="E672" i="26"/>
  <c r="D672" i="26"/>
  <c r="E768" i="26"/>
  <c r="D768" i="26"/>
  <c r="E792" i="26"/>
  <c r="D792" i="26"/>
  <c r="E832" i="26"/>
  <c r="D832" i="26"/>
  <c r="E872" i="26"/>
  <c r="D872" i="26"/>
  <c r="E968" i="26"/>
  <c r="D968" i="26"/>
  <c r="E1008" i="26"/>
  <c r="D1008" i="26"/>
  <c r="D232" i="26"/>
  <c r="D597" i="26"/>
  <c r="E314" i="26"/>
  <c r="D314" i="26"/>
  <c r="E322" i="26"/>
  <c r="D322" i="26"/>
  <c r="E330" i="26"/>
  <c r="D330" i="26"/>
  <c r="E346" i="26"/>
  <c r="D346" i="26"/>
  <c r="E354" i="26"/>
  <c r="D354" i="26"/>
  <c r="E362" i="26"/>
  <c r="D362" i="26"/>
  <c r="E378" i="26"/>
  <c r="D378" i="26"/>
  <c r="E386" i="26"/>
  <c r="D386" i="26"/>
  <c r="E394" i="26"/>
  <c r="D394" i="26"/>
  <c r="E410" i="26"/>
  <c r="D410" i="26"/>
  <c r="E418" i="26"/>
  <c r="D418" i="26"/>
  <c r="E426" i="26"/>
  <c r="D426" i="26"/>
  <c r="E442" i="26"/>
  <c r="D442" i="26"/>
  <c r="E450" i="26"/>
  <c r="D450" i="26"/>
  <c r="E458" i="26"/>
  <c r="D458" i="26"/>
  <c r="E466" i="26"/>
  <c r="D466" i="26"/>
  <c r="E474" i="26"/>
  <c r="D474" i="26"/>
  <c r="E482" i="26"/>
  <c r="D482" i="26"/>
  <c r="E490" i="26"/>
  <c r="D490" i="26"/>
  <c r="E498" i="26"/>
  <c r="D498" i="26"/>
  <c r="E506" i="26"/>
  <c r="D506" i="26"/>
  <c r="E514" i="26"/>
  <c r="D514" i="26"/>
  <c r="E522" i="26"/>
  <c r="D522" i="26"/>
  <c r="E530" i="26"/>
  <c r="D530" i="26"/>
  <c r="E538" i="26"/>
  <c r="D538" i="26"/>
  <c r="E546" i="26"/>
  <c r="D546" i="26"/>
  <c r="E554" i="26"/>
  <c r="D554" i="26"/>
  <c r="E562" i="26"/>
  <c r="D562" i="26"/>
  <c r="E570" i="26"/>
  <c r="D570" i="26"/>
  <c r="E578" i="26"/>
  <c r="D578" i="26"/>
  <c r="E586" i="26"/>
  <c r="D586" i="26"/>
  <c r="E594" i="26"/>
  <c r="D594" i="26"/>
  <c r="E602" i="26"/>
  <c r="D602" i="26"/>
  <c r="E610" i="26"/>
  <c r="D610" i="26"/>
  <c r="E618" i="26"/>
  <c r="D618" i="26"/>
  <c r="E626" i="26"/>
  <c r="D626" i="26"/>
  <c r="E634" i="26"/>
  <c r="D634" i="26"/>
  <c r="E642" i="26"/>
  <c r="D642" i="26"/>
  <c r="E650" i="26"/>
  <c r="D650" i="26"/>
  <c r="E658" i="26"/>
  <c r="D658" i="26"/>
  <c r="E666" i="26"/>
  <c r="D666" i="26"/>
  <c r="E674" i="26"/>
  <c r="D674" i="26"/>
  <c r="E682" i="26"/>
  <c r="D682" i="26"/>
  <c r="E690" i="26"/>
  <c r="D690" i="26"/>
  <c r="E698" i="26"/>
  <c r="D698" i="26"/>
  <c r="E706" i="26"/>
  <c r="D706" i="26"/>
  <c r="E714" i="26"/>
  <c r="D714" i="26"/>
  <c r="E722" i="26"/>
  <c r="D722" i="26"/>
  <c r="E730" i="26"/>
  <c r="D730" i="26"/>
  <c r="E738" i="26"/>
  <c r="D738" i="26"/>
  <c r="E746" i="26"/>
  <c r="D746" i="26"/>
  <c r="E754" i="26"/>
  <c r="D754" i="26"/>
  <c r="E762" i="26"/>
  <c r="D762" i="26"/>
  <c r="E770" i="26"/>
  <c r="D770" i="26"/>
  <c r="E794" i="26"/>
  <c r="D794" i="26"/>
  <c r="E810" i="26"/>
  <c r="D810" i="26"/>
  <c r="E818" i="26"/>
  <c r="D818" i="26"/>
  <c r="E826" i="26"/>
  <c r="D826" i="26"/>
  <c r="E834" i="26"/>
  <c r="D834" i="26"/>
  <c r="E842" i="26"/>
  <c r="D842" i="26"/>
  <c r="E850" i="26"/>
  <c r="D850" i="26"/>
  <c r="E866" i="26"/>
  <c r="D866" i="26"/>
  <c r="E874" i="26"/>
  <c r="D874" i="26"/>
  <c r="E882" i="26"/>
  <c r="D882" i="26"/>
  <c r="E898" i="26"/>
  <c r="D898" i="26"/>
  <c r="E906" i="26"/>
  <c r="D906" i="26"/>
  <c r="E914" i="26"/>
  <c r="D914" i="26"/>
  <c r="E930" i="26"/>
  <c r="D930" i="26"/>
  <c r="E938" i="26"/>
  <c r="D938" i="26"/>
  <c r="E946" i="26"/>
  <c r="D946" i="26"/>
  <c r="E962" i="26"/>
  <c r="D962" i="26"/>
  <c r="E970" i="26"/>
  <c r="D970" i="26"/>
  <c r="E978" i="26"/>
  <c r="D978" i="26"/>
  <c r="E994" i="26"/>
  <c r="D994" i="26"/>
  <c r="E1002" i="26"/>
  <c r="D1002" i="26"/>
  <c r="E1010" i="26"/>
  <c r="D1010" i="26"/>
  <c r="D35" i="26"/>
  <c r="D48" i="26"/>
  <c r="D66" i="26"/>
  <c r="D88" i="26"/>
  <c r="D107" i="26"/>
  <c r="D130" i="26"/>
  <c r="D152" i="26"/>
  <c r="D171" i="26"/>
  <c r="D216" i="26"/>
  <c r="D235" i="26"/>
  <c r="D258" i="26"/>
  <c r="D280" i="26"/>
  <c r="D299" i="26"/>
  <c r="D325" i="26"/>
  <c r="D355" i="26"/>
  <c r="D380" i="26"/>
  <c r="D411" i="26"/>
  <c r="D440" i="26"/>
  <c r="D475" i="26"/>
  <c r="D520" i="26"/>
  <c r="D565" i="26"/>
  <c r="D603" i="26"/>
  <c r="D648" i="26"/>
  <c r="D693" i="26"/>
  <c r="D731" i="26"/>
  <c r="D781" i="26"/>
  <c r="D858" i="26"/>
  <c r="D933" i="26"/>
  <c r="E151" i="26"/>
  <c r="E252" i="26"/>
  <c r="E499" i="26"/>
  <c r="E867" i="26"/>
  <c r="E103" i="26"/>
  <c r="D103" i="26"/>
  <c r="E175" i="26"/>
  <c r="D175" i="26"/>
  <c r="E335" i="26"/>
  <c r="D335" i="26"/>
  <c r="E383" i="26"/>
  <c r="D383" i="26"/>
  <c r="E463" i="26"/>
  <c r="D463" i="26"/>
  <c r="E543" i="26"/>
  <c r="D543" i="26"/>
  <c r="E615" i="26"/>
  <c r="D615" i="26"/>
  <c r="E671" i="26"/>
  <c r="D671" i="26"/>
  <c r="E719" i="26"/>
  <c r="D719" i="26"/>
  <c r="E823" i="26"/>
  <c r="D823" i="26"/>
  <c r="E887" i="26"/>
  <c r="D887" i="26"/>
  <c r="E935" i="26"/>
  <c r="D935" i="26"/>
  <c r="E991" i="26"/>
  <c r="D991" i="26"/>
  <c r="E424" i="26"/>
  <c r="D424" i="26"/>
  <c r="E480" i="26"/>
  <c r="D480" i="26"/>
  <c r="E512" i="26"/>
  <c r="D512" i="26"/>
  <c r="E528" i="26"/>
  <c r="D528" i="26"/>
  <c r="E560" i="26"/>
  <c r="D560" i="26"/>
  <c r="E640" i="26"/>
  <c r="D640" i="26"/>
  <c r="E704" i="26"/>
  <c r="D704" i="26"/>
  <c r="E720" i="26"/>
  <c r="D720" i="26"/>
  <c r="E752" i="26"/>
  <c r="D752" i="26"/>
  <c r="E784" i="26"/>
  <c r="D784" i="26"/>
  <c r="E824" i="26"/>
  <c r="D824" i="26"/>
  <c r="E840" i="26"/>
  <c r="D840" i="26"/>
  <c r="E920" i="26"/>
  <c r="D920" i="26"/>
  <c r="E952" i="26"/>
  <c r="D952" i="26"/>
  <c r="E984" i="26"/>
  <c r="D984" i="26"/>
  <c r="D104" i="26"/>
  <c r="E373" i="26"/>
  <c r="E331" i="26"/>
  <c r="D331" i="26"/>
  <c r="E339" i="26"/>
  <c r="D339" i="26"/>
  <c r="E363" i="26"/>
  <c r="D363" i="26"/>
  <c r="E371" i="26"/>
  <c r="D371" i="26"/>
  <c r="E395" i="26"/>
  <c r="D395" i="26"/>
  <c r="E403" i="26"/>
  <c r="D403" i="26"/>
  <c r="E427" i="26"/>
  <c r="D427" i="26"/>
  <c r="E435" i="26"/>
  <c r="D435" i="26"/>
  <c r="E451" i="26"/>
  <c r="D451" i="26"/>
  <c r="D467" i="26"/>
  <c r="E467" i="26"/>
  <c r="E483" i="26"/>
  <c r="D483" i="26"/>
  <c r="E515" i="26"/>
  <c r="D515" i="26"/>
  <c r="E531" i="26"/>
  <c r="D531" i="26"/>
  <c r="E547" i="26"/>
  <c r="D547" i="26"/>
  <c r="E563" i="26"/>
  <c r="D563" i="26"/>
  <c r="E579" i="26"/>
  <c r="D579" i="26"/>
  <c r="E595" i="26"/>
  <c r="D595" i="26"/>
  <c r="D611" i="26"/>
  <c r="E611" i="26"/>
  <c r="E627" i="26"/>
  <c r="D627" i="26"/>
  <c r="E643" i="26"/>
  <c r="D643" i="26"/>
  <c r="E659" i="26"/>
  <c r="D659" i="26"/>
  <c r="E675" i="26"/>
  <c r="D675" i="26"/>
  <c r="E691" i="26"/>
  <c r="D691" i="26"/>
  <c r="E707" i="26"/>
  <c r="D707" i="26"/>
  <c r="E739" i="26"/>
  <c r="D739" i="26"/>
  <c r="E747" i="26"/>
  <c r="D747" i="26"/>
  <c r="D755" i="26"/>
  <c r="E755" i="26"/>
  <c r="E771" i="26"/>
  <c r="D771" i="26"/>
  <c r="E779" i="26"/>
  <c r="D779" i="26"/>
  <c r="D787" i="26"/>
  <c r="E787" i="26"/>
  <c r="E795" i="26"/>
  <c r="D795" i="26"/>
  <c r="E803" i="26"/>
  <c r="D803" i="26"/>
  <c r="E811" i="26"/>
  <c r="D811" i="26"/>
  <c r="E819" i="26"/>
  <c r="D819" i="26"/>
  <c r="E827" i="26"/>
  <c r="D827" i="26"/>
  <c r="E835" i="26"/>
  <c r="D835" i="26"/>
  <c r="E843" i="26"/>
  <c r="D843" i="26"/>
  <c r="D851" i="26"/>
  <c r="E851" i="26"/>
  <c r="E859" i="26"/>
  <c r="D859" i="26"/>
  <c r="E875" i="26"/>
  <c r="D875" i="26"/>
  <c r="D883" i="26"/>
  <c r="E883" i="26"/>
  <c r="E891" i="26"/>
  <c r="D891" i="26"/>
  <c r="E899" i="26"/>
  <c r="D899" i="26"/>
  <c r="E907" i="26"/>
  <c r="D907" i="26"/>
  <c r="D915" i="26"/>
  <c r="E915" i="26"/>
  <c r="E923" i="26"/>
  <c r="D923" i="26"/>
  <c r="E931" i="26"/>
  <c r="D931" i="26"/>
  <c r="E939" i="26"/>
  <c r="D939" i="26"/>
  <c r="E947" i="26"/>
  <c r="D947" i="26"/>
  <c r="E955" i="26"/>
  <c r="D955" i="26"/>
  <c r="E963" i="26"/>
  <c r="D963" i="26"/>
  <c r="E971" i="26"/>
  <c r="D971" i="26"/>
  <c r="D979" i="26"/>
  <c r="E979" i="26"/>
  <c r="E987" i="26"/>
  <c r="D987" i="26"/>
  <c r="D995" i="26"/>
  <c r="E995" i="26"/>
  <c r="E1003" i="26"/>
  <c r="D1003" i="26"/>
  <c r="D24" i="26"/>
  <c r="D38" i="26"/>
  <c r="D50" i="26"/>
  <c r="D67" i="26"/>
  <c r="D90" i="26"/>
  <c r="D112" i="26"/>
  <c r="D131" i="26"/>
  <c r="D154" i="26"/>
  <c r="D176" i="26"/>
  <c r="D195" i="26"/>
  <c r="D218" i="26"/>
  <c r="D240" i="26"/>
  <c r="D259" i="26"/>
  <c r="D282" i="26"/>
  <c r="D304" i="26"/>
  <c r="D327" i="26"/>
  <c r="D357" i="26"/>
  <c r="D387" i="26"/>
  <c r="D412" i="26"/>
  <c r="D443" i="26"/>
  <c r="D485" i="26"/>
  <c r="D523" i="26"/>
  <c r="D568" i="26"/>
  <c r="D613" i="26"/>
  <c r="D651" i="26"/>
  <c r="D696" i="26"/>
  <c r="D741" i="26"/>
  <c r="D786" i="26"/>
  <c r="D864" i="26"/>
  <c r="D954" i="26"/>
  <c r="E159" i="26"/>
  <c r="E279" i="26"/>
  <c r="E510" i="26"/>
  <c r="E910" i="26"/>
  <c r="E55" i="26"/>
  <c r="D55" i="26"/>
  <c r="E111" i="26"/>
  <c r="D111" i="26"/>
  <c r="E167" i="26"/>
  <c r="D167" i="26"/>
  <c r="E231" i="26"/>
  <c r="D231" i="26"/>
  <c r="E343" i="26"/>
  <c r="D343" i="26"/>
  <c r="E479" i="26"/>
  <c r="D479" i="26"/>
  <c r="E527" i="26"/>
  <c r="D527" i="26"/>
  <c r="E623" i="26"/>
  <c r="D623" i="26"/>
  <c r="E815" i="26"/>
  <c r="D815" i="26"/>
  <c r="E879" i="26"/>
  <c r="D879" i="26"/>
  <c r="E943" i="26"/>
  <c r="D943" i="26"/>
  <c r="E320" i="26"/>
  <c r="D320" i="26"/>
  <c r="E352" i="26"/>
  <c r="D352" i="26"/>
  <c r="E384" i="26"/>
  <c r="D384" i="26"/>
  <c r="E416" i="26"/>
  <c r="D416" i="26"/>
  <c r="E496" i="26"/>
  <c r="D496" i="26"/>
  <c r="E608" i="26"/>
  <c r="D608" i="26"/>
  <c r="E744" i="26"/>
  <c r="D744" i="26"/>
  <c r="E856" i="26"/>
  <c r="D856" i="26"/>
  <c r="E880" i="26"/>
  <c r="D880" i="26"/>
  <c r="E904" i="26"/>
  <c r="D904" i="26"/>
  <c r="E936" i="26"/>
  <c r="D936" i="26"/>
  <c r="D32" i="26"/>
  <c r="D296" i="26"/>
  <c r="D376" i="26"/>
  <c r="D432" i="26"/>
  <c r="D552" i="26"/>
  <c r="D680" i="26"/>
  <c r="D767" i="26"/>
  <c r="E117" i="26"/>
  <c r="E20" i="26"/>
  <c r="D20" i="26"/>
  <c r="D28" i="26"/>
  <c r="E28" i="26"/>
  <c r="E36" i="26"/>
  <c r="D36" i="26"/>
  <c r="E44" i="26"/>
  <c r="D44" i="26"/>
  <c r="E52" i="26"/>
  <c r="D52" i="26"/>
  <c r="E60" i="26"/>
  <c r="D60" i="26"/>
  <c r="E68" i="26"/>
  <c r="D68" i="26"/>
  <c r="E76" i="26"/>
  <c r="D76" i="26"/>
  <c r="E84" i="26"/>
  <c r="D84" i="26"/>
  <c r="E92" i="26"/>
  <c r="D92" i="26"/>
  <c r="E100" i="26"/>
  <c r="D100" i="26"/>
  <c r="E108" i="26"/>
  <c r="D108" i="26"/>
  <c r="E116" i="26"/>
  <c r="D116" i="26"/>
  <c r="E132" i="26"/>
  <c r="D132" i="26"/>
  <c r="E140" i="26"/>
  <c r="D140" i="26"/>
  <c r="E148" i="26"/>
  <c r="D148" i="26"/>
  <c r="D156" i="26"/>
  <c r="E156" i="26"/>
  <c r="E164" i="26"/>
  <c r="D164" i="26"/>
  <c r="E172" i="26"/>
  <c r="D172" i="26"/>
  <c r="E180" i="26"/>
  <c r="D180" i="26"/>
  <c r="E188" i="26"/>
  <c r="D188" i="26"/>
  <c r="E196" i="26"/>
  <c r="D196" i="26"/>
  <c r="E204" i="26"/>
  <c r="D204" i="26"/>
  <c r="E212" i="26"/>
  <c r="D212" i="26"/>
  <c r="E220" i="26"/>
  <c r="D220" i="26"/>
  <c r="E228" i="26"/>
  <c r="D228" i="26"/>
  <c r="E236" i="26"/>
  <c r="D236" i="26"/>
  <c r="E244" i="26"/>
  <c r="D244" i="26"/>
  <c r="E260" i="26"/>
  <c r="D260" i="26"/>
  <c r="E268" i="26"/>
  <c r="D268" i="26"/>
  <c r="E276" i="26"/>
  <c r="D276" i="26"/>
  <c r="D284" i="26"/>
  <c r="E284" i="26"/>
  <c r="E292" i="26"/>
  <c r="D292" i="26"/>
  <c r="E300" i="26"/>
  <c r="D300" i="26"/>
  <c r="E308" i="26"/>
  <c r="D308" i="26"/>
  <c r="E324" i="26"/>
  <c r="D324" i="26"/>
  <c r="E332" i="26"/>
  <c r="D332" i="26"/>
  <c r="E340" i="26"/>
  <c r="D340" i="26"/>
  <c r="E356" i="26"/>
  <c r="D356" i="26"/>
  <c r="E364" i="26"/>
  <c r="D364" i="26"/>
  <c r="E372" i="26"/>
  <c r="D372" i="26"/>
  <c r="E388" i="26"/>
  <c r="D388" i="26"/>
  <c r="E396" i="26"/>
  <c r="D396" i="26"/>
  <c r="E404" i="26"/>
  <c r="D404" i="26"/>
  <c r="E420" i="26"/>
  <c r="D420" i="26"/>
  <c r="E428" i="26"/>
  <c r="D428" i="26"/>
  <c r="E436" i="26"/>
  <c r="D436" i="26"/>
  <c r="E452" i="26"/>
  <c r="D452" i="26"/>
  <c r="E460" i="26"/>
  <c r="D460" i="26"/>
  <c r="E468" i="26"/>
  <c r="D468" i="26"/>
  <c r="E476" i="26"/>
  <c r="D476" i="26"/>
  <c r="E484" i="26"/>
  <c r="D484" i="26"/>
  <c r="E492" i="26"/>
  <c r="D492" i="26"/>
  <c r="E500" i="26"/>
  <c r="D500" i="26"/>
  <c r="E508" i="26"/>
  <c r="D508" i="26"/>
  <c r="E516" i="26"/>
  <c r="D516" i="26"/>
  <c r="E524" i="26"/>
  <c r="D524" i="26"/>
  <c r="E532" i="26"/>
  <c r="D532" i="26"/>
  <c r="E540" i="26"/>
  <c r="D540" i="26"/>
  <c r="E548" i="26"/>
  <c r="D548" i="26"/>
  <c r="E556" i="26"/>
  <c r="D556" i="26"/>
  <c r="E564" i="26"/>
  <c r="D564" i="26"/>
  <c r="E572" i="26"/>
  <c r="D572" i="26"/>
  <c r="E580" i="26"/>
  <c r="D580" i="26"/>
  <c r="E588" i="26"/>
  <c r="D588" i="26"/>
  <c r="E596" i="26"/>
  <c r="D596" i="26"/>
  <c r="E604" i="26"/>
  <c r="D604" i="26"/>
  <c r="E612" i="26"/>
  <c r="D612" i="26"/>
  <c r="E620" i="26"/>
  <c r="D620" i="26"/>
  <c r="E628" i="26"/>
  <c r="D628" i="26"/>
  <c r="E636" i="26"/>
  <c r="D636" i="26"/>
  <c r="E644" i="26"/>
  <c r="D644" i="26"/>
  <c r="E652" i="26"/>
  <c r="D652" i="26"/>
  <c r="E660" i="26"/>
  <c r="D660" i="26"/>
  <c r="E668" i="26"/>
  <c r="D668" i="26"/>
  <c r="E676" i="26"/>
  <c r="D676" i="26"/>
  <c r="E684" i="26"/>
  <c r="D684" i="26"/>
  <c r="E692" i="26"/>
  <c r="D692" i="26"/>
  <c r="E700" i="26"/>
  <c r="D700" i="26"/>
  <c r="E708" i="26"/>
  <c r="D708" i="26"/>
  <c r="E716" i="26"/>
  <c r="D716" i="26"/>
  <c r="E724" i="26"/>
  <c r="D724" i="26"/>
  <c r="E732" i="26"/>
  <c r="D732" i="26"/>
  <c r="E740" i="26"/>
  <c r="D740" i="26"/>
  <c r="E756" i="26"/>
  <c r="D756" i="26"/>
  <c r="E764" i="26"/>
  <c r="D764" i="26"/>
  <c r="E772" i="26"/>
  <c r="D772" i="26"/>
  <c r="E780" i="26"/>
  <c r="D780" i="26"/>
  <c r="E788" i="26"/>
  <c r="D788" i="26"/>
  <c r="E796" i="26"/>
  <c r="D796" i="26"/>
  <c r="E804" i="26"/>
  <c r="D804" i="26"/>
  <c r="D14" i="26"/>
  <c r="D26" i="26"/>
  <c r="D39" i="26"/>
  <c r="D51" i="26"/>
  <c r="D72" i="26"/>
  <c r="D91" i="26"/>
  <c r="D114" i="26"/>
  <c r="D136" i="26"/>
  <c r="D155" i="26"/>
  <c r="D178" i="26"/>
  <c r="D200" i="26"/>
  <c r="D219" i="26"/>
  <c r="D242" i="26"/>
  <c r="D264" i="26"/>
  <c r="D283" i="26"/>
  <c r="D306" i="26"/>
  <c r="D333" i="26"/>
  <c r="D359" i="26"/>
  <c r="D389" i="26"/>
  <c r="D419" i="26"/>
  <c r="D444" i="26"/>
  <c r="D488" i="26"/>
  <c r="D533" i="26"/>
  <c r="D571" i="26"/>
  <c r="D616" i="26"/>
  <c r="D661" i="26"/>
  <c r="D699" i="26"/>
  <c r="D745" i="26"/>
  <c r="D802" i="26"/>
  <c r="D869" i="26"/>
  <c r="D960" i="26"/>
  <c r="E166" i="26"/>
  <c r="E287" i="26"/>
  <c r="E601" i="26"/>
  <c r="E918" i="26"/>
  <c r="D1001" i="26"/>
  <c r="E1001" i="26"/>
  <c r="E836" i="26"/>
  <c r="D836" i="26"/>
  <c r="E844" i="26"/>
  <c r="D844" i="26"/>
  <c r="E852" i="26"/>
  <c r="D852" i="26"/>
  <c r="E860" i="26"/>
  <c r="D860" i="26"/>
  <c r="E868" i="26"/>
  <c r="D868" i="26"/>
  <c r="E876" i="26"/>
  <c r="D876" i="26"/>
  <c r="E884" i="26"/>
  <c r="D884" i="26"/>
  <c r="E892" i="26"/>
  <c r="D892" i="26"/>
  <c r="E900" i="26"/>
  <c r="D900" i="26"/>
  <c r="E908" i="26"/>
  <c r="D908" i="26"/>
  <c r="E916" i="26"/>
  <c r="D916" i="26"/>
  <c r="E924" i="26"/>
  <c r="D924" i="26"/>
  <c r="E932" i="26"/>
  <c r="D932" i="26"/>
  <c r="E940" i="26"/>
  <c r="D940" i="26"/>
  <c r="E948" i="26"/>
  <c r="D948" i="26"/>
  <c r="E956" i="26"/>
  <c r="D956" i="26"/>
  <c r="E964" i="26"/>
  <c r="D964" i="26"/>
  <c r="E972" i="26"/>
  <c r="D972" i="26"/>
  <c r="E980" i="26"/>
  <c r="D980" i="26"/>
  <c r="E988" i="26"/>
  <c r="D988" i="26"/>
  <c r="E996" i="26"/>
  <c r="D996" i="26"/>
  <c r="E1004" i="26"/>
  <c r="D1004" i="26"/>
  <c r="D1005" i="26"/>
  <c r="D820" i="26"/>
  <c r="D1009" i="26"/>
  <c r="J56" i="27" l="1"/>
  <c r="B56" i="27"/>
  <c r="E56" i="27" s="1"/>
  <c r="A56" i="27"/>
  <c r="J55" i="27"/>
  <c r="B55" i="27"/>
  <c r="E55" i="27" s="1"/>
  <c r="A55" i="27"/>
  <c r="J54" i="27"/>
  <c r="B54" i="27"/>
  <c r="D54" i="27" s="1"/>
  <c r="A54" i="27"/>
  <c r="J53" i="27"/>
  <c r="B53" i="27"/>
  <c r="D53" i="27" s="1"/>
  <c r="A53" i="27"/>
  <c r="J52" i="27"/>
  <c r="B52" i="27"/>
  <c r="A52" i="27"/>
  <c r="J51" i="27"/>
  <c r="B51" i="27"/>
  <c r="E51" i="27" s="1"/>
  <c r="A51" i="27"/>
  <c r="J50" i="27"/>
  <c r="B50" i="27"/>
  <c r="D50" i="27" s="1"/>
  <c r="A50" i="27"/>
  <c r="J49" i="27"/>
  <c r="B49" i="27"/>
  <c r="D49" i="27" s="1"/>
  <c r="A49" i="27"/>
  <c r="J48" i="27"/>
  <c r="B48" i="27"/>
  <c r="D48" i="27" s="1"/>
  <c r="A48" i="27"/>
  <c r="J47" i="27"/>
  <c r="B47" i="27"/>
  <c r="E47" i="27" s="1"/>
  <c r="A47" i="27"/>
  <c r="J46" i="27"/>
  <c r="B46" i="27"/>
  <c r="D46" i="27" s="1"/>
  <c r="A46" i="27"/>
  <c r="J45" i="27"/>
  <c r="B45" i="27"/>
  <c r="D45" i="27" s="1"/>
  <c r="A45" i="27"/>
  <c r="J44" i="27"/>
  <c r="B44" i="27"/>
  <c r="E44" i="27" s="1"/>
  <c r="A44" i="27"/>
  <c r="J43" i="27"/>
  <c r="B43" i="27"/>
  <c r="E43" i="27" s="1"/>
  <c r="A43" i="27"/>
  <c r="J42" i="27"/>
  <c r="B42" i="27"/>
  <c r="D42" i="27" s="1"/>
  <c r="A42" i="27"/>
  <c r="J41" i="27"/>
  <c r="B41" i="27"/>
  <c r="D41" i="27" s="1"/>
  <c r="A41" i="27"/>
  <c r="J40" i="27"/>
  <c r="B40" i="27"/>
  <c r="D40" i="27" s="1"/>
  <c r="A40" i="27"/>
  <c r="J39" i="27"/>
  <c r="B39" i="27"/>
  <c r="A39" i="27"/>
  <c r="J38" i="27"/>
  <c r="B38" i="27"/>
  <c r="D38" i="27" s="1"/>
  <c r="A38" i="27"/>
  <c r="J37" i="27"/>
  <c r="B37" i="27"/>
  <c r="A37" i="27"/>
  <c r="J36" i="27"/>
  <c r="B36" i="27"/>
  <c r="E36" i="27" s="1"/>
  <c r="A36" i="27"/>
  <c r="J35" i="27"/>
  <c r="B35" i="27"/>
  <c r="E35" i="27" s="1"/>
  <c r="A35" i="27"/>
  <c r="J34" i="27"/>
  <c r="B34" i="27"/>
  <c r="A34" i="27"/>
  <c r="J33" i="27"/>
  <c r="B33" i="27"/>
  <c r="A33" i="27"/>
  <c r="J32" i="27"/>
  <c r="B32" i="27"/>
  <c r="E32" i="27" s="1"/>
  <c r="A32" i="27"/>
  <c r="J31" i="27"/>
  <c r="B31" i="27"/>
  <c r="A31" i="27"/>
  <c r="J30" i="27"/>
  <c r="B30" i="27"/>
  <c r="D30" i="27" s="1"/>
  <c r="A30" i="27"/>
  <c r="J29" i="27"/>
  <c r="B29" i="27"/>
  <c r="A29" i="27"/>
  <c r="J28" i="27"/>
  <c r="B28" i="27"/>
  <c r="A28" i="27"/>
  <c r="J27" i="27"/>
  <c r="B27" i="27"/>
  <c r="E27" i="27" s="1"/>
  <c r="A27" i="27"/>
  <c r="J26" i="27"/>
  <c r="B26" i="27"/>
  <c r="A26" i="27"/>
  <c r="J25" i="27"/>
  <c r="B25" i="27"/>
  <c r="A25" i="27"/>
  <c r="J24" i="27"/>
  <c r="B24" i="27"/>
  <c r="E24" i="27" s="1"/>
  <c r="A24" i="27"/>
  <c r="J23" i="27"/>
  <c r="B23" i="27"/>
  <c r="A23" i="27"/>
  <c r="J22" i="27"/>
  <c r="B22" i="27"/>
  <c r="D22" i="27" s="1"/>
  <c r="A22" i="27"/>
  <c r="J21" i="27"/>
  <c r="B21" i="27"/>
  <c r="D21" i="27" s="1"/>
  <c r="A21" i="27"/>
  <c r="J20" i="27"/>
  <c r="B20" i="27"/>
  <c r="E20" i="27" s="1"/>
  <c r="A20" i="27"/>
  <c r="J19" i="27"/>
  <c r="B19" i="27"/>
  <c r="E19" i="27" s="1"/>
  <c r="A19" i="27"/>
  <c r="J18" i="27"/>
  <c r="B18" i="27"/>
  <c r="D18" i="27" s="1"/>
  <c r="A18" i="27"/>
  <c r="J17" i="27"/>
  <c r="B17" i="27"/>
  <c r="E17" i="27" s="1"/>
  <c r="A17" i="27"/>
  <c r="J16" i="27"/>
  <c r="B16" i="27"/>
  <c r="D16" i="27" s="1"/>
  <c r="A16" i="27"/>
  <c r="AH15" i="27"/>
  <c r="J15" i="27"/>
  <c r="B15" i="27"/>
  <c r="A15" i="27"/>
  <c r="AH14" i="27"/>
  <c r="J14" i="27"/>
  <c r="B14" i="27"/>
  <c r="D14" i="27" s="1"/>
  <c r="A14" i="27"/>
  <c r="AH13" i="27"/>
  <c r="J13" i="27"/>
  <c r="B13" i="27"/>
  <c r="D13" i="27" s="1"/>
  <c r="A13" i="27"/>
  <c r="AH12" i="27"/>
  <c r="J12" i="27"/>
  <c r="B12" i="27"/>
  <c r="A12" i="27"/>
  <c r="U4" i="27"/>
  <c r="AH58" i="27" l="1"/>
  <c r="E12" i="27"/>
  <c r="G4" i="27"/>
  <c r="AC10" i="27" s="1"/>
  <c r="AC58" i="27" s="1"/>
  <c r="AE59" i="27" s="1"/>
  <c r="E45" i="27"/>
  <c r="E38" i="27"/>
  <c r="D44" i="27"/>
  <c r="D19" i="27"/>
  <c r="E18" i="27"/>
  <c r="E50" i="27"/>
  <c r="D17" i="27"/>
  <c r="E16" i="27"/>
  <c r="E40" i="27"/>
  <c r="E41" i="27"/>
  <c r="E42" i="27"/>
  <c r="D25" i="27"/>
  <c r="E25" i="27"/>
  <c r="D12" i="27"/>
  <c r="E30" i="27"/>
  <c r="D32" i="27"/>
  <c r="E49" i="27"/>
  <c r="E48" i="27"/>
  <c r="D51" i="27"/>
  <c r="D56" i="27"/>
  <c r="E13" i="27"/>
  <c r="E28" i="27"/>
  <c r="D28" i="27"/>
  <c r="E53" i="27"/>
  <c r="D34" i="27"/>
  <c r="E34" i="27"/>
  <c r="E37" i="27"/>
  <c r="D37" i="27"/>
  <c r="E21" i="27"/>
  <c r="E29" i="27"/>
  <c r="D29" i="27"/>
  <c r="D26" i="27"/>
  <c r="E26" i="27"/>
  <c r="E33" i="27"/>
  <c r="D33" i="27"/>
  <c r="E22" i="27"/>
  <c r="D27" i="27"/>
  <c r="E46" i="27"/>
  <c r="E23" i="27"/>
  <c r="D23" i="27"/>
  <c r="E52" i="27"/>
  <c r="D52" i="27"/>
  <c r="D24" i="27"/>
  <c r="D35" i="27"/>
  <c r="E54" i="27"/>
  <c r="E31" i="27"/>
  <c r="D31" i="27"/>
  <c r="D36" i="27"/>
  <c r="E14" i="27"/>
  <c r="E15" i="27"/>
  <c r="D15" i="27"/>
  <c r="D20" i="27"/>
  <c r="D43" i="27"/>
  <c r="E39" i="27"/>
  <c r="D39" i="27"/>
  <c r="D47" i="27"/>
  <c r="D55" i="27"/>
  <c r="U4" i="26"/>
  <c r="A13" i="26" l="1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2" i="26"/>
  <c r="E12" i="26" l="1"/>
  <c r="J11" i="26" l="1"/>
</calcChain>
</file>

<file path=xl/sharedStrings.xml><?xml version="1.0" encoding="utf-8"?>
<sst xmlns="http://schemas.openxmlformats.org/spreadsheetml/2006/main" count="262" uniqueCount="113">
  <si>
    <t>種別</t>
    <rPh sb="0" eb="2">
      <t>シュベツ</t>
    </rPh>
    <phoneticPr fontId="10"/>
  </si>
  <si>
    <t>種別</t>
    <rPh sb="0" eb="2">
      <t>シュベツ</t>
    </rPh>
    <phoneticPr fontId="9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</si>
  <si>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</si>
  <si>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</si>
  <si>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</si>
  <si>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性能区分</t>
    <rPh sb="0" eb="2">
      <t>セイノウ</t>
    </rPh>
    <rPh sb="2" eb="4">
      <t>クブン</t>
    </rPh>
    <phoneticPr fontId="10"/>
  </si>
  <si>
    <t>チリングユニット</t>
  </si>
  <si>
    <t>型番</t>
    <rPh sb="0" eb="2">
      <t>カタバン</t>
    </rPh>
    <phoneticPr fontId="10"/>
  </si>
  <si>
    <t>容量制御方式</t>
    <rPh sb="0" eb="2">
      <t>ヨウリョウ</t>
    </rPh>
    <rPh sb="2" eb="4">
      <t>セイギョ</t>
    </rPh>
    <rPh sb="4" eb="6">
      <t>ホウシキ</t>
    </rPh>
    <phoneticPr fontId="10"/>
  </si>
  <si>
    <t>チリングユニット</t>
    <phoneticPr fontId="10"/>
  </si>
  <si>
    <t>水冷式</t>
    <rPh sb="0" eb="3">
      <t>スイレイシキ</t>
    </rPh>
    <phoneticPr fontId="10"/>
  </si>
  <si>
    <t>容量制御方式</t>
    <rPh sb="0" eb="2">
      <t>ヨウリョウ</t>
    </rPh>
    <rPh sb="2" eb="4">
      <t>セイギョ</t>
    </rPh>
    <rPh sb="4" eb="6">
      <t>ホウシキ</t>
    </rPh>
    <phoneticPr fontId="10"/>
  </si>
  <si>
    <t>空冷式(ヒートポンプ)</t>
    <rPh sb="0" eb="3">
      <t>クウレイシキ</t>
    </rPh>
    <phoneticPr fontId="10"/>
  </si>
  <si>
    <t>空冷式(冷房専用)</t>
    <rPh sb="0" eb="3">
      <t>クウレイシキ</t>
    </rPh>
    <rPh sb="4" eb="6">
      <t>レイボウ</t>
    </rPh>
    <rPh sb="6" eb="8">
      <t>センヨウ</t>
    </rPh>
    <phoneticPr fontId="10"/>
  </si>
  <si>
    <t>ON/OFF制御</t>
    <rPh sb="6" eb="8">
      <t>セイギョ</t>
    </rPh>
    <phoneticPr fontId="10"/>
  </si>
  <si>
    <t>段階制御</t>
    <rPh sb="0" eb="2">
      <t>ダンカイ</t>
    </rPh>
    <phoneticPr fontId="10"/>
  </si>
  <si>
    <t>スライド弁制御</t>
    <rPh sb="4" eb="5">
      <t>ベン</t>
    </rPh>
    <phoneticPr fontId="10"/>
  </si>
  <si>
    <t>インバータ制御</t>
  </si>
  <si>
    <t>インバータ制御</t>
    <phoneticPr fontId="10"/>
  </si>
  <si>
    <t>基準値</t>
    <rPh sb="0" eb="3">
      <t>キジュンチ</t>
    </rPh>
    <phoneticPr fontId="10"/>
  </si>
  <si>
    <t>冷却方式</t>
    <rPh sb="0" eb="2">
      <t>レイキャク</t>
    </rPh>
    <rPh sb="2" eb="4">
      <t>ホウシキ</t>
    </rPh>
    <phoneticPr fontId="10"/>
  </si>
  <si>
    <t>No.</t>
    <phoneticPr fontId="10"/>
  </si>
  <si>
    <t>型番審査</t>
    <rPh sb="0" eb="2">
      <t>カタバン</t>
    </rPh>
    <rPh sb="2" eb="4">
      <t>シンサ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</si>
  <si>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</si>
  <si>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</si>
  <si>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</si>
  <si>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</si>
  <si>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</si>
  <si>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</si>
  <si>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</si>
  <si>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申請製品数</t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</si>
  <si>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</si>
  <si>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設備区分</t>
    <rPh sb="0" eb="4">
      <t>セツビクブン</t>
    </rPh>
    <phoneticPr fontId="10"/>
  </si>
  <si>
    <t>製造事業者名</t>
    <rPh sb="0" eb="6">
      <t>セイゾウジギョウシャメイ</t>
    </rPh>
    <phoneticPr fontId="10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</si>
  <si>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</si>
  <si>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SII HP
公表項目</t>
    <rPh sb="7" eb="9">
      <t>コウヒョウ</t>
    </rPh>
    <rPh sb="9" eb="11">
      <t>コウモク</t>
    </rPh>
    <phoneticPr fontId="10"/>
  </si>
  <si>
    <t>公表</t>
    <rPh sb="0" eb="2">
      <t>コウヒョウ</t>
    </rPh>
    <phoneticPr fontId="10"/>
  </si>
  <si>
    <t>入力要否</t>
    <rPh sb="0" eb="2">
      <t>ニュウリョク</t>
    </rPh>
    <rPh sb="2" eb="4">
      <t>ヨウヒ</t>
    </rPh>
    <phoneticPr fontId="10"/>
  </si>
  <si>
    <t>自動表示</t>
    <rPh sb="0" eb="4">
      <t>ジドウヒョウジ</t>
    </rPh>
    <phoneticPr fontId="10"/>
  </si>
  <si>
    <t>必須</t>
    <rPh sb="0" eb="2">
      <t>ヒッス</t>
    </rPh>
    <phoneticPr fontId="10"/>
  </si>
  <si>
    <t>性能値：</t>
    <rPh sb="0" eb="2">
      <t>セイノウ</t>
    </rPh>
    <rPh sb="2" eb="3">
      <t>チ</t>
    </rPh>
    <phoneticPr fontId="10"/>
  </si>
  <si>
    <t>非公表</t>
    <rPh sb="0" eb="3">
      <t>ヒコウヒョウ</t>
    </rPh>
    <phoneticPr fontId="10"/>
  </si>
  <si>
    <t>重複
判定</t>
    <rPh sb="0" eb="2">
      <t>チョウフク</t>
    </rPh>
    <rPh sb="3" eb="5">
      <t>ハンテイ</t>
    </rPh>
    <phoneticPr fontId="16"/>
  </si>
  <si>
    <t>性能値</t>
    <rPh sb="0" eb="3">
      <t>セイノウチ</t>
    </rPh>
    <phoneticPr fontId="16"/>
  </si>
  <si>
    <t>任意</t>
    <rPh sb="0" eb="2">
      <t>ニンイ</t>
    </rPh>
    <phoneticPr fontId="10"/>
  </si>
  <si>
    <t>ワイルドカードの内訳一覧</t>
    <phoneticPr fontId="10"/>
  </si>
  <si>
    <t>非公開</t>
    <rPh sb="0" eb="3">
      <t>ヒコウカイ</t>
    </rPh>
    <phoneticPr fontId="10"/>
  </si>
  <si>
    <t>AAA■</t>
  </si>
  <si>
    <t>AAA■</t>
    <phoneticPr fontId="10"/>
  </si>
  <si>
    <t>BBB</t>
    <phoneticPr fontId="10"/>
  </si>
  <si>
    <t>50Hz</t>
  </si>
  <si>
    <t>60Hz</t>
  </si>
  <si>
    <t>高効率空調</t>
    <phoneticPr fontId="10"/>
  </si>
  <si>
    <t>チリングユニット</t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</si>
  <si>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</si>
  <si>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</si>
  <si>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</si>
  <si>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</si>
  <si>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</si>
  <si>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AAABBB■</t>
    <phoneticPr fontId="10"/>
  </si>
  <si>
    <t>マルマルマル</t>
  </si>
  <si>
    <t>マルマルマル</t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</si>
  <si>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</si>
  <si>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</si>
  <si>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50Hz</t>
    <phoneticPr fontId="10"/>
  </si>
  <si>
    <t>チリングユニットAA</t>
    <phoneticPr fontId="10"/>
  </si>
  <si>
    <t>チリングユニットAA　シリーズ1</t>
    <phoneticPr fontId="10"/>
  </si>
  <si>
    <t>チリングユニットAW　シリーズ1</t>
    <phoneticPr fontId="10"/>
  </si>
  <si>
    <t>チリングユニットBB　シリーズ2</t>
    <phoneticPr fontId="10"/>
  </si>
  <si>
    <t>高効率空調(チリングユニット)</t>
    <rPh sb="0" eb="1">
      <t>コウ</t>
    </rPh>
    <rPh sb="1" eb="3">
      <t>コウリツ</t>
    </rPh>
    <rPh sb="3" eb="5">
      <t>クウチョウ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</si>
  <si>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</si>
  <si>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</si>
  <si>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</si>
  <si>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必須(条件有)</t>
    <rPh sb="0" eb="2">
      <t>ヒッス</t>
    </rPh>
    <rPh sb="3" eb="5">
      <t>ジョウケン</t>
    </rPh>
    <rPh sb="5" eb="6">
      <t>ア</t>
    </rPh>
    <phoneticPr fontId="10"/>
  </si>
  <si>
    <t>1.0</t>
    <phoneticPr fontId="10"/>
  </si>
  <si>
    <t>yyyy/mm/dd</t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</si>
  <si>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</si>
  <si>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</si>
  <si>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0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</si>
  <si>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6"/>
  </si>
  <si>
    <t>ワイルドカード
未入力判定</t>
    <phoneticPr fontId="10"/>
  </si>
  <si>
    <t>暖房(空冷ヒーポン)
未入力判定</t>
    <rPh sb="0" eb="2">
      <t>ダンボウ</t>
    </rPh>
    <rPh sb="3" eb="5">
      <t>クウレイ</t>
    </rPh>
    <rPh sb="11" eb="14">
      <t>ミニュウリョク</t>
    </rPh>
    <rPh sb="14" eb="16">
      <t>ハンテイ</t>
    </rPh>
    <phoneticPr fontId="10"/>
  </si>
  <si>
    <t>重複判定用</t>
    <rPh sb="0" eb="5">
      <t>チョウフクハンテイヨウ</t>
    </rPh>
    <phoneticPr fontId="8"/>
  </si>
  <si>
    <t>サンプル
対象</t>
    <rPh sb="5" eb="7">
      <t>タイショウ</t>
    </rPh>
    <phoneticPr fontId="10"/>
  </si>
  <si>
    <t>審査
結果</t>
    <rPh sb="0" eb="2">
      <t>シンサ</t>
    </rPh>
    <rPh sb="3" eb="5">
      <t>ケッカ</t>
    </rPh>
    <phoneticPr fontId="10"/>
  </si>
  <si>
    <t>型番・電源周波数が重複しています。
ご確認のうえ、型番・電源周波数の組み合わせが
重複しないよう修正してください。</t>
    <rPh sb="0" eb="2">
      <t>カタバン</t>
    </rPh>
    <rPh sb="3" eb="5">
      <t>デンゲン</t>
    </rPh>
    <rPh sb="5" eb="8">
      <t>シュウハスウ</t>
    </rPh>
    <rPh sb="9" eb="11">
      <t>チョウフク</t>
    </rPh>
    <rPh sb="19" eb="21">
      <t>カクニン</t>
    </rPh>
    <rPh sb="25" eb="27">
      <t>カタバン</t>
    </rPh>
    <rPh sb="28" eb="30">
      <t>デンゲン</t>
    </rPh>
    <rPh sb="30" eb="33">
      <t>シュウハスウ</t>
    </rPh>
    <rPh sb="34" eb="35">
      <t>ク</t>
    </rPh>
    <rPh sb="36" eb="37">
      <t>ア</t>
    </rPh>
    <rPh sb="41" eb="43">
      <t>ジュウフク</t>
    </rPh>
    <rPh sb="48" eb="50">
      <t>シュウセイ</t>
    </rPh>
    <phoneticPr fontId="10"/>
  </si>
  <si>
    <t>[周波数]</t>
    <rPh sb="1" eb="4">
      <t>シュウハスウ</t>
    </rPh>
    <phoneticPr fontId="10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</si>
  <si>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※必要に応じて入力</t>
    </r>
    <rPh sb="0" eb="5">
      <t>デンゲンシュウハスウ</t>
    </rPh>
    <rPh sb="7" eb="9">
      <t>ヒツヨウ</t>
    </rPh>
    <rPh sb="10" eb="11">
      <t>オウ</t>
    </rPh>
    <rPh sb="13" eb="15">
      <t>ニュウリョク</t>
    </rPh>
    <phoneticPr fontId="10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</si>
  <si>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10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</si>
  <si>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10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</si>
  <si>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5" eb="27">
      <t>ニュウリョク</t>
    </rPh>
    <phoneticPr fontId="10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</si>
  <si>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10"/>
  </si>
  <si>
    <t>基準値(COP)</t>
    <rPh sb="0" eb="3">
      <t>キジュンチ</t>
    </rPh>
    <phoneticPr fontId="10"/>
  </si>
  <si>
    <r>
      <t xml:space="preserve">性能値(COP)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9" eb="21">
      <t>ニュウリョク</t>
    </rPh>
    <phoneticPr fontId="10"/>
  </si>
  <si>
    <t>(例)</t>
    <rPh sb="1" eb="2">
      <t>レイ</t>
    </rPh>
    <phoneticPr fontId="10"/>
  </si>
  <si>
    <t>○○○株式会社</t>
    <rPh sb="3" eb="7">
      <t>カブシキガイシャ</t>
    </rPh>
    <phoneticPr fontId="10"/>
  </si>
  <si>
    <t>○○○株式会社</t>
    <phoneticPr fontId="10"/>
  </si>
  <si>
    <t>-FL(●●仕様),-GK(○○タイプ)</t>
  </si>
  <si>
    <t>型番＋周波数</t>
    <rPh sb="0" eb="2">
      <t>カタバン</t>
    </rPh>
    <rPh sb="3" eb="6">
      <t>シュウハスウ</t>
    </rPh>
    <phoneticPr fontId="10"/>
  </si>
  <si>
    <t>熱源機種</t>
    <rPh sb="0" eb="2">
      <t>ネツゲン</t>
    </rPh>
    <rPh sb="2" eb="4">
      <t>キシュ</t>
    </rPh>
    <phoneticPr fontId="10"/>
  </si>
  <si>
    <t>ウォータチリングユニット(空冷式)</t>
  </si>
  <si>
    <t>ウォータチリングユニット(水冷式)</t>
  </si>
  <si>
    <t>熱源機種</t>
    <phoneticPr fontId="10"/>
  </si>
  <si>
    <t>非公表</t>
    <rPh sb="0" eb="3">
      <t>ヒコウヒョウ</t>
    </rPh>
    <phoneticPr fontId="10"/>
  </si>
  <si>
    <t>性能区分1</t>
    <rPh sb="0" eb="4">
      <t>セイノウクブン</t>
    </rPh>
    <phoneticPr fontId="5"/>
  </si>
  <si>
    <t>冷却方式</t>
    <rPh sb="0" eb="2">
      <t>レイキャク</t>
    </rPh>
    <rPh sb="2" eb="4">
      <t>ホウシキ</t>
    </rPh>
    <phoneticPr fontId="9"/>
  </si>
  <si>
    <t>空冷式</t>
  </si>
  <si>
    <t>水冷式</t>
  </si>
  <si>
    <t>非公表</t>
    <rPh sb="0" eb="3">
      <t>ヒコウヒョウ</t>
    </rPh>
    <phoneticPr fontId="10"/>
  </si>
  <si>
    <t>熱源機種</t>
    <phoneticPr fontId="10"/>
  </si>
  <si>
    <t>ss-kataban@sii.or.jp</t>
    <phoneticPr fontId="10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</si>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</sst>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</numFmts>
  <fonts count="6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1"/>
      <name val="Meiryo UI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7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>
      <alignment vertical="center"/>
    </xf>
    <xf numFmtId="0" fontId="43" fillId="35" borderId="1" xfId="74" applyFont="1" applyFill="1" applyBorder="1" applyAlignment="1">
      <alignment horizontal="center" vertical="center" wrapText="1"/>
    </xf>
    <xf numFmtId="177" fontId="37" fillId="0" borderId="0" xfId="0" applyNumberFormat="1" applyFont="1">
      <alignment vertical="center"/>
    </xf>
    <xf numFmtId="178" fontId="37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177" fontId="41" fillId="0" borderId="0" xfId="0" applyNumberFormat="1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3" fillId="0" borderId="1" xfId="74" applyFont="1" applyBorder="1" applyAlignment="1">
      <alignment horizontal="center" vertical="center"/>
    </xf>
    <xf numFmtId="0" fontId="43" fillId="0" borderId="1" xfId="74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43" fillId="0" borderId="3" xfId="74" applyFont="1" applyBorder="1" applyAlignment="1">
      <alignment horizontal="center" vertical="center"/>
    </xf>
    <xf numFmtId="0" fontId="37" fillId="36" borderId="15" xfId="16" applyFont="1" applyFill="1" applyBorder="1" applyAlignment="1">
      <alignment horizontal="center" vertical="center"/>
    </xf>
    <xf numFmtId="0" fontId="37" fillId="42" borderId="16" xfId="0" applyFont="1" applyFill="1" applyBorder="1" applyAlignment="1">
      <alignment horizontal="center" vertical="center"/>
    </xf>
    <xf numFmtId="0" fontId="41" fillId="40" borderId="16" xfId="0" applyFont="1" applyFill="1" applyBorder="1" applyAlignment="1">
      <alignment horizontal="center" vertical="center"/>
    </xf>
    <xf numFmtId="0" fontId="37" fillId="36" borderId="17" xfId="16" applyFont="1" applyFill="1" applyBorder="1" applyAlignment="1">
      <alignment horizontal="center" vertical="center" wrapText="1"/>
    </xf>
    <xf numFmtId="0" fontId="37" fillId="42" borderId="1" xfId="0" applyFont="1" applyFill="1" applyBorder="1" applyAlignment="1">
      <alignment horizontal="center" vertical="center"/>
    </xf>
    <xf numFmtId="0" fontId="41" fillId="40" borderId="1" xfId="0" applyFont="1" applyFill="1" applyBorder="1" applyAlignment="1">
      <alignment horizontal="center" vertical="center"/>
    </xf>
    <xf numFmtId="0" fontId="37" fillId="36" borderId="22" xfId="16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37" fillId="41" borderId="34" xfId="1" applyNumberFormat="1" applyFont="1" applyFill="1" applyBorder="1" applyAlignment="1" applyProtection="1">
      <alignment horizontal="center" vertical="center"/>
    </xf>
    <xf numFmtId="0" fontId="41" fillId="43" borderId="23" xfId="0" applyFont="1" applyFill="1" applyBorder="1" applyAlignment="1">
      <alignment horizontal="center" vertical="center"/>
    </xf>
    <xf numFmtId="0" fontId="41" fillId="42" borderId="16" xfId="0" applyFont="1" applyFill="1" applyBorder="1" applyAlignment="1">
      <alignment horizontal="center" vertical="center"/>
    </xf>
    <xf numFmtId="0" fontId="37" fillId="40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44" fillId="0" borderId="0" xfId="16" applyFont="1" applyAlignment="1">
      <alignment horizontal="center" vertical="center"/>
    </xf>
    <xf numFmtId="0" fontId="38" fillId="0" borderId="2" xfId="16" applyFont="1" applyBorder="1" applyAlignment="1">
      <alignment horizontal="center" vertical="center" wrapText="1" shrinkToFit="1"/>
    </xf>
    <xf numFmtId="0" fontId="38" fillId="0" borderId="0" xfId="16" applyFont="1" applyAlignment="1">
      <alignment horizontal="left" vertical="center" shrinkToFit="1"/>
    </xf>
    <xf numFmtId="0" fontId="39" fillId="3" borderId="17" xfId="16" applyFont="1" applyFill="1" applyBorder="1" applyAlignment="1">
      <alignment horizontal="center" vertical="center"/>
    </xf>
    <xf numFmtId="0" fontId="46" fillId="39" borderId="1" xfId="16" applyFont="1" applyFill="1" applyBorder="1" applyAlignment="1">
      <alignment horizontal="center" vertical="center"/>
    </xf>
    <xf numFmtId="14" fontId="46" fillId="0" borderId="0" xfId="16" applyNumberFormat="1" applyFont="1" applyAlignment="1">
      <alignment horizontal="center" vertical="center"/>
    </xf>
    <xf numFmtId="0" fontId="46" fillId="40" borderId="1" xfId="16" applyFont="1" applyFill="1" applyBorder="1" applyAlignment="1">
      <alignment horizontal="center" vertical="center"/>
    </xf>
    <xf numFmtId="0" fontId="46" fillId="0" borderId="0" xfId="16" applyFont="1" applyAlignment="1">
      <alignment horizontal="center" vertical="center"/>
    </xf>
    <xf numFmtId="0" fontId="39" fillId="3" borderId="22" xfId="16" applyFont="1" applyFill="1" applyBorder="1" applyAlignment="1">
      <alignment horizontal="center" vertical="center" wrapText="1"/>
    </xf>
    <xf numFmtId="0" fontId="41" fillId="40" borderId="39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0" fontId="37" fillId="40" borderId="34" xfId="0" applyFont="1" applyFill="1" applyBorder="1" applyAlignment="1">
      <alignment horizontal="center" vertical="center"/>
    </xf>
    <xf numFmtId="0" fontId="41" fillId="39" borderId="23" xfId="0" applyFont="1" applyFill="1" applyBorder="1" applyAlignment="1">
      <alignment horizontal="center" vertical="center"/>
    </xf>
    <xf numFmtId="0" fontId="41" fillId="39" borderId="35" xfId="0" applyFont="1" applyFill="1" applyBorder="1" applyAlignment="1">
      <alignment horizontal="center" vertical="center"/>
    </xf>
    <xf numFmtId="0" fontId="12" fillId="35" borderId="1" xfId="74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12" fillId="0" borderId="3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39" fillId="3" borderId="15" xfId="16" applyFont="1" applyFill="1" applyBorder="1" applyAlignment="1">
      <alignment horizontal="center" vertical="center"/>
    </xf>
    <xf numFmtId="0" fontId="37" fillId="0" borderId="34" xfId="1" applyNumberFormat="1" applyFont="1" applyFill="1" applyBorder="1" applyAlignment="1" applyProtection="1">
      <alignment horizontal="center" vertical="center"/>
    </xf>
    <xf numFmtId="0" fontId="48" fillId="0" borderId="0" xfId="16" applyFont="1" applyAlignment="1">
      <alignment horizontal="center" vertical="center"/>
    </xf>
    <xf numFmtId="14" fontId="48" fillId="0" borderId="0" xfId="16" applyNumberFormat="1" applyFont="1" applyAlignment="1">
      <alignment horizontal="center" vertical="center"/>
    </xf>
    <xf numFmtId="14" fontId="48" fillId="0" borderId="0" xfId="16" applyNumberFormat="1" applyFont="1" applyAlignment="1">
      <alignment horizontal="right" vertical="center"/>
    </xf>
    <xf numFmtId="49" fontId="48" fillId="0" borderId="0" xfId="16" applyNumberFormat="1" applyFont="1" applyAlignment="1">
      <alignment horizontal="left" vertical="center"/>
    </xf>
    <xf numFmtId="0" fontId="12" fillId="43" borderId="0" xfId="0" applyFont="1" applyFill="1" applyAlignment="1">
      <alignment horizontal="center" vertical="center"/>
    </xf>
    <xf numFmtId="0" fontId="37" fillId="41" borderId="1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0" borderId="40" xfId="1" applyNumberFormat="1" applyFont="1" applyFill="1" applyBorder="1" applyAlignment="1" applyProtection="1">
      <alignment horizontal="center" vertical="center"/>
      <protection locked="0"/>
    </xf>
    <xf numFmtId="0" fontId="3" fillId="0" borderId="0" xfId="209">
      <alignment vertical="center"/>
    </xf>
    <xf numFmtId="0" fontId="50" fillId="0" borderId="1" xfId="212" applyFill="1" applyBorder="1" applyAlignment="1" applyProtection="1">
      <alignment vertical="center" wrapText="1"/>
    </xf>
    <xf numFmtId="49" fontId="12" fillId="0" borderId="0" xfId="0" applyNumberFormat="1" applyFont="1">
      <alignment vertical="center"/>
    </xf>
    <xf numFmtId="14" fontId="46" fillId="0" borderId="1" xfId="16" applyNumberFormat="1" applyFont="1" applyBorder="1" applyAlignment="1">
      <alignment horizontal="center" vertical="center"/>
    </xf>
    <xf numFmtId="0" fontId="52" fillId="0" borderId="0" xfId="209" applyFont="1">
      <alignment vertical="center"/>
    </xf>
    <xf numFmtId="0" fontId="9" fillId="0" borderId="1" xfId="209" applyFont="1" applyBorder="1" applyAlignment="1">
      <alignment horizontal="center" vertical="center"/>
    </xf>
    <xf numFmtId="0" fontId="1" fillId="0" borderId="0" xfId="0" applyFo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9" fontId="55" fillId="0" borderId="1" xfId="0" applyNumberFormat="1" applyFont="1" applyBorder="1" applyAlignment="1">
      <alignment horizontal="center" vertical="center"/>
    </xf>
    <xf numFmtId="14" fontId="46" fillId="0" borderId="1" xfId="16" applyNumberFormat="1" applyFont="1" applyBorder="1" applyAlignment="1" applyProtection="1">
      <alignment horizontal="center" vertical="center"/>
      <protection locked="0"/>
    </xf>
    <xf numFmtId="0" fontId="41" fillId="0" borderId="52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7" fillId="0" borderId="17" xfId="1" applyNumberFormat="1" applyFont="1" applyFill="1" applyBorder="1" applyAlignment="1" applyProtection="1">
      <alignment horizontal="center" vertical="center"/>
    </xf>
    <xf numFmtId="0" fontId="37" fillId="0" borderId="22" xfId="1" applyNumberFormat="1" applyFont="1" applyFill="1" applyBorder="1" applyAlignment="1" applyProtection="1">
      <alignment horizontal="center" vertical="center"/>
    </xf>
    <xf numFmtId="0" fontId="37" fillId="0" borderId="35" xfId="1" applyNumberFormat="1" applyFont="1" applyFill="1" applyBorder="1" applyAlignment="1" applyProtection="1">
      <alignment horizontal="center" vertical="center"/>
    </xf>
    <xf numFmtId="0" fontId="37" fillId="41" borderId="17" xfId="1" applyNumberFormat="1" applyFont="1" applyFill="1" applyBorder="1" applyAlignment="1" applyProtection="1">
      <alignment horizontal="center" vertical="center"/>
    </xf>
    <xf numFmtId="0" fontId="12" fillId="43" borderId="0" xfId="0" applyFont="1" applyFill="1">
      <alignment vertical="center"/>
    </xf>
    <xf numFmtId="0" fontId="43" fillId="44" borderId="0" xfId="0" applyFont="1" applyFill="1" applyAlignment="1">
      <alignment horizontal="center" vertical="center" wrapText="1"/>
    </xf>
    <xf numFmtId="0" fontId="37" fillId="43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1" fillId="35" borderId="3" xfId="74" applyFont="1" applyFill="1" applyBorder="1" applyAlignment="1">
      <alignment horizontal="center" vertical="center" wrapText="1"/>
    </xf>
    <xf numFmtId="0" fontId="11" fillId="35" borderId="1" xfId="74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43" fillId="35" borderId="3" xfId="74" applyFont="1" applyFill="1" applyBorder="1" applyAlignment="1">
      <alignment horizontal="center" vertical="center" wrapText="1"/>
    </xf>
    <xf numFmtId="0" fontId="37" fillId="43" borderId="0" xfId="0" applyFont="1" applyFill="1">
      <alignment vertical="center"/>
    </xf>
    <xf numFmtId="0" fontId="43" fillId="0" borderId="0" xfId="0" applyFont="1" applyAlignment="1">
      <alignment horizontal="center" vertical="center"/>
    </xf>
    <xf numFmtId="0" fontId="12" fillId="41" borderId="3" xfId="74" applyFont="1" applyFill="1" applyBorder="1" applyAlignment="1">
      <alignment horizontal="center" vertical="center"/>
    </xf>
    <xf numFmtId="0" fontId="12" fillId="41" borderId="1" xfId="74" applyFont="1" applyFill="1" applyBorder="1" applyAlignment="1">
      <alignment horizontal="center" vertical="center"/>
    </xf>
    <xf numFmtId="0" fontId="12" fillId="41" borderId="1" xfId="74" applyFont="1" applyFill="1" applyBorder="1" applyAlignment="1">
      <alignment horizontal="center" vertical="center" wrapText="1"/>
    </xf>
    <xf numFmtId="0" fontId="11" fillId="45" borderId="0" xfId="0" applyFont="1" applyFill="1" applyAlignment="1">
      <alignment horizontal="center" vertical="center"/>
    </xf>
    <xf numFmtId="0" fontId="43" fillId="41" borderId="3" xfId="74" applyFont="1" applyFill="1" applyBorder="1" applyAlignment="1">
      <alignment horizontal="center" vertical="center"/>
    </xf>
    <xf numFmtId="0" fontId="43" fillId="41" borderId="1" xfId="74" applyFont="1" applyFill="1" applyBorder="1" applyAlignment="1">
      <alignment horizontal="center" vertical="center"/>
    </xf>
    <xf numFmtId="0" fontId="43" fillId="41" borderId="1" xfId="74" applyFont="1" applyFill="1" applyBorder="1" applyAlignment="1">
      <alignment horizontal="center" vertical="center" wrapText="1"/>
    </xf>
    <xf numFmtId="0" fontId="41" fillId="41" borderId="17" xfId="0" applyFont="1" applyFill="1" applyBorder="1" applyAlignment="1">
      <alignment horizontal="center" vertical="center" shrinkToFit="1"/>
    </xf>
    <xf numFmtId="0" fontId="41" fillId="41" borderId="1" xfId="0" applyFont="1" applyFill="1" applyBorder="1" applyAlignment="1">
      <alignment horizontal="center" vertical="center" shrinkToFit="1"/>
    </xf>
    <xf numFmtId="0" fontId="41" fillId="2" borderId="1" xfId="1" applyNumberFormat="1" applyFont="1" applyFill="1" applyBorder="1" applyAlignment="1" applyProtection="1">
      <alignment horizontal="center" vertical="center" shrinkToFit="1"/>
    </xf>
    <xf numFmtId="0" fontId="41" fillId="41" borderId="1" xfId="1" applyNumberFormat="1" applyFont="1" applyFill="1" applyBorder="1" applyAlignment="1" applyProtection="1">
      <alignment horizontal="center" vertical="center" shrinkToFit="1"/>
    </xf>
    <xf numFmtId="0" fontId="41" fillId="2" borderId="1" xfId="0" applyFont="1" applyFill="1" applyBorder="1" applyAlignment="1">
      <alignment horizontal="center" vertical="center" shrinkToFit="1"/>
    </xf>
    <xf numFmtId="179" fontId="41" fillId="2" borderId="1" xfId="0" applyNumberFormat="1" applyFont="1" applyFill="1" applyBorder="1" applyAlignment="1">
      <alignment horizontal="center" vertical="center" shrinkToFit="1"/>
    </xf>
    <xf numFmtId="178" fontId="41" fillId="41" borderId="1" xfId="1" applyNumberFormat="1" applyFont="1" applyFill="1" applyBorder="1" applyAlignment="1" applyProtection="1">
      <alignment horizontal="center" vertical="center" shrinkToFit="1"/>
    </xf>
    <xf numFmtId="49" fontId="41" fillId="41" borderId="1" xfId="1" quotePrefix="1" applyNumberFormat="1" applyFont="1" applyFill="1" applyBorder="1" applyAlignment="1" applyProtection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" xfId="1" applyNumberFormat="1" applyFont="1" applyFill="1" applyBorder="1" applyAlignment="1" applyProtection="1">
      <alignment horizontal="center" vertical="center" shrinkToFit="1"/>
    </xf>
    <xf numFmtId="178" fontId="41" fillId="0" borderId="1" xfId="1" applyNumberFormat="1" applyFont="1" applyFill="1" applyBorder="1" applyAlignment="1" applyProtection="1">
      <alignment horizontal="center" vertical="center" shrinkToFit="1"/>
    </xf>
    <xf numFmtId="49" fontId="41" fillId="0" borderId="1" xfId="1" quotePrefix="1" applyNumberFormat="1" applyFont="1" applyFill="1" applyBorder="1" applyAlignment="1" applyProtection="1">
      <alignment horizontal="center" vertical="center" shrinkToFit="1"/>
    </xf>
    <xf numFmtId="49" fontId="41" fillId="0" borderId="1" xfId="1" applyNumberFormat="1" applyFont="1" applyFill="1" applyBorder="1" applyAlignment="1" applyProtection="1">
      <alignment horizontal="center" vertical="center" shrinkToFit="1"/>
    </xf>
    <xf numFmtId="0" fontId="41" fillId="0" borderId="1" xfId="0" applyFont="1" applyBorder="1" applyAlignment="1" applyProtection="1">
      <alignment horizontal="center" vertical="center" shrinkToFit="1"/>
      <protection locked="0"/>
    </xf>
    <xf numFmtId="0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 applyProtection="1">
      <alignment horizontal="center" vertical="center" shrinkToFit="1"/>
      <protection locked="0"/>
    </xf>
    <xf numFmtId="0" fontId="41" fillId="2" borderId="23" xfId="1" applyNumberFormat="1" applyFont="1" applyFill="1" applyBorder="1" applyAlignment="1" applyProtection="1">
      <alignment horizontal="center" vertical="center" shrinkToFit="1"/>
    </xf>
    <xf numFmtId="0" fontId="4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41" fillId="2" borderId="23" xfId="0" applyFont="1" applyFill="1" applyBorder="1" applyAlignment="1">
      <alignment horizontal="center" vertical="center" shrinkToFit="1"/>
    </xf>
    <xf numFmtId="179" fontId="41" fillId="2" borderId="23" xfId="0" applyNumberFormat="1" applyFont="1" applyFill="1" applyBorder="1" applyAlignment="1">
      <alignment horizontal="center" vertical="center" shrinkToFit="1"/>
    </xf>
    <xf numFmtId="49" fontId="4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60" fillId="0" borderId="1" xfId="209" applyFont="1" applyBorder="1">
      <alignment vertical="center"/>
    </xf>
    <xf numFmtId="0" fontId="37" fillId="0" borderId="34" xfId="1" applyNumberFormat="1" applyFont="1" applyFill="1" applyBorder="1" applyAlignment="1" applyProtection="1">
      <alignment horizontal="center" vertical="center" shrinkToFit="1"/>
    </xf>
    <xf numFmtId="0" fontId="37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37" fillId="41" borderId="34" xfId="1" applyNumberFormat="1" applyFont="1" applyFill="1" applyBorder="1" applyAlignment="1" applyProtection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41" fillId="2" borderId="2" xfId="1" applyNumberFormat="1" applyFont="1" applyFill="1" applyBorder="1" applyAlignment="1" applyProtection="1">
      <alignment horizontal="center" vertical="center" shrinkToFit="1"/>
    </xf>
    <xf numFmtId="0" fontId="41" fillId="2" borderId="40" xfId="1" applyNumberFormat="1" applyFont="1" applyFill="1" applyBorder="1" applyAlignment="1" applyProtection="1">
      <alignment horizontal="center" vertical="center" shrinkToFit="1"/>
    </xf>
    <xf numFmtId="0" fontId="41" fillId="40" borderId="49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11" fillId="35" borderId="26" xfId="74" applyFont="1" applyFill="1" applyBorder="1" applyAlignment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 wrapText="1"/>
    </xf>
    <xf numFmtId="0" fontId="41" fillId="40" borderId="4" xfId="0" applyFont="1" applyFill="1" applyBorder="1" applyAlignment="1">
      <alignment horizontal="center" vertical="center"/>
    </xf>
    <xf numFmtId="14" fontId="41" fillId="40" borderId="5" xfId="0" applyNumberFormat="1" applyFont="1" applyFill="1" applyBorder="1" applyAlignment="1">
      <alignment horizontal="center" vertical="center" wrapText="1"/>
    </xf>
    <xf numFmtId="14" fontId="41" fillId="40" borderId="4" xfId="0" applyNumberFormat="1" applyFont="1" applyFill="1" applyBorder="1" applyAlignment="1">
      <alignment horizontal="center" vertical="center"/>
    </xf>
    <xf numFmtId="0" fontId="41" fillId="40" borderId="41" xfId="0" applyFont="1" applyFill="1" applyBorder="1" applyAlignment="1">
      <alignment horizontal="center" vertical="center" wrapText="1"/>
    </xf>
    <xf numFmtId="0" fontId="41" fillId="40" borderId="42" xfId="0" applyFont="1" applyFill="1" applyBorder="1" applyAlignment="1">
      <alignment horizontal="center" vertical="center"/>
    </xf>
    <xf numFmtId="0" fontId="41" fillId="40" borderId="44" xfId="0" applyFont="1" applyFill="1" applyBorder="1" applyAlignment="1">
      <alignment horizontal="center" vertical="center"/>
    </xf>
    <xf numFmtId="0" fontId="41" fillId="40" borderId="38" xfId="0" applyFont="1" applyFill="1" applyBorder="1" applyAlignment="1">
      <alignment horizontal="center" vertical="center"/>
    </xf>
    <xf numFmtId="0" fontId="41" fillId="40" borderId="43" xfId="0" applyFont="1" applyFill="1" applyBorder="1" applyAlignment="1">
      <alignment horizontal="center" vertical="center" wrapText="1"/>
    </xf>
    <xf numFmtId="0" fontId="41" fillId="40" borderId="4" xfId="0" applyFont="1" applyFill="1" applyBorder="1" applyAlignment="1">
      <alignment horizontal="center" vertical="center" wrapText="1"/>
    </xf>
    <xf numFmtId="0" fontId="41" fillId="40" borderId="50" xfId="0" applyFont="1" applyFill="1" applyBorder="1" applyAlignment="1">
      <alignment horizontal="center" vertical="center" wrapText="1"/>
    </xf>
    <xf numFmtId="0" fontId="41" fillId="40" borderId="38" xfId="0" applyFont="1" applyFill="1" applyBorder="1" applyAlignment="1">
      <alignment horizontal="center" vertical="center" wrapText="1"/>
    </xf>
    <xf numFmtId="14" fontId="41" fillId="40" borderId="43" xfId="0" applyNumberFormat="1" applyFont="1" applyFill="1" applyBorder="1" applyAlignment="1">
      <alignment horizontal="center" vertical="center" wrapText="1"/>
    </xf>
    <xf numFmtId="14" fontId="41" fillId="40" borderId="4" xfId="0" applyNumberFormat="1" applyFont="1" applyFill="1" applyBorder="1" applyAlignment="1">
      <alignment horizontal="center" vertical="center" wrapText="1"/>
    </xf>
    <xf numFmtId="0" fontId="41" fillId="42" borderId="5" xfId="0" applyFont="1" applyFill="1" applyBorder="1" applyAlignment="1">
      <alignment horizontal="center" vertical="center" wrapText="1"/>
    </xf>
    <xf numFmtId="0" fontId="41" fillId="42" borderId="4" xfId="0" applyFont="1" applyFill="1" applyBorder="1" applyAlignment="1">
      <alignment horizontal="center" vertical="center"/>
    </xf>
    <xf numFmtId="0" fontId="39" fillId="0" borderId="1" xfId="211" applyFont="1" applyBorder="1" applyAlignment="1">
      <alignment horizontal="left" vertical="center" wrapText="1"/>
    </xf>
    <xf numFmtId="0" fontId="41" fillId="36" borderId="36" xfId="0" applyFont="1" applyFill="1" applyBorder="1" applyAlignment="1">
      <alignment horizontal="center" vertical="center"/>
    </xf>
    <xf numFmtId="0" fontId="41" fillId="36" borderId="37" xfId="0" applyFont="1" applyFill="1" applyBorder="1" applyAlignment="1">
      <alignment horizontal="center" vertical="center"/>
    </xf>
    <xf numFmtId="0" fontId="41" fillId="42" borderId="32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/>
    </xf>
    <xf numFmtId="0" fontId="41" fillId="42" borderId="43" xfId="0" applyFont="1" applyFill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/>
    </xf>
    <xf numFmtId="0" fontId="42" fillId="0" borderId="2" xfId="16" applyFont="1" applyBorder="1" applyAlignment="1">
      <alignment horizontal="center" vertical="center" wrapText="1"/>
    </xf>
    <xf numFmtId="0" fontId="42" fillId="0" borderId="26" xfId="16" applyFont="1" applyBorder="1" applyAlignment="1">
      <alignment horizontal="center" vertical="center" wrapText="1"/>
    </xf>
    <xf numFmtId="0" fontId="42" fillId="0" borderId="47" xfId="16" applyFont="1" applyBorder="1" applyAlignment="1">
      <alignment horizontal="center" vertical="center" wrapText="1"/>
    </xf>
    <xf numFmtId="0" fontId="42" fillId="0" borderId="20" xfId="16" applyFont="1" applyBorder="1" applyAlignment="1">
      <alignment horizontal="center" vertical="center" wrapText="1"/>
    </xf>
    <xf numFmtId="0" fontId="42" fillId="0" borderId="45" xfId="16" applyFont="1" applyBorder="1" applyAlignment="1">
      <alignment horizontal="center" vertical="center" wrapText="1"/>
    </xf>
    <xf numFmtId="0" fontId="42" fillId="0" borderId="21" xfId="16" applyFont="1" applyBorder="1" applyAlignment="1">
      <alignment horizontal="center" vertical="center" wrapText="1"/>
    </xf>
    <xf numFmtId="0" fontId="44" fillId="37" borderId="2" xfId="16" applyFont="1" applyFill="1" applyBorder="1" applyAlignment="1">
      <alignment horizontal="center" vertical="center"/>
    </xf>
    <xf numFmtId="0" fontId="44" fillId="37" borderId="26" xfId="16" applyFont="1" applyFill="1" applyBorder="1" applyAlignment="1">
      <alignment horizontal="center" vertical="center"/>
    </xf>
    <xf numFmtId="0" fontId="44" fillId="37" borderId="3" xfId="16" applyFont="1" applyFill="1" applyBorder="1" applyAlignment="1">
      <alignment horizontal="center" vertical="center"/>
    </xf>
    <xf numFmtId="0" fontId="38" fillId="0" borderId="2" xfId="16" applyFont="1" applyBorder="1" applyAlignment="1">
      <alignment horizontal="center" vertical="center"/>
    </xf>
    <xf numFmtId="0" fontId="38" fillId="0" borderId="27" xfId="16" applyFont="1" applyBorder="1" applyAlignment="1">
      <alignment horizontal="center" vertical="center"/>
    </xf>
    <xf numFmtId="0" fontId="38" fillId="0" borderId="28" xfId="16" applyFont="1" applyBorder="1" applyAlignment="1">
      <alignment horizontal="left" vertical="center" wrapText="1" shrinkToFit="1"/>
    </xf>
    <xf numFmtId="0" fontId="38" fillId="0" borderId="29" xfId="16" applyFont="1" applyBorder="1" applyAlignment="1">
      <alignment horizontal="left" vertical="center" wrapText="1" shrinkToFit="1"/>
    </xf>
    <xf numFmtId="0" fontId="38" fillId="0" borderId="30" xfId="16" applyFont="1" applyBorder="1" applyAlignment="1">
      <alignment horizontal="left" vertical="center" wrapText="1" shrinkToFit="1"/>
    </xf>
    <xf numFmtId="0" fontId="38" fillId="0" borderId="3" xfId="16" applyFont="1" applyBorder="1" applyAlignment="1">
      <alignment horizontal="left" vertical="center" wrapText="1" shrinkToFit="1"/>
    </xf>
    <xf numFmtId="0" fontId="45" fillId="38" borderId="24" xfId="16" applyFont="1" applyFill="1" applyBorder="1" applyAlignment="1">
      <alignment horizontal="center" vertical="center"/>
    </xf>
    <xf numFmtId="0" fontId="45" fillId="38" borderId="18" xfId="16" applyFont="1" applyFill="1" applyBorder="1" applyAlignment="1">
      <alignment horizontal="center" vertical="center"/>
    </xf>
    <xf numFmtId="0" fontId="45" fillId="38" borderId="19" xfId="16" applyFont="1" applyFill="1" applyBorder="1" applyAlignment="1">
      <alignment horizontal="center" vertical="center"/>
    </xf>
    <xf numFmtId="0" fontId="42" fillId="0" borderId="25" xfId="16" applyFont="1" applyBorder="1" applyAlignment="1">
      <alignment horizontal="center" vertical="center" wrapText="1"/>
    </xf>
    <xf numFmtId="0" fontId="42" fillId="0" borderId="0" xfId="16" applyFont="1" applyAlignment="1">
      <alignment horizontal="center" vertical="center" wrapText="1"/>
    </xf>
    <xf numFmtId="0" fontId="42" fillId="0" borderId="31" xfId="16" applyFont="1" applyBorder="1" applyAlignment="1">
      <alignment horizontal="center" vertical="center" wrapText="1"/>
    </xf>
    <xf numFmtId="0" fontId="42" fillId="0" borderId="42" xfId="16" applyFont="1" applyBorder="1" applyAlignment="1">
      <alignment horizontal="center" vertical="center" wrapText="1"/>
    </xf>
    <xf numFmtId="0" fontId="42" fillId="0" borderId="46" xfId="16" applyFont="1" applyBorder="1" applyAlignment="1">
      <alignment horizontal="center" vertical="center" wrapText="1"/>
    </xf>
    <xf numFmtId="0" fontId="42" fillId="0" borderId="40" xfId="16" applyFont="1" applyBorder="1" applyAlignment="1">
      <alignment horizontal="center" vertical="center" wrapText="1"/>
    </xf>
    <xf numFmtId="0" fontId="42" fillId="0" borderId="48" xfId="16" applyFont="1" applyBorder="1" applyAlignment="1">
      <alignment horizontal="center" vertical="center" wrapText="1"/>
    </xf>
    <xf numFmtId="0" fontId="38" fillId="0" borderId="28" xfId="16" applyFont="1" applyBorder="1" applyAlignment="1" applyProtection="1">
      <alignment horizontal="left" vertical="center" wrapText="1" shrinkToFit="1"/>
      <protection locked="0"/>
    </xf>
    <xf numFmtId="0" fontId="38" fillId="0" borderId="29" xfId="16" applyFont="1" applyBorder="1" applyAlignment="1" applyProtection="1">
      <alignment horizontal="left" vertical="center" wrapText="1" shrinkToFit="1"/>
      <protection locked="0"/>
    </xf>
    <xf numFmtId="0" fontId="38" fillId="0" borderId="30" xfId="16" applyFont="1" applyBorder="1" applyAlignment="1" applyProtection="1">
      <alignment horizontal="left" vertical="center" wrapText="1" shrinkToFit="1"/>
      <protection locked="0"/>
    </xf>
    <xf numFmtId="0" fontId="38" fillId="0" borderId="3" xfId="16" applyFont="1" applyBorder="1" applyAlignment="1" applyProtection="1">
      <alignment horizontal="left" vertical="center" wrapText="1" shrinkToFit="1"/>
      <protection locked="0"/>
    </xf>
    <xf numFmtId="0" fontId="9" fillId="0" borderId="5" xfId="209" applyFont="1" applyBorder="1" applyAlignment="1">
      <alignment horizontal="center" vertical="top" wrapText="1"/>
    </xf>
    <xf numFmtId="0" fontId="9" fillId="0" borderId="32" xfId="209" applyFont="1" applyBorder="1" applyAlignment="1">
      <alignment horizontal="center" vertical="top" wrapText="1"/>
    </xf>
    <xf numFmtId="0" fontId="9" fillId="0" borderId="4" xfId="209" applyFont="1" applyBorder="1" applyAlignment="1">
      <alignment horizontal="center" vertical="top" wrapText="1"/>
    </xf>
    <xf numFmtId="0" fontId="61" fillId="0" borderId="5" xfId="209" applyFont="1" applyBorder="1" applyAlignment="1">
      <alignment vertical="center" wrapText="1"/>
    </xf>
    <xf numFmtId="0" fontId="51" fillId="0" borderId="32" xfId="209" applyFont="1" applyBorder="1" applyAlignment="1">
      <alignment vertical="center" wrapText="1"/>
    </xf>
    <xf numFmtId="0" fontId="51" fillId="0" borderId="4" xfId="209" applyFont="1" applyBorder="1" applyAlignment="1">
      <alignment vertical="center" wrapText="1"/>
    </xf>
  </cellXfs>
  <cellStyles count="213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" xfId="212" builtinId="8"/>
    <cellStyle name="ハイパーリンク 2" xfId="4" xr:uid="{00000000-0005-0000-0000-00004B000000}"/>
    <cellStyle name="ハイパーリンク 3" xfId="210" xr:uid="{CCD72E1C-4214-4881-B406-0BBF3AAD3E53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13AD7C1B-ED4A-467E-887E-B902267E72D0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2DE43B86-7468-4283-A7B5-378AE7910F35}"/>
    <cellStyle name="良い 2" xfId="75" xr:uid="{00000000-0005-0000-0000-0000D0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CCFFFF"/>
      <color rgb="FFFFFFCC"/>
      <color rgb="FFFFFFFF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208002</xdr:colOff>
      <xdr:row>1</xdr:row>
      <xdr:rowOff>445669</xdr:rowOff>
    </xdr:from>
    <xdr:to>
      <xdr:col>8</xdr:col>
      <xdr:colOff>2884177</xdr:colOff>
      <xdr:row>4</xdr:row>
      <xdr:rowOff>10432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12723E0-DF65-4C91-85C7-99FA08950007}"/>
            </a:ext>
          </a:extLst>
        </xdr:cNvPr>
        <xdr:cNvSpPr/>
      </xdr:nvSpPr>
      <xdr:spPr>
        <a:xfrm>
          <a:off x="16694911" y="953669"/>
          <a:ext cx="4901273" cy="4139938"/>
        </a:xfrm>
        <a:prstGeom prst="wedgeRoundRectCallout">
          <a:avLst>
            <a:gd name="adj1" fmla="val -68745"/>
            <a:gd name="adj2" fmla="val -248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102230</xdr:colOff>
      <xdr:row>1</xdr:row>
      <xdr:rowOff>39398</xdr:rowOff>
    </xdr:from>
    <xdr:to>
      <xdr:col>13</xdr:col>
      <xdr:colOff>687266</xdr:colOff>
      <xdr:row>4</xdr:row>
      <xdr:rowOff>10535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79379812-FF01-418A-A928-C0A8EEA31D70}"/>
            </a:ext>
          </a:extLst>
        </xdr:cNvPr>
        <xdr:cNvSpPr/>
      </xdr:nvSpPr>
      <xdr:spPr>
        <a:xfrm>
          <a:off x="31487105" y="539461"/>
          <a:ext cx="585036" cy="4111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1553980</xdr:colOff>
      <xdr:row>15</xdr:row>
      <xdr:rowOff>149860</xdr:rowOff>
    </xdr:from>
    <xdr:to>
      <xdr:col>2</xdr:col>
      <xdr:colOff>2469362</xdr:colOff>
      <xdr:row>19</xdr:row>
      <xdr:rowOff>297584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CD3D3B77-6687-4287-ACF1-52872529855F}"/>
            </a:ext>
          </a:extLst>
        </xdr:cNvPr>
        <xdr:cNvSpPr/>
      </xdr:nvSpPr>
      <xdr:spPr>
        <a:xfrm>
          <a:off x="2506480" y="9674860"/>
          <a:ext cx="2996739" cy="139145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476540</xdr:colOff>
      <xdr:row>20</xdr:row>
      <xdr:rowOff>78483</xdr:rowOff>
    </xdr:from>
    <xdr:to>
      <xdr:col>4</xdr:col>
      <xdr:colOff>1059584</xdr:colOff>
      <xdr:row>35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C496EE3-CB34-40AA-A32D-3E0ED9FAE650}"/>
            </a:ext>
          </a:extLst>
        </xdr:cNvPr>
        <xdr:cNvSpPr/>
      </xdr:nvSpPr>
      <xdr:spPr>
        <a:xfrm>
          <a:off x="1429040" y="11162119"/>
          <a:ext cx="7888142" cy="478792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・同一型番の製品で電源周波数が複数あり、性能値や能力値が異なる場合は、</a:t>
          </a: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電波周波数ごとに同一型番を入力すること</a:t>
          </a:r>
        </a:p>
      </xdr:txBody>
    </xdr:sp>
    <xdr:clientData/>
  </xdr:twoCellAnchor>
  <xdr:twoCellAnchor editAs="oneCell">
    <xdr:from>
      <xdr:col>5</xdr:col>
      <xdr:colOff>9951</xdr:colOff>
      <xdr:row>15</xdr:row>
      <xdr:rowOff>9526</xdr:rowOff>
    </xdr:from>
    <xdr:to>
      <xdr:col>6</xdr:col>
      <xdr:colOff>3534681</xdr:colOff>
      <xdr:row>16</xdr:row>
      <xdr:rowOff>304172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4D758161-9CB4-46D5-B340-A75806F584F2}"/>
            </a:ext>
          </a:extLst>
        </xdr:cNvPr>
        <xdr:cNvSpPr/>
      </xdr:nvSpPr>
      <xdr:spPr>
        <a:xfrm rot="5400000">
          <a:off x="14267617" y="6312253"/>
          <a:ext cx="607610" cy="7079369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2111375</xdr:colOff>
      <xdr:row>15</xdr:row>
      <xdr:rowOff>205143</xdr:rowOff>
    </xdr:from>
    <xdr:to>
      <xdr:col>9</xdr:col>
      <xdr:colOff>2078182</xdr:colOff>
      <xdr:row>20</xdr:row>
      <xdr:rowOff>173182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6140F4A-E72A-4D33-8292-4638F16B1831}"/>
            </a:ext>
          </a:extLst>
        </xdr:cNvPr>
        <xdr:cNvSpPr/>
      </xdr:nvSpPr>
      <xdr:spPr>
        <a:xfrm>
          <a:off x="22442920" y="9730143"/>
          <a:ext cx="3066762" cy="1526675"/>
        </a:xfrm>
        <a:prstGeom prst="wedgeRoundRectCallout">
          <a:avLst>
            <a:gd name="adj1" fmla="val -35524"/>
            <a:gd name="adj2" fmla="val -743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⑤冷却方法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⑤冷却方法を選択してください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</a:p>
      </xdr:txBody>
    </xdr:sp>
    <xdr:clientData/>
  </xdr:twoCellAnchor>
  <xdr:twoCellAnchor editAs="oneCell">
    <xdr:from>
      <xdr:col>11</xdr:col>
      <xdr:colOff>640773</xdr:colOff>
      <xdr:row>18</xdr:row>
      <xdr:rowOff>73661</xdr:rowOff>
    </xdr:from>
    <xdr:to>
      <xdr:col>16</xdr:col>
      <xdr:colOff>1551807</xdr:colOff>
      <xdr:row>35</xdr:row>
      <xdr:rowOff>190501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87CECA4-C55D-4BF5-AE8F-70C391EDDB7F}"/>
            </a:ext>
          </a:extLst>
        </xdr:cNvPr>
        <xdr:cNvSpPr/>
      </xdr:nvSpPr>
      <xdr:spPr>
        <a:xfrm>
          <a:off x="27380046" y="10533843"/>
          <a:ext cx="12389813" cy="5416203"/>
        </a:xfrm>
        <a:prstGeom prst="wedgeRoundRectCallout">
          <a:avLst>
            <a:gd name="adj1" fmla="val -2657"/>
            <a:gd name="adj2" fmla="val -5565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⑨容量制御方式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⑥性能値を入力してください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本ファイル内「基準値」シートを参照の上、基準値に対する性能値入力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空冷式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冷房専用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と水冷式の場合、暖房の能力および消費電力は入力不要です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⑨容量制御方式を入力してください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当該製品の仕様に基づいて入力</a:t>
          </a:r>
        </a:p>
      </xdr:txBody>
    </xdr:sp>
    <xdr:clientData/>
  </xdr:twoCellAnchor>
  <xdr:twoCellAnchor editAs="oneCell">
    <xdr:from>
      <xdr:col>11</xdr:col>
      <xdr:colOff>39159</xdr:colOff>
      <xdr:row>15</xdr:row>
      <xdr:rowOff>12701</xdr:rowOff>
    </xdr:from>
    <xdr:to>
      <xdr:col>16</xdr:col>
      <xdr:colOff>1830918</xdr:colOff>
      <xdr:row>17</xdr:row>
      <xdr:rowOff>30594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EDBBAB76-6810-4743-BFDB-06F0B8D80B4E}"/>
            </a:ext>
          </a:extLst>
        </xdr:cNvPr>
        <xdr:cNvSpPr/>
      </xdr:nvSpPr>
      <xdr:spPr>
        <a:xfrm rot="5400000">
          <a:off x="33096202" y="3219931"/>
          <a:ext cx="638173" cy="13273713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334394</xdr:colOff>
      <xdr:row>21</xdr:row>
      <xdr:rowOff>8111</xdr:rowOff>
    </xdr:from>
    <xdr:to>
      <xdr:col>9</xdr:col>
      <xdr:colOff>554181</xdr:colOff>
      <xdr:row>30</xdr:row>
      <xdr:rowOff>31463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3E2475A1-7E4A-4B27-AAAE-6A15EC4C0D2B}"/>
            </a:ext>
          </a:extLst>
        </xdr:cNvPr>
        <xdr:cNvSpPr/>
      </xdr:nvSpPr>
      <xdr:spPr>
        <a:xfrm>
          <a:off x="16821303" y="11403475"/>
          <a:ext cx="5553787" cy="2832072"/>
        </a:xfrm>
        <a:prstGeom prst="wedgeRoundRectCallout">
          <a:avLst>
            <a:gd name="adj1" fmla="val -34548"/>
            <a:gd name="adj2" fmla="val -1229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④電源周波数を選択してください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周波数によって性能値や能力値が異なる場合、プルダウンから選択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性能値や能力値が同じ場合は空欄としてください</a:t>
          </a:r>
        </a:p>
      </xdr:txBody>
    </xdr:sp>
    <xdr:clientData/>
  </xdr:twoCellAnchor>
  <xdr:twoCellAnchor editAs="oneCell">
    <xdr:from>
      <xdr:col>5</xdr:col>
      <xdr:colOff>1003445</xdr:colOff>
      <xdr:row>19</xdr:row>
      <xdr:rowOff>26988</xdr:rowOff>
    </xdr:from>
    <xdr:to>
      <xdr:col>6</xdr:col>
      <xdr:colOff>3207038</xdr:colOff>
      <xdr:row>29</xdr:row>
      <xdr:rowOff>48780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8088F46-3BE9-4297-AD08-7D28B0B5D094}"/>
            </a:ext>
          </a:extLst>
        </xdr:cNvPr>
        <xdr:cNvSpPr/>
      </xdr:nvSpPr>
      <xdr:spPr>
        <a:xfrm>
          <a:off x="12000490" y="10798897"/>
          <a:ext cx="5750646" cy="3142240"/>
        </a:xfrm>
        <a:prstGeom prst="wedgeRoundRectCallout">
          <a:avLst>
            <a:gd name="adj1" fmla="val -7082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</a:rPr>
            <a:t>カタログ（仕様書等）に記載の製品名を入力</a:t>
          </a:r>
          <a:endParaRPr kumimoji="1" lang="en-US" altLang="ja-JP" sz="1600" b="0">
            <a:solidFill>
              <a:srgbClr val="000000"/>
            </a:solidFill>
          </a:endParaRP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カタログ（仕様書等）に記載の型番を入力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5</xdr:col>
      <xdr:colOff>581316</xdr:colOff>
      <xdr:row>30</xdr:row>
      <xdr:rowOff>158934</xdr:rowOff>
    </xdr:from>
    <xdr:to>
      <xdr:col>7</xdr:col>
      <xdr:colOff>141720</xdr:colOff>
      <xdr:row>39</xdr:row>
      <xdr:rowOff>31461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5702B89-90C7-4333-810C-57FEFCC4542D}"/>
            </a:ext>
          </a:extLst>
        </xdr:cNvPr>
        <xdr:cNvSpPr/>
      </xdr:nvSpPr>
      <xdr:spPr>
        <a:xfrm>
          <a:off x="11578361" y="14359843"/>
          <a:ext cx="6657684" cy="268124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◆型番・電源周波数の重複について◆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登録型番が重複している場合、または登録型番と電源周波数の組み合わせが重複している場合は、セルがオレンジ色に着色される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電波周波数であることを確認のうえ、入力すること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 editAs="oneCell">
    <xdr:from>
      <xdr:col>18</xdr:col>
      <xdr:colOff>513053</xdr:colOff>
      <xdr:row>23</xdr:row>
      <xdr:rowOff>241300</xdr:rowOff>
    </xdr:from>
    <xdr:to>
      <xdr:col>20</xdr:col>
      <xdr:colOff>954003</xdr:colOff>
      <xdr:row>46</xdr:row>
      <xdr:rowOff>256597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1C723E0-273C-42E9-8A2E-41316EA946CE}"/>
            </a:ext>
          </a:extLst>
        </xdr:cNvPr>
        <xdr:cNvGrpSpPr/>
      </xdr:nvGrpSpPr>
      <xdr:grpSpPr>
        <a:xfrm>
          <a:off x="44830280" y="12256943"/>
          <a:ext cx="7697268" cy="7191374"/>
          <a:chOff x="39946552" y="12260119"/>
          <a:chExt cx="7697268" cy="6898922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0E750333-F394-46FB-AA63-149E20FC6611}"/>
              </a:ext>
            </a:extLst>
          </xdr:cNvPr>
          <xdr:cNvSpPr/>
        </xdr:nvSpPr>
        <xdr:spPr>
          <a:xfrm>
            <a:off x="39946552" y="12260119"/>
            <a:ext cx="7697268" cy="6898922"/>
          </a:xfrm>
          <a:prstGeom prst="wedgeRoundRectCallout">
            <a:avLst>
              <a:gd name="adj1" fmla="val 8732"/>
              <a:gd name="adj2" fmla="val -8767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  <a:endPara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DB12D7C7-2A29-45BE-8C47-E161EC5E5207}"/>
              </a:ext>
            </a:extLst>
          </xdr:cNvPr>
          <xdr:cNvSpPr/>
        </xdr:nvSpPr>
        <xdr:spPr>
          <a:xfrm>
            <a:off x="40043682" y="13664628"/>
            <a:ext cx="7461593" cy="475336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1347650</xdr:colOff>
      <xdr:row>0</xdr:row>
      <xdr:rowOff>441610</xdr:rowOff>
    </xdr:from>
    <xdr:to>
      <xdr:col>15</xdr:col>
      <xdr:colOff>1858434</xdr:colOff>
      <xdr:row>2</xdr:row>
      <xdr:rowOff>551005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707AC059-CCA1-4645-863D-5BEF1DDD824A}"/>
            </a:ext>
          </a:extLst>
        </xdr:cNvPr>
        <xdr:cNvSpPr/>
      </xdr:nvSpPr>
      <xdr:spPr>
        <a:xfrm>
          <a:off x="32762832" y="441610"/>
          <a:ext cx="4906427" cy="2135622"/>
        </a:xfrm>
        <a:prstGeom prst="wedgeRoundRectCallout">
          <a:avLst>
            <a:gd name="adj1" fmla="val -63055"/>
            <a:gd name="adj2" fmla="val 5645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692726</xdr:colOff>
      <xdr:row>1</xdr:row>
      <xdr:rowOff>1316182</xdr:rowOff>
    </xdr:from>
    <xdr:to>
      <xdr:col>19</xdr:col>
      <xdr:colOff>1612611</xdr:colOff>
      <xdr:row>3</xdr:row>
      <xdr:rowOff>1000703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D923F4AE-9185-477D-B70C-74A9844B2FF3}"/>
            </a:ext>
          </a:extLst>
        </xdr:cNvPr>
        <xdr:cNvGrpSpPr/>
      </xdr:nvGrpSpPr>
      <xdr:grpSpPr>
        <a:xfrm>
          <a:off x="40527719" y="1818409"/>
          <a:ext cx="7269308" cy="2729346"/>
          <a:chOff x="28969854" y="2022763"/>
          <a:chExt cx="7273637" cy="2729346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725A80CF-5D6E-480B-A775-66B1F7694E45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24B96C7D-E4CE-4E5A-B82A-C6ED213FC05E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59" name="正方形/長方形 58">
              <a:extLst>
                <a:ext uri="{FF2B5EF4-FFF2-40B4-BE49-F238E27FC236}">
                  <a16:creationId xmlns:a16="http://schemas.microsoft.com/office/drawing/2014/main" id="{30D665A6-9A96-4E93-A093-8DDEB187875C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704A1B08-B8C1-4D29-BCCF-04FEE545185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056CAACC-36F9-401D-8D92-C5B361EC908F}"/>
                </a:ext>
              </a:extLst>
            </xdr:cNvPr>
            <xdr:cNvCxnSpPr>
              <a:stCxn id="59" idx="3"/>
              <a:endCxn id="6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016975CA-A355-47E0-BC46-A489BFBFE94D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ACF0BFC6-2965-428F-8943-558367515F2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7" name="正方形/長方形 56">
              <a:extLst>
                <a:ext uri="{FF2B5EF4-FFF2-40B4-BE49-F238E27FC236}">
                  <a16:creationId xmlns:a16="http://schemas.microsoft.com/office/drawing/2014/main" id="{3C86F498-2D1F-4575-80D5-EB6DA62F3719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563B7120-D1EE-49FE-AB12-F6E998F62166}"/>
                </a:ext>
              </a:extLst>
            </xdr:cNvPr>
            <xdr:cNvCxnSpPr>
              <a:stCxn id="56" idx="3"/>
              <a:endCxn id="5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22ED0919-A87B-4B0A-AF90-08FA0AD2E904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5A626E72-4A9A-46FF-87BC-5B54185C1F3D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4D2094B5-0617-496E-9000-5A03353A674C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873724C-46A9-4E98-92BD-8A7E512CFD03}"/>
                </a:ext>
              </a:extLst>
            </xdr:cNvPr>
            <xdr:cNvCxnSpPr>
              <a:stCxn id="49" idx="3"/>
              <a:endCxn id="50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796636</xdr:colOff>
      <xdr:row>2</xdr:row>
      <xdr:rowOff>831276</xdr:rowOff>
    </xdr:from>
    <xdr:to>
      <xdr:col>16</xdr:col>
      <xdr:colOff>475996</xdr:colOff>
      <xdr:row>3</xdr:row>
      <xdr:rowOff>1094361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23D2A334-4974-405F-AB83-79A2BEB4861C}"/>
            </a:ext>
          </a:extLst>
        </xdr:cNvPr>
        <xdr:cNvSpPr/>
      </xdr:nvSpPr>
      <xdr:spPr>
        <a:xfrm>
          <a:off x="32211818" y="2857503"/>
          <a:ext cx="5602178" cy="179026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95250</xdr:colOff>
      <xdr:row>16</xdr:row>
      <xdr:rowOff>296863</xdr:rowOff>
    </xdr:from>
    <xdr:to>
      <xdr:col>19</xdr:col>
      <xdr:colOff>2317462</xdr:colOff>
      <xdr:row>23</xdr:row>
      <xdr:rowOff>121227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38F3DDBC-A4D4-4C22-AE61-ADB0733B6205}"/>
            </a:ext>
          </a:extLst>
        </xdr:cNvPr>
        <xdr:cNvSpPr/>
      </xdr:nvSpPr>
      <xdr:spPr>
        <a:xfrm>
          <a:off x="39303614" y="10133590"/>
          <a:ext cx="4095750" cy="2009630"/>
        </a:xfrm>
        <a:prstGeom prst="wedgeRoundRectCallout">
          <a:avLst>
            <a:gd name="adj1" fmla="val -23929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19</xdr:col>
      <xdr:colOff>4672447</xdr:colOff>
      <xdr:row>16</xdr:row>
      <xdr:rowOff>21648</xdr:rowOff>
    </xdr:from>
    <xdr:to>
      <xdr:col>20</xdr:col>
      <xdr:colOff>2635539</xdr:colOff>
      <xdr:row>22</xdr:row>
      <xdr:rowOff>159039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B183EB63-9F6E-4867-8F75-0A30206D5860}"/>
            </a:ext>
          </a:extLst>
        </xdr:cNvPr>
        <xdr:cNvSpPr/>
      </xdr:nvSpPr>
      <xdr:spPr>
        <a:xfrm>
          <a:off x="45751174" y="9858375"/>
          <a:ext cx="3345872" cy="2004580"/>
        </a:xfrm>
        <a:prstGeom prst="wedgeRoundRectCallout">
          <a:avLst>
            <a:gd name="adj1" fmla="val -6534"/>
            <a:gd name="adj2" fmla="val -922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710045</xdr:colOff>
      <xdr:row>1</xdr:row>
      <xdr:rowOff>103909</xdr:rowOff>
    </xdr:from>
    <xdr:to>
      <xdr:col>32</xdr:col>
      <xdr:colOff>294409</xdr:colOff>
      <xdr:row>2</xdr:row>
      <xdr:rowOff>450301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E89F83C-BA23-4047-9C2C-A31853E5B1F4}"/>
            </a:ext>
          </a:extLst>
        </xdr:cNvPr>
        <xdr:cNvSpPr/>
      </xdr:nvSpPr>
      <xdr:spPr>
        <a:xfrm>
          <a:off x="52387500" y="606136"/>
          <a:ext cx="10962409" cy="18703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980580</xdr:rowOff>
    </xdr:from>
    <xdr:to>
      <xdr:col>33</xdr:col>
      <xdr:colOff>640773</xdr:colOff>
      <xdr:row>3</xdr:row>
      <xdr:rowOff>1326972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E20BFF1-0C50-4A2D-A727-A25733308369}"/>
            </a:ext>
          </a:extLst>
        </xdr:cNvPr>
        <xdr:cNvSpPr/>
      </xdr:nvSpPr>
      <xdr:spPr>
        <a:xfrm>
          <a:off x="49940111" y="2868262"/>
          <a:ext cx="7989207" cy="17318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12</xdr:col>
      <xdr:colOff>-1</xdr:colOff>
      <xdr:row>1</xdr:row>
      <xdr:rowOff>1523999</xdr:rowOff>
    </xdr:from>
    <xdr:to>
      <xdr:col>15</xdr:col>
      <xdr:colOff>886691</xdr:colOff>
      <xdr:row>3</xdr:row>
      <xdr:rowOff>1205345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8FAE5B-45B7-4E20-8BDA-0A31D910C46C}"/>
            </a:ext>
          </a:extLst>
        </xdr:cNvPr>
        <xdr:cNvGrpSpPr/>
      </xdr:nvGrpSpPr>
      <xdr:grpSpPr>
        <a:xfrm>
          <a:off x="30653181" y="2026226"/>
          <a:ext cx="7585653" cy="2732521"/>
          <a:chOff x="28969854" y="2022763"/>
          <a:chExt cx="7273637" cy="272934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E5A9AA5-6E4F-44C6-A100-A37AEC4E0986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B06CAF0-844E-40EE-AEB9-EE0BD991C08A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11D09A5A-825A-495F-9583-6EB85D371201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7CBA2B8-CC43-4E60-AF68-49CA415505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205317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5" y="2857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チリングユニット／基準値</a:t>
          </a:r>
        </a:p>
      </xdr:txBody>
    </xdr:sp>
    <xdr:clientData/>
  </xdr:twoCellAnchor>
  <xdr:twoCellAnchor editAs="oneCell">
    <xdr:from>
      <xdr:col>0</xdr:col>
      <xdr:colOff>66675</xdr:colOff>
      <xdr:row>2</xdr:row>
      <xdr:rowOff>114298</xdr:rowOff>
    </xdr:from>
    <xdr:to>
      <xdr:col>6</xdr:col>
      <xdr:colOff>356970</xdr:colOff>
      <xdr:row>16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6A1D3-5DFA-F759-8EEA-BEF1F28C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33398"/>
          <a:ext cx="7443570" cy="297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>
            <a:alpha val="75000"/>
          </a:srgbClr>
        </a:solidFill>
        <a:ln w="349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600" b="1">
            <a:solidFill>
              <a:srgbClr val="00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E384-BD43-4080-B9B9-D3B82B558560}">
  <sheetPr codeName="Sheet1">
    <pageSetUpPr fitToPage="1"/>
  </sheetPr>
  <dimension ref="A1:AI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4" customWidth="1"/>
    <col min="2" max="2" width="27.25" style="1" customWidth="1"/>
    <col min="3" max="3" width="32.58203125" style="1" customWidth="1"/>
    <col min="4" max="5" width="36" style="1" customWidth="1"/>
    <col min="6" max="7" width="46.58203125" style="1" customWidth="1"/>
    <col min="8" max="8" width="29.25" style="1" customWidth="1"/>
    <col min="9" max="10" width="40.58203125" style="1" customWidth="1"/>
    <col min="11" max="11" width="23.75" style="1" customWidth="1"/>
    <col min="12" max="12" width="30.58203125" style="24" customWidth="1"/>
    <col min="13" max="13" width="27.83203125" style="25" customWidth="1"/>
    <col min="14" max="14" width="32.08203125" style="24" customWidth="1"/>
    <col min="15" max="15" width="27.83203125" style="25" customWidth="1"/>
    <col min="16" max="16" width="32.08203125" style="25" customWidth="1"/>
    <col min="17" max="17" width="24.58203125" style="1" customWidth="1"/>
    <col min="18" max="18" width="34.25" style="1" customWidth="1"/>
    <col min="19" max="19" width="24.58203125" style="1" customWidth="1"/>
    <col min="20" max="20" width="70.58203125" style="1" customWidth="1"/>
    <col min="21" max="21" width="35.58203125" style="1" customWidth="1"/>
    <col min="22" max="22" width="11.75" style="1" hidden="1" customWidth="1" outlineLevel="1"/>
    <col min="23" max="23" width="23.75" style="1" hidden="1" customWidth="1" outlineLevel="1"/>
    <col min="24" max="24" width="13.08203125" style="1" hidden="1" customWidth="1" outlineLevel="1"/>
    <col min="25" max="25" width="9" style="1" hidden="1" customWidth="1" outlineLevel="1"/>
    <col min="26" max="26" width="21" style="1" hidden="1" customWidth="1" outlineLevel="1"/>
    <col min="27" max="28" width="9" style="1" hidden="1" customWidth="1" outlineLevel="1"/>
    <col min="29" max="29" width="10.58203125" style="1" hidden="1" customWidth="1" outlineLevel="1"/>
    <col min="30" max="30" width="14.5" style="1" hidden="1" customWidth="1" outlineLevel="1"/>
    <col min="31" max="31" width="11.25" style="1" hidden="1" customWidth="1" outlineLevel="1"/>
    <col min="32" max="32" width="15.58203125" style="1" hidden="1" customWidth="1" outlineLevel="1"/>
    <col min="33" max="34" width="9" style="1" hidden="1" customWidth="1" outlineLevel="1"/>
    <col min="35" max="35" width="9" style="1" collapsed="1"/>
    <col min="36" max="16384" width="9" style="1"/>
  </cols>
  <sheetData>
    <row r="1" spans="1:34" s="7" customFormat="1" ht="40.15" customHeight="1" thickBot="1" x14ac:dyDescent="0.25">
      <c r="A1" s="175" t="s">
        <v>69</v>
      </c>
      <c r="B1" s="176"/>
      <c r="C1" s="176"/>
      <c r="D1" s="176"/>
      <c r="E1" s="176"/>
      <c r="F1" s="176"/>
      <c r="G1" s="177"/>
      <c r="H1" s="1"/>
      <c r="I1" s="41"/>
      <c r="J1" s="184" t="s">
        <v>23</v>
      </c>
      <c r="K1" s="185"/>
      <c r="L1" s="185"/>
      <c r="M1" s="186"/>
      <c r="O1" s="10"/>
      <c r="S1" s="1"/>
      <c r="T1" s="1"/>
    </row>
    <row r="2" spans="1:34" s="7" customFormat="1" ht="120" customHeight="1" x14ac:dyDescent="0.2">
      <c r="A2" s="178" t="s">
        <v>24</v>
      </c>
      <c r="B2" s="179"/>
      <c r="C2" s="180" t="s">
        <v>95</v>
      </c>
      <c r="D2" s="181"/>
      <c r="E2" s="42" t="s">
        <v>25</v>
      </c>
      <c r="F2" s="182" t="s">
        <v>61</v>
      </c>
      <c r="G2" s="183"/>
      <c r="H2" s="1"/>
      <c r="I2" s="43"/>
      <c r="J2" s="61" t="s">
        <v>26</v>
      </c>
      <c r="K2" s="187" t="s">
        <v>54</v>
      </c>
      <c r="L2" s="188"/>
      <c r="M2" s="189"/>
      <c r="N2" s="5"/>
      <c r="O2" s="12"/>
      <c r="S2" s="1"/>
      <c r="T2" s="1"/>
    </row>
    <row r="3" spans="1:34" s="7" customFormat="1" ht="120" customHeight="1" x14ac:dyDescent="0.2">
      <c r="A3" s="161" t="s">
        <v>70</v>
      </c>
      <c r="B3" s="161"/>
      <c r="C3" s="161"/>
      <c r="D3" s="161"/>
      <c r="E3" s="161"/>
      <c r="F3" s="45" t="s">
        <v>28</v>
      </c>
      <c r="G3" s="75" t="s">
        <v>75</v>
      </c>
      <c r="H3" s="1"/>
      <c r="I3" s="46"/>
      <c r="J3" s="44" t="s">
        <v>29</v>
      </c>
      <c r="K3" s="169" t="s">
        <v>85</v>
      </c>
      <c r="L3" s="170"/>
      <c r="M3" s="171"/>
      <c r="N3" s="10"/>
      <c r="O3" s="13"/>
      <c r="Q3" s="14"/>
      <c r="R3" s="14"/>
      <c r="S3" s="1"/>
      <c r="T3" s="1"/>
    </row>
    <row r="4" spans="1:34" s="7" customFormat="1" ht="120" customHeight="1" thickBot="1" x14ac:dyDescent="0.25">
      <c r="A4" s="161"/>
      <c r="B4" s="161"/>
      <c r="C4" s="161"/>
      <c r="D4" s="161"/>
      <c r="E4" s="161"/>
      <c r="F4" s="47" t="s">
        <v>30</v>
      </c>
      <c r="G4" s="47">
        <f>COUNTIF($B$12:$B$56,"高効率空調")</f>
        <v>4</v>
      </c>
      <c r="H4" s="1"/>
      <c r="I4" s="48"/>
      <c r="J4" s="49" t="s">
        <v>40</v>
      </c>
      <c r="K4" s="172" t="s">
        <v>31</v>
      </c>
      <c r="L4" s="173"/>
      <c r="M4" s="174"/>
      <c r="N4" s="15"/>
      <c r="O4" s="15"/>
      <c r="P4" s="16"/>
      <c r="Q4" s="16"/>
      <c r="R4" s="16"/>
      <c r="S4" s="1"/>
      <c r="T4" s="1"/>
      <c r="U4" s="40" t="str">
        <f>IF(COUNTIF(V12:V56,"✓")=0,"",COUNTIF(V12:V56,"✓"))</f>
        <v/>
      </c>
    </row>
    <row r="5" spans="1:34" s="7" customFormat="1" ht="30" customHeight="1" thickBot="1" x14ac:dyDescent="0.25">
      <c r="A5" s="17"/>
      <c r="B5" s="11"/>
      <c r="C5" s="17"/>
      <c r="D5" s="17"/>
      <c r="E5" s="17"/>
      <c r="F5" s="11"/>
      <c r="G5" s="11"/>
      <c r="H5" s="4"/>
      <c r="I5" s="11"/>
      <c r="J5" s="11"/>
      <c r="K5" s="11"/>
      <c r="L5" s="17"/>
      <c r="M5" s="18"/>
      <c r="N5" s="19"/>
      <c r="O5" s="9"/>
      <c r="P5" s="19"/>
      <c r="Q5" s="19"/>
      <c r="R5" s="19"/>
      <c r="S5" s="20"/>
      <c r="T5" s="20"/>
      <c r="U5" s="4"/>
      <c r="V5" s="4"/>
      <c r="W5" s="4"/>
    </row>
    <row r="6" spans="1:34" s="7" customFormat="1" ht="40.4" customHeight="1" x14ac:dyDescent="0.2">
      <c r="A6" s="27" t="s">
        <v>2</v>
      </c>
      <c r="B6" s="28">
        <f>COLUMN()-1</f>
        <v>1</v>
      </c>
      <c r="C6" s="38">
        <f t="shared" ref="C6:U6" si="0">COLUMN()-1</f>
        <v>2</v>
      </c>
      <c r="D6" s="38">
        <f t="shared" si="0"/>
        <v>3</v>
      </c>
      <c r="E6" s="29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29">
        <f t="shared" si="0"/>
        <v>8</v>
      </c>
      <c r="J6" s="29">
        <f t="shared" si="0"/>
        <v>9</v>
      </c>
      <c r="K6" s="29">
        <f t="shared" si="0"/>
        <v>10</v>
      </c>
      <c r="L6" s="29">
        <f t="shared" si="0"/>
        <v>11</v>
      </c>
      <c r="M6" s="38">
        <f t="shared" si="0"/>
        <v>12</v>
      </c>
      <c r="N6" s="29">
        <f t="shared" si="0"/>
        <v>13</v>
      </c>
      <c r="O6" s="29">
        <f t="shared" si="0"/>
        <v>14</v>
      </c>
      <c r="P6" s="29">
        <f t="shared" si="0"/>
        <v>15</v>
      </c>
      <c r="Q6" s="29">
        <f t="shared" si="0"/>
        <v>16</v>
      </c>
      <c r="R6" s="50">
        <f t="shared" si="0"/>
        <v>17</v>
      </c>
      <c r="S6" s="50">
        <f t="shared" si="0"/>
        <v>18</v>
      </c>
      <c r="T6" s="29">
        <f t="shared" si="0"/>
        <v>19</v>
      </c>
      <c r="U6" s="51">
        <f t="shared" si="0"/>
        <v>20</v>
      </c>
      <c r="V6" s="84"/>
      <c r="W6" s="17"/>
    </row>
    <row r="7" spans="1:34" s="7" customFormat="1" ht="40.4" customHeight="1" x14ac:dyDescent="0.2">
      <c r="A7" s="30" t="s">
        <v>35</v>
      </c>
      <c r="B7" s="31" t="s">
        <v>36</v>
      </c>
      <c r="C7" s="31" t="s">
        <v>36</v>
      </c>
      <c r="D7" s="31" t="s">
        <v>36</v>
      </c>
      <c r="E7" s="39" t="s">
        <v>46</v>
      </c>
      <c r="F7" s="31" t="s">
        <v>36</v>
      </c>
      <c r="G7" s="31" t="s">
        <v>36</v>
      </c>
      <c r="H7" s="31" t="s">
        <v>36</v>
      </c>
      <c r="I7" s="32" t="s">
        <v>41</v>
      </c>
      <c r="J7" s="32" t="s">
        <v>41</v>
      </c>
      <c r="K7" s="32" t="s">
        <v>41</v>
      </c>
      <c r="L7" s="32" t="s">
        <v>41</v>
      </c>
      <c r="M7" s="31" t="s">
        <v>36</v>
      </c>
      <c r="N7" s="32" t="s">
        <v>41</v>
      </c>
      <c r="O7" s="32" t="s">
        <v>41</v>
      </c>
      <c r="P7" s="32" t="s">
        <v>41</v>
      </c>
      <c r="Q7" s="32" t="s">
        <v>41</v>
      </c>
      <c r="R7" s="32" t="s">
        <v>103</v>
      </c>
      <c r="S7" s="39" t="s">
        <v>41</v>
      </c>
      <c r="T7" s="39" t="s">
        <v>41</v>
      </c>
      <c r="U7" s="52" t="s">
        <v>41</v>
      </c>
      <c r="V7" s="85"/>
      <c r="W7" s="11"/>
    </row>
    <row r="8" spans="1:34" s="7" customFormat="1" ht="40.4" customHeight="1" thickBot="1" x14ac:dyDescent="0.25">
      <c r="A8" s="33" t="s">
        <v>37</v>
      </c>
      <c r="B8" s="34" t="s">
        <v>38</v>
      </c>
      <c r="C8" s="37" t="s">
        <v>39</v>
      </c>
      <c r="D8" s="35" t="s">
        <v>38</v>
      </c>
      <c r="E8" s="35" t="s">
        <v>38</v>
      </c>
      <c r="F8" s="37" t="s">
        <v>39</v>
      </c>
      <c r="G8" s="37" t="s">
        <v>39</v>
      </c>
      <c r="H8" s="53" t="s">
        <v>44</v>
      </c>
      <c r="I8" s="37" t="s">
        <v>39</v>
      </c>
      <c r="J8" s="35" t="s">
        <v>38</v>
      </c>
      <c r="K8" s="35" t="s">
        <v>38</v>
      </c>
      <c r="L8" s="37" t="s">
        <v>39</v>
      </c>
      <c r="M8" s="37" t="s">
        <v>39</v>
      </c>
      <c r="N8" s="37" t="s">
        <v>39</v>
      </c>
      <c r="O8" s="37" t="s">
        <v>71</v>
      </c>
      <c r="P8" s="37" t="s">
        <v>71</v>
      </c>
      <c r="Q8" s="37" t="s">
        <v>39</v>
      </c>
      <c r="R8" s="35" t="s">
        <v>38</v>
      </c>
      <c r="S8" s="53" t="s">
        <v>44</v>
      </c>
      <c r="T8" s="37" t="s">
        <v>73</v>
      </c>
      <c r="U8" s="54" t="s">
        <v>44</v>
      </c>
      <c r="V8" s="86"/>
      <c r="W8" s="87"/>
    </row>
    <row r="9" spans="1:34" ht="39.75" customHeight="1" x14ac:dyDescent="0.2">
      <c r="A9" s="162" t="s">
        <v>21</v>
      </c>
      <c r="B9" s="164" t="s">
        <v>32</v>
      </c>
      <c r="C9" s="165" t="s">
        <v>0</v>
      </c>
      <c r="D9" s="165" t="s">
        <v>33</v>
      </c>
      <c r="E9" s="145" t="s">
        <v>34</v>
      </c>
      <c r="F9" s="165" t="s">
        <v>4</v>
      </c>
      <c r="G9" s="159" t="s">
        <v>7</v>
      </c>
      <c r="H9" s="167" t="s">
        <v>87</v>
      </c>
      <c r="I9" s="166" t="s">
        <v>20</v>
      </c>
      <c r="J9" s="166" t="s">
        <v>5</v>
      </c>
      <c r="K9" s="145" t="s">
        <v>92</v>
      </c>
      <c r="L9" s="145" t="s">
        <v>93</v>
      </c>
      <c r="M9" s="159" t="s">
        <v>88</v>
      </c>
      <c r="N9" s="145" t="s">
        <v>89</v>
      </c>
      <c r="O9" s="145" t="s">
        <v>91</v>
      </c>
      <c r="P9" s="145" t="s">
        <v>90</v>
      </c>
      <c r="Q9" s="147" t="s">
        <v>8</v>
      </c>
      <c r="R9" s="157" t="s">
        <v>102</v>
      </c>
      <c r="S9" s="149" t="s">
        <v>72</v>
      </c>
      <c r="T9" s="153" t="s">
        <v>45</v>
      </c>
      <c r="U9" s="151" t="s">
        <v>3</v>
      </c>
      <c r="V9" s="141" t="s">
        <v>76</v>
      </c>
      <c r="W9" s="155" t="s">
        <v>77</v>
      </c>
      <c r="X9" s="143" t="s">
        <v>22</v>
      </c>
      <c r="Y9" s="143"/>
      <c r="Z9" s="144"/>
      <c r="AC9" s="93" t="s">
        <v>78</v>
      </c>
    </row>
    <row r="10" spans="1:34" s="21" customFormat="1" ht="39.75" customHeight="1" x14ac:dyDescent="0.2">
      <c r="A10" s="163"/>
      <c r="B10" s="164"/>
      <c r="C10" s="160"/>
      <c r="D10" s="160"/>
      <c r="E10" s="146"/>
      <c r="F10" s="160"/>
      <c r="G10" s="160"/>
      <c r="H10" s="168"/>
      <c r="I10" s="146"/>
      <c r="J10" s="146"/>
      <c r="K10" s="146"/>
      <c r="L10" s="146"/>
      <c r="M10" s="160"/>
      <c r="N10" s="146"/>
      <c r="O10" s="146"/>
      <c r="P10" s="146"/>
      <c r="Q10" s="148"/>
      <c r="R10" s="158"/>
      <c r="S10" s="150"/>
      <c r="T10" s="154"/>
      <c r="U10" s="152"/>
      <c r="V10" s="142"/>
      <c r="W10" s="156"/>
      <c r="X10" s="99" t="s">
        <v>83</v>
      </c>
      <c r="Y10" s="8" t="s">
        <v>84</v>
      </c>
      <c r="Z10" s="8" t="s">
        <v>3</v>
      </c>
      <c r="AC10" s="11">
        <f>IF(AND($G$4&gt;0,OR($C$2="",$F$2="",$G$3="")),1,0)</f>
        <v>0</v>
      </c>
      <c r="AF10" s="1" t="s">
        <v>98</v>
      </c>
    </row>
    <row r="11" spans="1:34" s="21" customFormat="1" ht="25.15" customHeight="1" x14ac:dyDescent="0.2">
      <c r="A11" s="109" t="s">
        <v>94</v>
      </c>
      <c r="B11" s="56" t="s">
        <v>52</v>
      </c>
      <c r="C11" s="110" t="s">
        <v>53</v>
      </c>
      <c r="D11" s="111" t="s">
        <v>96</v>
      </c>
      <c r="E11" s="111" t="s">
        <v>60</v>
      </c>
      <c r="F11" s="112" t="s">
        <v>65</v>
      </c>
      <c r="G11" s="112" t="s">
        <v>59</v>
      </c>
      <c r="H11" s="112"/>
      <c r="I11" s="110" t="s">
        <v>12</v>
      </c>
      <c r="J11" s="113" t="str">
        <f t="shared" ref="J11" si="1">LEFT(I11,3)</f>
        <v>空冷式</v>
      </c>
      <c r="K11" s="114">
        <f>IF(I11="","",VLOOKUP(I11,※編集不可※選択項目!$B$2:$D$4,3,FALSE))</f>
        <v>3</v>
      </c>
      <c r="L11" s="112">
        <v>3.5</v>
      </c>
      <c r="M11" s="112">
        <v>128</v>
      </c>
      <c r="N11" s="112">
        <v>37.22</v>
      </c>
      <c r="O11" s="112">
        <v>140</v>
      </c>
      <c r="P11" s="112">
        <v>39.25</v>
      </c>
      <c r="Q11" s="115" t="s">
        <v>16</v>
      </c>
      <c r="R11" s="111" t="str">
        <f>IFERROR(INDEX(※編集不可※選択項目!$F$2:$F$3,MATCH($J11,※編集不可※選択項目!$C$2:$C$3,0)),"")</f>
        <v>ウォータチリングユニット(空冷式)</v>
      </c>
      <c r="S11" s="68">
        <v>400</v>
      </c>
      <c r="T11" s="116" t="s">
        <v>97</v>
      </c>
      <c r="U11" s="137"/>
      <c r="V11" s="91"/>
      <c r="W11" s="68"/>
      <c r="X11" s="106"/>
      <c r="Y11" s="107"/>
      <c r="Z11" s="108"/>
      <c r="AB11" s="105" t="s">
        <v>86</v>
      </c>
      <c r="AC11" s="93" t="s">
        <v>79</v>
      </c>
      <c r="AD11" s="93" t="s">
        <v>81</v>
      </c>
      <c r="AE11" s="93" t="s">
        <v>80</v>
      </c>
      <c r="AF11" s="93" t="s">
        <v>82</v>
      </c>
      <c r="AG11" s="93" t="s">
        <v>42</v>
      </c>
      <c r="AH11" s="93" t="s">
        <v>43</v>
      </c>
    </row>
    <row r="12" spans="1:34" s="21" customFormat="1" ht="25.15" customHeight="1" x14ac:dyDescent="0.2">
      <c r="A12" s="117">
        <f>ROW()-11</f>
        <v>1</v>
      </c>
      <c r="B12" s="60" t="str">
        <f>IF($C12="","","高効率空調")</f>
        <v>高効率空調</v>
      </c>
      <c r="C12" s="118" t="s">
        <v>6</v>
      </c>
      <c r="D12" s="111" t="str">
        <f>IF($C$2="","",IF($B12&lt;&gt;"",$C$2,""))</f>
        <v>○○○株式会社</v>
      </c>
      <c r="E12" s="111" t="str">
        <f>IF($F$2="","",IF($B12&lt;&gt;"",$F$2,""))</f>
        <v>マルマルマル</v>
      </c>
      <c r="F12" s="119" t="s">
        <v>66</v>
      </c>
      <c r="G12" s="119" t="s">
        <v>47</v>
      </c>
      <c r="H12" s="119" t="s">
        <v>50</v>
      </c>
      <c r="I12" s="118" t="s">
        <v>12</v>
      </c>
      <c r="J12" s="113" t="str">
        <f>LEFT(I12,3)</f>
        <v>空冷式</v>
      </c>
      <c r="K12" s="114">
        <f>IF(I12="","",VLOOKUP(I12,※編集不可※選択項目!$B$2:$D$4,3,FALSE))</f>
        <v>3</v>
      </c>
      <c r="L12" s="119">
        <v>3.1</v>
      </c>
      <c r="M12" s="119">
        <v>22</v>
      </c>
      <c r="N12" s="119">
        <v>22</v>
      </c>
      <c r="O12" s="119">
        <v>21.5</v>
      </c>
      <c r="P12" s="119">
        <v>21.55</v>
      </c>
      <c r="Q12" s="120" t="s">
        <v>14</v>
      </c>
      <c r="R12" s="139" t="str">
        <f>IFERROR(INDEX(※編集不可※選択項目!$F$2:$F$3,MATCH($J12,※編集不可※選択項目!$C$2:$C$3,0)),"")</f>
        <v>ウォータチリングユニット(空冷式)</v>
      </c>
      <c r="S12" s="69"/>
      <c r="T12" s="121" t="s">
        <v>97</v>
      </c>
      <c r="U12" s="134"/>
      <c r="V12" s="88"/>
      <c r="W12" s="98"/>
      <c r="X12" s="26"/>
      <c r="Y12" s="22"/>
      <c r="Z12" s="23"/>
      <c r="AB12" s="101" t="str">
        <f>IF(H12="","","["&amp;H12&amp;"]")</f>
        <v>[50Hz]</v>
      </c>
      <c r="AC12" s="7">
        <f>IF(AND($C12&lt;&gt;"",OR(F12="",G12="",I12="",L12="",M12="",N12="",Q12="")),1,0)</f>
        <v>0</v>
      </c>
      <c r="AD12" s="7">
        <f t="shared" ref="AD12:AD56" si="2">IF(AND(I12="空冷式(ヒートポンプ)",OR(O12="",P12="")),1,0)</f>
        <v>0</v>
      </c>
      <c r="AE12" s="7">
        <f>IF(AND($G12&lt;&gt;"",COUNTIF($G12,"*■*")&gt;0,$T12=""),1,0)</f>
        <v>0</v>
      </c>
      <c r="AF12" s="7" t="str">
        <f>IF(G12="","",TEXT(G12&amp;AB12,"G/標準"))</f>
        <v>AAA■[50Hz]</v>
      </c>
      <c r="AG12" s="7">
        <f>IF(AF12="",0,COUNTIF($AF$12:$AF$56,AF12))</f>
        <v>2</v>
      </c>
      <c r="AH12" s="7">
        <f>IF($C12="",0,IF(AND(M12&lt;&gt;"",$K12&gt;$L12),1,0))</f>
        <v>0</v>
      </c>
    </row>
    <row r="13" spans="1:34" s="21" customFormat="1" ht="25.15" customHeight="1" x14ac:dyDescent="0.2">
      <c r="A13" s="117">
        <f t="shared" ref="A13:A56" si="3">ROW()-11</f>
        <v>2</v>
      </c>
      <c r="B13" s="60" t="str">
        <f t="shared" ref="B13:B56" si="4">IF($C13="","","高効率空調")</f>
        <v>高効率空調</v>
      </c>
      <c r="C13" s="118" t="s">
        <v>6</v>
      </c>
      <c r="D13" s="111" t="str">
        <f t="shared" ref="D13:D56" si="5">IF($C$2="","",IF($B13&lt;&gt;"",$C$2,""))</f>
        <v>○○○株式会社</v>
      </c>
      <c r="E13" s="111" t="str">
        <f t="shared" ref="E13:E56" si="6">IF($F$2="","",IF($B13&lt;&gt;"",$F$2,""))</f>
        <v>マルマルマル</v>
      </c>
      <c r="F13" s="119" t="s">
        <v>67</v>
      </c>
      <c r="G13" s="119" t="s">
        <v>48</v>
      </c>
      <c r="H13" s="119" t="s">
        <v>50</v>
      </c>
      <c r="I13" s="118" t="s">
        <v>10</v>
      </c>
      <c r="J13" s="113" t="str">
        <f t="shared" ref="J13:J14" si="7">LEFT(I13,3)</f>
        <v>水冷式</v>
      </c>
      <c r="K13" s="114">
        <f>IF(I13="","",VLOOKUP(I13,※編集不可※選択項目!$B$2:$D$4,3,FALSE))</f>
        <v>3.8</v>
      </c>
      <c r="L13" s="119">
        <v>3.9</v>
      </c>
      <c r="M13" s="119">
        <v>21.5</v>
      </c>
      <c r="N13" s="119">
        <v>21.5</v>
      </c>
      <c r="O13" s="119"/>
      <c r="P13" s="119"/>
      <c r="Q13" s="120" t="s">
        <v>17</v>
      </c>
      <c r="R13" s="111" t="str">
        <f>IFERROR(INDEX(※編集不可※選択項目!$F$2:$F$3,MATCH($J13,※編集不可※選択項目!$C$2:$C$3,0)),"")</f>
        <v>ウォータチリングユニット(水冷式)</v>
      </c>
      <c r="S13" s="69"/>
      <c r="T13" s="121" t="s">
        <v>97</v>
      </c>
      <c r="U13" s="134"/>
      <c r="V13" s="88"/>
      <c r="W13" s="98"/>
      <c r="X13" s="26"/>
      <c r="Y13" s="22"/>
      <c r="Z13" s="23"/>
      <c r="AB13" s="101" t="str">
        <f t="shared" ref="AB13:AB56" si="8">IF(H13="","","["&amp;H13&amp;"]")</f>
        <v>[50Hz]</v>
      </c>
      <c r="AC13" s="7">
        <f>IF(AND($C13&lt;&gt;"",OR(F13="",G13="",I13="",L13="",M13="",N13="",Q13="")),1,0)</f>
        <v>0</v>
      </c>
      <c r="AD13" s="7">
        <f t="shared" si="2"/>
        <v>0</v>
      </c>
      <c r="AE13" s="7">
        <f t="shared" ref="AE13:AE55" si="9">IF(AND($G13&lt;&gt;"",COUNTIF($G13,"*■*")&gt;0,$T13=""),1,0)</f>
        <v>0</v>
      </c>
      <c r="AF13" s="7" t="str">
        <f t="shared" ref="AF13:AF56" si="10">IF(G13="","",TEXT(G13&amp;AB13,"G/標準"))</f>
        <v>AAA■[50Hz]</v>
      </c>
      <c r="AG13" s="7">
        <f>IF(AF13="",0,COUNTIF($AF$12:$AF$56,AF13))</f>
        <v>2</v>
      </c>
      <c r="AH13" s="7">
        <f t="shared" ref="AH13:AH55" si="11">IF($C13="",0,IF(AND(M13&lt;&gt;"",$K13&gt;$L13),1,0))</f>
        <v>0</v>
      </c>
    </row>
    <row r="14" spans="1:34" s="21" customFormat="1" ht="25.15" customHeight="1" x14ac:dyDescent="0.2">
      <c r="A14" s="117">
        <f t="shared" si="3"/>
        <v>3</v>
      </c>
      <c r="B14" s="60" t="str">
        <f t="shared" si="4"/>
        <v>高効率空調</v>
      </c>
      <c r="C14" s="118" t="s">
        <v>6</v>
      </c>
      <c r="D14" s="111" t="str">
        <f t="shared" si="5"/>
        <v>○○○株式会社</v>
      </c>
      <c r="E14" s="111" t="str">
        <f t="shared" si="6"/>
        <v>マルマルマル</v>
      </c>
      <c r="F14" s="119" t="s">
        <v>66</v>
      </c>
      <c r="G14" s="119" t="s">
        <v>48</v>
      </c>
      <c r="H14" s="119" t="s">
        <v>51</v>
      </c>
      <c r="I14" s="118" t="s">
        <v>12</v>
      </c>
      <c r="J14" s="113" t="str">
        <f t="shared" si="7"/>
        <v>空冷式</v>
      </c>
      <c r="K14" s="114">
        <f>IF(I14="","",VLOOKUP(I14,※編集不可※選択項目!$B$2:$D$4,3,FALSE))</f>
        <v>3</v>
      </c>
      <c r="L14" s="119">
        <v>2.9</v>
      </c>
      <c r="M14" s="119">
        <v>22</v>
      </c>
      <c r="N14" s="119">
        <v>22</v>
      </c>
      <c r="O14" s="119">
        <v>22</v>
      </c>
      <c r="P14" s="119">
        <v>22</v>
      </c>
      <c r="Q14" s="120" t="s">
        <v>14</v>
      </c>
      <c r="R14" s="139" t="str">
        <f>IFERROR(INDEX(※編集不可※選択項目!$F$2:$F$3,MATCH($J14,※編集不可※選択項目!$C$2:$C$3,0)),"")</f>
        <v>ウォータチリングユニット(空冷式)</v>
      </c>
      <c r="S14" s="69">
        <v>320</v>
      </c>
      <c r="T14" s="121" t="s">
        <v>97</v>
      </c>
      <c r="U14" s="134"/>
      <c r="V14" s="88"/>
      <c r="W14" s="98"/>
      <c r="X14" s="26"/>
      <c r="Y14" s="22"/>
      <c r="Z14" s="23"/>
      <c r="AB14" s="101" t="str">
        <f t="shared" si="8"/>
        <v>[60Hz]</v>
      </c>
      <c r="AC14" s="7">
        <f t="shared" ref="AC14:AC55" si="12">IF(AND($C14&lt;&gt;"",OR(F14="",G14="",I14="",L14="",M14="",N14="",Q14="")),1,0)</f>
        <v>0</v>
      </c>
      <c r="AD14" s="7">
        <f t="shared" si="2"/>
        <v>0</v>
      </c>
      <c r="AE14" s="7">
        <f t="shared" si="9"/>
        <v>0</v>
      </c>
      <c r="AF14" s="7" t="str">
        <f t="shared" si="10"/>
        <v>AAA■[60Hz]</v>
      </c>
      <c r="AG14" s="7">
        <f t="shared" ref="AG14:AG55" si="13">IF(AF14="",0,COUNTIF($AF$12:$AF$56,AF14))</f>
        <v>1</v>
      </c>
      <c r="AH14" s="7">
        <f t="shared" si="11"/>
        <v>1</v>
      </c>
    </row>
    <row r="15" spans="1:34" s="21" customFormat="1" ht="25.15" customHeight="1" x14ac:dyDescent="0.2">
      <c r="A15" s="117">
        <f t="shared" si="3"/>
        <v>4</v>
      </c>
      <c r="B15" s="60" t="str">
        <f t="shared" si="4"/>
        <v>高効率空調</v>
      </c>
      <c r="C15" s="118" t="s">
        <v>6</v>
      </c>
      <c r="D15" s="111" t="str">
        <f t="shared" si="5"/>
        <v>○○○株式会社</v>
      </c>
      <c r="E15" s="111" t="str">
        <f t="shared" si="6"/>
        <v>マルマルマル</v>
      </c>
      <c r="F15" s="119" t="s">
        <v>68</v>
      </c>
      <c r="G15" s="119" t="s">
        <v>49</v>
      </c>
      <c r="H15" s="119"/>
      <c r="I15" s="118" t="s">
        <v>12</v>
      </c>
      <c r="J15" s="113" t="str">
        <f t="shared" ref="J15:J56" si="14">LEFT(I15,3)</f>
        <v>空冷式</v>
      </c>
      <c r="K15" s="114">
        <f>IF(I15="","",VLOOKUP(I15,※編集不可※選択項目!$B$2:$D$4,3,FALSE))</f>
        <v>3</v>
      </c>
      <c r="L15" s="119"/>
      <c r="M15" s="119">
        <v>22</v>
      </c>
      <c r="N15" s="119">
        <v>22</v>
      </c>
      <c r="O15" s="119">
        <v>22</v>
      </c>
      <c r="P15" s="119">
        <v>22</v>
      </c>
      <c r="Q15" s="120" t="s">
        <v>14</v>
      </c>
      <c r="R15" s="139" t="str">
        <f>IFERROR(INDEX(※編集不可※選択項目!$F$2:$F$3,MATCH($J15,※編集不可※選択項目!$C$2:$C$3,0)),"")</f>
        <v>ウォータチリングユニット(空冷式)</v>
      </c>
      <c r="S15" s="69"/>
      <c r="T15" s="122"/>
      <c r="U15" s="134"/>
      <c r="V15" s="88"/>
      <c r="W15" s="98"/>
      <c r="X15" s="26"/>
      <c r="Y15" s="22"/>
      <c r="Z15" s="23"/>
      <c r="AB15" s="101" t="str">
        <f t="shared" si="8"/>
        <v/>
      </c>
      <c r="AC15" s="7">
        <f t="shared" si="12"/>
        <v>1</v>
      </c>
      <c r="AD15" s="7">
        <f t="shared" si="2"/>
        <v>0</v>
      </c>
      <c r="AE15" s="7">
        <f t="shared" si="9"/>
        <v>0</v>
      </c>
      <c r="AF15" s="7" t="str">
        <f t="shared" si="10"/>
        <v>BBB</v>
      </c>
      <c r="AG15" s="7">
        <f t="shared" si="13"/>
        <v>1</v>
      </c>
      <c r="AH15" s="7">
        <f t="shared" si="11"/>
        <v>1</v>
      </c>
    </row>
    <row r="16" spans="1:34" s="21" customFormat="1" ht="25.15" customHeight="1" x14ac:dyDescent="0.2">
      <c r="A16" s="117">
        <f t="shared" si="3"/>
        <v>5</v>
      </c>
      <c r="B16" s="60" t="str">
        <f t="shared" si="4"/>
        <v/>
      </c>
      <c r="C16" s="118"/>
      <c r="D16" s="111" t="str">
        <f t="shared" si="5"/>
        <v/>
      </c>
      <c r="E16" s="111" t="str">
        <f t="shared" si="6"/>
        <v/>
      </c>
      <c r="F16" s="119"/>
      <c r="G16" s="119"/>
      <c r="H16" s="119"/>
      <c r="I16" s="118"/>
      <c r="J16" s="113" t="str">
        <f t="shared" si="14"/>
        <v/>
      </c>
      <c r="K16" s="114" t="str">
        <f>IF(I16="","",VLOOKUP(I16,※編集不可※選択項目!$B$2:$D$4,3,FALSE))</f>
        <v/>
      </c>
      <c r="L16" s="119"/>
      <c r="M16" s="119"/>
      <c r="N16" s="119"/>
      <c r="O16" s="119"/>
      <c r="P16" s="119"/>
      <c r="Q16" s="120"/>
      <c r="R16" s="139" t="str">
        <f>IFERROR(INDEX(※編集不可※選択項目!$F$2:$F$3,MATCH($J16,※編集不可※選択項目!$C$2:$C$3,0)),"")</f>
        <v/>
      </c>
      <c r="S16" s="69"/>
      <c r="T16" s="122"/>
      <c r="U16" s="134"/>
      <c r="V16" s="88"/>
      <c r="W16" s="98"/>
      <c r="X16" s="26"/>
      <c r="Y16" s="22"/>
      <c r="Z16" s="23"/>
      <c r="AB16" s="101" t="str">
        <f t="shared" si="8"/>
        <v/>
      </c>
      <c r="AC16" s="7">
        <f t="shared" si="12"/>
        <v>0</v>
      </c>
      <c r="AD16" s="7">
        <f t="shared" si="2"/>
        <v>0</v>
      </c>
      <c r="AE16" s="7">
        <f t="shared" si="9"/>
        <v>0</v>
      </c>
      <c r="AF16" s="7" t="str">
        <f t="shared" si="10"/>
        <v/>
      </c>
      <c r="AG16" s="7">
        <f t="shared" si="13"/>
        <v>0</v>
      </c>
      <c r="AH16" s="7">
        <f t="shared" si="11"/>
        <v>0</v>
      </c>
    </row>
    <row r="17" spans="1:34" s="21" customFormat="1" ht="25.15" customHeight="1" x14ac:dyDescent="0.2">
      <c r="A17" s="117">
        <f t="shared" si="3"/>
        <v>6</v>
      </c>
      <c r="B17" s="60" t="str">
        <f t="shared" si="4"/>
        <v/>
      </c>
      <c r="C17" s="118"/>
      <c r="D17" s="111" t="str">
        <f t="shared" si="5"/>
        <v/>
      </c>
      <c r="E17" s="111" t="str">
        <f t="shared" si="6"/>
        <v/>
      </c>
      <c r="F17" s="119"/>
      <c r="G17" s="119"/>
      <c r="H17" s="119"/>
      <c r="I17" s="118"/>
      <c r="J17" s="113" t="str">
        <f>LEFT(I17,3)</f>
        <v/>
      </c>
      <c r="K17" s="114" t="str">
        <f>IF(I17="","",VLOOKUP(I17,※編集不可※選択項目!$B$2:$D$4,3,FALSE))</f>
        <v/>
      </c>
      <c r="L17" s="119"/>
      <c r="M17" s="119"/>
      <c r="N17" s="119"/>
      <c r="O17" s="119"/>
      <c r="P17" s="119"/>
      <c r="Q17" s="120"/>
      <c r="R17" s="139" t="str">
        <f>IFERROR(INDEX(※編集不可※選択項目!$F$2:$F$3,MATCH($J17,※編集不可※選択項目!$C$2:$C$3,0)),"")</f>
        <v/>
      </c>
      <c r="S17" s="69"/>
      <c r="T17" s="122"/>
      <c r="U17" s="134"/>
      <c r="V17" s="88"/>
      <c r="W17" s="98"/>
      <c r="X17" s="26"/>
      <c r="Y17" s="22"/>
      <c r="Z17" s="23"/>
      <c r="AB17" s="101" t="str">
        <f t="shared" si="8"/>
        <v/>
      </c>
      <c r="AC17" s="7">
        <f t="shared" si="12"/>
        <v>0</v>
      </c>
      <c r="AD17" s="7">
        <f t="shared" si="2"/>
        <v>0</v>
      </c>
      <c r="AE17" s="7">
        <f t="shared" si="9"/>
        <v>0</v>
      </c>
      <c r="AF17" s="7" t="str">
        <f t="shared" si="10"/>
        <v/>
      </c>
      <c r="AG17" s="7">
        <f t="shared" si="13"/>
        <v>0</v>
      </c>
      <c r="AH17" s="7">
        <f t="shared" si="11"/>
        <v>0</v>
      </c>
    </row>
    <row r="18" spans="1:34" s="21" customFormat="1" ht="25.15" customHeight="1" x14ac:dyDescent="0.2">
      <c r="A18" s="117">
        <f t="shared" si="3"/>
        <v>7</v>
      </c>
      <c r="B18" s="60" t="str">
        <f t="shared" si="4"/>
        <v/>
      </c>
      <c r="C18" s="118"/>
      <c r="D18" s="111" t="str">
        <f t="shared" si="5"/>
        <v/>
      </c>
      <c r="E18" s="111" t="str">
        <f t="shared" si="6"/>
        <v/>
      </c>
      <c r="F18" s="119"/>
      <c r="G18" s="119"/>
      <c r="H18" s="119"/>
      <c r="I18" s="118"/>
      <c r="J18" s="113" t="str">
        <f>LEFT(I18,3)</f>
        <v/>
      </c>
      <c r="K18" s="114" t="str">
        <f>IF(I18="","",VLOOKUP(I18,※編集不可※選択項目!$B$2:$D$4,3,FALSE))</f>
        <v/>
      </c>
      <c r="L18" s="119"/>
      <c r="M18" s="119"/>
      <c r="N18" s="119"/>
      <c r="O18" s="119"/>
      <c r="P18" s="119"/>
      <c r="Q18" s="120"/>
      <c r="R18" s="139" t="str">
        <f>IFERROR(INDEX(※編集不可※選択項目!$F$2:$F$3,MATCH($J18,※編集不可※選択項目!$C$2:$C$3,0)),"")</f>
        <v/>
      </c>
      <c r="S18" s="69"/>
      <c r="T18" s="122"/>
      <c r="U18" s="134"/>
      <c r="V18" s="88"/>
      <c r="W18" s="98"/>
      <c r="X18" s="26"/>
      <c r="Y18" s="22"/>
      <c r="Z18" s="23"/>
      <c r="AB18" s="101" t="str">
        <f t="shared" si="8"/>
        <v/>
      </c>
      <c r="AC18" s="7">
        <f t="shared" si="12"/>
        <v>0</v>
      </c>
      <c r="AD18" s="7">
        <f t="shared" si="2"/>
        <v>0</v>
      </c>
      <c r="AE18" s="7">
        <f t="shared" si="9"/>
        <v>0</v>
      </c>
      <c r="AF18" s="7" t="str">
        <f t="shared" si="10"/>
        <v/>
      </c>
      <c r="AG18" s="7">
        <f t="shared" si="13"/>
        <v>0</v>
      </c>
      <c r="AH18" s="7">
        <f t="shared" si="11"/>
        <v>0</v>
      </c>
    </row>
    <row r="19" spans="1:34" s="21" customFormat="1" ht="25.15" customHeight="1" x14ac:dyDescent="0.2">
      <c r="A19" s="117">
        <f t="shared" si="3"/>
        <v>8</v>
      </c>
      <c r="B19" s="60" t="str">
        <f t="shared" si="4"/>
        <v/>
      </c>
      <c r="C19" s="118"/>
      <c r="D19" s="111" t="str">
        <f t="shared" si="5"/>
        <v/>
      </c>
      <c r="E19" s="111" t="str">
        <f t="shared" si="6"/>
        <v/>
      </c>
      <c r="F19" s="119"/>
      <c r="G19" s="119"/>
      <c r="H19" s="119"/>
      <c r="I19" s="118"/>
      <c r="J19" s="113" t="str">
        <f>LEFT(I19,3)</f>
        <v/>
      </c>
      <c r="K19" s="114" t="str">
        <f>IF(I19="","",VLOOKUP(I19,※編集不可※選択項目!$B$2:$D$4,3,FALSE))</f>
        <v/>
      </c>
      <c r="L19" s="119"/>
      <c r="M19" s="119"/>
      <c r="N19" s="119"/>
      <c r="O19" s="119"/>
      <c r="P19" s="119"/>
      <c r="Q19" s="120"/>
      <c r="R19" s="139" t="str">
        <f>IFERROR(INDEX(※編集不可※選択項目!$F$2:$F$3,MATCH($J19,※編集不可※選択項目!$C$2:$C$3,0)),"")</f>
        <v/>
      </c>
      <c r="S19" s="69"/>
      <c r="T19" s="122"/>
      <c r="U19" s="134"/>
      <c r="V19" s="88"/>
      <c r="W19" s="98"/>
      <c r="X19" s="26"/>
      <c r="Y19" s="22"/>
      <c r="Z19" s="23"/>
      <c r="AB19" s="101" t="str">
        <f t="shared" si="8"/>
        <v/>
      </c>
      <c r="AC19" s="7">
        <f t="shared" si="12"/>
        <v>0</v>
      </c>
      <c r="AD19" s="7">
        <f t="shared" si="2"/>
        <v>0</v>
      </c>
      <c r="AE19" s="7">
        <f t="shared" si="9"/>
        <v>0</v>
      </c>
      <c r="AF19" s="7" t="str">
        <f t="shared" si="10"/>
        <v/>
      </c>
      <c r="AG19" s="7">
        <f t="shared" si="13"/>
        <v>0</v>
      </c>
      <c r="AH19" s="7">
        <f t="shared" si="11"/>
        <v>0</v>
      </c>
    </row>
    <row r="20" spans="1:34" s="21" customFormat="1" ht="25.15" customHeight="1" x14ac:dyDescent="0.2">
      <c r="A20" s="117">
        <f t="shared" si="3"/>
        <v>9</v>
      </c>
      <c r="B20" s="60" t="str">
        <f t="shared" si="4"/>
        <v/>
      </c>
      <c r="C20" s="118"/>
      <c r="D20" s="111" t="str">
        <f t="shared" si="5"/>
        <v/>
      </c>
      <c r="E20" s="111" t="str">
        <f t="shared" si="6"/>
        <v/>
      </c>
      <c r="F20" s="119"/>
      <c r="G20" s="119"/>
      <c r="H20" s="119"/>
      <c r="I20" s="118"/>
      <c r="J20" s="113" t="str">
        <f t="shared" si="14"/>
        <v/>
      </c>
      <c r="K20" s="114" t="str">
        <f>IF(I20="","",VLOOKUP(I20,※編集不可※選択項目!$B$2:$D$4,3,FALSE))</f>
        <v/>
      </c>
      <c r="L20" s="119"/>
      <c r="M20" s="119"/>
      <c r="N20" s="119"/>
      <c r="O20" s="119"/>
      <c r="P20" s="119"/>
      <c r="Q20" s="120"/>
      <c r="R20" s="139" t="str">
        <f>IFERROR(INDEX(※編集不可※選択項目!$F$2:$F$3,MATCH($J20,※編集不可※選択項目!$C$2:$C$3,0)),"")</f>
        <v/>
      </c>
      <c r="S20" s="69"/>
      <c r="T20" s="122"/>
      <c r="U20" s="134"/>
      <c r="V20" s="88"/>
      <c r="W20" s="98"/>
      <c r="X20" s="26"/>
      <c r="Y20" s="22"/>
      <c r="Z20" s="23"/>
      <c r="AB20" s="101" t="str">
        <f t="shared" si="8"/>
        <v/>
      </c>
      <c r="AC20" s="7">
        <f t="shared" si="12"/>
        <v>0</v>
      </c>
      <c r="AD20" s="7">
        <f t="shared" si="2"/>
        <v>0</v>
      </c>
      <c r="AE20" s="7">
        <f t="shared" si="9"/>
        <v>0</v>
      </c>
      <c r="AF20" s="7" t="str">
        <f t="shared" si="10"/>
        <v/>
      </c>
      <c r="AG20" s="7">
        <f t="shared" si="13"/>
        <v>0</v>
      </c>
      <c r="AH20" s="7">
        <f t="shared" si="11"/>
        <v>0</v>
      </c>
    </row>
    <row r="21" spans="1:34" s="21" customFormat="1" ht="25.15" customHeight="1" x14ac:dyDescent="0.2">
      <c r="A21" s="117">
        <f t="shared" si="3"/>
        <v>10</v>
      </c>
      <c r="B21" s="60" t="str">
        <f t="shared" si="4"/>
        <v/>
      </c>
      <c r="C21" s="118"/>
      <c r="D21" s="111" t="str">
        <f t="shared" si="5"/>
        <v/>
      </c>
      <c r="E21" s="111" t="str">
        <f t="shared" si="6"/>
        <v/>
      </c>
      <c r="F21" s="119"/>
      <c r="G21" s="119"/>
      <c r="H21" s="119"/>
      <c r="I21" s="118"/>
      <c r="J21" s="113" t="str">
        <f t="shared" si="14"/>
        <v/>
      </c>
      <c r="K21" s="114" t="str">
        <f>IF(I21="","",VLOOKUP(I21,※編集不可※選択項目!$B$2:$D$4,3,FALSE))</f>
        <v/>
      </c>
      <c r="L21" s="119"/>
      <c r="M21" s="119"/>
      <c r="N21" s="119"/>
      <c r="O21" s="119"/>
      <c r="P21" s="119"/>
      <c r="Q21" s="120"/>
      <c r="R21" s="139" t="str">
        <f>IFERROR(INDEX(※編集不可※選択項目!$F$2:$F$3,MATCH($J21,※編集不可※選択項目!$C$2:$C$3,0)),"")</f>
        <v/>
      </c>
      <c r="S21" s="69"/>
      <c r="T21" s="122"/>
      <c r="U21" s="134"/>
      <c r="V21" s="88"/>
      <c r="W21" s="98"/>
      <c r="X21" s="26"/>
      <c r="Y21" s="22"/>
      <c r="Z21" s="23"/>
      <c r="AB21" s="101" t="str">
        <f t="shared" si="8"/>
        <v/>
      </c>
      <c r="AC21" s="7">
        <f t="shared" si="12"/>
        <v>0</v>
      </c>
      <c r="AD21" s="7">
        <f t="shared" si="2"/>
        <v>0</v>
      </c>
      <c r="AE21" s="7">
        <f t="shared" si="9"/>
        <v>0</v>
      </c>
      <c r="AF21" s="7" t="str">
        <f t="shared" si="10"/>
        <v/>
      </c>
      <c r="AG21" s="7">
        <f t="shared" si="13"/>
        <v>0</v>
      </c>
      <c r="AH21" s="7">
        <f t="shared" si="11"/>
        <v>0</v>
      </c>
    </row>
    <row r="22" spans="1:34" s="21" customFormat="1" ht="25.15" customHeight="1" x14ac:dyDescent="0.2">
      <c r="A22" s="117">
        <f t="shared" si="3"/>
        <v>11</v>
      </c>
      <c r="B22" s="60" t="str">
        <f t="shared" si="4"/>
        <v/>
      </c>
      <c r="C22" s="118"/>
      <c r="D22" s="111" t="str">
        <f t="shared" si="5"/>
        <v/>
      </c>
      <c r="E22" s="111" t="str">
        <f t="shared" si="6"/>
        <v/>
      </c>
      <c r="F22" s="119"/>
      <c r="G22" s="119"/>
      <c r="H22" s="119"/>
      <c r="I22" s="118"/>
      <c r="J22" s="113" t="str">
        <f t="shared" si="14"/>
        <v/>
      </c>
      <c r="K22" s="114" t="str">
        <f>IF(I22="","",VLOOKUP(I22,※編集不可※選択項目!$B$2:$D$4,3,FALSE))</f>
        <v/>
      </c>
      <c r="L22" s="119"/>
      <c r="M22" s="119"/>
      <c r="N22" s="119"/>
      <c r="O22" s="119"/>
      <c r="P22" s="119"/>
      <c r="Q22" s="120"/>
      <c r="R22" s="139" t="str">
        <f>IFERROR(INDEX(※編集不可※選択項目!$F$2:$F$3,MATCH($J22,※編集不可※選択項目!$C$2:$C$3,0)),"")</f>
        <v/>
      </c>
      <c r="S22" s="69"/>
      <c r="T22" s="122"/>
      <c r="U22" s="134"/>
      <c r="V22" s="88"/>
      <c r="W22" s="98"/>
      <c r="X22" s="26"/>
      <c r="Y22" s="22"/>
      <c r="Z22" s="23"/>
      <c r="AB22" s="101" t="str">
        <f t="shared" si="8"/>
        <v/>
      </c>
      <c r="AC22" s="7">
        <f t="shared" si="12"/>
        <v>0</v>
      </c>
      <c r="AD22" s="7">
        <f t="shared" si="2"/>
        <v>0</v>
      </c>
      <c r="AE22" s="7">
        <f t="shared" si="9"/>
        <v>0</v>
      </c>
      <c r="AF22" s="7" t="str">
        <f t="shared" si="10"/>
        <v/>
      </c>
      <c r="AG22" s="7">
        <f t="shared" si="13"/>
        <v>0</v>
      </c>
      <c r="AH22" s="7">
        <f t="shared" si="11"/>
        <v>0</v>
      </c>
    </row>
    <row r="23" spans="1:34" s="21" customFormat="1" ht="25.15" customHeight="1" x14ac:dyDescent="0.2">
      <c r="A23" s="117">
        <f t="shared" si="3"/>
        <v>12</v>
      </c>
      <c r="B23" s="60" t="str">
        <f t="shared" si="4"/>
        <v/>
      </c>
      <c r="C23" s="118"/>
      <c r="D23" s="111" t="str">
        <f t="shared" si="5"/>
        <v/>
      </c>
      <c r="E23" s="111" t="str">
        <f t="shared" si="6"/>
        <v/>
      </c>
      <c r="F23" s="119"/>
      <c r="G23" s="119"/>
      <c r="H23" s="119"/>
      <c r="I23" s="118"/>
      <c r="J23" s="113" t="str">
        <f t="shared" si="14"/>
        <v/>
      </c>
      <c r="K23" s="114" t="str">
        <f>IF(I23="","",VLOOKUP(I23,※編集不可※選択項目!$B$2:$D$4,3,FALSE))</f>
        <v/>
      </c>
      <c r="L23" s="119"/>
      <c r="M23" s="119"/>
      <c r="N23" s="119"/>
      <c r="O23" s="119"/>
      <c r="P23" s="119"/>
      <c r="Q23" s="120"/>
      <c r="R23" s="139" t="str">
        <f>IFERROR(INDEX(※編集不可※選択項目!$F$2:$F$3,MATCH($J23,※編集不可※選択項目!$C$2:$C$3,0)),"")</f>
        <v/>
      </c>
      <c r="S23" s="69"/>
      <c r="T23" s="122"/>
      <c r="U23" s="134"/>
      <c r="V23" s="88"/>
      <c r="W23" s="98"/>
      <c r="X23" s="26"/>
      <c r="Y23" s="22"/>
      <c r="Z23" s="23"/>
      <c r="AB23" s="101" t="str">
        <f t="shared" si="8"/>
        <v/>
      </c>
      <c r="AC23" s="7">
        <f t="shared" si="12"/>
        <v>0</v>
      </c>
      <c r="AD23" s="7">
        <f t="shared" si="2"/>
        <v>0</v>
      </c>
      <c r="AE23" s="7">
        <f t="shared" si="9"/>
        <v>0</v>
      </c>
      <c r="AF23" s="7" t="str">
        <f t="shared" si="10"/>
        <v/>
      </c>
      <c r="AG23" s="7">
        <f t="shared" si="13"/>
        <v>0</v>
      </c>
      <c r="AH23" s="7">
        <f t="shared" si="11"/>
        <v>0</v>
      </c>
    </row>
    <row r="24" spans="1:34" s="21" customFormat="1" ht="25.15" customHeight="1" x14ac:dyDescent="0.2">
      <c r="A24" s="117">
        <f t="shared" si="3"/>
        <v>13</v>
      </c>
      <c r="B24" s="60" t="str">
        <f t="shared" si="4"/>
        <v/>
      </c>
      <c r="C24" s="118"/>
      <c r="D24" s="111" t="str">
        <f t="shared" si="5"/>
        <v/>
      </c>
      <c r="E24" s="111" t="str">
        <f t="shared" si="6"/>
        <v/>
      </c>
      <c r="F24" s="119"/>
      <c r="G24" s="119"/>
      <c r="H24" s="119"/>
      <c r="I24" s="118"/>
      <c r="J24" s="113" t="str">
        <f t="shared" si="14"/>
        <v/>
      </c>
      <c r="K24" s="114" t="str">
        <f>IF(I24="","",VLOOKUP(I24,※編集不可※選択項目!$B$2:$D$4,3,FALSE))</f>
        <v/>
      </c>
      <c r="L24" s="119"/>
      <c r="M24" s="119"/>
      <c r="N24" s="119"/>
      <c r="O24" s="119"/>
      <c r="P24" s="119"/>
      <c r="Q24" s="120"/>
      <c r="R24" s="139" t="str">
        <f>IFERROR(INDEX(※編集不可※選択項目!$F$2:$F$3,MATCH($J24,※編集不可※選択項目!$C$2:$C$3,0)),"")</f>
        <v/>
      </c>
      <c r="S24" s="69"/>
      <c r="T24" s="122"/>
      <c r="U24" s="134"/>
      <c r="V24" s="88"/>
      <c r="W24" s="98"/>
      <c r="X24" s="26"/>
      <c r="Y24" s="22"/>
      <c r="Z24" s="23"/>
      <c r="AB24" s="101" t="str">
        <f t="shared" si="8"/>
        <v/>
      </c>
      <c r="AC24" s="7">
        <f t="shared" si="12"/>
        <v>0</v>
      </c>
      <c r="AD24" s="7">
        <f t="shared" si="2"/>
        <v>0</v>
      </c>
      <c r="AE24" s="7">
        <f t="shared" si="9"/>
        <v>0</v>
      </c>
      <c r="AF24" s="7" t="str">
        <f t="shared" si="10"/>
        <v/>
      </c>
      <c r="AG24" s="7">
        <f t="shared" si="13"/>
        <v>0</v>
      </c>
      <c r="AH24" s="7">
        <f t="shared" si="11"/>
        <v>0</v>
      </c>
    </row>
    <row r="25" spans="1:34" s="21" customFormat="1" ht="25.15" customHeight="1" x14ac:dyDescent="0.2">
      <c r="A25" s="117">
        <f t="shared" si="3"/>
        <v>14</v>
      </c>
      <c r="B25" s="60" t="str">
        <f t="shared" si="4"/>
        <v/>
      </c>
      <c r="C25" s="118"/>
      <c r="D25" s="111" t="str">
        <f t="shared" si="5"/>
        <v/>
      </c>
      <c r="E25" s="111" t="str">
        <f t="shared" si="6"/>
        <v/>
      </c>
      <c r="F25" s="119"/>
      <c r="G25" s="119"/>
      <c r="H25" s="119"/>
      <c r="I25" s="118"/>
      <c r="J25" s="113" t="str">
        <f t="shared" si="14"/>
        <v/>
      </c>
      <c r="K25" s="114" t="str">
        <f>IF(I25="","",VLOOKUP(I25,※編集不可※選択項目!$B$2:$D$4,3,FALSE))</f>
        <v/>
      </c>
      <c r="L25" s="119"/>
      <c r="M25" s="119"/>
      <c r="N25" s="119"/>
      <c r="O25" s="119"/>
      <c r="P25" s="119"/>
      <c r="Q25" s="120"/>
      <c r="R25" s="139" t="str">
        <f>IFERROR(INDEX(※編集不可※選択項目!$F$2:$F$3,MATCH($J25,※編集不可※選択項目!$C$2:$C$3,0)),"")</f>
        <v/>
      </c>
      <c r="S25" s="69"/>
      <c r="T25" s="122"/>
      <c r="U25" s="134"/>
      <c r="V25" s="88"/>
      <c r="W25" s="98"/>
      <c r="X25" s="26"/>
      <c r="Y25" s="22"/>
      <c r="Z25" s="23"/>
      <c r="AB25" s="101" t="str">
        <f t="shared" si="8"/>
        <v/>
      </c>
      <c r="AC25" s="7">
        <f t="shared" si="12"/>
        <v>0</v>
      </c>
      <c r="AD25" s="7">
        <f t="shared" si="2"/>
        <v>0</v>
      </c>
      <c r="AE25" s="7">
        <f t="shared" si="9"/>
        <v>0</v>
      </c>
      <c r="AF25" s="7" t="str">
        <f t="shared" si="10"/>
        <v/>
      </c>
      <c r="AG25" s="7">
        <f t="shared" si="13"/>
        <v>0</v>
      </c>
      <c r="AH25" s="7">
        <f t="shared" si="11"/>
        <v>0</v>
      </c>
    </row>
    <row r="26" spans="1:34" s="21" customFormat="1" ht="25.15" customHeight="1" x14ac:dyDescent="0.2">
      <c r="A26" s="117">
        <f t="shared" si="3"/>
        <v>15</v>
      </c>
      <c r="B26" s="60" t="str">
        <f t="shared" si="4"/>
        <v/>
      </c>
      <c r="C26" s="118"/>
      <c r="D26" s="111" t="str">
        <f t="shared" si="5"/>
        <v/>
      </c>
      <c r="E26" s="111" t="str">
        <f t="shared" si="6"/>
        <v/>
      </c>
      <c r="F26" s="119"/>
      <c r="G26" s="119"/>
      <c r="H26" s="119"/>
      <c r="I26" s="118"/>
      <c r="J26" s="113" t="str">
        <f t="shared" si="14"/>
        <v/>
      </c>
      <c r="K26" s="114" t="str">
        <f>IF(I26="","",VLOOKUP(I26,※編集不可※選択項目!$B$2:$D$4,3,FALSE))</f>
        <v/>
      </c>
      <c r="L26" s="119"/>
      <c r="M26" s="119"/>
      <c r="N26" s="119"/>
      <c r="O26" s="119"/>
      <c r="P26" s="119"/>
      <c r="Q26" s="120"/>
      <c r="R26" s="139" t="str">
        <f>IFERROR(INDEX(※編集不可※選択項目!$F$2:$F$3,MATCH($J26,※編集不可※選択項目!$C$2:$C$3,0)),"")</f>
        <v/>
      </c>
      <c r="S26" s="69"/>
      <c r="T26" s="122"/>
      <c r="U26" s="134"/>
      <c r="V26" s="88"/>
      <c r="W26" s="98"/>
      <c r="X26" s="26"/>
      <c r="Y26" s="22"/>
      <c r="Z26" s="23"/>
      <c r="AB26" s="101" t="str">
        <f t="shared" si="8"/>
        <v/>
      </c>
      <c r="AC26" s="7">
        <f t="shared" si="12"/>
        <v>0</v>
      </c>
      <c r="AD26" s="7">
        <f t="shared" si="2"/>
        <v>0</v>
      </c>
      <c r="AE26" s="7">
        <f t="shared" si="9"/>
        <v>0</v>
      </c>
      <c r="AF26" s="7" t="str">
        <f t="shared" si="10"/>
        <v/>
      </c>
      <c r="AG26" s="7">
        <f t="shared" si="13"/>
        <v>0</v>
      </c>
      <c r="AH26" s="7">
        <f t="shared" si="11"/>
        <v>0</v>
      </c>
    </row>
    <row r="27" spans="1:34" s="21" customFormat="1" ht="25.15" customHeight="1" x14ac:dyDescent="0.2">
      <c r="A27" s="117">
        <f t="shared" si="3"/>
        <v>16</v>
      </c>
      <c r="B27" s="60" t="str">
        <f t="shared" si="4"/>
        <v/>
      </c>
      <c r="C27" s="118"/>
      <c r="D27" s="111" t="str">
        <f t="shared" si="5"/>
        <v/>
      </c>
      <c r="E27" s="111" t="str">
        <f t="shared" si="6"/>
        <v/>
      </c>
      <c r="F27" s="119"/>
      <c r="G27" s="119"/>
      <c r="H27" s="119"/>
      <c r="I27" s="118"/>
      <c r="J27" s="113" t="str">
        <f t="shared" si="14"/>
        <v/>
      </c>
      <c r="K27" s="114" t="str">
        <f>IF(I27="","",VLOOKUP(I27,※編集不可※選択項目!$B$2:$D$4,3,FALSE))</f>
        <v/>
      </c>
      <c r="L27" s="119"/>
      <c r="M27" s="119"/>
      <c r="N27" s="119"/>
      <c r="O27" s="119"/>
      <c r="P27" s="119"/>
      <c r="Q27" s="120"/>
      <c r="R27" s="139" t="str">
        <f>IFERROR(INDEX(※編集不可※選択項目!$F$2:$F$3,MATCH($J27,※編集不可※選択項目!$C$2:$C$3,0)),"")</f>
        <v/>
      </c>
      <c r="S27" s="69"/>
      <c r="T27" s="122"/>
      <c r="U27" s="134"/>
      <c r="V27" s="88"/>
      <c r="W27" s="98"/>
      <c r="X27" s="26"/>
      <c r="Y27" s="22"/>
      <c r="Z27" s="23"/>
      <c r="AB27" s="101" t="str">
        <f t="shared" si="8"/>
        <v/>
      </c>
      <c r="AC27" s="7">
        <f t="shared" si="12"/>
        <v>0</v>
      </c>
      <c r="AD27" s="7">
        <f t="shared" si="2"/>
        <v>0</v>
      </c>
      <c r="AE27" s="7">
        <f t="shared" si="9"/>
        <v>0</v>
      </c>
      <c r="AF27" s="7" t="str">
        <f t="shared" si="10"/>
        <v/>
      </c>
      <c r="AG27" s="7">
        <f t="shared" si="13"/>
        <v>0</v>
      </c>
      <c r="AH27" s="7">
        <f t="shared" si="11"/>
        <v>0</v>
      </c>
    </row>
    <row r="28" spans="1:34" s="21" customFormat="1" ht="25.15" customHeight="1" x14ac:dyDescent="0.2">
      <c r="A28" s="117">
        <f t="shared" si="3"/>
        <v>17</v>
      </c>
      <c r="B28" s="60" t="str">
        <f t="shared" si="4"/>
        <v/>
      </c>
      <c r="C28" s="118"/>
      <c r="D28" s="111" t="str">
        <f t="shared" si="5"/>
        <v/>
      </c>
      <c r="E28" s="111" t="str">
        <f t="shared" si="6"/>
        <v/>
      </c>
      <c r="F28" s="119"/>
      <c r="G28" s="119"/>
      <c r="H28" s="119"/>
      <c r="I28" s="118"/>
      <c r="J28" s="113" t="str">
        <f t="shared" si="14"/>
        <v/>
      </c>
      <c r="K28" s="114" t="str">
        <f>IF(I28="","",VLOOKUP(I28,※編集不可※選択項目!$B$2:$D$4,3,FALSE))</f>
        <v/>
      </c>
      <c r="L28" s="119"/>
      <c r="M28" s="119"/>
      <c r="N28" s="119"/>
      <c r="O28" s="119"/>
      <c r="P28" s="119"/>
      <c r="Q28" s="120"/>
      <c r="R28" s="139" t="str">
        <f>IFERROR(INDEX(※編集不可※選択項目!$F$2:$F$3,MATCH($J28,※編集不可※選択項目!$C$2:$C$3,0)),"")</f>
        <v/>
      </c>
      <c r="S28" s="69"/>
      <c r="T28" s="122"/>
      <c r="U28" s="134"/>
      <c r="V28" s="88"/>
      <c r="W28" s="98"/>
      <c r="X28" s="26"/>
      <c r="Y28" s="22"/>
      <c r="Z28" s="23"/>
      <c r="AB28" s="101" t="str">
        <f t="shared" si="8"/>
        <v/>
      </c>
      <c r="AC28" s="7">
        <f t="shared" si="12"/>
        <v>0</v>
      </c>
      <c r="AD28" s="7">
        <f t="shared" si="2"/>
        <v>0</v>
      </c>
      <c r="AE28" s="7">
        <f t="shared" si="9"/>
        <v>0</v>
      </c>
      <c r="AF28" s="7" t="str">
        <f t="shared" si="10"/>
        <v/>
      </c>
      <c r="AG28" s="7">
        <f t="shared" si="13"/>
        <v>0</v>
      </c>
      <c r="AH28" s="7">
        <f t="shared" si="11"/>
        <v>0</v>
      </c>
    </row>
    <row r="29" spans="1:34" s="21" customFormat="1" ht="25.15" customHeight="1" x14ac:dyDescent="0.2">
      <c r="A29" s="117">
        <f t="shared" si="3"/>
        <v>18</v>
      </c>
      <c r="B29" s="60" t="str">
        <f t="shared" si="4"/>
        <v/>
      </c>
      <c r="C29" s="118"/>
      <c r="D29" s="111" t="str">
        <f t="shared" si="5"/>
        <v/>
      </c>
      <c r="E29" s="111" t="str">
        <f t="shared" si="6"/>
        <v/>
      </c>
      <c r="F29" s="119"/>
      <c r="G29" s="119"/>
      <c r="H29" s="119"/>
      <c r="I29" s="118"/>
      <c r="J29" s="113" t="str">
        <f t="shared" si="14"/>
        <v/>
      </c>
      <c r="K29" s="114" t="str">
        <f>IF(I29="","",VLOOKUP(I29,※編集不可※選択項目!$B$2:$D$4,3,FALSE))</f>
        <v/>
      </c>
      <c r="L29" s="119"/>
      <c r="M29" s="119"/>
      <c r="N29" s="119"/>
      <c r="O29" s="119"/>
      <c r="P29" s="119"/>
      <c r="Q29" s="120"/>
      <c r="R29" s="139" t="str">
        <f>IFERROR(INDEX(※編集不可※選択項目!$F$2:$F$3,MATCH($J29,※編集不可※選択項目!$C$2:$C$3,0)),"")</f>
        <v/>
      </c>
      <c r="S29" s="69"/>
      <c r="T29" s="122"/>
      <c r="U29" s="134"/>
      <c r="V29" s="88"/>
      <c r="W29" s="98"/>
      <c r="X29" s="26"/>
      <c r="Y29" s="22"/>
      <c r="Z29" s="23"/>
      <c r="AB29" s="101" t="str">
        <f t="shared" si="8"/>
        <v/>
      </c>
      <c r="AC29" s="7">
        <f t="shared" si="12"/>
        <v>0</v>
      </c>
      <c r="AD29" s="7">
        <f t="shared" si="2"/>
        <v>0</v>
      </c>
      <c r="AE29" s="7">
        <f t="shared" si="9"/>
        <v>0</v>
      </c>
      <c r="AF29" s="7" t="str">
        <f t="shared" si="10"/>
        <v/>
      </c>
      <c r="AG29" s="7">
        <f t="shared" si="13"/>
        <v>0</v>
      </c>
      <c r="AH29" s="7">
        <f t="shared" si="11"/>
        <v>0</v>
      </c>
    </row>
    <row r="30" spans="1:34" s="21" customFormat="1" ht="25.15" customHeight="1" x14ac:dyDescent="0.2">
      <c r="A30" s="117">
        <f t="shared" si="3"/>
        <v>19</v>
      </c>
      <c r="B30" s="60" t="str">
        <f t="shared" si="4"/>
        <v/>
      </c>
      <c r="C30" s="118"/>
      <c r="D30" s="111" t="str">
        <f t="shared" si="5"/>
        <v/>
      </c>
      <c r="E30" s="111" t="str">
        <f t="shared" si="6"/>
        <v/>
      </c>
      <c r="F30" s="119"/>
      <c r="G30" s="119"/>
      <c r="H30" s="119"/>
      <c r="I30" s="118"/>
      <c r="J30" s="113" t="str">
        <f t="shared" si="14"/>
        <v/>
      </c>
      <c r="K30" s="114" t="str">
        <f>IF(I30="","",VLOOKUP(I30,※編集不可※選択項目!$B$2:$D$4,3,FALSE))</f>
        <v/>
      </c>
      <c r="L30" s="119"/>
      <c r="M30" s="119"/>
      <c r="N30" s="119"/>
      <c r="O30" s="119"/>
      <c r="P30" s="119"/>
      <c r="Q30" s="120"/>
      <c r="R30" s="139" t="str">
        <f>IFERROR(INDEX(※編集不可※選択項目!$F$2:$F$3,MATCH($J30,※編集不可※選択項目!$C$2:$C$3,0)),"")</f>
        <v/>
      </c>
      <c r="S30" s="69"/>
      <c r="T30" s="122"/>
      <c r="U30" s="134"/>
      <c r="V30" s="88"/>
      <c r="W30" s="98"/>
      <c r="X30" s="26"/>
      <c r="Y30" s="22"/>
      <c r="Z30" s="23"/>
      <c r="AB30" s="101" t="str">
        <f t="shared" si="8"/>
        <v/>
      </c>
      <c r="AC30" s="7">
        <f t="shared" si="12"/>
        <v>0</v>
      </c>
      <c r="AD30" s="7">
        <f t="shared" si="2"/>
        <v>0</v>
      </c>
      <c r="AE30" s="7">
        <f t="shared" si="9"/>
        <v>0</v>
      </c>
      <c r="AF30" s="7" t="str">
        <f t="shared" si="10"/>
        <v/>
      </c>
      <c r="AG30" s="7">
        <f t="shared" si="13"/>
        <v>0</v>
      </c>
      <c r="AH30" s="7">
        <f t="shared" si="11"/>
        <v>0</v>
      </c>
    </row>
    <row r="31" spans="1:34" s="21" customFormat="1" ht="25.15" customHeight="1" x14ac:dyDescent="0.2">
      <c r="A31" s="117">
        <f t="shared" si="3"/>
        <v>20</v>
      </c>
      <c r="B31" s="60" t="str">
        <f t="shared" si="4"/>
        <v/>
      </c>
      <c r="C31" s="118"/>
      <c r="D31" s="111" t="str">
        <f t="shared" si="5"/>
        <v/>
      </c>
      <c r="E31" s="111" t="str">
        <f t="shared" si="6"/>
        <v/>
      </c>
      <c r="F31" s="119"/>
      <c r="G31" s="119"/>
      <c r="H31" s="119"/>
      <c r="I31" s="118"/>
      <c r="J31" s="113" t="str">
        <f t="shared" si="14"/>
        <v/>
      </c>
      <c r="K31" s="114" t="str">
        <f>IF(I31="","",VLOOKUP(I31,※編集不可※選択項目!$B$2:$D$4,3,FALSE))</f>
        <v/>
      </c>
      <c r="L31" s="119"/>
      <c r="M31" s="119"/>
      <c r="N31" s="119"/>
      <c r="O31" s="119"/>
      <c r="P31" s="119"/>
      <c r="Q31" s="120"/>
      <c r="R31" s="139" t="str">
        <f>IFERROR(INDEX(※編集不可※選択項目!$F$2:$F$3,MATCH($J31,※編集不可※選択項目!$C$2:$C$3,0)),"")</f>
        <v/>
      </c>
      <c r="S31" s="69"/>
      <c r="T31" s="122"/>
      <c r="U31" s="134"/>
      <c r="V31" s="88"/>
      <c r="W31" s="98"/>
      <c r="X31" s="26"/>
      <c r="Y31" s="22"/>
      <c r="Z31" s="23"/>
      <c r="AB31" s="101" t="str">
        <f t="shared" si="8"/>
        <v/>
      </c>
      <c r="AC31" s="7">
        <f t="shared" si="12"/>
        <v>0</v>
      </c>
      <c r="AD31" s="7">
        <f t="shared" si="2"/>
        <v>0</v>
      </c>
      <c r="AE31" s="7">
        <f t="shared" si="9"/>
        <v>0</v>
      </c>
      <c r="AF31" s="7" t="str">
        <f t="shared" si="10"/>
        <v/>
      </c>
      <c r="AG31" s="7">
        <f t="shared" si="13"/>
        <v>0</v>
      </c>
      <c r="AH31" s="7">
        <f t="shared" si="11"/>
        <v>0</v>
      </c>
    </row>
    <row r="32" spans="1:34" s="21" customFormat="1" ht="25.15" customHeight="1" x14ac:dyDescent="0.2">
      <c r="A32" s="117">
        <f t="shared" si="3"/>
        <v>21</v>
      </c>
      <c r="B32" s="60" t="str">
        <f t="shared" si="4"/>
        <v/>
      </c>
      <c r="C32" s="118"/>
      <c r="D32" s="111" t="str">
        <f t="shared" si="5"/>
        <v/>
      </c>
      <c r="E32" s="111" t="str">
        <f t="shared" si="6"/>
        <v/>
      </c>
      <c r="F32" s="119"/>
      <c r="G32" s="119"/>
      <c r="H32" s="119"/>
      <c r="I32" s="118"/>
      <c r="J32" s="113" t="str">
        <f t="shared" si="14"/>
        <v/>
      </c>
      <c r="K32" s="114" t="str">
        <f>IF(I32="","",VLOOKUP(I32,※編集不可※選択項目!$B$2:$D$4,3,FALSE))</f>
        <v/>
      </c>
      <c r="L32" s="119"/>
      <c r="M32" s="119"/>
      <c r="N32" s="119"/>
      <c r="O32" s="119"/>
      <c r="P32" s="119"/>
      <c r="Q32" s="120"/>
      <c r="R32" s="139" t="str">
        <f>IFERROR(INDEX(※編集不可※選択項目!$F$2:$F$3,MATCH($J32,※編集不可※選択項目!$C$2:$C$3,0)),"")</f>
        <v/>
      </c>
      <c r="S32" s="69"/>
      <c r="T32" s="122"/>
      <c r="U32" s="134"/>
      <c r="V32" s="88"/>
      <c r="W32" s="98"/>
      <c r="X32" s="26"/>
      <c r="Y32" s="22"/>
      <c r="Z32" s="23"/>
      <c r="AB32" s="101" t="str">
        <f t="shared" si="8"/>
        <v/>
      </c>
      <c r="AC32" s="7">
        <f t="shared" si="12"/>
        <v>0</v>
      </c>
      <c r="AD32" s="7">
        <f t="shared" si="2"/>
        <v>0</v>
      </c>
      <c r="AE32" s="7">
        <f t="shared" si="9"/>
        <v>0</v>
      </c>
      <c r="AF32" s="7" t="str">
        <f t="shared" si="10"/>
        <v/>
      </c>
      <c r="AG32" s="7">
        <f t="shared" si="13"/>
        <v>0</v>
      </c>
      <c r="AH32" s="7">
        <f t="shared" si="11"/>
        <v>0</v>
      </c>
    </row>
    <row r="33" spans="1:34" s="21" customFormat="1" ht="25.15" customHeight="1" x14ac:dyDescent="0.2">
      <c r="A33" s="117">
        <f t="shared" si="3"/>
        <v>22</v>
      </c>
      <c r="B33" s="60" t="str">
        <f t="shared" si="4"/>
        <v/>
      </c>
      <c r="C33" s="118"/>
      <c r="D33" s="111" t="str">
        <f t="shared" si="5"/>
        <v/>
      </c>
      <c r="E33" s="111" t="str">
        <f t="shared" si="6"/>
        <v/>
      </c>
      <c r="F33" s="119"/>
      <c r="G33" s="119"/>
      <c r="H33" s="119"/>
      <c r="I33" s="118"/>
      <c r="J33" s="113" t="str">
        <f t="shared" si="14"/>
        <v/>
      </c>
      <c r="K33" s="114" t="str">
        <f>IF(I33="","",VLOOKUP(I33,※編集不可※選択項目!$B$2:$D$4,3,FALSE))</f>
        <v/>
      </c>
      <c r="L33" s="119"/>
      <c r="M33" s="119"/>
      <c r="N33" s="119"/>
      <c r="O33" s="119"/>
      <c r="P33" s="119"/>
      <c r="Q33" s="120"/>
      <c r="R33" s="139" t="str">
        <f>IFERROR(INDEX(※編集不可※選択項目!$F$2:$F$3,MATCH($J33,※編集不可※選択項目!$C$2:$C$3,0)),"")</f>
        <v/>
      </c>
      <c r="S33" s="69"/>
      <c r="T33" s="122"/>
      <c r="U33" s="134"/>
      <c r="V33" s="88"/>
      <c r="W33" s="98"/>
      <c r="X33" s="26"/>
      <c r="Y33" s="22"/>
      <c r="Z33" s="23"/>
      <c r="AB33" s="101" t="str">
        <f t="shared" si="8"/>
        <v/>
      </c>
      <c r="AC33" s="7">
        <f t="shared" si="12"/>
        <v>0</v>
      </c>
      <c r="AD33" s="7">
        <f t="shared" si="2"/>
        <v>0</v>
      </c>
      <c r="AE33" s="7">
        <f t="shared" si="9"/>
        <v>0</v>
      </c>
      <c r="AF33" s="7" t="str">
        <f t="shared" si="10"/>
        <v/>
      </c>
      <c r="AG33" s="7">
        <f t="shared" si="13"/>
        <v>0</v>
      </c>
      <c r="AH33" s="7">
        <f t="shared" si="11"/>
        <v>0</v>
      </c>
    </row>
    <row r="34" spans="1:34" s="21" customFormat="1" ht="25.15" customHeight="1" x14ac:dyDescent="0.2">
      <c r="A34" s="117">
        <f t="shared" si="3"/>
        <v>23</v>
      </c>
      <c r="B34" s="60" t="str">
        <f t="shared" si="4"/>
        <v/>
      </c>
      <c r="C34" s="118"/>
      <c r="D34" s="111" t="str">
        <f t="shared" si="5"/>
        <v/>
      </c>
      <c r="E34" s="111" t="str">
        <f t="shared" si="6"/>
        <v/>
      </c>
      <c r="F34" s="119"/>
      <c r="G34" s="119"/>
      <c r="H34" s="119"/>
      <c r="I34" s="118"/>
      <c r="J34" s="113" t="str">
        <f t="shared" si="14"/>
        <v/>
      </c>
      <c r="K34" s="114" t="str">
        <f>IF(I34="","",VLOOKUP(I34,※編集不可※選択項目!$B$2:$D$4,3,FALSE))</f>
        <v/>
      </c>
      <c r="L34" s="119"/>
      <c r="M34" s="119"/>
      <c r="N34" s="119"/>
      <c r="O34" s="119"/>
      <c r="P34" s="119"/>
      <c r="Q34" s="120"/>
      <c r="R34" s="139" t="str">
        <f>IFERROR(INDEX(※編集不可※選択項目!$F$2:$F$3,MATCH($J34,※編集不可※選択項目!$C$2:$C$3,0)),"")</f>
        <v/>
      </c>
      <c r="S34" s="69"/>
      <c r="T34" s="122"/>
      <c r="U34" s="134"/>
      <c r="V34" s="88"/>
      <c r="W34" s="98"/>
      <c r="X34" s="26"/>
      <c r="Y34" s="22"/>
      <c r="Z34" s="23"/>
      <c r="AB34" s="101" t="str">
        <f t="shared" si="8"/>
        <v/>
      </c>
      <c r="AC34" s="7">
        <f t="shared" si="12"/>
        <v>0</v>
      </c>
      <c r="AD34" s="7">
        <f t="shared" si="2"/>
        <v>0</v>
      </c>
      <c r="AE34" s="7">
        <f t="shared" si="9"/>
        <v>0</v>
      </c>
      <c r="AF34" s="7" t="str">
        <f t="shared" si="10"/>
        <v/>
      </c>
      <c r="AG34" s="7">
        <f t="shared" si="13"/>
        <v>0</v>
      </c>
      <c r="AH34" s="7">
        <f t="shared" si="11"/>
        <v>0</v>
      </c>
    </row>
    <row r="35" spans="1:34" s="21" customFormat="1" ht="25.15" customHeight="1" x14ac:dyDescent="0.2">
      <c r="A35" s="117">
        <f t="shared" si="3"/>
        <v>24</v>
      </c>
      <c r="B35" s="60" t="str">
        <f t="shared" si="4"/>
        <v/>
      </c>
      <c r="C35" s="118"/>
      <c r="D35" s="111" t="str">
        <f t="shared" si="5"/>
        <v/>
      </c>
      <c r="E35" s="111" t="str">
        <f t="shared" si="6"/>
        <v/>
      </c>
      <c r="F35" s="119"/>
      <c r="G35" s="119"/>
      <c r="H35" s="119"/>
      <c r="I35" s="118"/>
      <c r="J35" s="113" t="str">
        <f t="shared" si="14"/>
        <v/>
      </c>
      <c r="K35" s="114" t="str">
        <f>IF(I35="","",VLOOKUP(I35,※編集不可※選択項目!$B$2:$D$4,3,FALSE))</f>
        <v/>
      </c>
      <c r="L35" s="119"/>
      <c r="M35" s="119"/>
      <c r="N35" s="119"/>
      <c r="O35" s="119"/>
      <c r="P35" s="119"/>
      <c r="Q35" s="120"/>
      <c r="R35" s="139" t="str">
        <f>IFERROR(INDEX(※編集不可※選択項目!$F$2:$F$3,MATCH($J35,※編集不可※選択項目!$C$2:$C$3,0)),"")</f>
        <v/>
      </c>
      <c r="S35" s="69"/>
      <c r="T35" s="122"/>
      <c r="U35" s="134"/>
      <c r="V35" s="88"/>
      <c r="W35" s="98"/>
      <c r="X35" s="26"/>
      <c r="Y35" s="22"/>
      <c r="Z35" s="23"/>
      <c r="AB35" s="101" t="str">
        <f t="shared" si="8"/>
        <v/>
      </c>
      <c r="AC35" s="7">
        <f t="shared" si="12"/>
        <v>0</v>
      </c>
      <c r="AD35" s="7">
        <f t="shared" si="2"/>
        <v>0</v>
      </c>
      <c r="AE35" s="7">
        <f t="shared" si="9"/>
        <v>0</v>
      </c>
      <c r="AF35" s="7" t="str">
        <f t="shared" si="10"/>
        <v/>
      </c>
      <c r="AG35" s="7">
        <f t="shared" si="13"/>
        <v>0</v>
      </c>
      <c r="AH35" s="7">
        <f t="shared" si="11"/>
        <v>0</v>
      </c>
    </row>
    <row r="36" spans="1:34" s="21" customFormat="1" ht="25.15" customHeight="1" x14ac:dyDescent="0.2">
      <c r="A36" s="117">
        <f t="shared" si="3"/>
        <v>25</v>
      </c>
      <c r="B36" s="60" t="str">
        <f t="shared" si="4"/>
        <v/>
      </c>
      <c r="C36" s="118"/>
      <c r="D36" s="111" t="str">
        <f t="shared" si="5"/>
        <v/>
      </c>
      <c r="E36" s="111" t="str">
        <f t="shared" si="6"/>
        <v/>
      </c>
      <c r="F36" s="119"/>
      <c r="G36" s="119"/>
      <c r="H36" s="119"/>
      <c r="I36" s="118"/>
      <c r="J36" s="113" t="str">
        <f t="shared" si="14"/>
        <v/>
      </c>
      <c r="K36" s="114" t="str">
        <f>IF(I36="","",VLOOKUP(I36,※編集不可※選択項目!$B$2:$D$4,3,FALSE))</f>
        <v/>
      </c>
      <c r="L36" s="119"/>
      <c r="M36" s="119"/>
      <c r="N36" s="119"/>
      <c r="O36" s="119"/>
      <c r="P36" s="119"/>
      <c r="Q36" s="120"/>
      <c r="R36" s="139" t="str">
        <f>IFERROR(INDEX(※編集不可※選択項目!$F$2:$F$3,MATCH($J36,※編集不可※選択項目!$C$2:$C$3,0)),"")</f>
        <v/>
      </c>
      <c r="S36" s="69"/>
      <c r="T36" s="122"/>
      <c r="U36" s="134"/>
      <c r="V36" s="88"/>
      <c r="W36" s="98"/>
      <c r="X36" s="26"/>
      <c r="Y36" s="22"/>
      <c r="Z36" s="23"/>
      <c r="AB36" s="101" t="str">
        <f t="shared" si="8"/>
        <v/>
      </c>
      <c r="AC36" s="7">
        <f t="shared" si="12"/>
        <v>0</v>
      </c>
      <c r="AD36" s="7">
        <f t="shared" si="2"/>
        <v>0</v>
      </c>
      <c r="AE36" s="7">
        <f t="shared" si="9"/>
        <v>0</v>
      </c>
      <c r="AF36" s="7" t="str">
        <f t="shared" si="10"/>
        <v/>
      </c>
      <c r="AG36" s="7">
        <f t="shared" si="13"/>
        <v>0</v>
      </c>
      <c r="AH36" s="7">
        <f t="shared" si="11"/>
        <v>0</v>
      </c>
    </row>
    <row r="37" spans="1:34" s="21" customFormat="1" ht="25.15" customHeight="1" x14ac:dyDescent="0.2">
      <c r="A37" s="117">
        <f t="shared" si="3"/>
        <v>26</v>
      </c>
      <c r="B37" s="60" t="str">
        <f t="shared" si="4"/>
        <v/>
      </c>
      <c r="C37" s="118"/>
      <c r="D37" s="111" t="str">
        <f t="shared" si="5"/>
        <v/>
      </c>
      <c r="E37" s="111" t="str">
        <f t="shared" si="6"/>
        <v/>
      </c>
      <c r="F37" s="119"/>
      <c r="G37" s="119"/>
      <c r="H37" s="119"/>
      <c r="I37" s="118"/>
      <c r="J37" s="113" t="str">
        <f t="shared" si="14"/>
        <v/>
      </c>
      <c r="K37" s="114" t="str">
        <f>IF(I37="","",VLOOKUP(I37,※編集不可※選択項目!$B$2:$D$4,3,FALSE))</f>
        <v/>
      </c>
      <c r="L37" s="119"/>
      <c r="M37" s="119"/>
      <c r="N37" s="119"/>
      <c r="O37" s="119"/>
      <c r="P37" s="119"/>
      <c r="Q37" s="120"/>
      <c r="R37" s="139" t="str">
        <f>IFERROR(INDEX(※編集不可※選択項目!$F$2:$F$3,MATCH($J37,※編集不可※選択項目!$C$2:$C$3,0)),"")</f>
        <v/>
      </c>
      <c r="S37" s="69"/>
      <c r="T37" s="122"/>
      <c r="U37" s="134"/>
      <c r="V37" s="88"/>
      <c r="W37" s="98"/>
      <c r="X37" s="26"/>
      <c r="Y37" s="22"/>
      <c r="Z37" s="23"/>
      <c r="AB37" s="101" t="str">
        <f t="shared" si="8"/>
        <v/>
      </c>
      <c r="AC37" s="7">
        <f t="shared" si="12"/>
        <v>0</v>
      </c>
      <c r="AD37" s="7">
        <f t="shared" si="2"/>
        <v>0</v>
      </c>
      <c r="AE37" s="7">
        <f t="shared" si="9"/>
        <v>0</v>
      </c>
      <c r="AF37" s="7" t="str">
        <f t="shared" si="10"/>
        <v/>
      </c>
      <c r="AG37" s="7">
        <f t="shared" si="13"/>
        <v>0</v>
      </c>
      <c r="AH37" s="7">
        <f t="shared" si="11"/>
        <v>0</v>
      </c>
    </row>
    <row r="38" spans="1:34" s="21" customFormat="1" ht="25.15" customHeight="1" x14ac:dyDescent="0.2">
      <c r="A38" s="117">
        <f t="shared" si="3"/>
        <v>27</v>
      </c>
      <c r="B38" s="60" t="str">
        <f t="shared" si="4"/>
        <v/>
      </c>
      <c r="C38" s="118"/>
      <c r="D38" s="111" t="str">
        <f t="shared" si="5"/>
        <v/>
      </c>
      <c r="E38" s="111" t="str">
        <f t="shared" si="6"/>
        <v/>
      </c>
      <c r="F38" s="119"/>
      <c r="G38" s="119"/>
      <c r="H38" s="119"/>
      <c r="I38" s="118"/>
      <c r="J38" s="113" t="str">
        <f t="shared" si="14"/>
        <v/>
      </c>
      <c r="K38" s="114" t="str">
        <f>IF(I38="","",VLOOKUP(I38,※編集不可※選択項目!$B$2:$D$4,3,FALSE))</f>
        <v/>
      </c>
      <c r="L38" s="119"/>
      <c r="M38" s="119"/>
      <c r="N38" s="119"/>
      <c r="O38" s="119"/>
      <c r="P38" s="119"/>
      <c r="Q38" s="120"/>
      <c r="R38" s="139" t="str">
        <f>IFERROR(INDEX(※編集不可※選択項目!$F$2:$F$3,MATCH($J38,※編集不可※選択項目!$C$2:$C$3,0)),"")</f>
        <v/>
      </c>
      <c r="S38" s="69"/>
      <c r="T38" s="122"/>
      <c r="U38" s="134"/>
      <c r="V38" s="88"/>
      <c r="W38" s="98"/>
      <c r="X38" s="26"/>
      <c r="Y38" s="22"/>
      <c r="Z38" s="23"/>
      <c r="AB38" s="101" t="str">
        <f t="shared" si="8"/>
        <v/>
      </c>
      <c r="AC38" s="7">
        <f t="shared" si="12"/>
        <v>0</v>
      </c>
      <c r="AD38" s="7">
        <f t="shared" si="2"/>
        <v>0</v>
      </c>
      <c r="AE38" s="7">
        <f t="shared" si="9"/>
        <v>0</v>
      </c>
      <c r="AF38" s="7" t="str">
        <f t="shared" si="10"/>
        <v/>
      </c>
      <c r="AG38" s="7">
        <f t="shared" si="13"/>
        <v>0</v>
      </c>
      <c r="AH38" s="7">
        <f t="shared" si="11"/>
        <v>0</v>
      </c>
    </row>
    <row r="39" spans="1:34" s="21" customFormat="1" ht="25.15" customHeight="1" x14ac:dyDescent="0.2">
      <c r="A39" s="117">
        <f t="shared" si="3"/>
        <v>28</v>
      </c>
      <c r="B39" s="60" t="str">
        <f t="shared" si="4"/>
        <v/>
      </c>
      <c r="C39" s="118"/>
      <c r="D39" s="111" t="str">
        <f t="shared" si="5"/>
        <v/>
      </c>
      <c r="E39" s="111" t="str">
        <f t="shared" si="6"/>
        <v/>
      </c>
      <c r="F39" s="119"/>
      <c r="G39" s="119"/>
      <c r="H39" s="119"/>
      <c r="I39" s="118"/>
      <c r="J39" s="113" t="str">
        <f t="shared" si="14"/>
        <v/>
      </c>
      <c r="K39" s="114" t="str">
        <f>IF(I39="","",VLOOKUP(I39,※編集不可※選択項目!$B$2:$D$4,3,FALSE))</f>
        <v/>
      </c>
      <c r="L39" s="119"/>
      <c r="M39" s="119"/>
      <c r="N39" s="119"/>
      <c r="O39" s="119"/>
      <c r="P39" s="119"/>
      <c r="Q39" s="120"/>
      <c r="R39" s="139" t="str">
        <f>IFERROR(INDEX(※編集不可※選択項目!$F$2:$F$3,MATCH($J39,※編集不可※選択項目!$C$2:$C$3,0)),"")</f>
        <v/>
      </c>
      <c r="S39" s="69"/>
      <c r="T39" s="122"/>
      <c r="U39" s="134"/>
      <c r="V39" s="88"/>
      <c r="W39" s="98"/>
      <c r="X39" s="26"/>
      <c r="Y39" s="22"/>
      <c r="Z39" s="23"/>
      <c r="AB39" s="101" t="str">
        <f t="shared" si="8"/>
        <v/>
      </c>
      <c r="AC39" s="7">
        <f t="shared" si="12"/>
        <v>0</v>
      </c>
      <c r="AD39" s="7">
        <f t="shared" si="2"/>
        <v>0</v>
      </c>
      <c r="AE39" s="7">
        <f t="shared" si="9"/>
        <v>0</v>
      </c>
      <c r="AF39" s="7" t="str">
        <f t="shared" si="10"/>
        <v/>
      </c>
      <c r="AG39" s="7">
        <f t="shared" si="13"/>
        <v>0</v>
      </c>
      <c r="AH39" s="7">
        <f t="shared" si="11"/>
        <v>0</v>
      </c>
    </row>
    <row r="40" spans="1:34" s="21" customFormat="1" ht="25.15" customHeight="1" x14ac:dyDescent="0.2">
      <c r="A40" s="117">
        <f t="shared" si="3"/>
        <v>29</v>
      </c>
      <c r="B40" s="60" t="str">
        <f t="shared" si="4"/>
        <v/>
      </c>
      <c r="C40" s="118"/>
      <c r="D40" s="111" t="str">
        <f t="shared" si="5"/>
        <v/>
      </c>
      <c r="E40" s="111" t="str">
        <f t="shared" si="6"/>
        <v/>
      </c>
      <c r="F40" s="119"/>
      <c r="G40" s="119"/>
      <c r="H40" s="119"/>
      <c r="I40" s="118"/>
      <c r="J40" s="113" t="str">
        <f t="shared" si="14"/>
        <v/>
      </c>
      <c r="K40" s="114" t="str">
        <f>IF(I40="","",VLOOKUP(I40,※編集不可※選択項目!$B$2:$D$4,3,FALSE))</f>
        <v/>
      </c>
      <c r="L40" s="119"/>
      <c r="M40" s="119"/>
      <c r="N40" s="119"/>
      <c r="O40" s="119"/>
      <c r="P40" s="119"/>
      <c r="Q40" s="120"/>
      <c r="R40" s="139" t="str">
        <f>IFERROR(INDEX(※編集不可※選択項目!$F$2:$F$3,MATCH($J40,※編集不可※選択項目!$C$2:$C$3,0)),"")</f>
        <v/>
      </c>
      <c r="S40" s="69"/>
      <c r="T40" s="122"/>
      <c r="U40" s="134"/>
      <c r="V40" s="88"/>
      <c r="W40" s="98"/>
      <c r="X40" s="26"/>
      <c r="Y40" s="22"/>
      <c r="Z40" s="23"/>
      <c r="AB40" s="101" t="str">
        <f t="shared" si="8"/>
        <v/>
      </c>
      <c r="AC40" s="7">
        <f t="shared" si="12"/>
        <v>0</v>
      </c>
      <c r="AD40" s="7">
        <f t="shared" si="2"/>
        <v>0</v>
      </c>
      <c r="AE40" s="7">
        <f t="shared" si="9"/>
        <v>0</v>
      </c>
      <c r="AF40" s="7" t="str">
        <f t="shared" si="10"/>
        <v/>
      </c>
      <c r="AG40" s="7">
        <f t="shared" si="13"/>
        <v>0</v>
      </c>
      <c r="AH40" s="7">
        <f t="shared" si="11"/>
        <v>0</v>
      </c>
    </row>
    <row r="41" spans="1:34" s="21" customFormat="1" ht="25.15" customHeight="1" x14ac:dyDescent="0.2">
      <c r="A41" s="117">
        <f t="shared" si="3"/>
        <v>30</v>
      </c>
      <c r="B41" s="60" t="str">
        <f t="shared" si="4"/>
        <v/>
      </c>
      <c r="C41" s="118"/>
      <c r="D41" s="111" t="str">
        <f t="shared" si="5"/>
        <v/>
      </c>
      <c r="E41" s="111" t="str">
        <f t="shared" si="6"/>
        <v/>
      </c>
      <c r="F41" s="119"/>
      <c r="G41" s="119"/>
      <c r="H41" s="119"/>
      <c r="I41" s="118"/>
      <c r="J41" s="113" t="str">
        <f t="shared" si="14"/>
        <v/>
      </c>
      <c r="K41" s="114" t="str">
        <f>IF(I41="","",VLOOKUP(I41,※編集不可※選択項目!$B$2:$D$4,3,FALSE))</f>
        <v/>
      </c>
      <c r="L41" s="119"/>
      <c r="M41" s="119"/>
      <c r="N41" s="119"/>
      <c r="O41" s="119"/>
      <c r="P41" s="119"/>
      <c r="Q41" s="120"/>
      <c r="R41" s="139" t="str">
        <f>IFERROR(INDEX(※編集不可※選択項目!$F$2:$F$3,MATCH($J41,※編集不可※選択項目!$C$2:$C$3,0)),"")</f>
        <v/>
      </c>
      <c r="S41" s="69"/>
      <c r="T41" s="122"/>
      <c r="U41" s="134"/>
      <c r="V41" s="88"/>
      <c r="W41" s="98"/>
      <c r="X41" s="26"/>
      <c r="Y41" s="22"/>
      <c r="Z41" s="23"/>
      <c r="AB41" s="101" t="str">
        <f t="shared" si="8"/>
        <v/>
      </c>
      <c r="AC41" s="7">
        <f t="shared" si="12"/>
        <v>0</v>
      </c>
      <c r="AD41" s="7">
        <f t="shared" si="2"/>
        <v>0</v>
      </c>
      <c r="AE41" s="7">
        <f t="shared" si="9"/>
        <v>0</v>
      </c>
      <c r="AF41" s="7" t="str">
        <f t="shared" si="10"/>
        <v/>
      </c>
      <c r="AG41" s="7">
        <f t="shared" si="13"/>
        <v>0</v>
      </c>
      <c r="AH41" s="7">
        <f t="shared" si="11"/>
        <v>0</v>
      </c>
    </row>
    <row r="42" spans="1:34" s="21" customFormat="1" ht="25.15" customHeight="1" x14ac:dyDescent="0.2">
      <c r="A42" s="117">
        <f t="shared" si="3"/>
        <v>31</v>
      </c>
      <c r="B42" s="60" t="str">
        <f t="shared" si="4"/>
        <v/>
      </c>
      <c r="C42" s="118"/>
      <c r="D42" s="111" t="str">
        <f t="shared" si="5"/>
        <v/>
      </c>
      <c r="E42" s="111" t="str">
        <f t="shared" si="6"/>
        <v/>
      </c>
      <c r="F42" s="119"/>
      <c r="G42" s="119"/>
      <c r="H42" s="119"/>
      <c r="I42" s="118"/>
      <c r="J42" s="113" t="str">
        <f t="shared" si="14"/>
        <v/>
      </c>
      <c r="K42" s="114" t="str">
        <f>IF(I42="","",VLOOKUP(I42,※編集不可※選択項目!$B$2:$D$4,3,FALSE))</f>
        <v/>
      </c>
      <c r="L42" s="119"/>
      <c r="M42" s="119"/>
      <c r="N42" s="119"/>
      <c r="O42" s="119"/>
      <c r="P42" s="119"/>
      <c r="Q42" s="120"/>
      <c r="R42" s="139" t="str">
        <f>IFERROR(INDEX(※編集不可※選択項目!$F$2:$F$3,MATCH($J42,※編集不可※選択項目!$C$2:$C$3,0)),"")</f>
        <v/>
      </c>
      <c r="S42" s="69"/>
      <c r="T42" s="122"/>
      <c r="U42" s="134"/>
      <c r="V42" s="88"/>
      <c r="W42" s="98"/>
      <c r="X42" s="26"/>
      <c r="Y42" s="22"/>
      <c r="Z42" s="23"/>
      <c r="AB42" s="101" t="str">
        <f t="shared" si="8"/>
        <v/>
      </c>
      <c r="AC42" s="7">
        <f t="shared" si="12"/>
        <v>0</v>
      </c>
      <c r="AD42" s="7">
        <f t="shared" si="2"/>
        <v>0</v>
      </c>
      <c r="AE42" s="7">
        <f t="shared" si="9"/>
        <v>0</v>
      </c>
      <c r="AF42" s="7" t="str">
        <f t="shared" si="10"/>
        <v/>
      </c>
      <c r="AG42" s="7">
        <f t="shared" si="13"/>
        <v>0</v>
      </c>
      <c r="AH42" s="7">
        <f t="shared" si="11"/>
        <v>0</v>
      </c>
    </row>
    <row r="43" spans="1:34" s="21" customFormat="1" ht="25.15" customHeight="1" x14ac:dyDescent="0.2">
      <c r="A43" s="117">
        <f t="shared" si="3"/>
        <v>32</v>
      </c>
      <c r="B43" s="60" t="str">
        <f t="shared" si="4"/>
        <v/>
      </c>
      <c r="C43" s="118"/>
      <c r="D43" s="111" t="str">
        <f t="shared" si="5"/>
        <v/>
      </c>
      <c r="E43" s="111" t="str">
        <f t="shared" si="6"/>
        <v/>
      </c>
      <c r="F43" s="119"/>
      <c r="G43" s="119"/>
      <c r="H43" s="119"/>
      <c r="I43" s="118"/>
      <c r="J43" s="113" t="str">
        <f t="shared" si="14"/>
        <v/>
      </c>
      <c r="K43" s="114" t="str">
        <f>IF(I43="","",VLOOKUP(I43,※編集不可※選択項目!$B$2:$D$4,3,FALSE))</f>
        <v/>
      </c>
      <c r="L43" s="119"/>
      <c r="M43" s="119"/>
      <c r="N43" s="119"/>
      <c r="O43" s="119"/>
      <c r="P43" s="119"/>
      <c r="Q43" s="120"/>
      <c r="R43" s="139" t="str">
        <f>IFERROR(INDEX(※編集不可※選択項目!$F$2:$F$3,MATCH($J43,※編集不可※選択項目!$C$2:$C$3,0)),"")</f>
        <v/>
      </c>
      <c r="S43" s="69"/>
      <c r="T43" s="122"/>
      <c r="U43" s="134"/>
      <c r="V43" s="88"/>
      <c r="W43" s="98"/>
      <c r="X43" s="26"/>
      <c r="Y43" s="22"/>
      <c r="Z43" s="23"/>
      <c r="AB43" s="101" t="str">
        <f t="shared" si="8"/>
        <v/>
      </c>
      <c r="AC43" s="7">
        <f t="shared" si="12"/>
        <v>0</v>
      </c>
      <c r="AD43" s="7">
        <f t="shared" si="2"/>
        <v>0</v>
      </c>
      <c r="AE43" s="7">
        <f t="shared" si="9"/>
        <v>0</v>
      </c>
      <c r="AF43" s="7" t="str">
        <f t="shared" si="10"/>
        <v/>
      </c>
      <c r="AG43" s="7">
        <f t="shared" si="13"/>
        <v>0</v>
      </c>
      <c r="AH43" s="7">
        <f t="shared" si="11"/>
        <v>0</v>
      </c>
    </row>
    <row r="44" spans="1:34" s="21" customFormat="1" ht="25.15" customHeight="1" x14ac:dyDescent="0.2">
      <c r="A44" s="117">
        <f t="shared" si="3"/>
        <v>33</v>
      </c>
      <c r="B44" s="60" t="str">
        <f t="shared" si="4"/>
        <v/>
      </c>
      <c r="C44" s="118"/>
      <c r="D44" s="111" t="str">
        <f t="shared" si="5"/>
        <v/>
      </c>
      <c r="E44" s="111" t="str">
        <f t="shared" si="6"/>
        <v/>
      </c>
      <c r="F44" s="119"/>
      <c r="G44" s="119"/>
      <c r="H44" s="119"/>
      <c r="I44" s="118"/>
      <c r="J44" s="113" t="str">
        <f t="shared" si="14"/>
        <v/>
      </c>
      <c r="K44" s="114" t="str">
        <f>IF(I44="","",VLOOKUP(I44,※編集不可※選択項目!$B$2:$D$4,3,FALSE))</f>
        <v/>
      </c>
      <c r="L44" s="119"/>
      <c r="M44" s="119"/>
      <c r="N44" s="119"/>
      <c r="O44" s="119"/>
      <c r="P44" s="119"/>
      <c r="Q44" s="120"/>
      <c r="R44" s="139" t="str">
        <f>IFERROR(INDEX(※編集不可※選択項目!$F$2:$F$3,MATCH($J44,※編集不可※選択項目!$C$2:$C$3,0)),"")</f>
        <v/>
      </c>
      <c r="S44" s="69"/>
      <c r="T44" s="122"/>
      <c r="U44" s="134"/>
      <c r="V44" s="88"/>
      <c r="W44" s="98"/>
      <c r="X44" s="26"/>
      <c r="Y44" s="22"/>
      <c r="Z44" s="23"/>
      <c r="AB44" s="101" t="str">
        <f t="shared" si="8"/>
        <v/>
      </c>
      <c r="AC44" s="7">
        <f t="shared" si="12"/>
        <v>0</v>
      </c>
      <c r="AD44" s="7">
        <f t="shared" si="2"/>
        <v>0</v>
      </c>
      <c r="AE44" s="7">
        <f t="shared" si="9"/>
        <v>0</v>
      </c>
      <c r="AF44" s="7" t="str">
        <f t="shared" si="10"/>
        <v/>
      </c>
      <c r="AG44" s="7">
        <f t="shared" si="13"/>
        <v>0</v>
      </c>
      <c r="AH44" s="7">
        <f t="shared" si="11"/>
        <v>0</v>
      </c>
    </row>
    <row r="45" spans="1:34" s="21" customFormat="1" ht="25.15" customHeight="1" x14ac:dyDescent="0.2">
      <c r="A45" s="117">
        <f t="shared" si="3"/>
        <v>34</v>
      </c>
      <c r="B45" s="60" t="str">
        <f t="shared" si="4"/>
        <v/>
      </c>
      <c r="C45" s="118"/>
      <c r="D45" s="111" t="str">
        <f t="shared" si="5"/>
        <v/>
      </c>
      <c r="E45" s="111" t="str">
        <f t="shared" si="6"/>
        <v/>
      </c>
      <c r="F45" s="119"/>
      <c r="G45" s="119"/>
      <c r="H45" s="119"/>
      <c r="I45" s="118"/>
      <c r="J45" s="113" t="str">
        <f t="shared" si="14"/>
        <v/>
      </c>
      <c r="K45" s="114" t="str">
        <f>IF(I45="","",VLOOKUP(I45,※編集不可※選択項目!$B$2:$D$4,3,FALSE))</f>
        <v/>
      </c>
      <c r="L45" s="119"/>
      <c r="M45" s="119"/>
      <c r="N45" s="119"/>
      <c r="O45" s="119"/>
      <c r="P45" s="119"/>
      <c r="Q45" s="120"/>
      <c r="R45" s="139" t="str">
        <f>IFERROR(INDEX(※編集不可※選択項目!$F$2:$F$3,MATCH($J45,※編集不可※選択項目!$C$2:$C$3,0)),"")</f>
        <v/>
      </c>
      <c r="S45" s="69"/>
      <c r="T45" s="122"/>
      <c r="U45" s="134"/>
      <c r="V45" s="88"/>
      <c r="W45" s="98"/>
      <c r="X45" s="26"/>
      <c r="Y45" s="22"/>
      <c r="Z45" s="23"/>
      <c r="AB45" s="101" t="str">
        <f t="shared" si="8"/>
        <v/>
      </c>
      <c r="AC45" s="7">
        <f t="shared" si="12"/>
        <v>0</v>
      </c>
      <c r="AD45" s="7">
        <f t="shared" si="2"/>
        <v>0</v>
      </c>
      <c r="AE45" s="7">
        <f t="shared" si="9"/>
        <v>0</v>
      </c>
      <c r="AF45" s="7" t="str">
        <f t="shared" si="10"/>
        <v/>
      </c>
      <c r="AG45" s="7">
        <f t="shared" si="13"/>
        <v>0</v>
      </c>
      <c r="AH45" s="7">
        <f t="shared" si="11"/>
        <v>0</v>
      </c>
    </row>
    <row r="46" spans="1:34" s="21" customFormat="1" ht="25.15" customHeight="1" x14ac:dyDescent="0.2">
      <c r="A46" s="117">
        <f t="shared" si="3"/>
        <v>35</v>
      </c>
      <c r="B46" s="60" t="str">
        <f t="shared" si="4"/>
        <v/>
      </c>
      <c r="C46" s="118"/>
      <c r="D46" s="111" t="str">
        <f t="shared" si="5"/>
        <v/>
      </c>
      <c r="E46" s="111" t="str">
        <f t="shared" si="6"/>
        <v/>
      </c>
      <c r="F46" s="119"/>
      <c r="G46" s="119"/>
      <c r="H46" s="119"/>
      <c r="I46" s="118"/>
      <c r="J46" s="113" t="str">
        <f t="shared" si="14"/>
        <v/>
      </c>
      <c r="K46" s="114" t="str">
        <f>IF(I46="","",VLOOKUP(I46,※編集不可※選択項目!$B$2:$D$4,3,FALSE))</f>
        <v/>
      </c>
      <c r="L46" s="119"/>
      <c r="M46" s="119"/>
      <c r="N46" s="119"/>
      <c r="O46" s="119"/>
      <c r="P46" s="119"/>
      <c r="Q46" s="120"/>
      <c r="R46" s="139" t="str">
        <f>IFERROR(INDEX(※編集不可※選択項目!$F$2:$F$3,MATCH($J46,※編集不可※選択項目!$C$2:$C$3,0)),"")</f>
        <v/>
      </c>
      <c r="S46" s="69"/>
      <c r="T46" s="122"/>
      <c r="U46" s="134"/>
      <c r="V46" s="88"/>
      <c r="W46" s="98"/>
      <c r="X46" s="26"/>
      <c r="Y46" s="22"/>
      <c r="Z46" s="23"/>
      <c r="AB46" s="101" t="str">
        <f t="shared" si="8"/>
        <v/>
      </c>
      <c r="AC46" s="7">
        <f t="shared" si="12"/>
        <v>0</v>
      </c>
      <c r="AD46" s="7">
        <f t="shared" si="2"/>
        <v>0</v>
      </c>
      <c r="AE46" s="7">
        <f t="shared" si="9"/>
        <v>0</v>
      </c>
      <c r="AF46" s="7" t="str">
        <f t="shared" si="10"/>
        <v/>
      </c>
      <c r="AG46" s="7">
        <f t="shared" si="13"/>
        <v>0</v>
      </c>
      <c r="AH46" s="7">
        <f t="shared" si="11"/>
        <v>0</v>
      </c>
    </row>
    <row r="47" spans="1:34" s="21" customFormat="1" ht="25.15" customHeight="1" x14ac:dyDescent="0.2">
      <c r="A47" s="117">
        <f t="shared" si="3"/>
        <v>36</v>
      </c>
      <c r="B47" s="60" t="str">
        <f t="shared" si="4"/>
        <v/>
      </c>
      <c r="C47" s="118"/>
      <c r="D47" s="111" t="str">
        <f t="shared" si="5"/>
        <v/>
      </c>
      <c r="E47" s="111" t="str">
        <f t="shared" si="6"/>
        <v/>
      </c>
      <c r="F47" s="119"/>
      <c r="G47" s="119"/>
      <c r="H47" s="119"/>
      <c r="I47" s="118"/>
      <c r="J47" s="113" t="str">
        <f t="shared" si="14"/>
        <v/>
      </c>
      <c r="K47" s="114" t="str">
        <f>IF(I47="","",VLOOKUP(I47,※編集不可※選択項目!$B$2:$D$4,3,FALSE))</f>
        <v/>
      </c>
      <c r="L47" s="119"/>
      <c r="M47" s="119"/>
      <c r="N47" s="119"/>
      <c r="O47" s="119"/>
      <c r="P47" s="119"/>
      <c r="Q47" s="120"/>
      <c r="R47" s="139" t="str">
        <f>IFERROR(INDEX(※編集不可※選択項目!$F$2:$F$3,MATCH($J47,※編集不可※選択項目!$C$2:$C$3,0)),"")</f>
        <v/>
      </c>
      <c r="S47" s="69"/>
      <c r="T47" s="122"/>
      <c r="U47" s="134"/>
      <c r="V47" s="88"/>
      <c r="W47" s="98"/>
      <c r="X47" s="26"/>
      <c r="Y47" s="22"/>
      <c r="Z47" s="23"/>
      <c r="AB47" s="101" t="str">
        <f t="shared" si="8"/>
        <v/>
      </c>
      <c r="AC47" s="7">
        <f t="shared" si="12"/>
        <v>0</v>
      </c>
      <c r="AD47" s="7">
        <f t="shared" si="2"/>
        <v>0</v>
      </c>
      <c r="AE47" s="7">
        <f t="shared" si="9"/>
        <v>0</v>
      </c>
      <c r="AF47" s="7" t="str">
        <f t="shared" si="10"/>
        <v/>
      </c>
      <c r="AG47" s="7">
        <f t="shared" si="13"/>
        <v>0</v>
      </c>
      <c r="AH47" s="7">
        <f t="shared" si="11"/>
        <v>0</v>
      </c>
    </row>
    <row r="48" spans="1:34" s="21" customFormat="1" ht="25.15" customHeight="1" x14ac:dyDescent="0.2">
      <c r="A48" s="117">
        <f t="shared" si="3"/>
        <v>37</v>
      </c>
      <c r="B48" s="60" t="str">
        <f t="shared" si="4"/>
        <v/>
      </c>
      <c r="C48" s="118"/>
      <c r="D48" s="111" t="str">
        <f t="shared" si="5"/>
        <v/>
      </c>
      <c r="E48" s="111" t="str">
        <f t="shared" si="6"/>
        <v/>
      </c>
      <c r="F48" s="119"/>
      <c r="G48" s="119"/>
      <c r="H48" s="119"/>
      <c r="I48" s="118"/>
      <c r="J48" s="113" t="str">
        <f t="shared" si="14"/>
        <v/>
      </c>
      <c r="K48" s="114" t="str">
        <f>IF(I48="","",VLOOKUP(I48,※編集不可※選択項目!$B$2:$D$4,3,FALSE))</f>
        <v/>
      </c>
      <c r="L48" s="119"/>
      <c r="M48" s="119"/>
      <c r="N48" s="119"/>
      <c r="O48" s="119"/>
      <c r="P48" s="119"/>
      <c r="Q48" s="120"/>
      <c r="R48" s="139" t="str">
        <f>IFERROR(INDEX(※編集不可※選択項目!$F$2:$F$3,MATCH($J48,※編集不可※選択項目!$C$2:$C$3,0)),"")</f>
        <v/>
      </c>
      <c r="S48" s="69"/>
      <c r="T48" s="122"/>
      <c r="U48" s="134"/>
      <c r="V48" s="88"/>
      <c r="W48" s="98"/>
      <c r="X48" s="26"/>
      <c r="Y48" s="22"/>
      <c r="Z48" s="23"/>
      <c r="AB48" s="101" t="str">
        <f t="shared" si="8"/>
        <v/>
      </c>
      <c r="AC48" s="7">
        <f t="shared" si="12"/>
        <v>0</v>
      </c>
      <c r="AD48" s="7">
        <f t="shared" si="2"/>
        <v>0</v>
      </c>
      <c r="AE48" s="7">
        <f t="shared" si="9"/>
        <v>0</v>
      </c>
      <c r="AF48" s="7" t="str">
        <f t="shared" si="10"/>
        <v/>
      </c>
      <c r="AG48" s="7">
        <f t="shared" si="13"/>
        <v>0</v>
      </c>
      <c r="AH48" s="7">
        <f t="shared" si="11"/>
        <v>0</v>
      </c>
    </row>
    <row r="49" spans="1:34" s="21" customFormat="1" ht="25.15" customHeight="1" x14ac:dyDescent="0.2">
      <c r="A49" s="117">
        <f t="shared" si="3"/>
        <v>38</v>
      </c>
      <c r="B49" s="60" t="str">
        <f t="shared" si="4"/>
        <v/>
      </c>
      <c r="C49" s="118"/>
      <c r="D49" s="111" t="str">
        <f t="shared" si="5"/>
        <v/>
      </c>
      <c r="E49" s="111" t="str">
        <f t="shared" si="6"/>
        <v/>
      </c>
      <c r="F49" s="119"/>
      <c r="G49" s="119"/>
      <c r="H49" s="119"/>
      <c r="I49" s="118"/>
      <c r="J49" s="113" t="str">
        <f t="shared" si="14"/>
        <v/>
      </c>
      <c r="K49" s="114" t="str">
        <f>IF(I49="","",VLOOKUP(I49,※編集不可※選択項目!$B$2:$D$4,3,FALSE))</f>
        <v/>
      </c>
      <c r="L49" s="119"/>
      <c r="M49" s="119"/>
      <c r="N49" s="119"/>
      <c r="O49" s="119"/>
      <c r="P49" s="119"/>
      <c r="Q49" s="120"/>
      <c r="R49" s="139" t="str">
        <f>IFERROR(INDEX(※編集不可※選択項目!$F$2:$F$3,MATCH($J49,※編集不可※選択項目!$C$2:$C$3,0)),"")</f>
        <v/>
      </c>
      <c r="S49" s="69"/>
      <c r="T49" s="122"/>
      <c r="U49" s="134"/>
      <c r="V49" s="88"/>
      <c r="W49" s="98"/>
      <c r="X49" s="26"/>
      <c r="Y49" s="22"/>
      <c r="Z49" s="23"/>
      <c r="AB49" s="101" t="str">
        <f t="shared" si="8"/>
        <v/>
      </c>
      <c r="AC49" s="7">
        <f t="shared" si="12"/>
        <v>0</v>
      </c>
      <c r="AD49" s="7">
        <f t="shared" si="2"/>
        <v>0</v>
      </c>
      <c r="AE49" s="7">
        <f t="shared" si="9"/>
        <v>0</v>
      </c>
      <c r="AF49" s="7" t="str">
        <f t="shared" si="10"/>
        <v/>
      </c>
      <c r="AG49" s="7">
        <f t="shared" si="13"/>
        <v>0</v>
      </c>
      <c r="AH49" s="7">
        <f t="shared" si="11"/>
        <v>0</v>
      </c>
    </row>
    <row r="50" spans="1:34" s="21" customFormat="1" ht="25.15" customHeight="1" x14ac:dyDescent="0.2">
      <c r="A50" s="117">
        <f t="shared" si="3"/>
        <v>39</v>
      </c>
      <c r="B50" s="60" t="str">
        <f t="shared" si="4"/>
        <v/>
      </c>
      <c r="C50" s="118"/>
      <c r="D50" s="111" t="str">
        <f t="shared" si="5"/>
        <v/>
      </c>
      <c r="E50" s="111" t="str">
        <f t="shared" si="6"/>
        <v/>
      </c>
      <c r="F50" s="119"/>
      <c r="G50" s="119"/>
      <c r="H50" s="119"/>
      <c r="I50" s="118"/>
      <c r="J50" s="113" t="str">
        <f t="shared" si="14"/>
        <v/>
      </c>
      <c r="K50" s="114" t="str">
        <f>IF(I50="","",VLOOKUP(I50,※編集不可※選択項目!$B$2:$D$4,3,FALSE))</f>
        <v/>
      </c>
      <c r="L50" s="119"/>
      <c r="M50" s="119"/>
      <c r="N50" s="119"/>
      <c r="O50" s="119"/>
      <c r="P50" s="119"/>
      <c r="Q50" s="120"/>
      <c r="R50" s="139" t="str">
        <f>IFERROR(INDEX(※編集不可※選択項目!$F$2:$F$3,MATCH($J50,※編集不可※選択項目!$C$2:$C$3,0)),"")</f>
        <v/>
      </c>
      <c r="S50" s="69"/>
      <c r="T50" s="122"/>
      <c r="U50" s="134"/>
      <c r="V50" s="88"/>
      <c r="W50" s="98"/>
      <c r="X50" s="26"/>
      <c r="Y50" s="22"/>
      <c r="Z50" s="23"/>
      <c r="AB50" s="101" t="str">
        <f t="shared" si="8"/>
        <v/>
      </c>
      <c r="AC50" s="7">
        <f t="shared" si="12"/>
        <v>0</v>
      </c>
      <c r="AD50" s="7">
        <f t="shared" si="2"/>
        <v>0</v>
      </c>
      <c r="AE50" s="7">
        <f t="shared" si="9"/>
        <v>0</v>
      </c>
      <c r="AF50" s="7" t="str">
        <f t="shared" si="10"/>
        <v/>
      </c>
      <c r="AG50" s="7">
        <f t="shared" si="13"/>
        <v>0</v>
      </c>
      <c r="AH50" s="7">
        <f t="shared" si="11"/>
        <v>0</v>
      </c>
    </row>
    <row r="51" spans="1:34" s="21" customFormat="1" ht="25.15" customHeight="1" x14ac:dyDescent="0.2">
      <c r="A51" s="117">
        <f t="shared" si="3"/>
        <v>40</v>
      </c>
      <c r="B51" s="60" t="str">
        <f t="shared" si="4"/>
        <v/>
      </c>
      <c r="C51" s="118"/>
      <c r="D51" s="111" t="str">
        <f t="shared" si="5"/>
        <v/>
      </c>
      <c r="E51" s="111" t="str">
        <f t="shared" si="6"/>
        <v/>
      </c>
      <c r="F51" s="119"/>
      <c r="G51" s="119"/>
      <c r="H51" s="119"/>
      <c r="I51" s="118"/>
      <c r="J51" s="113" t="str">
        <f t="shared" si="14"/>
        <v/>
      </c>
      <c r="K51" s="114" t="str">
        <f>IF(I51="","",VLOOKUP(I51,※編集不可※選択項目!$B$2:$D$4,3,FALSE))</f>
        <v/>
      </c>
      <c r="L51" s="119"/>
      <c r="M51" s="119"/>
      <c r="N51" s="119"/>
      <c r="O51" s="119"/>
      <c r="P51" s="119"/>
      <c r="Q51" s="120"/>
      <c r="R51" s="139" t="str">
        <f>IFERROR(INDEX(※編集不可※選択項目!$F$2:$F$3,MATCH($J51,※編集不可※選択項目!$C$2:$C$3,0)),"")</f>
        <v/>
      </c>
      <c r="S51" s="69"/>
      <c r="T51" s="122"/>
      <c r="U51" s="134"/>
      <c r="V51" s="88"/>
      <c r="W51" s="98"/>
      <c r="X51" s="26"/>
      <c r="Y51" s="22"/>
      <c r="Z51" s="23"/>
      <c r="AB51" s="101" t="str">
        <f t="shared" si="8"/>
        <v/>
      </c>
      <c r="AC51" s="7">
        <f t="shared" si="12"/>
        <v>0</v>
      </c>
      <c r="AD51" s="7">
        <f t="shared" si="2"/>
        <v>0</v>
      </c>
      <c r="AE51" s="7">
        <f t="shared" si="9"/>
        <v>0</v>
      </c>
      <c r="AF51" s="7" t="str">
        <f t="shared" si="10"/>
        <v/>
      </c>
      <c r="AG51" s="7">
        <f t="shared" si="13"/>
        <v>0</v>
      </c>
      <c r="AH51" s="7">
        <f t="shared" si="11"/>
        <v>0</v>
      </c>
    </row>
    <row r="52" spans="1:34" s="21" customFormat="1" ht="25.15" customHeight="1" x14ac:dyDescent="0.2">
      <c r="A52" s="117">
        <f t="shared" si="3"/>
        <v>41</v>
      </c>
      <c r="B52" s="60" t="str">
        <f t="shared" si="4"/>
        <v/>
      </c>
      <c r="C52" s="118"/>
      <c r="D52" s="111" t="str">
        <f t="shared" si="5"/>
        <v/>
      </c>
      <c r="E52" s="111" t="str">
        <f t="shared" si="6"/>
        <v/>
      </c>
      <c r="F52" s="119"/>
      <c r="G52" s="119"/>
      <c r="H52" s="119"/>
      <c r="I52" s="118"/>
      <c r="J52" s="113" t="str">
        <f t="shared" si="14"/>
        <v/>
      </c>
      <c r="K52" s="114" t="str">
        <f>IF(I52="","",VLOOKUP(I52,※編集不可※選択項目!$B$2:$D$4,3,FALSE))</f>
        <v/>
      </c>
      <c r="L52" s="119"/>
      <c r="M52" s="119"/>
      <c r="N52" s="119"/>
      <c r="O52" s="119"/>
      <c r="P52" s="119"/>
      <c r="Q52" s="120"/>
      <c r="R52" s="139" t="str">
        <f>IFERROR(INDEX(※編集不可※選択項目!$F$2:$F$3,MATCH($J52,※編集不可※選択項目!$C$2:$C$3,0)),"")</f>
        <v/>
      </c>
      <c r="S52" s="69"/>
      <c r="T52" s="122"/>
      <c r="U52" s="134"/>
      <c r="V52" s="88"/>
      <c r="W52" s="98"/>
      <c r="X52" s="26"/>
      <c r="Y52" s="22"/>
      <c r="Z52" s="23"/>
      <c r="AB52" s="101" t="str">
        <f t="shared" si="8"/>
        <v/>
      </c>
      <c r="AC52" s="7">
        <f t="shared" si="12"/>
        <v>0</v>
      </c>
      <c r="AD52" s="7">
        <f t="shared" si="2"/>
        <v>0</v>
      </c>
      <c r="AE52" s="7">
        <f t="shared" si="9"/>
        <v>0</v>
      </c>
      <c r="AF52" s="7" t="str">
        <f t="shared" si="10"/>
        <v/>
      </c>
      <c r="AG52" s="7">
        <f t="shared" si="13"/>
        <v>0</v>
      </c>
      <c r="AH52" s="7">
        <f t="shared" si="11"/>
        <v>0</v>
      </c>
    </row>
    <row r="53" spans="1:34" s="21" customFormat="1" ht="25.15" customHeight="1" x14ac:dyDescent="0.2">
      <c r="A53" s="117">
        <f t="shared" si="3"/>
        <v>42</v>
      </c>
      <c r="B53" s="60" t="str">
        <f t="shared" si="4"/>
        <v/>
      </c>
      <c r="C53" s="118"/>
      <c r="D53" s="111" t="str">
        <f t="shared" si="5"/>
        <v/>
      </c>
      <c r="E53" s="111" t="str">
        <f t="shared" si="6"/>
        <v/>
      </c>
      <c r="F53" s="119"/>
      <c r="G53" s="119"/>
      <c r="H53" s="119"/>
      <c r="I53" s="118"/>
      <c r="J53" s="113" t="str">
        <f t="shared" si="14"/>
        <v/>
      </c>
      <c r="K53" s="114" t="str">
        <f>IF(I53="","",VLOOKUP(I53,※編集不可※選択項目!$B$2:$D$4,3,FALSE))</f>
        <v/>
      </c>
      <c r="L53" s="119"/>
      <c r="M53" s="119"/>
      <c r="N53" s="119"/>
      <c r="O53" s="119"/>
      <c r="P53" s="119"/>
      <c r="Q53" s="120"/>
      <c r="R53" s="139" t="str">
        <f>IFERROR(INDEX(※編集不可※選択項目!$F$2:$F$3,MATCH($J53,※編集不可※選択項目!$C$2:$C$3,0)),"")</f>
        <v/>
      </c>
      <c r="S53" s="69"/>
      <c r="T53" s="122"/>
      <c r="U53" s="134"/>
      <c r="V53" s="88"/>
      <c r="W53" s="98"/>
      <c r="X53" s="26"/>
      <c r="Y53" s="22"/>
      <c r="Z53" s="23"/>
      <c r="AB53" s="101" t="str">
        <f t="shared" si="8"/>
        <v/>
      </c>
      <c r="AC53" s="7">
        <f t="shared" si="12"/>
        <v>0</v>
      </c>
      <c r="AD53" s="7">
        <f t="shared" si="2"/>
        <v>0</v>
      </c>
      <c r="AE53" s="7">
        <f t="shared" si="9"/>
        <v>0</v>
      </c>
      <c r="AF53" s="7" t="str">
        <f t="shared" si="10"/>
        <v/>
      </c>
      <c r="AG53" s="7">
        <f t="shared" si="13"/>
        <v>0</v>
      </c>
      <c r="AH53" s="7">
        <f t="shared" si="11"/>
        <v>0</v>
      </c>
    </row>
    <row r="54" spans="1:34" s="21" customFormat="1" ht="25.15" customHeight="1" x14ac:dyDescent="0.2">
      <c r="A54" s="117">
        <f t="shared" si="3"/>
        <v>43</v>
      </c>
      <c r="B54" s="60" t="str">
        <f t="shared" si="4"/>
        <v/>
      </c>
      <c r="C54" s="118"/>
      <c r="D54" s="111" t="str">
        <f t="shared" si="5"/>
        <v/>
      </c>
      <c r="E54" s="111" t="str">
        <f t="shared" si="6"/>
        <v/>
      </c>
      <c r="F54" s="119"/>
      <c r="G54" s="119"/>
      <c r="H54" s="119"/>
      <c r="I54" s="118"/>
      <c r="J54" s="113" t="str">
        <f t="shared" si="14"/>
        <v/>
      </c>
      <c r="K54" s="114" t="str">
        <f>IF(I54="","",VLOOKUP(I54,※編集不可※選択項目!$B$2:$D$4,3,FALSE))</f>
        <v/>
      </c>
      <c r="L54" s="119"/>
      <c r="M54" s="119"/>
      <c r="N54" s="119"/>
      <c r="O54" s="119"/>
      <c r="P54" s="119"/>
      <c r="Q54" s="120"/>
      <c r="R54" s="139" t="str">
        <f>IFERROR(INDEX(※編集不可※選択項目!$F$2:$F$3,MATCH($J54,※編集不可※選択項目!$C$2:$C$3,0)),"")</f>
        <v/>
      </c>
      <c r="S54" s="69"/>
      <c r="T54" s="122"/>
      <c r="U54" s="134"/>
      <c r="V54" s="88"/>
      <c r="W54" s="98"/>
      <c r="X54" s="26"/>
      <c r="Y54" s="22"/>
      <c r="Z54" s="23"/>
      <c r="AB54" s="101" t="str">
        <f t="shared" si="8"/>
        <v/>
      </c>
      <c r="AC54" s="7">
        <f t="shared" si="12"/>
        <v>0</v>
      </c>
      <c r="AD54" s="7">
        <f t="shared" si="2"/>
        <v>0</v>
      </c>
      <c r="AE54" s="7">
        <f t="shared" si="9"/>
        <v>0</v>
      </c>
      <c r="AF54" s="7" t="str">
        <f t="shared" si="10"/>
        <v/>
      </c>
      <c r="AG54" s="7">
        <f t="shared" si="13"/>
        <v>0</v>
      </c>
      <c r="AH54" s="7">
        <f t="shared" si="11"/>
        <v>0</v>
      </c>
    </row>
    <row r="55" spans="1:34" s="21" customFormat="1" ht="25.15" customHeight="1" x14ac:dyDescent="0.2">
      <c r="A55" s="117">
        <f t="shared" si="3"/>
        <v>44</v>
      </c>
      <c r="B55" s="60" t="str">
        <f t="shared" si="4"/>
        <v/>
      </c>
      <c r="C55" s="118"/>
      <c r="D55" s="111" t="str">
        <f t="shared" si="5"/>
        <v/>
      </c>
      <c r="E55" s="111" t="str">
        <f t="shared" si="6"/>
        <v/>
      </c>
      <c r="F55" s="119"/>
      <c r="G55" s="119"/>
      <c r="H55" s="119"/>
      <c r="I55" s="118"/>
      <c r="J55" s="113" t="str">
        <f t="shared" si="14"/>
        <v/>
      </c>
      <c r="K55" s="114" t="str">
        <f>IF(I55="","",VLOOKUP(I55,※編集不可※選択項目!$B$2:$D$4,3,FALSE))</f>
        <v/>
      </c>
      <c r="L55" s="119"/>
      <c r="M55" s="119"/>
      <c r="N55" s="119"/>
      <c r="O55" s="119"/>
      <c r="P55" s="119"/>
      <c r="Q55" s="120"/>
      <c r="R55" s="139" t="str">
        <f>IFERROR(INDEX(※編集不可※選択項目!$F$2:$F$3,MATCH($J55,※編集不可※選択項目!$C$2:$C$3,0)),"")</f>
        <v/>
      </c>
      <c r="S55" s="69"/>
      <c r="T55" s="122"/>
      <c r="U55" s="134"/>
      <c r="V55" s="88"/>
      <c r="W55" s="98"/>
      <c r="X55" s="26"/>
      <c r="Y55" s="22"/>
      <c r="Z55" s="23"/>
      <c r="AB55" s="101" t="str">
        <f t="shared" si="8"/>
        <v/>
      </c>
      <c r="AC55" s="7">
        <f t="shared" si="12"/>
        <v>0</v>
      </c>
      <c r="AD55" s="7">
        <f t="shared" si="2"/>
        <v>0</v>
      </c>
      <c r="AE55" s="7">
        <f t="shared" si="9"/>
        <v>0</v>
      </c>
      <c r="AF55" s="7" t="str">
        <f t="shared" si="10"/>
        <v/>
      </c>
      <c r="AG55" s="7">
        <f t="shared" si="13"/>
        <v>0</v>
      </c>
      <c r="AH55" s="7">
        <f t="shared" si="11"/>
        <v>0</v>
      </c>
    </row>
    <row r="56" spans="1:34" s="21" customFormat="1" ht="25.15" customHeight="1" x14ac:dyDescent="0.2">
      <c r="A56" s="117">
        <f t="shared" si="3"/>
        <v>45</v>
      </c>
      <c r="B56" s="60" t="str">
        <f t="shared" si="4"/>
        <v/>
      </c>
      <c r="C56" s="118"/>
      <c r="D56" s="111" t="str">
        <f t="shared" si="5"/>
        <v/>
      </c>
      <c r="E56" s="111" t="str">
        <f t="shared" si="6"/>
        <v/>
      </c>
      <c r="F56" s="119"/>
      <c r="G56" s="119"/>
      <c r="H56" s="119"/>
      <c r="I56" s="118"/>
      <c r="J56" s="113" t="str">
        <f t="shared" si="14"/>
        <v/>
      </c>
      <c r="K56" s="114" t="str">
        <f>IF(I56="","",VLOOKUP(I56,※編集不可※選択項目!$B$2:$D$4,3,FALSE))</f>
        <v/>
      </c>
      <c r="L56" s="119"/>
      <c r="M56" s="119"/>
      <c r="N56" s="119"/>
      <c r="O56" s="119"/>
      <c r="P56" s="119"/>
      <c r="Q56" s="120"/>
      <c r="R56" s="139" t="str">
        <f>IFERROR(INDEX(※編集不可※選択項目!$F$2:$F$3,MATCH($J56,※編集不可※選択項目!$C$2:$C$3,0)),"")</f>
        <v/>
      </c>
      <c r="S56" s="69"/>
      <c r="T56" s="122"/>
      <c r="U56" s="134"/>
      <c r="V56" s="88"/>
      <c r="W56" s="98"/>
      <c r="X56" s="26"/>
      <c r="Y56" s="22"/>
      <c r="Z56" s="23"/>
      <c r="AB56" s="101" t="str">
        <f t="shared" si="8"/>
        <v/>
      </c>
      <c r="AC56" s="7">
        <f>IF(AND($C56&lt;&gt;"",OR(F56="",G56="",I56="",L56="",M56="",N56="",Q56="")),1,0)</f>
        <v>0</v>
      </c>
      <c r="AD56" s="7">
        <f t="shared" si="2"/>
        <v>0</v>
      </c>
      <c r="AE56" s="7">
        <f>IF(AND($G56&lt;&gt;"",COUNTIF($G56,"*■*")&gt;0,$T56=""),1,0)</f>
        <v>0</v>
      </c>
      <c r="AF56" s="7" t="str">
        <f t="shared" si="10"/>
        <v/>
      </c>
      <c r="AG56" s="7">
        <f>IF(AF56="",0,COUNTIF($AF$12:$AF$56,AF56))</f>
        <v>0</v>
      </c>
      <c r="AH56" s="7">
        <f>IF($C56="",0,IF(AND(M56&lt;&gt;"",$K56&gt;$L56),1,0))</f>
        <v>0</v>
      </c>
    </row>
    <row r="57" spans="1:34" ht="19.5" x14ac:dyDescent="0.2">
      <c r="AD57" s="7"/>
      <c r="AE57" s="7"/>
      <c r="AF57" s="7"/>
    </row>
    <row r="58" spans="1:34" ht="19.5" x14ac:dyDescent="0.2">
      <c r="X58" s="92">
        <f>COUNTA(X12:X56)</f>
        <v>0</v>
      </c>
      <c r="AC58" s="100">
        <f>SUM(AC10,AC12:AC56)</f>
        <v>1</v>
      </c>
      <c r="AD58" s="100">
        <f>SUM(AD12:AD56)</f>
        <v>0</v>
      </c>
      <c r="AE58" s="100">
        <f>SUM(AE12:AE56)</f>
        <v>0</v>
      </c>
      <c r="AF58" s="92"/>
      <c r="AG58" s="100">
        <f>IF(COUNTIF(AG12:AG56,"&gt;1"),2,1)</f>
        <v>2</v>
      </c>
      <c r="AH58" s="100">
        <f>SUM(AH12:AH56)</f>
        <v>2</v>
      </c>
    </row>
    <row r="59" spans="1:34" x14ac:dyDescent="0.2">
      <c r="AE59" s="92">
        <f>SUM(AC58:AE58)</f>
        <v>1</v>
      </c>
    </row>
  </sheetData>
  <sheetProtection algorithmName="SHA-512" hashValue="GUDBAXnw8AGDQL1xOhrDmx5t71B1KllGqnkTLLC/KVSIRj96UhLPvoBVMueItagyrX9z58fs4EN2YmEInrlk8w==" saltValue="LiVN/VpFDR1T7BK9QfxyRg==" spinCount="100000" sheet="1" objects="1" scenarios="1" selectLockedCells="1" selectUnlockedCells="1"/>
  <autoFilter ref="A10:Z10" xr:uid="{00000000-0009-0000-0000-000003000000}"/>
  <mergeCells count="33">
    <mergeCell ref="A1:G1"/>
    <mergeCell ref="A2:B2"/>
    <mergeCell ref="C2:D2"/>
    <mergeCell ref="F2:G2"/>
    <mergeCell ref="J1:M1"/>
    <mergeCell ref="K2:M2"/>
    <mergeCell ref="M9:M10"/>
    <mergeCell ref="A3:E4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L9:L10"/>
    <mergeCell ref="H9:H10"/>
    <mergeCell ref="K3:M3"/>
    <mergeCell ref="K4:M4"/>
    <mergeCell ref="V9:V10"/>
    <mergeCell ref="X9:Z9"/>
    <mergeCell ref="N9:N10"/>
    <mergeCell ref="O9:O10"/>
    <mergeCell ref="P9:P10"/>
    <mergeCell ref="Q9:Q10"/>
    <mergeCell ref="S9:S10"/>
    <mergeCell ref="U9:U10"/>
    <mergeCell ref="T9:T10"/>
    <mergeCell ref="W9:W10"/>
    <mergeCell ref="R9:R10"/>
  </mergeCells>
  <phoneticPr fontId="10"/>
  <conditionalFormatting sqref="C2:D2 F2 G3">
    <cfRule type="expression" dxfId="21" priority="22">
      <formula>AND($G$4&gt;0,C2="")</formula>
    </cfRule>
  </conditionalFormatting>
  <conditionalFormatting sqref="F12:G56 I12:I56 L12:N56 Q12:Q56">
    <cfRule type="expression" dxfId="20" priority="23">
      <formula>AND($C12&lt;&gt;"",F12="")</formula>
    </cfRule>
  </conditionalFormatting>
  <conditionalFormatting sqref="G12:H56">
    <cfRule type="expression" dxfId="19" priority="83">
      <formula>$AG12&gt;=2</formula>
    </cfRule>
  </conditionalFormatting>
  <conditionalFormatting sqref="K2">
    <cfRule type="expression" dxfId="18" priority="28">
      <formula>$AE$59&gt;=1</formula>
    </cfRule>
  </conditionalFormatting>
  <conditionalFormatting sqref="K3">
    <cfRule type="expression" dxfId="17" priority="29">
      <formula>$AG$58=2</formula>
    </cfRule>
  </conditionalFormatting>
  <conditionalFormatting sqref="K4">
    <cfRule type="expression" dxfId="16" priority="81">
      <formula>$AH$58&gt;=1</formula>
    </cfRule>
  </conditionalFormatting>
  <conditionalFormatting sqref="L12:L56">
    <cfRule type="expression" dxfId="15" priority="82">
      <formula>$AH12=1</formula>
    </cfRule>
  </conditionalFormatting>
  <conditionalFormatting sqref="O12:P56">
    <cfRule type="expression" dxfId="13" priority="24">
      <formula>AND($AD12=1,O12="")</formula>
    </cfRule>
  </conditionalFormatting>
  <conditionalFormatting sqref="T12:T56">
    <cfRule type="expression" dxfId="12" priority="17">
      <formula>COUNTIF(G12,"*■*")=0</formula>
    </cfRule>
    <cfRule type="expression" dxfId="11" priority="25">
      <formula>$AE12=1</formula>
    </cfRule>
  </conditionalFormatting>
  <dataValidations count="23">
    <dataValidation allowBlank="1" showInputMessage="1" sqref="U9:U11 S9:T10 V9:W9" xr:uid="{99484A52-DB43-4DD5-AC57-CF1BB3EECA9E}"/>
    <dataValidation type="textLength" operator="lessThanOrEqual" allowBlank="1" showInputMessage="1" showErrorMessage="1" errorTitle="無効な入力" error="40文字以下で入力してください。" sqref="U12:U56" xr:uid="{4959798F-9D52-42FC-9670-E52EEFB3D591}">
      <formula1>40</formula1>
    </dataValidation>
    <dataValidation type="custom" allowBlank="1" showInputMessage="1" showErrorMessage="1" errorTitle="無効な入力" error="整数で値を入力して下さい。" sqref="S12:S56" xr:uid="{7729A883-CF0C-4C28-A67B-C3235A7A6FC0}">
      <formula1>S12=INT(S12)</formula1>
    </dataValidation>
    <dataValidation allowBlank="1" showErrorMessage="1" sqref="J12:K56 B11:Q11" xr:uid="{FB995437-35C1-4183-821D-2DC2ADA0C410}"/>
    <dataValidation allowBlank="1" showErrorMessage="1" prompt="販売会社ではなく、「製造メーカー」名を入力してください。_x000a_ただし、「株式会社」や「有限会社」等は除いてください。" sqref="D12:E56" xr:uid="{AA49BC29-26EE-456F-BA62-94A4D3F7B373}"/>
    <dataValidation type="custom" allowBlank="1" showErrorMessage="1" errorTitle="無効な入力" error="小数点第二位までの数値を入力してください。" prompt="カタログ記載の数値を入力してください。" sqref="P12:P56" xr:uid="{13D3464D-EF74-4981-A5E9-9061D4A29A88}">
      <formula1>P12*100=INT(P12*100)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O12:O56" xr:uid="{11841C11-2730-470A-BB8E-6961EDFBDE9B}">
      <formula1>O12*10=INT(O12*10)</formula1>
    </dataValidation>
    <dataValidation type="custom" allowBlank="1" showErrorMessage="1" errorTitle="無効な入力" error="小数点第二位までの数値を入力してください。" prompt="カタログ記載の数値を入力してください。_x000a_" sqref="N12:N56" xr:uid="{C1D0E128-E1EF-4D45-B4CD-748B11F6F2D7}">
      <formula1>N12*100=INT(N12*100)</formula1>
    </dataValidation>
    <dataValidation type="custom" allowBlank="1" showErrorMessage="1" errorTitle="無効な入力" error="小数点第一位までの数値を入力してください。" prompt="カタログ記載の数値を入力してください。_x000a_" sqref="M12:M56" xr:uid="{B5C74204-B079-405D-BC33-544579995E62}">
      <formula1>M12*10=INT(M12*10)</formula1>
    </dataValidation>
    <dataValidation type="custom" imeMode="disabled" allowBlank="1" showErrorMessage="1" errorTitle="無効な入力" error="小数点第一位までの数値を入力してください。" prompt="本ファイル内「基準値」シートを参照の上、_x000a_基準値に対する性能値を入力してください。" sqref="L12:L56" xr:uid="{671F6B5D-8DA8-4098-838C-3C9AC9FAD1B0}">
      <formula1>L12*10=INT(L12*10)</formula1>
    </dataValidation>
    <dataValidation type="textLength" operator="lessThanOrEqual" allowBlank="1" showErrorMessage="1" error="40字以内の入力をお願いいたします。" prompt="カタログ記載の「製品名」を入力してください。" sqref="F12:F56" xr:uid="{F484EB23-B1C9-4D56-92F4-07F26ADEA09B}">
      <formula1>40</formula1>
    </dataValidation>
    <dataValidation allowBlank="1" showErrorMessage="1" prompt="「種別」をプルダウンにて選択してください。" sqref="B12:B56" xr:uid="{2FA8E222-DB88-4D28-849B-E77EBC611722}"/>
    <dataValidation type="textLength" operator="lessThanOrEqual" allowBlank="1" showInputMessage="1" showErrorMessage="1" error="40字以内の入力をお願いいたします。" sqref="D57:E1048576 S57:S1048576" xr:uid="{02E3D70C-3A42-4E6D-9D7E-70B4FD3C4F60}">
      <formula1>40</formula1>
    </dataValidation>
    <dataValidation type="textLength" operator="lessThanOrEqual" allowBlank="1" showInputMessage="1" showErrorMessage="1" error="50字以内で入力してください。" prompt="50字以内で入力してください。" sqref="C2:D2" xr:uid="{43609A30-EBA5-4159-B8BA-329ACF202447}">
      <formula1>50</formula1>
    </dataValidation>
    <dataValidation imeMode="fullKatakana" operator="lessThanOrEqual" allowBlank="1" showInputMessage="1" showErrorMessage="1" sqref="E2" xr:uid="{3FCE04EA-D360-48F3-8939-1A3CDA4A17B2}"/>
    <dataValidation type="list" allowBlank="1" showInputMessage="1" showErrorMessage="1" sqref="X11:Y56" xr:uid="{222689DB-4915-4DE9-A1BB-7E6C19142E04}">
      <formula1>#REF!</formula1>
    </dataValidation>
    <dataValidation type="list" allowBlank="1" showInputMessage="1" showErrorMessage="1" sqref="H12:H56" xr:uid="{899FB31D-D52E-4321-822F-FD512E26B3D0}">
      <formula1>"50Hz,60Hz"</formula1>
    </dataValidation>
    <dataValidation type="textLength" operator="lessThanOrEqual" allowBlank="1" showErrorMessage="1" error="200字以内の入力をお願いいたします。" prompt="200字以内の入力をお願いいたします。" sqref="T11:T56" xr:uid="{2C0A6B3C-0221-41E5-8EEF-B359A8CCAB25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20122B51-6C31-42AF-9CEC-BE89CD2E7AC1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AA45BD2-5DA4-4D48-BCF7-E87067D6A1F3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5F75D0D8-F389-42B3-A63D-F61655ABAF31}">
      <formula1>255</formula1>
    </dataValidation>
    <dataValidation type="list" allowBlank="1" showInputMessage="1" showErrorMessage="1" sqref="V12:V56" xr:uid="{68B3EE58-F467-4F17-8252-9BCE4306BB6A}">
      <formula1>"そのまま,移動,自由記入"</formula1>
    </dataValidation>
    <dataValidation type="textLength" operator="lessThanOrEqual" allowBlank="1" showErrorMessage="1" error="50字以内の入力をお願いいたします。" prompt="原則、カタログに記載の型番を入力してください。" sqref="G12:G56" xr:uid="{96462534-851D-473E-9C6E-B30ABF44A051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COUNTIF(※編集不可※選択項目!$B$3:$B$4,$I12)=1</xm:f>
            <x14:dxf>
              <fill>
                <patternFill>
                  <bgColor theme="0" tint="-0.14996795556505021"/>
                </patternFill>
              </fill>
            </x14:dxf>
          </x14:cfRule>
          <xm:sqref>O12:P56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当該製品の仕様に基づいて入力してください。" xr:uid="{F1808D71-EB7A-4D22-A546-6F2DFC1DFD0E}">
          <x14:formula1>
            <xm:f>※編集不可※選択項目!$E$2:$E$5</xm:f>
          </x14:formula1>
          <xm:sqref>Q12:Q56</xm:sqref>
        </x14:dataValidation>
        <x14:dataValidation type="list" allowBlank="1" showErrorMessage="1" prompt="「冷却方式」をプルダウンにて選択してください。" xr:uid="{BB8D3862-66B3-4548-B1C0-EC0895F69037}">
          <x14:formula1>
            <xm:f>※編集不可※選択項目!$B$2:$B$4</xm:f>
          </x14:formula1>
          <xm:sqref>I12:I56</xm:sqref>
        </x14:dataValidation>
        <x14:dataValidation type="list" allowBlank="1" showErrorMessage="1" prompt="「種別」をプルダウンにて選択してください。" xr:uid="{7457E0D2-678A-4990-8642-AB3DF5C25753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I101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4" customWidth="1"/>
    <col min="2" max="2" width="27.25" style="1" customWidth="1"/>
    <col min="3" max="3" width="32.58203125" style="1" customWidth="1"/>
    <col min="4" max="5" width="36" style="1" customWidth="1"/>
    <col min="6" max="7" width="46.58203125" style="1" customWidth="1"/>
    <col min="8" max="8" width="28.75" style="1" customWidth="1"/>
    <col min="9" max="10" width="40.58203125" style="1" customWidth="1"/>
    <col min="11" max="11" width="23.75" style="1" customWidth="1"/>
    <col min="12" max="12" width="30.58203125" style="24" customWidth="1"/>
    <col min="13" max="13" width="27.83203125" style="25" customWidth="1"/>
    <col min="14" max="14" width="32.08203125" style="24" customWidth="1"/>
    <col min="15" max="15" width="27.83203125" style="25" customWidth="1"/>
    <col min="16" max="16" width="32.08203125" style="25" customWidth="1"/>
    <col min="17" max="17" width="24.58203125" style="1" customWidth="1"/>
    <col min="18" max="18" width="34.25" style="1" customWidth="1"/>
    <col min="19" max="19" width="24.58203125" style="1" customWidth="1"/>
    <col min="20" max="20" width="70.58203125" style="74" customWidth="1"/>
    <col min="21" max="21" width="35.58203125" style="1" customWidth="1"/>
    <col min="22" max="22" width="11.75" style="1" hidden="1" customWidth="1" outlineLevel="1"/>
    <col min="23" max="23" width="23.75" style="1" hidden="1" customWidth="1" outlineLevel="1"/>
    <col min="24" max="24" width="15.75" style="1" hidden="1" customWidth="1" outlineLevel="1"/>
    <col min="25" max="25" width="13.5" style="1" hidden="1" customWidth="1" outlineLevel="1"/>
    <col min="26" max="26" width="23.33203125" style="1" hidden="1" customWidth="1" outlineLevel="1"/>
    <col min="27" max="28" width="9" style="1" hidden="1" customWidth="1" outlineLevel="1"/>
    <col min="29" max="31" width="20.5" style="1" hidden="1" customWidth="1" outlineLevel="1"/>
    <col min="32" max="32" width="24.5" style="1" hidden="1" customWidth="1" outlineLevel="1"/>
    <col min="33" max="33" width="10" style="1" hidden="1" customWidth="1" outlineLevel="1"/>
    <col min="34" max="34" width="10.08203125" style="1" hidden="1" customWidth="1" outlineLevel="1"/>
    <col min="35" max="35" width="9" style="1" collapsed="1"/>
    <col min="36" max="16384" width="9" style="1"/>
  </cols>
  <sheetData>
    <row r="1" spans="1:34" s="7" customFormat="1" ht="40.15" customHeight="1" x14ac:dyDescent="0.45">
      <c r="A1" s="175" t="s">
        <v>69</v>
      </c>
      <c r="B1" s="176"/>
      <c r="C1" s="176"/>
      <c r="D1" s="176"/>
      <c r="E1" s="176"/>
      <c r="F1" s="176"/>
      <c r="G1" s="177"/>
      <c r="H1" s="11"/>
      <c r="I1" s="184" t="s">
        <v>23</v>
      </c>
      <c r="J1" s="185"/>
      <c r="K1" s="186"/>
      <c r="L1" s="6"/>
      <c r="N1" s="10"/>
      <c r="Q1" s="1"/>
      <c r="R1" s="1"/>
      <c r="S1" s="1"/>
      <c r="T1" s="1"/>
      <c r="AD1" s="63"/>
      <c r="AE1" s="63" t="s">
        <v>62</v>
      </c>
      <c r="AF1" s="64">
        <v>45714</v>
      </c>
      <c r="AG1" s="65" t="s">
        <v>63</v>
      </c>
      <c r="AH1" s="66" t="s">
        <v>74</v>
      </c>
    </row>
    <row r="2" spans="1:34" s="7" customFormat="1" ht="120" customHeight="1" x14ac:dyDescent="0.2">
      <c r="A2" s="178" t="s">
        <v>24</v>
      </c>
      <c r="B2" s="179"/>
      <c r="C2" s="194"/>
      <c r="D2" s="195"/>
      <c r="E2" s="42" t="s">
        <v>25</v>
      </c>
      <c r="F2" s="196"/>
      <c r="G2" s="197"/>
      <c r="H2" s="11"/>
      <c r="I2" s="44" t="s">
        <v>26</v>
      </c>
      <c r="J2" s="190" t="s">
        <v>27</v>
      </c>
      <c r="K2" s="191"/>
      <c r="L2" s="11"/>
      <c r="M2" s="5"/>
      <c r="N2" s="12"/>
      <c r="Q2" s="1"/>
      <c r="R2" s="1"/>
      <c r="S2" s="1"/>
      <c r="T2" s="1"/>
    </row>
    <row r="3" spans="1:34" s="7" customFormat="1" ht="120" customHeight="1" x14ac:dyDescent="0.2">
      <c r="A3" s="161" t="s">
        <v>70</v>
      </c>
      <c r="B3" s="161"/>
      <c r="C3" s="161"/>
      <c r="D3" s="161"/>
      <c r="E3" s="161"/>
      <c r="F3" s="45" t="s">
        <v>28</v>
      </c>
      <c r="G3" s="83"/>
      <c r="H3" s="11"/>
      <c r="I3" s="44" t="s">
        <v>29</v>
      </c>
      <c r="J3" s="169" t="s">
        <v>85</v>
      </c>
      <c r="K3" s="171"/>
      <c r="L3" s="9"/>
      <c r="M3" s="10"/>
      <c r="N3" s="13"/>
      <c r="P3" s="14"/>
      <c r="Q3" s="1"/>
      <c r="R3" s="1"/>
      <c r="S3" s="1"/>
      <c r="T3" s="1"/>
    </row>
    <row r="4" spans="1:34" s="7" customFormat="1" ht="120" customHeight="1" thickBot="1" x14ac:dyDescent="0.25">
      <c r="A4" s="161"/>
      <c r="B4" s="161"/>
      <c r="C4" s="161"/>
      <c r="D4" s="161"/>
      <c r="E4" s="161"/>
      <c r="F4" s="47" t="s">
        <v>30</v>
      </c>
      <c r="G4" s="47">
        <f>COUNTIF($B$12:$B$1011,"高効率空調")</f>
        <v>0</v>
      </c>
      <c r="H4" s="11"/>
      <c r="I4" s="49" t="s">
        <v>40</v>
      </c>
      <c r="J4" s="192" t="s">
        <v>31</v>
      </c>
      <c r="K4" s="193"/>
      <c r="L4" s="9"/>
      <c r="M4" s="15"/>
      <c r="N4" s="15"/>
      <c r="O4" s="16"/>
      <c r="P4" s="16"/>
      <c r="Q4" s="1"/>
      <c r="R4" s="1"/>
      <c r="S4" s="1"/>
      <c r="T4" s="1"/>
      <c r="U4" s="40" t="str">
        <f>IF(COUNTIF(V12:V1011,"✓")=0,"",COUNTIF(V12:V1011,"✓"))</f>
        <v/>
      </c>
    </row>
    <row r="5" spans="1:34" s="7" customFormat="1" ht="30" customHeight="1" thickBot="1" x14ac:dyDescent="0.25">
      <c r="A5" s="17"/>
      <c r="B5" s="11"/>
      <c r="C5" s="17"/>
      <c r="D5" s="17"/>
      <c r="E5" s="17"/>
      <c r="F5" s="11"/>
      <c r="G5" s="11"/>
      <c r="H5" s="11"/>
      <c r="I5" s="11"/>
      <c r="J5" s="11"/>
      <c r="K5" s="17"/>
      <c r="L5" s="18"/>
      <c r="M5" s="19"/>
      <c r="N5" s="9"/>
      <c r="O5" s="19"/>
      <c r="P5" s="19"/>
      <c r="Q5" s="20"/>
      <c r="R5" s="20"/>
      <c r="S5" s="20"/>
      <c r="T5" s="4"/>
      <c r="U5" s="4"/>
      <c r="V5" s="4"/>
      <c r="W5" s="4"/>
    </row>
    <row r="6" spans="1:34" s="7" customFormat="1" ht="40.4" customHeight="1" x14ac:dyDescent="0.2">
      <c r="A6" s="27" t="s">
        <v>2</v>
      </c>
      <c r="B6" s="28">
        <f>COLUMN()-1</f>
        <v>1</v>
      </c>
      <c r="C6" s="38">
        <f t="shared" ref="C6:U6" si="0">COLUMN()-1</f>
        <v>2</v>
      </c>
      <c r="D6" s="38">
        <f t="shared" si="0"/>
        <v>3</v>
      </c>
      <c r="E6" s="29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29">
        <f t="shared" si="0"/>
        <v>8</v>
      </c>
      <c r="J6" s="29">
        <f t="shared" si="0"/>
        <v>9</v>
      </c>
      <c r="K6" s="29">
        <f t="shared" si="0"/>
        <v>10</v>
      </c>
      <c r="L6" s="29">
        <f t="shared" si="0"/>
        <v>11</v>
      </c>
      <c r="M6" s="38">
        <f t="shared" si="0"/>
        <v>12</v>
      </c>
      <c r="N6" s="29">
        <f t="shared" si="0"/>
        <v>13</v>
      </c>
      <c r="O6" s="29">
        <f t="shared" si="0"/>
        <v>14</v>
      </c>
      <c r="P6" s="29">
        <f t="shared" si="0"/>
        <v>15</v>
      </c>
      <c r="Q6" s="29">
        <f t="shared" si="0"/>
        <v>16</v>
      </c>
      <c r="R6" s="50">
        <f t="shared" si="0"/>
        <v>17</v>
      </c>
      <c r="S6" s="50">
        <f t="shared" si="0"/>
        <v>18</v>
      </c>
      <c r="T6" s="29">
        <f t="shared" si="0"/>
        <v>19</v>
      </c>
      <c r="U6" s="51">
        <f t="shared" si="0"/>
        <v>20</v>
      </c>
      <c r="V6" s="84"/>
      <c r="W6" s="17"/>
    </row>
    <row r="7" spans="1:34" s="7" customFormat="1" ht="40.4" customHeight="1" x14ac:dyDescent="0.2">
      <c r="A7" s="30" t="s">
        <v>35</v>
      </c>
      <c r="B7" s="31" t="s">
        <v>36</v>
      </c>
      <c r="C7" s="31" t="s">
        <v>36</v>
      </c>
      <c r="D7" s="31" t="s">
        <v>36</v>
      </c>
      <c r="E7" s="39" t="s">
        <v>46</v>
      </c>
      <c r="F7" s="31" t="s">
        <v>36</v>
      </c>
      <c r="G7" s="31" t="s">
        <v>36</v>
      </c>
      <c r="H7" s="31" t="s">
        <v>36</v>
      </c>
      <c r="I7" s="32" t="s">
        <v>41</v>
      </c>
      <c r="J7" s="32" t="s">
        <v>41</v>
      </c>
      <c r="K7" s="32" t="s">
        <v>41</v>
      </c>
      <c r="L7" s="32" t="s">
        <v>41</v>
      </c>
      <c r="M7" s="31" t="s">
        <v>36</v>
      </c>
      <c r="N7" s="32" t="s">
        <v>41</v>
      </c>
      <c r="O7" s="32" t="s">
        <v>41</v>
      </c>
      <c r="P7" s="32" t="s">
        <v>41</v>
      </c>
      <c r="Q7" s="32" t="s">
        <v>41</v>
      </c>
      <c r="R7" s="32" t="s">
        <v>108</v>
      </c>
      <c r="S7" s="39" t="s">
        <v>41</v>
      </c>
      <c r="T7" s="39" t="s">
        <v>41</v>
      </c>
      <c r="U7" s="52" t="s">
        <v>41</v>
      </c>
      <c r="V7" s="85"/>
      <c r="W7" s="11"/>
      <c r="X7" s="1"/>
      <c r="Y7" s="1"/>
      <c r="Z7" s="1"/>
    </row>
    <row r="8" spans="1:34" s="7" customFormat="1" ht="40.4" customHeight="1" thickBot="1" x14ac:dyDescent="0.25">
      <c r="A8" s="33" t="s">
        <v>37</v>
      </c>
      <c r="B8" s="34" t="s">
        <v>38</v>
      </c>
      <c r="C8" s="37" t="s">
        <v>39</v>
      </c>
      <c r="D8" s="35" t="s">
        <v>38</v>
      </c>
      <c r="E8" s="35" t="s">
        <v>38</v>
      </c>
      <c r="F8" s="37" t="s">
        <v>39</v>
      </c>
      <c r="G8" s="37" t="s">
        <v>39</v>
      </c>
      <c r="H8" s="53" t="s">
        <v>44</v>
      </c>
      <c r="I8" s="37" t="s">
        <v>39</v>
      </c>
      <c r="J8" s="35" t="s">
        <v>38</v>
      </c>
      <c r="K8" s="35" t="s">
        <v>38</v>
      </c>
      <c r="L8" s="37" t="s">
        <v>39</v>
      </c>
      <c r="M8" s="37" t="s">
        <v>39</v>
      </c>
      <c r="N8" s="37" t="s">
        <v>39</v>
      </c>
      <c r="O8" s="37" t="s">
        <v>71</v>
      </c>
      <c r="P8" s="37" t="s">
        <v>71</v>
      </c>
      <c r="Q8" s="37" t="s">
        <v>39</v>
      </c>
      <c r="R8" s="35" t="s">
        <v>38</v>
      </c>
      <c r="S8" s="53" t="s">
        <v>44</v>
      </c>
      <c r="T8" s="37" t="s">
        <v>73</v>
      </c>
      <c r="U8" s="54" t="s">
        <v>44</v>
      </c>
      <c r="V8" s="86"/>
      <c r="W8" s="87"/>
      <c r="X8" s="1"/>
      <c r="Y8" s="1"/>
      <c r="Z8" s="1"/>
    </row>
    <row r="9" spans="1:34" ht="39.75" customHeight="1" x14ac:dyDescent="0.2">
      <c r="A9" s="162" t="s">
        <v>21</v>
      </c>
      <c r="B9" s="164" t="s">
        <v>32</v>
      </c>
      <c r="C9" s="165" t="s">
        <v>0</v>
      </c>
      <c r="D9" s="165" t="s">
        <v>33</v>
      </c>
      <c r="E9" s="145" t="s">
        <v>34</v>
      </c>
      <c r="F9" s="165" t="s">
        <v>4</v>
      </c>
      <c r="G9" s="159" t="s">
        <v>7</v>
      </c>
      <c r="H9" s="167" t="s">
        <v>87</v>
      </c>
      <c r="I9" s="166" t="s">
        <v>20</v>
      </c>
      <c r="J9" s="166" t="s">
        <v>5</v>
      </c>
      <c r="K9" s="145" t="s">
        <v>92</v>
      </c>
      <c r="L9" s="145" t="s">
        <v>93</v>
      </c>
      <c r="M9" s="159" t="s">
        <v>88</v>
      </c>
      <c r="N9" s="145" t="s">
        <v>89</v>
      </c>
      <c r="O9" s="145" t="s">
        <v>91</v>
      </c>
      <c r="P9" s="145" t="s">
        <v>90</v>
      </c>
      <c r="Q9" s="147" t="s">
        <v>8</v>
      </c>
      <c r="R9" s="157" t="s">
        <v>109</v>
      </c>
      <c r="S9" s="149" t="s">
        <v>72</v>
      </c>
      <c r="T9" s="153" t="s">
        <v>45</v>
      </c>
      <c r="U9" s="151" t="s">
        <v>3</v>
      </c>
      <c r="V9" s="141" t="s">
        <v>76</v>
      </c>
      <c r="W9" s="155" t="s">
        <v>77</v>
      </c>
      <c r="X9" s="143" t="s">
        <v>22</v>
      </c>
      <c r="Y9" s="143"/>
      <c r="Z9" s="144"/>
      <c r="AC9" s="93" t="s">
        <v>78</v>
      </c>
      <c r="AD9" s="95"/>
      <c r="AE9" s="95"/>
    </row>
    <row r="10" spans="1:34" s="21" customFormat="1" ht="39.75" customHeight="1" x14ac:dyDescent="0.2">
      <c r="A10" s="163"/>
      <c r="B10" s="164"/>
      <c r="C10" s="160"/>
      <c r="D10" s="160"/>
      <c r="E10" s="146"/>
      <c r="F10" s="160"/>
      <c r="G10" s="160"/>
      <c r="H10" s="168"/>
      <c r="I10" s="146"/>
      <c r="J10" s="146"/>
      <c r="K10" s="146"/>
      <c r="L10" s="146"/>
      <c r="M10" s="160"/>
      <c r="N10" s="146"/>
      <c r="O10" s="146"/>
      <c r="P10" s="146"/>
      <c r="Q10" s="148"/>
      <c r="R10" s="158"/>
      <c r="S10" s="150"/>
      <c r="T10" s="154"/>
      <c r="U10" s="152"/>
      <c r="V10" s="142"/>
      <c r="W10" s="156"/>
      <c r="X10" s="96" t="s">
        <v>83</v>
      </c>
      <c r="Y10" s="97" t="s">
        <v>84</v>
      </c>
      <c r="Z10" s="55" t="s">
        <v>3</v>
      </c>
      <c r="AC10" s="11">
        <f>IF(AND($G$4&gt;0,OR($C$2="",$F$2="",$G$3="")),1,0)</f>
        <v>0</v>
      </c>
      <c r="AD10" s="11"/>
      <c r="AE10" s="11"/>
      <c r="AF10" s="1" t="s">
        <v>98</v>
      </c>
    </row>
    <row r="11" spans="1:34" s="21" customFormat="1" ht="25.15" customHeight="1" x14ac:dyDescent="0.2">
      <c r="A11" s="109" t="s">
        <v>94</v>
      </c>
      <c r="B11" s="56" t="s">
        <v>52</v>
      </c>
      <c r="C11" s="110" t="s">
        <v>9</v>
      </c>
      <c r="D11" s="111" t="s">
        <v>96</v>
      </c>
      <c r="E11" s="111" t="s">
        <v>60</v>
      </c>
      <c r="F11" s="112" t="s">
        <v>65</v>
      </c>
      <c r="G11" s="112" t="s">
        <v>59</v>
      </c>
      <c r="H11" s="112" t="s">
        <v>64</v>
      </c>
      <c r="I11" s="110" t="s">
        <v>12</v>
      </c>
      <c r="J11" s="113" t="str">
        <f t="shared" ref="J11" si="1">LEFT(I11,3)</f>
        <v>空冷式</v>
      </c>
      <c r="K11" s="114">
        <f>IF(I11="","",VLOOKUP(I11,※編集不可※選択項目!$B$2:$D$4,3,FALSE))</f>
        <v>3</v>
      </c>
      <c r="L11" s="112">
        <v>3.5</v>
      </c>
      <c r="M11" s="112">
        <v>128</v>
      </c>
      <c r="N11" s="112">
        <v>37.22</v>
      </c>
      <c r="O11" s="112">
        <v>140</v>
      </c>
      <c r="P11" s="112">
        <v>39.25</v>
      </c>
      <c r="Q11" s="112" t="s">
        <v>16</v>
      </c>
      <c r="R11" s="111" t="str">
        <f>IFERROR(INDEX(※編集不可※選択項目!$F$2:$F$3,MATCH($J11,※編集不可※選択項目!$C$2:$C$3,0)),"")</f>
        <v>ウォータチリングユニット(空冷式)</v>
      </c>
      <c r="S11" s="68">
        <v>400</v>
      </c>
      <c r="T11" s="116" t="s">
        <v>97</v>
      </c>
      <c r="U11" s="137"/>
      <c r="V11" s="91"/>
      <c r="W11" s="36"/>
      <c r="X11" s="102"/>
      <c r="Y11" s="103"/>
      <c r="Z11" s="104"/>
      <c r="AB11" s="105" t="s">
        <v>86</v>
      </c>
      <c r="AC11" s="93" t="s">
        <v>79</v>
      </c>
      <c r="AD11" s="93" t="s">
        <v>81</v>
      </c>
      <c r="AE11" s="93" t="s">
        <v>80</v>
      </c>
      <c r="AF11" s="93" t="s">
        <v>82</v>
      </c>
      <c r="AG11" s="93" t="s">
        <v>42</v>
      </c>
      <c r="AH11" s="93" t="s">
        <v>43</v>
      </c>
    </row>
    <row r="12" spans="1:34" s="21" customFormat="1" ht="25.15" customHeight="1" x14ac:dyDescent="0.2">
      <c r="A12" s="117">
        <f>ROW()-11</f>
        <v>1</v>
      </c>
      <c r="B12" s="60" t="str">
        <f>IF($C12="","","高効率空調")</f>
        <v/>
      </c>
      <c r="C12" s="123"/>
      <c r="D12" s="111" t="str">
        <f>IF($C$2="","",IF($B12&lt;&gt;"",$C$2,""))</f>
        <v/>
      </c>
      <c r="E12" s="111" t="str">
        <f>IF($F$2="","",IF($B12&lt;&gt;"",$F$2,""))</f>
        <v/>
      </c>
      <c r="F12" s="124"/>
      <c r="G12" s="124"/>
      <c r="H12" s="124"/>
      <c r="I12" s="123"/>
      <c r="J12" s="113" t="str">
        <f>LEFT(I12,3)</f>
        <v/>
      </c>
      <c r="K12" s="114" t="str">
        <f>IF(I12="","",VLOOKUP(I12,※編集不可※選択項目!$B$2:$D$4,3,FALSE))</f>
        <v/>
      </c>
      <c r="L12" s="124"/>
      <c r="M12" s="124"/>
      <c r="N12" s="124"/>
      <c r="O12" s="124"/>
      <c r="P12" s="124"/>
      <c r="Q12" s="124"/>
      <c r="R12" s="139" t="str">
        <f>IFERROR(INDEX(※編集不可※選択項目!$F$2:$F$3,MATCH($J12,※編集不可※選択項目!$C$2:$C$3,0)),"")</f>
        <v/>
      </c>
      <c r="S12" s="70"/>
      <c r="T12" s="125"/>
      <c r="U12" s="135"/>
      <c r="V12" s="88"/>
      <c r="W12" s="62"/>
      <c r="X12" s="57"/>
      <c r="Y12" s="58"/>
      <c r="Z12" s="59"/>
      <c r="AB12" s="101" t="str">
        <f>IF(H12="","","["&amp;H12&amp;"]")</f>
        <v/>
      </c>
      <c r="AC12" s="11">
        <f>IF(AND($C12&lt;&gt;"",OR(F12="",G12="",I12="",L12="",M12="",N12="",Q12="")),1,0)</f>
        <v>0</v>
      </c>
      <c r="AD12" s="11">
        <f>IF(AND(I12="空冷式(ヒートポンプ)",OR(O12="",P12="")),1,0)</f>
        <v>0</v>
      </c>
      <c r="AE12" s="11">
        <f>IF(AND($G12&lt;&gt;"",COUNTIF($G12,"*■*")&gt;0,$T12=""),1,0)</f>
        <v>0</v>
      </c>
      <c r="AF12" s="11" t="str">
        <f>IF(G12="","",TEXT(G12&amp;AB12,"G/標準"))</f>
        <v/>
      </c>
      <c r="AG12" s="11">
        <f>IF(AF12="",0,COUNTIF($AF$12:$AF$1011,AF12))</f>
        <v>0</v>
      </c>
      <c r="AH12" s="11">
        <f>IF($C12="",0,IF(AND(L12&lt;&gt;"",$K12&gt;$L12),1,0))</f>
        <v>0</v>
      </c>
    </row>
    <row r="13" spans="1:34" s="21" customFormat="1" ht="25.15" customHeight="1" x14ac:dyDescent="0.2">
      <c r="A13" s="117">
        <f t="shared" ref="A13:A76" si="2">ROW()-11</f>
        <v>2</v>
      </c>
      <c r="B13" s="60" t="str">
        <f t="shared" ref="B13:B76" si="3">IF($C13="","","高効率空調")</f>
        <v/>
      </c>
      <c r="C13" s="123"/>
      <c r="D13" s="111" t="str">
        <f t="shared" ref="D13:D76" si="4">IF($C$2="","",IF($B13&lt;&gt;"",$C$2,""))</f>
        <v/>
      </c>
      <c r="E13" s="111" t="str">
        <f t="shared" ref="E13:E76" si="5">IF($F$2="","",IF($B13&lt;&gt;"",$F$2,""))</f>
        <v/>
      </c>
      <c r="F13" s="124"/>
      <c r="G13" s="124"/>
      <c r="H13" s="124"/>
      <c r="I13" s="123"/>
      <c r="J13" s="113" t="str">
        <f t="shared" ref="J13:J76" si="6">LEFT(I13,3)</f>
        <v/>
      </c>
      <c r="K13" s="114" t="str">
        <f>IF(I13="","",VLOOKUP(I13,※編集不可※選択項目!$B$2:$D$4,3,FALSE))</f>
        <v/>
      </c>
      <c r="L13" s="124"/>
      <c r="M13" s="124"/>
      <c r="N13" s="124"/>
      <c r="O13" s="124"/>
      <c r="P13" s="124"/>
      <c r="Q13" s="124"/>
      <c r="R13" s="139" t="str">
        <f>IFERROR(INDEX(※編集不可※選択項目!$F$2:$F$3,MATCH($J13,※編集不可※選択項目!$C$2:$C$3,0)),"")</f>
        <v/>
      </c>
      <c r="S13" s="70"/>
      <c r="T13" s="125"/>
      <c r="U13" s="135"/>
      <c r="V13" s="88"/>
      <c r="W13" s="62"/>
      <c r="X13" s="57"/>
      <c r="Y13" s="58"/>
      <c r="Z13" s="59"/>
      <c r="AB13" s="101" t="str">
        <f t="shared" ref="AB13:AB76" si="7">IF(H13="","","["&amp;H13&amp;"]")</f>
        <v/>
      </c>
      <c r="AC13" s="11">
        <f t="shared" ref="AC13:AC76" si="8">IF(AND($C13&lt;&gt;"",OR(F13="",G13="",I13="",L13="",M13="",N13="",Q13="")),1,0)</f>
        <v>0</v>
      </c>
      <c r="AD13" s="11">
        <f t="shared" ref="AD13:AD76" si="9">IF(AND(I13="空冷式(ヒートポンプ)",OR(O13="",P13="")),1,0)</f>
        <v>0</v>
      </c>
      <c r="AE13" s="11">
        <f t="shared" ref="AE13:AE76" si="10">IF(AND($G13&lt;&gt;"",COUNTIF($G13,"*■*")&gt;0,$T13=""),1,0)</f>
        <v>0</v>
      </c>
      <c r="AF13" s="11" t="str">
        <f t="shared" ref="AF13:AF76" si="11">IF(G13="","",TEXT(G13&amp;AB13,"G/標準"))</f>
        <v/>
      </c>
      <c r="AG13" s="11">
        <f t="shared" ref="AG13:AG76" si="12">IF(AF13="",0,COUNTIF($AF$12:$AF$1011,AF13))</f>
        <v>0</v>
      </c>
      <c r="AH13" s="11">
        <f t="shared" ref="AH13:AH76" si="13">IF($C13="",0,IF(AND(L13&lt;&gt;"",$K13&gt;$L13),1,0))</f>
        <v>0</v>
      </c>
    </row>
    <row r="14" spans="1:34" s="21" customFormat="1" ht="25.15" customHeight="1" x14ac:dyDescent="0.2">
      <c r="A14" s="117">
        <f t="shared" si="2"/>
        <v>3</v>
      </c>
      <c r="B14" s="60" t="str">
        <f t="shared" si="3"/>
        <v/>
      </c>
      <c r="C14" s="123"/>
      <c r="D14" s="111" t="str">
        <f t="shared" si="4"/>
        <v/>
      </c>
      <c r="E14" s="111" t="str">
        <f t="shared" si="5"/>
        <v/>
      </c>
      <c r="F14" s="124"/>
      <c r="G14" s="124"/>
      <c r="H14" s="124"/>
      <c r="I14" s="123"/>
      <c r="J14" s="113" t="str">
        <f t="shared" si="6"/>
        <v/>
      </c>
      <c r="K14" s="114" t="str">
        <f>IF(I14="","",VLOOKUP(I14,※編集不可※選択項目!$B$2:$D$4,3,FALSE))</f>
        <v/>
      </c>
      <c r="L14" s="124"/>
      <c r="M14" s="124"/>
      <c r="N14" s="124"/>
      <c r="O14" s="124"/>
      <c r="P14" s="124"/>
      <c r="Q14" s="124"/>
      <c r="R14" s="139" t="str">
        <f>IFERROR(INDEX(※編集不可※選択項目!$F$2:$F$3,MATCH($J14,※編集不可※選択項目!$C$2:$C$3,0)),"")</f>
        <v/>
      </c>
      <c r="S14" s="70"/>
      <c r="T14" s="125"/>
      <c r="U14" s="135"/>
      <c r="V14" s="88"/>
      <c r="W14" s="62"/>
      <c r="X14" s="57"/>
      <c r="Y14" s="58"/>
      <c r="Z14" s="59"/>
      <c r="AB14" s="101" t="str">
        <f t="shared" si="7"/>
        <v/>
      </c>
      <c r="AC14" s="11">
        <f t="shared" si="8"/>
        <v>0</v>
      </c>
      <c r="AD14" s="11">
        <f t="shared" si="9"/>
        <v>0</v>
      </c>
      <c r="AE14" s="11">
        <f t="shared" si="10"/>
        <v>0</v>
      </c>
      <c r="AF14" s="11" t="str">
        <f t="shared" si="11"/>
        <v/>
      </c>
      <c r="AG14" s="11">
        <f t="shared" si="12"/>
        <v>0</v>
      </c>
      <c r="AH14" s="11">
        <f t="shared" si="13"/>
        <v>0</v>
      </c>
    </row>
    <row r="15" spans="1:34" s="21" customFormat="1" ht="25.15" customHeight="1" x14ac:dyDescent="0.2">
      <c r="A15" s="117">
        <f t="shared" si="2"/>
        <v>4</v>
      </c>
      <c r="B15" s="60" t="str">
        <f t="shared" si="3"/>
        <v/>
      </c>
      <c r="C15" s="123"/>
      <c r="D15" s="111" t="str">
        <f t="shared" si="4"/>
        <v/>
      </c>
      <c r="E15" s="111" t="str">
        <f t="shared" si="5"/>
        <v/>
      </c>
      <c r="F15" s="124"/>
      <c r="G15" s="124"/>
      <c r="H15" s="124"/>
      <c r="I15" s="123"/>
      <c r="J15" s="113" t="str">
        <f t="shared" si="6"/>
        <v/>
      </c>
      <c r="K15" s="114" t="str">
        <f>IF(I15="","",VLOOKUP(I15,※編集不可※選択項目!$B$2:$D$4,3,FALSE))</f>
        <v/>
      </c>
      <c r="L15" s="124"/>
      <c r="M15" s="124"/>
      <c r="N15" s="124"/>
      <c r="O15" s="124"/>
      <c r="P15" s="124"/>
      <c r="Q15" s="124"/>
      <c r="R15" s="139" t="str">
        <f>IFERROR(INDEX(※編集不可※選択項目!$F$2:$F$3,MATCH($J15,※編集不可※選択項目!$C$2:$C$3,0)),"")</f>
        <v/>
      </c>
      <c r="S15" s="70"/>
      <c r="T15" s="125"/>
      <c r="U15" s="135"/>
      <c r="V15" s="88"/>
      <c r="W15" s="62"/>
      <c r="X15" s="57"/>
      <c r="Y15" s="58"/>
      <c r="Z15" s="59"/>
      <c r="AB15" s="101" t="str">
        <f t="shared" si="7"/>
        <v/>
      </c>
      <c r="AC15" s="11">
        <f t="shared" si="8"/>
        <v>0</v>
      </c>
      <c r="AD15" s="11">
        <f t="shared" si="9"/>
        <v>0</v>
      </c>
      <c r="AE15" s="11">
        <f t="shared" si="10"/>
        <v>0</v>
      </c>
      <c r="AF15" s="11" t="str">
        <f t="shared" si="11"/>
        <v/>
      </c>
      <c r="AG15" s="11">
        <f t="shared" si="12"/>
        <v>0</v>
      </c>
      <c r="AH15" s="11">
        <f t="shared" si="13"/>
        <v>0</v>
      </c>
    </row>
    <row r="16" spans="1:34" s="21" customFormat="1" ht="25.15" customHeight="1" x14ac:dyDescent="0.2">
      <c r="A16" s="117">
        <f t="shared" si="2"/>
        <v>5</v>
      </c>
      <c r="B16" s="60" t="str">
        <f t="shared" si="3"/>
        <v/>
      </c>
      <c r="C16" s="123"/>
      <c r="D16" s="111" t="str">
        <f t="shared" si="4"/>
        <v/>
      </c>
      <c r="E16" s="111" t="str">
        <f t="shared" si="5"/>
        <v/>
      </c>
      <c r="F16" s="124"/>
      <c r="G16" s="124"/>
      <c r="H16" s="124"/>
      <c r="I16" s="123"/>
      <c r="J16" s="113" t="str">
        <f t="shared" si="6"/>
        <v/>
      </c>
      <c r="K16" s="114" t="str">
        <f>IF(I16="","",VLOOKUP(I16,※編集不可※選択項目!$B$2:$D$4,3,FALSE))</f>
        <v/>
      </c>
      <c r="L16" s="124"/>
      <c r="M16" s="124"/>
      <c r="N16" s="124"/>
      <c r="O16" s="124"/>
      <c r="P16" s="124"/>
      <c r="Q16" s="124"/>
      <c r="R16" s="139" t="str">
        <f>IFERROR(INDEX(※編集不可※選択項目!$F$2:$F$3,MATCH($J16,※編集不可※選択項目!$C$2:$C$3,0)),"")</f>
        <v/>
      </c>
      <c r="S16" s="70"/>
      <c r="T16" s="125"/>
      <c r="U16" s="135"/>
      <c r="V16" s="88"/>
      <c r="W16" s="62"/>
      <c r="X16" s="57"/>
      <c r="Y16" s="58"/>
      <c r="Z16" s="59"/>
      <c r="AB16" s="101" t="str">
        <f t="shared" si="7"/>
        <v/>
      </c>
      <c r="AC16" s="11">
        <f t="shared" si="8"/>
        <v>0</v>
      </c>
      <c r="AD16" s="11">
        <f t="shared" si="9"/>
        <v>0</v>
      </c>
      <c r="AE16" s="11">
        <f t="shared" si="10"/>
        <v>0</v>
      </c>
      <c r="AF16" s="11" t="str">
        <f t="shared" si="11"/>
        <v/>
      </c>
      <c r="AG16" s="11">
        <f t="shared" si="12"/>
        <v>0</v>
      </c>
      <c r="AH16" s="11">
        <f t="shared" si="13"/>
        <v>0</v>
      </c>
    </row>
    <row r="17" spans="1:34" s="21" customFormat="1" ht="25.15" customHeight="1" x14ac:dyDescent="0.2">
      <c r="A17" s="117">
        <f t="shared" si="2"/>
        <v>6</v>
      </c>
      <c r="B17" s="60" t="str">
        <f t="shared" si="3"/>
        <v/>
      </c>
      <c r="C17" s="123"/>
      <c r="D17" s="111" t="str">
        <f t="shared" si="4"/>
        <v/>
      </c>
      <c r="E17" s="111" t="str">
        <f t="shared" si="5"/>
        <v/>
      </c>
      <c r="F17" s="124"/>
      <c r="G17" s="124"/>
      <c r="H17" s="124"/>
      <c r="I17" s="123"/>
      <c r="J17" s="113" t="str">
        <f t="shared" si="6"/>
        <v/>
      </c>
      <c r="K17" s="114" t="str">
        <f>IF(I17="","",VLOOKUP(I17,※編集不可※選択項目!$B$2:$D$4,3,FALSE))</f>
        <v/>
      </c>
      <c r="L17" s="124"/>
      <c r="M17" s="124"/>
      <c r="N17" s="124"/>
      <c r="O17" s="124"/>
      <c r="P17" s="124"/>
      <c r="Q17" s="124"/>
      <c r="R17" s="139" t="str">
        <f>IFERROR(INDEX(※編集不可※選択項目!$F$2:$F$3,MATCH($J17,※編集不可※選択項目!$C$2:$C$3,0)),"")</f>
        <v/>
      </c>
      <c r="S17" s="70"/>
      <c r="T17" s="125"/>
      <c r="U17" s="135"/>
      <c r="V17" s="88"/>
      <c r="W17" s="62"/>
      <c r="X17" s="57"/>
      <c r="Y17" s="58"/>
      <c r="Z17" s="59"/>
      <c r="AB17" s="101" t="str">
        <f t="shared" si="7"/>
        <v/>
      </c>
      <c r="AC17" s="11">
        <f t="shared" si="8"/>
        <v>0</v>
      </c>
      <c r="AD17" s="11">
        <f t="shared" si="9"/>
        <v>0</v>
      </c>
      <c r="AE17" s="11">
        <f t="shared" si="10"/>
        <v>0</v>
      </c>
      <c r="AF17" s="11" t="str">
        <f t="shared" si="11"/>
        <v/>
      </c>
      <c r="AG17" s="11">
        <f t="shared" si="12"/>
        <v>0</v>
      </c>
      <c r="AH17" s="11">
        <f t="shared" si="13"/>
        <v>0</v>
      </c>
    </row>
    <row r="18" spans="1:34" s="21" customFormat="1" ht="25.15" customHeight="1" x14ac:dyDescent="0.2">
      <c r="A18" s="117">
        <f t="shared" si="2"/>
        <v>7</v>
      </c>
      <c r="B18" s="60" t="str">
        <f t="shared" si="3"/>
        <v/>
      </c>
      <c r="C18" s="123"/>
      <c r="D18" s="111" t="str">
        <f t="shared" si="4"/>
        <v/>
      </c>
      <c r="E18" s="111" t="str">
        <f t="shared" si="5"/>
        <v/>
      </c>
      <c r="F18" s="124"/>
      <c r="G18" s="124"/>
      <c r="H18" s="124"/>
      <c r="I18" s="123"/>
      <c r="J18" s="113" t="str">
        <f t="shared" si="6"/>
        <v/>
      </c>
      <c r="K18" s="114" t="str">
        <f>IF(I18="","",VLOOKUP(I18,※編集不可※選択項目!$B$2:$D$4,3,FALSE))</f>
        <v/>
      </c>
      <c r="L18" s="124"/>
      <c r="M18" s="124"/>
      <c r="N18" s="124"/>
      <c r="O18" s="124"/>
      <c r="P18" s="124"/>
      <c r="Q18" s="124"/>
      <c r="R18" s="139" t="str">
        <f>IFERROR(INDEX(※編集不可※選択項目!$F$2:$F$3,MATCH($J18,※編集不可※選択項目!$C$2:$C$3,0)),"")</f>
        <v/>
      </c>
      <c r="S18" s="70"/>
      <c r="T18" s="125"/>
      <c r="U18" s="135"/>
      <c r="V18" s="88"/>
      <c r="W18" s="62"/>
      <c r="X18" s="57"/>
      <c r="Y18" s="58"/>
      <c r="Z18" s="59"/>
      <c r="AB18" s="101" t="str">
        <f t="shared" si="7"/>
        <v/>
      </c>
      <c r="AC18" s="11">
        <f t="shared" si="8"/>
        <v>0</v>
      </c>
      <c r="AD18" s="11">
        <f t="shared" si="9"/>
        <v>0</v>
      </c>
      <c r="AE18" s="11">
        <f t="shared" si="10"/>
        <v>0</v>
      </c>
      <c r="AF18" s="11" t="str">
        <f t="shared" si="11"/>
        <v/>
      </c>
      <c r="AG18" s="11">
        <f t="shared" si="12"/>
        <v>0</v>
      </c>
      <c r="AH18" s="11">
        <f t="shared" si="13"/>
        <v>0</v>
      </c>
    </row>
    <row r="19" spans="1:34" s="21" customFormat="1" ht="25.15" customHeight="1" x14ac:dyDescent="0.2">
      <c r="A19" s="117">
        <f t="shared" si="2"/>
        <v>8</v>
      </c>
      <c r="B19" s="60" t="str">
        <f t="shared" si="3"/>
        <v/>
      </c>
      <c r="C19" s="123"/>
      <c r="D19" s="111" t="str">
        <f t="shared" si="4"/>
        <v/>
      </c>
      <c r="E19" s="111" t="str">
        <f t="shared" si="5"/>
        <v/>
      </c>
      <c r="F19" s="124"/>
      <c r="G19" s="124"/>
      <c r="H19" s="124"/>
      <c r="I19" s="123"/>
      <c r="J19" s="113" t="str">
        <f t="shared" si="6"/>
        <v/>
      </c>
      <c r="K19" s="114" t="str">
        <f>IF(I19="","",VLOOKUP(I19,※編集不可※選択項目!$B$2:$D$4,3,FALSE))</f>
        <v/>
      </c>
      <c r="L19" s="124"/>
      <c r="M19" s="124"/>
      <c r="N19" s="124"/>
      <c r="O19" s="124"/>
      <c r="P19" s="124"/>
      <c r="Q19" s="124"/>
      <c r="R19" s="139" t="str">
        <f>IFERROR(INDEX(※編集不可※選択項目!$F$2:$F$3,MATCH($J19,※編集不可※選択項目!$C$2:$C$3,0)),"")</f>
        <v/>
      </c>
      <c r="S19" s="70"/>
      <c r="T19" s="125"/>
      <c r="U19" s="135"/>
      <c r="V19" s="88"/>
      <c r="W19" s="62"/>
      <c r="X19" s="57"/>
      <c r="Y19" s="58"/>
      <c r="Z19" s="59"/>
      <c r="AB19" s="101" t="str">
        <f t="shared" si="7"/>
        <v/>
      </c>
      <c r="AC19" s="11">
        <f t="shared" si="8"/>
        <v>0</v>
      </c>
      <c r="AD19" s="11">
        <f t="shared" si="9"/>
        <v>0</v>
      </c>
      <c r="AE19" s="11">
        <f t="shared" si="10"/>
        <v>0</v>
      </c>
      <c r="AF19" s="11" t="str">
        <f t="shared" si="11"/>
        <v/>
      </c>
      <c r="AG19" s="11">
        <f t="shared" si="12"/>
        <v>0</v>
      </c>
      <c r="AH19" s="11">
        <f t="shared" si="13"/>
        <v>0</v>
      </c>
    </row>
    <row r="20" spans="1:34" s="21" customFormat="1" ht="25.15" customHeight="1" x14ac:dyDescent="0.2">
      <c r="A20" s="117">
        <f t="shared" si="2"/>
        <v>9</v>
      </c>
      <c r="B20" s="60" t="str">
        <f t="shared" si="3"/>
        <v/>
      </c>
      <c r="C20" s="123"/>
      <c r="D20" s="111" t="str">
        <f t="shared" si="4"/>
        <v/>
      </c>
      <c r="E20" s="111" t="str">
        <f t="shared" si="5"/>
        <v/>
      </c>
      <c r="F20" s="124"/>
      <c r="G20" s="124"/>
      <c r="H20" s="124"/>
      <c r="I20" s="123"/>
      <c r="J20" s="113" t="str">
        <f t="shared" si="6"/>
        <v/>
      </c>
      <c r="K20" s="114" t="str">
        <f>IF(I20="","",VLOOKUP(I20,※編集不可※選択項目!$B$2:$D$4,3,FALSE))</f>
        <v/>
      </c>
      <c r="L20" s="124"/>
      <c r="M20" s="124"/>
      <c r="N20" s="124"/>
      <c r="O20" s="124"/>
      <c r="P20" s="124"/>
      <c r="Q20" s="124"/>
      <c r="R20" s="139" t="str">
        <f>IFERROR(INDEX(※編集不可※選択項目!$F$2:$F$3,MATCH($J20,※編集不可※選択項目!$C$2:$C$3,0)),"")</f>
        <v/>
      </c>
      <c r="S20" s="70"/>
      <c r="T20" s="125"/>
      <c r="U20" s="135"/>
      <c r="V20" s="88"/>
      <c r="W20" s="62"/>
      <c r="X20" s="57"/>
      <c r="Y20" s="58"/>
      <c r="Z20" s="59"/>
      <c r="AB20" s="101" t="str">
        <f t="shared" si="7"/>
        <v/>
      </c>
      <c r="AC20" s="11">
        <f t="shared" si="8"/>
        <v>0</v>
      </c>
      <c r="AD20" s="11">
        <f t="shared" si="9"/>
        <v>0</v>
      </c>
      <c r="AE20" s="11">
        <f t="shared" si="10"/>
        <v>0</v>
      </c>
      <c r="AF20" s="11" t="str">
        <f t="shared" si="11"/>
        <v/>
      </c>
      <c r="AG20" s="11">
        <f t="shared" si="12"/>
        <v>0</v>
      </c>
      <c r="AH20" s="11">
        <f t="shared" si="13"/>
        <v>0</v>
      </c>
    </row>
    <row r="21" spans="1:34" s="21" customFormat="1" ht="25.15" customHeight="1" x14ac:dyDescent="0.2">
      <c r="A21" s="117">
        <f t="shared" si="2"/>
        <v>10</v>
      </c>
      <c r="B21" s="60" t="str">
        <f t="shared" si="3"/>
        <v/>
      </c>
      <c r="C21" s="123"/>
      <c r="D21" s="111" t="str">
        <f t="shared" si="4"/>
        <v/>
      </c>
      <c r="E21" s="111" t="str">
        <f t="shared" si="5"/>
        <v/>
      </c>
      <c r="F21" s="124"/>
      <c r="G21" s="124"/>
      <c r="H21" s="124"/>
      <c r="I21" s="123"/>
      <c r="J21" s="113" t="str">
        <f t="shared" si="6"/>
        <v/>
      </c>
      <c r="K21" s="114" t="str">
        <f>IF(I21="","",VLOOKUP(I21,※編集不可※選択項目!$B$2:$D$4,3,FALSE))</f>
        <v/>
      </c>
      <c r="L21" s="124"/>
      <c r="M21" s="124"/>
      <c r="N21" s="124"/>
      <c r="O21" s="124"/>
      <c r="P21" s="124"/>
      <c r="Q21" s="124"/>
      <c r="R21" s="139" t="str">
        <f>IFERROR(INDEX(※編集不可※選択項目!$F$2:$F$3,MATCH($J21,※編集不可※選択項目!$C$2:$C$3,0)),"")</f>
        <v/>
      </c>
      <c r="S21" s="70"/>
      <c r="T21" s="125"/>
      <c r="U21" s="135"/>
      <c r="V21" s="88"/>
      <c r="W21" s="62"/>
      <c r="X21" s="57"/>
      <c r="Y21" s="58"/>
      <c r="Z21" s="59"/>
      <c r="AB21" s="101" t="str">
        <f t="shared" si="7"/>
        <v/>
      </c>
      <c r="AC21" s="11">
        <f t="shared" si="8"/>
        <v>0</v>
      </c>
      <c r="AD21" s="11">
        <f t="shared" si="9"/>
        <v>0</v>
      </c>
      <c r="AE21" s="11">
        <f t="shared" si="10"/>
        <v>0</v>
      </c>
      <c r="AF21" s="11" t="str">
        <f t="shared" si="11"/>
        <v/>
      </c>
      <c r="AG21" s="11">
        <f t="shared" si="12"/>
        <v>0</v>
      </c>
      <c r="AH21" s="11">
        <f t="shared" si="13"/>
        <v>0</v>
      </c>
    </row>
    <row r="22" spans="1:34" s="21" customFormat="1" ht="25.15" customHeight="1" x14ac:dyDescent="0.2">
      <c r="A22" s="117">
        <f t="shared" si="2"/>
        <v>11</v>
      </c>
      <c r="B22" s="60" t="str">
        <f t="shared" si="3"/>
        <v/>
      </c>
      <c r="C22" s="123"/>
      <c r="D22" s="111" t="str">
        <f t="shared" si="4"/>
        <v/>
      </c>
      <c r="E22" s="111" t="str">
        <f t="shared" si="5"/>
        <v/>
      </c>
      <c r="F22" s="124"/>
      <c r="G22" s="124"/>
      <c r="H22" s="124"/>
      <c r="I22" s="123"/>
      <c r="J22" s="113" t="str">
        <f t="shared" si="6"/>
        <v/>
      </c>
      <c r="K22" s="114" t="str">
        <f>IF(I22="","",VLOOKUP(I22,※編集不可※選択項目!$B$2:$D$4,3,FALSE))</f>
        <v/>
      </c>
      <c r="L22" s="124"/>
      <c r="M22" s="124"/>
      <c r="N22" s="124"/>
      <c r="O22" s="124"/>
      <c r="P22" s="124"/>
      <c r="Q22" s="124"/>
      <c r="R22" s="139" t="str">
        <f>IFERROR(INDEX(※編集不可※選択項目!$F$2:$F$3,MATCH($J22,※編集不可※選択項目!$C$2:$C$3,0)),"")</f>
        <v/>
      </c>
      <c r="S22" s="70"/>
      <c r="T22" s="125"/>
      <c r="U22" s="135"/>
      <c r="V22" s="88"/>
      <c r="W22" s="62"/>
      <c r="X22" s="57"/>
      <c r="Y22" s="58"/>
      <c r="Z22" s="59"/>
      <c r="AB22" s="101" t="str">
        <f t="shared" si="7"/>
        <v/>
      </c>
      <c r="AC22" s="11">
        <f t="shared" si="8"/>
        <v>0</v>
      </c>
      <c r="AD22" s="11">
        <f t="shared" si="9"/>
        <v>0</v>
      </c>
      <c r="AE22" s="11">
        <f t="shared" si="10"/>
        <v>0</v>
      </c>
      <c r="AF22" s="11" t="str">
        <f t="shared" si="11"/>
        <v/>
      </c>
      <c r="AG22" s="11">
        <f t="shared" si="12"/>
        <v>0</v>
      </c>
      <c r="AH22" s="11">
        <f t="shared" si="13"/>
        <v>0</v>
      </c>
    </row>
    <row r="23" spans="1:34" s="21" customFormat="1" ht="25.15" customHeight="1" x14ac:dyDescent="0.2">
      <c r="A23" s="117">
        <f t="shared" si="2"/>
        <v>12</v>
      </c>
      <c r="B23" s="60" t="str">
        <f t="shared" si="3"/>
        <v/>
      </c>
      <c r="C23" s="123"/>
      <c r="D23" s="111" t="str">
        <f t="shared" si="4"/>
        <v/>
      </c>
      <c r="E23" s="111" t="str">
        <f t="shared" si="5"/>
        <v/>
      </c>
      <c r="F23" s="124"/>
      <c r="G23" s="124"/>
      <c r="H23" s="124"/>
      <c r="I23" s="123"/>
      <c r="J23" s="113" t="str">
        <f t="shared" si="6"/>
        <v/>
      </c>
      <c r="K23" s="114" t="str">
        <f>IF(I23="","",VLOOKUP(I23,※編集不可※選択項目!$B$2:$D$4,3,FALSE))</f>
        <v/>
      </c>
      <c r="L23" s="124"/>
      <c r="M23" s="124"/>
      <c r="N23" s="124"/>
      <c r="O23" s="124"/>
      <c r="P23" s="124"/>
      <c r="Q23" s="124"/>
      <c r="R23" s="139" t="str">
        <f>IFERROR(INDEX(※編集不可※選択項目!$F$2:$F$3,MATCH($J23,※編集不可※選択項目!$C$2:$C$3,0)),"")</f>
        <v/>
      </c>
      <c r="S23" s="70"/>
      <c r="T23" s="125"/>
      <c r="U23" s="135"/>
      <c r="V23" s="88"/>
      <c r="W23" s="62"/>
      <c r="X23" s="57"/>
      <c r="Y23" s="58"/>
      <c r="Z23" s="59"/>
      <c r="AB23" s="101" t="str">
        <f t="shared" si="7"/>
        <v/>
      </c>
      <c r="AC23" s="11">
        <f t="shared" si="8"/>
        <v>0</v>
      </c>
      <c r="AD23" s="11">
        <f t="shared" si="9"/>
        <v>0</v>
      </c>
      <c r="AE23" s="11">
        <f t="shared" si="10"/>
        <v>0</v>
      </c>
      <c r="AF23" s="11" t="str">
        <f t="shared" si="11"/>
        <v/>
      </c>
      <c r="AG23" s="11">
        <f t="shared" si="12"/>
        <v>0</v>
      </c>
      <c r="AH23" s="11">
        <f t="shared" si="13"/>
        <v>0</v>
      </c>
    </row>
    <row r="24" spans="1:34" s="21" customFormat="1" ht="25.15" customHeight="1" x14ac:dyDescent="0.2">
      <c r="A24" s="117">
        <f t="shared" si="2"/>
        <v>13</v>
      </c>
      <c r="B24" s="60" t="str">
        <f t="shared" si="3"/>
        <v/>
      </c>
      <c r="C24" s="123"/>
      <c r="D24" s="111" t="str">
        <f t="shared" si="4"/>
        <v/>
      </c>
      <c r="E24" s="111" t="str">
        <f t="shared" si="5"/>
        <v/>
      </c>
      <c r="F24" s="124"/>
      <c r="G24" s="124"/>
      <c r="H24" s="124"/>
      <c r="I24" s="123"/>
      <c r="J24" s="113" t="str">
        <f t="shared" si="6"/>
        <v/>
      </c>
      <c r="K24" s="114" t="str">
        <f>IF(I24="","",VLOOKUP(I24,※編集不可※選択項目!$B$2:$D$4,3,FALSE))</f>
        <v/>
      </c>
      <c r="L24" s="124"/>
      <c r="M24" s="124"/>
      <c r="N24" s="124"/>
      <c r="O24" s="124"/>
      <c r="P24" s="124"/>
      <c r="Q24" s="124"/>
      <c r="R24" s="139" t="str">
        <f>IFERROR(INDEX(※編集不可※選択項目!$F$2:$F$3,MATCH($J24,※編集不可※選択項目!$C$2:$C$3,0)),"")</f>
        <v/>
      </c>
      <c r="S24" s="70"/>
      <c r="T24" s="125"/>
      <c r="U24" s="135"/>
      <c r="V24" s="88"/>
      <c r="W24" s="62"/>
      <c r="X24" s="57"/>
      <c r="Y24" s="58"/>
      <c r="Z24" s="59"/>
      <c r="AB24" s="101" t="str">
        <f t="shared" si="7"/>
        <v/>
      </c>
      <c r="AC24" s="11">
        <f t="shared" si="8"/>
        <v>0</v>
      </c>
      <c r="AD24" s="11">
        <f t="shared" si="9"/>
        <v>0</v>
      </c>
      <c r="AE24" s="11">
        <f t="shared" si="10"/>
        <v>0</v>
      </c>
      <c r="AF24" s="11" t="str">
        <f t="shared" si="11"/>
        <v/>
      </c>
      <c r="AG24" s="11">
        <f t="shared" si="12"/>
        <v>0</v>
      </c>
      <c r="AH24" s="11">
        <f t="shared" si="13"/>
        <v>0</v>
      </c>
    </row>
    <row r="25" spans="1:34" s="21" customFormat="1" ht="25.15" customHeight="1" x14ac:dyDescent="0.2">
      <c r="A25" s="117">
        <f t="shared" si="2"/>
        <v>14</v>
      </c>
      <c r="B25" s="60" t="str">
        <f t="shared" si="3"/>
        <v/>
      </c>
      <c r="C25" s="123"/>
      <c r="D25" s="111" t="str">
        <f t="shared" si="4"/>
        <v/>
      </c>
      <c r="E25" s="111" t="str">
        <f t="shared" si="5"/>
        <v/>
      </c>
      <c r="F25" s="124"/>
      <c r="G25" s="124"/>
      <c r="H25" s="124"/>
      <c r="I25" s="123"/>
      <c r="J25" s="113" t="str">
        <f t="shared" si="6"/>
        <v/>
      </c>
      <c r="K25" s="114" t="str">
        <f>IF(I25="","",VLOOKUP(I25,※編集不可※選択項目!$B$2:$D$4,3,FALSE))</f>
        <v/>
      </c>
      <c r="L25" s="124"/>
      <c r="M25" s="124"/>
      <c r="N25" s="124"/>
      <c r="O25" s="124"/>
      <c r="P25" s="124"/>
      <c r="Q25" s="124"/>
      <c r="R25" s="139" t="str">
        <f>IFERROR(INDEX(※編集不可※選択項目!$F$2:$F$3,MATCH($J25,※編集不可※選択項目!$C$2:$C$3,0)),"")</f>
        <v/>
      </c>
      <c r="S25" s="70"/>
      <c r="T25" s="125"/>
      <c r="U25" s="135"/>
      <c r="V25" s="88"/>
      <c r="W25" s="62"/>
      <c r="X25" s="57"/>
      <c r="Y25" s="58"/>
      <c r="Z25" s="59"/>
      <c r="AB25" s="101" t="str">
        <f t="shared" si="7"/>
        <v/>
      </c>
      <c r="AC25" s="11">
        <f t="shared" si="8"/>
        <v>0</v>
      </c>
      <c r="AD25" s="11">
        <f t="shared" si="9"/>
        <v>0</v>
      </c>
      <c r="AE25" s="11">
        <f t="shared" si="10"/>
        <v>0</v>
      </c>
      <c r="AF25" s="11" t="str">
        <f t="shared" si="11"/>
        <v/>
      </c>
      <c r="AG25" s="11">
        <f t="shared" si="12"/>
        <v>0</v>
      </c>
      <c r="AH25" s="11">
        <f t="shared" si="13"/>
        <v>0</v>
      </c>
    </row>
    <row r="26" spans="1:34" s="21" customFormat="1" ht="25.15" customHeight="1" x14ac:dyDescent="0.2">
      <c r="A26" s="117">
        <f t="shared" si="2"/>
        <v>15</v>
      </c>
      <c r="B26" s="60" t="str">
        <f t="shared" si="3"/>
        <v/>
      </c>
      <c r="C26" s="123"/>
      <c r="D26" s="111" t="str">
        <f t="shared" si="4"/>
        <v/>
      </c>
      <c r="E26" s="111" t="str">
        <f t="shared" si="5"/>
        <v/>
      </c>
      <c r="F26" s="124"/>
      <c r="G26" s="124"/>
      <c r="H26" s="124"/>
      <c r="I26" s="123"/>
      <c r="J26" s="113" t="str">
        <f t="shared" si="6"/>
        <v/>
      </c>
      <c r="K26" s="114" t="str">
        <f>IF(I26="","",VLOOKUP(I26,※編集不可※選択項目!$B$2:$D$4,3,FALSE))</f>
        <v/>
      </c>
      <c r="L26" s="124"/>
      <c r="M26" s="124"/>
      <c r="N26" s="124"/>
      <c r="O26" s="124"/>
      <c r="P26" s="124"/>
      <c r="Q26" s="124"/>
      <c r="R26" s="139" t="str">
        <f>IFERROR(INDEX(※編集不可※選択項目!$F$2:$F$3,MATCH($J26,※編集不可※選択項目!$C$2:$C$3,0)),"")</f>
        <v/>
      </c>
      <c r="S26" s="70"/>
      <c r="T26" s="125"/>
      <c r="U26" s="135"/>
      <c r="V26" s="88"/>
      <c r="W26" s="62"/>
      <c r="X26" s="57"/>
      <c r="Y26" s="58"/>
      <c r="Z26" s="59"/>
      <c r="AB26" s="101" t="str">
        <f t="shared" si="7"/>
        <v/>
      </c>
      <c r="AC26" s="11">
        <f t="shared" si="8"/>
        <v>0</v>
      </c>
      <c r="AD26" s="11">
        <f t="shared" si="9"/>
        <v>0</v>
      </c>
      <c r="AE26" s="11">
        <f t="shared" si="10"/>
        <v>0</v>
      </c>
      <c r="AF26" s="11" t="str">
        <f t="shared" si="11"/>
        <v/>
      </c>
      <c r="AG26" s="11">
        <f t="shared" si="12"/>
        <v>0</v>
      </c>
      <c r="AH26" s="11">
        <f t="shared" si="13"/>
        <v>0</v>
      </c>
    </row>
    <row r="27" spans="1:34" s="21" customFormat="1" ht="25.15" customHeight="1" x14ac:dyDescent="0.2">
      <c r="A27" s="117">
        <f t="shared" si="2"/>
        <v>16</v>
      </c>
      <c r="B27" s="60" t="str">
        <f t="shared" si="3"/>
        <v/>
      </c>
      <c r="C27" s="123"/>
      <c r="D27" s="111" t="str">
        <f t="shared" si="4"/>
        <v/>
      </c>
      <c r="E27" s="111" t="str">
        <f t="shared" si="5"/>
        <v/>
      </c>
      <c r="F27" s="124"/>
      <c r="G27" s="124"/>
      <c r="H27" s="124"/>
      <c r="I27" s="123"/>
      <c r="J27" s="113" t="str">
        <f t="shared" si="6"/>
        <v/>
      </c>
      <c r="K27" s="114" t="str">
        <f>IF(I27="","",VLOOKUP(I27,※編集不可※選択項目!$B$2:$D$4,3,FALSE))</f>
        <v/>
      </c>
      <c r="L27" s="124"/>
      <c r="M27" s="124"/>
      <c r="N27" s="124"/>
      <c r="O27" s="124"/>
      <c r="P27" s="124"/>
      <c r="Q27" s="124"/>
      <c r="R27" s="139" t="str">
        <f>IFERROR(INDEX(※編集不可※選択項目!$F$2:$F$3,MATCH($J27,※編集不可※選択項目!$C$2:$C$3,0)),"")</f>
        <v/>
      </c>
      <c r="S27" s="70"/>
      <c r="T27" s="125"/>
      <c r="U27" s="135"/>
      <c r="V27" s="88"/>
      <c r="W27" s="62"/>
      <c r="X27" s="57"/>
      <c r="Y27" s="58"/>
      <c r="Z27" s="59"/>
      <c r="AB27" s="101" t="str">
        <f t="shared" si="7"/>
        <v/>
      </c>
      <c r="AC27" s="11">
        <f t="shared" si="8"/>
        <v>0</v>
      </c>
      <c r="AD27" s="11">
        <f t="shared" si="9"/>
        <v>0</v>
      </c>
      <c r="AE27" s="11">
        <f t="shared" si="10"/>
        <v>0</v>
      </c>
      <c r="AF27" s="11" t="str">
        <f t="shared" si="11"/>
        <v/>
      </c>
      <c r="AG27" s="11">
        <f t="shared" si="12"/>
        <v>0</v>
      </c>
      <c r="AH27" s="11">
        <f t="shared" si="13"/>
        <v>0</v>
      </c>
    </row>
    <row r="28" spans="1:34" s="21" customFormat="1" ht="25.15" customHeight="1" x14ac:dyDescent="0.2">
      <c r="A28" s="117">
        <f t="shared" si="2"/>
        <v>17</v>
      </c>
      <c r="B28" s="60" t="str">
        <f t="shared" si="3"/>
        <v/>
      </c>
      <c r="C28" s="123"/>
      <c r="D28" s="111" t="str">
        <f t="shared" si="4"/>
        <v/>
      </c>
      <c r="E28" s="111" t="str">
        <f t="shared" si="5"/>
        <v/>
      </c>
      <c r="F28" s="124"/>
      <c r="G28" s="124"/>
      <c r="H28" s="124"/>
      <c r="I28" s="123"/>
      <c r="J28" s="113" t="str">
        <f t="shared" si="6"/>
        <v/>
      </c>
      <c r="K28" s="114" t="str">
        <f>IF(I28="","",VLOOKUP(I28,※編集不可※選択項目!$B$2:$D$4,3,FALSE))</f>
        <v/>
      </c>
      <c r="L28" s="124"/>
      <c r="M28" s="124"/>
      <c r="N28" s="124"/>
      <c r="O28" s="124"/>
      <c r="P28" s="124"/>
      <c r="Q28" s="124"/>
      <c r="R28" s="139" t="str">
        <f>IFERROR(INDEX(※編集不可※選択項目!$F$2:$F$3,MATCH($J28,※編集不可※選択項目!$C$2:$C$3,0)),"")</f>
        <v/>
      </c>
      <c r="S28" s="70"/>
      <c r="T28" s="125"/>
      <c r="U28" s="135"/>
      <c r="V28" s="88"/>
      <c r="W28" s="62"/>
      <c r="X28" s="57"/>
      <c r="Y28" s="58"/>
      <c r="Z28" s="59"/>
      <c r="AB28" s="101" t="str">
        <f t="shared" si="7"/>
        <v/>
      </c>
      <c r="AC28" s="11">
        <f t="shared" si="8"/>
        <v>0</v>
      </c>
      <c r="AD28" s="11">
        <f t="shared" si="9"/>
        <v>0</v>
      </c>
      <c r="AE28" s="11">
        <f t="shared" si="10"/>
        <v>0</v>
      </c>
      <c r="AF28" s="11" t="str">
        <f t="shared" si="11"/>
        <v/>
      </c>
      <c r="AG28" s="11">
        <f t="shared" si="12"/>
        <v>0</v>
      </c>
      <c r="AH28" s="11">
        <f t="shared" si="13"/>
        <v>0</v>
      </c>
    </row>
    <row r="29" spans="1:34" s="21" customFormat="1" ht="25.15" customHeight="1" x14ac:dyDescent="0.2">
      <c r="A29" s="117">
        <f t="shared" si="2"/>
        <v>18</v>
      </c>
      <c r="B29" s="60" t="str">
        <f t="shared" si="3"/>
        <v/>
      </c>
      <c r="C29" s="123"/>
      <c r="D29" s="111" t="str">
        <f t="shared" si="4"/>
        <v/>
      </c>
      <c r="E29" s="111" t="str">
        <f t="shared" si="5"/>
        <v/>
      </c>
      <c r="F29" s="124"/>
      <c r="G29" s="124"/>
      <c r="H29" s="124"/>
      <c r="I29" s="123"/>
      <c r="J29" s="113" t="str">
        <f t="shared" si="6"/>
        <v/>
      </c>
      <c r="K29" s="114" t="str">
        <f>IF(I29="","",VLOOKUP(I29,※編集不可※選択項目!$B$2:$D$4,3,FALSE))</f>
        <v/>
      </c>
      <c r="L29" s="124"/>
      <c r="M29" s="124"/>
      <c r="N29" s="124"/>
      <c r="O29" s="124"/>
      <c r="P29" s="124"/>
      <c r="Q29" s="124"/>
      <c r="R29" s="139" t="str">
        <f>IFERROR(INDEX(※編集不可※選択項目!$F$2:$F$3,MATCH($J29,※編集不可※選択項目!$C$2:$C$3,0)),"")</f>
        <v/>
      </c>
      <c r="S29" s="70"/>
      <c r="T29" s="125"/>
      <c r="U29" s="135"/>
      <c r="V29" s="88"/>
      <c r="W29" s="62"/>
      <c r="X29" s="57"/>
      <c r="Y29" s="58"/>
      <c r="Z29" s="59"/>
      <c r="AB29" s="101" t="str">
        <f t="shared" si="7"/>
        <v/>
      </c>
      <c r="AC29" s="11">
        <f t="shared" si="8"/>
        <v>0</v>
      </c>
      <c r="AD29" s="11">
        <f t="shared" si="9"/>
        <v>0</v>
      </c>
      <c r="AE29" s="11">
        <f t="shared" si="10"/>
        <v>0</v>
      </c>
      <c r="AF29" s="11" t="str">
        <f t="shared" si="11"/>
        <v/>
      </c>
      <c r="AG29" s="11">
        <f t="shared" si="12"/>
        <v>0</v>
      </c>
      <c r="AH29" s="11">
        <f t="shared" si="13"/>
        <v>0</v>
      </c>
    </row>
    <row r="30" spans="1:34" s="21" customFormat="1" ht="25.15" customHeight="1" x14ac:dyDescent="0.2">
      <c r="A30" s="117">
        <f t="shared" si="2"/>
        <v>19</v>
      </c>
      <c r="B30" s="60" t="str">
        <f t="shared" si="3"/>
        <v/>
      </c>
      <c r="C30" s="123"/>
      <c r="D30" s="111" t="str">
        <f t="shared" si="4"/>
        <v/>
      </c>
      <c r="E30" s="111" t="str">
        <f t="shared" si="5"/>
        <v/>
      </c>
      <c r="F30" s="124"/>
      <c r="G30" s="124"/>
      <c r="H30" s="124"/>
      <c r="I30" s="123"/>
      <c r="J30" s="113" t="str">
        <f t="shared" si="6"/>
        <v/>
      </c>
      <c r="K30" s="114" t="str">
        <f>IF(I30="","",VLOOKUP(I30,※編集不可※選択項目!$B$2:$D$4,3,FALSE))</f>
        <v/>
      </c>
      <c r="L30" s="124"/>
      <c r="M30" s="124"/>
      <c r="N30" s="124"/>
      <c r="O30" s="124"/>
      <c r="P30" s="124"/>
      <c r="Q30" s="124"/>
      <c r="R30" s="139" t="str">
        <f>IFERROR(INDEX(※編集不可※選択項目!$F$2:$F$3,MATCH($J30,※編集不可※選択項目!$C$2:$C$3,0)),"")</f>
        <v/>
      </c>
      <c r="S30" s="70"/>
      <c r="T30" s="125"/>
      <c r="U30" s="135"/>
      <c r="V30" s="88"/>
      <c r="W30" s="62"/>
      <c r="X30" s="57"/>
      <c r="Y30" s="58"/>
      <c r="Z30" s="59"/>
      <c r="AB30" s="101" t="str">
        <f t="shared" si="7"/>
        <v/>
      </c>
      <c r="AC30" s="11">
        <f t="shared" si="8"/>
        <v>0</v>
      </c>
      <c r="AD30" s="11">
        <f t="shared" si="9"/>
        <v>0</v>
      </c>
      <c r="AE30" s="11">
        <f t="shared" si="10"/>
        <v>0</v>
      </c>
      <c r="AF30" s="11" t="str">
        <f t="shared" si="11"/>
        <v/>
      </c>
      <c r="AG30" s="11">
        <f t="shared" si="12"/>
        <v>0</v>
      </c>
      <c r="AH30" s="11">
        <f t="shared" si="13"/>
        <v>0</v>
      </c>
    </row>
    <row r="31" spans="1:34" s="21" customFormat="1" ht="25.15" customHeight="1" x14ac:dyDescent="0.2">
      <c r="A31" s="117">
        <f t="shared" si="2"/>
        <v>20</v>
      </c>
      <c r="B31" s="60" t="str">
        <f t="shared" si="3"/>
        <v/>
      </c>
      <c r="C31" s="123"/>
      <c r="D31" s="111" t="str">
        <f t="shared" si="4"/>
        <v/>
      </c>
      <c r="E31" s="111" t="str">
        <f t="shared" si="5"/>
        <v/>
      </c>
      <c r="F31" s="124"/>
      <c r="G31" s="124"/>
      <c r="H31" s="124"/>
      <c r="I31" s="123"/>
      <c r="J31" s="113" t="str">
        <f t="shared" si="6"/>
        <v/>
      </c>
      <c r="K31" s="114" t="str">
        <f>IF(I31="","",VLOOKUP(I31,※編集不可※選択項目!$B$2:$D$4,3,FALSE))</f>
        <v/>
      </c>
      <c r="L31" s="124"/>
      <c r="M31" s="124"/>
      <c r="N31" s="124"/>
      <c r="O31" s="124"/>
      <c r="P31" s="124"/>
      <c r="Q31" s="124"/>
      <c r="R31" s="139" t="str">
        <f>IFERROR(INDEX(※編集不可※選択項目!$F$2:$F$3,MATCH($J31,※編集不可※選択項目!$C$2:$C$3,0)),"")</f>
        <v/>
      </c>
      <c r="S31" s="70"/>
      <c r="T31" s="125"/>
      <c r="U31" s="135"/>
      <c r="V31" s="88"/>
      <c r="W31" s="62"/>
      <c r="X31" s="57"/>
      <c r="Y31" s="58"/>
      <c r="Z31" s="59"/>
      <c r="AB31" s="101" t="str">
        <f t="shared" si="7"/>
        <v/>
      </c>
      <c r="AC31" s="11">
        <f t="shared" si="8"/>
        <v>0</v>
      </c>
      <c r="AD31" s="11">
        <f t="shared" si="9"/>
        <v>0</v>
      </c>
      <c r="AE31" s="11">
        <f t="shared" si="10"/>
        <v>0</v>
      </c>
      <c r="AF31" s="11" t="str">
        <f t="shared" si="11"/>
        <v/>
      </c>
      <c r="AG31" s="11">
        <f t="shared" si="12"/>
        <v>0</v>
      </c>
      <c r="AH31" s="11">
        <f t="shared" si="13"/>
        <v>0</v>
      </c>
    </row>
    <row r="32" spans="1:34" s="21" customFormat="1" ht="25.15" customHeight="1" x14ac:dyDescent="0.2">
      <c r="A32" s="117">
        <f t="shared" si="2"/>
        <v>21</v>
      </c>
      <c r="B32" s="60" t="str">
        <f t="shared" si="3"/>
        <v/>
      </c>
      <c r="C32" s="123"/>
      <c r="D32" s="111" t="str">
        <f t="shared" si="4"/>
        <v/>
      </c>
      <c r="E32" s="111" t="str">
        <f t="shared" si="5"/>
        <v/>
      </c>
      <c r="F32" s="124"/>
      <c r="G32" s="124"/>
      <c r="H32" s="124"/>
      <c r="I32" s="123"/>
      <c r="J32" s="113" t="str">
        <f t="shared" si="6"/>
        <v/>
      </c>
      <c r="K32" s="114" t="str">
        <f>IF(I32="","",VLOOKUP(I32,※編集不可※選択項目!$B$2:$D$4,3,FALSE))</f>
        <v/>
      </c>
      <c r="L32" s="124"/>
      <c r="M32" s="124"/>
      <c r="N32" s="124"/>
      <c r="O32" s="124"/>
      <c r="P32" s="124"/>
      <c r="Q32" s="124"/>
      <c r="R32" s="139" t="str">
        <f>IFERROR(INDEX(※編集不可※選択項目!$F$2:$F$3,MATCH($J32,※編集不可※選択項目!$C$2:$C$3,0)),"")</f>
        <v/>
      </c>
      <c r="S32" s="70"/>
      <c r="T32" s="125"/>
      <c r="U32" s="135"/>
      <c r="V32" s="88"/>
      <c r="W32" s="62"/>
      <c r="X32" s="57"/>
      <c r="Y32" s="58"/>
      <c r="Z32" s="59"/>
      <c r="AB32" s="101" t="str">
        <f t="shared" si="7"/>
        <v/>
      </c>
      <c r="AC32" s="11">
        <f t="shared" si="8"/>
        <v>0</v>
      </c>
      <c r="AD32" s="11">
        <f t="shared" si="9"/>
        <v>0</v>
      </c>
      <c r="AE32" s="11">
        <f t="shared" si="10"/>
        <v>0</v>
      </c>
      <c r="AF32" s="11" t="str">
        <f t="shared" si="11"/>
        <v/>
      </c>
      <c r="AG32" s="11">
        <f t="shared" si="12"/>
        <v>0</v>
      </c>
      <c r="AH32" s="11">
        <f t="shared" si="13"/>
        <v>0</v>
      </c>
    </row>
    <row r="33" spans="1:34" s="21" customFormat="1" ht="25.15" customHeight="1" x14ac:dyDescent="0.2">
      <c r="A33" s="117">
        <f t="shared" si="2"/>
        <v>22</v>
      </c>
      <c r="B33" s="60" t="str">
        <f t="shared" si="3"/>
        <v/>
      </c>
      <c r="C33" s="123"/>
      <c r="D33" s="111" t="str">
        <f t="shared" si="4"/>
        <v/>
      </c>
      <c r="E33" s="111" t="str">
        <f t="shared" si="5"/>
        <v/>
      </c>
      <c r="F33" s="124"/>
      <c r="G33" s="124"/>
      <c r="H33" s="124"/>
      <c r="I33" s="123"/>
      <c r="J33" s="113" t="str">
        <f t="shared" si="6"/>
        <v/>
      </c>
      <c r="K33" s="114" t="str">
        <f>IF(I33="","",VLOOKUP(I33,※編集不可※選択項目!$B$2:$D$4,3,FALSE))</f>
        <v/>
      </c>
      <c r="L33" s="124"/>
      <c r="M33" s="124"/>
      <c r="N33" s="124"/>
      <c r="O33" s="124"/>
      <c r="P33" s="124"/>
      <c r="Q33" s="124"/>
      <c r="R33" s="139" t="str">
        <f>IFERROR(INDEX(※編集不可※選択項目!$F$2:$F$3,MATCH($J33,※編集不可※選択項目!$C$2:$C$3,0)),"")</f>
        <v/>
      </c>
      <c r="S33" s="70"/>
      <c r="T33" s="125"/>
      <c r="U33" s="135"/>
      <c r="V33" s="88"/>
      <c r="W33" s="62"/>
      <c r="X33" s="57"/>
      <c r="Y33" s="58"/>
      <c r="Z33" s="59"/>
      <c r="AB33" s="101" t="str">
        <f t="shared" si="7"/>
        <v/>
      </c>
      <c r="AC33" s="11">
        <f t="shared" si="8"/>
        <v>0</v>
      </c>
      <c r="AD33" s="11">
        <f t="shared" si="9"/>
        <v>0</v>
      </c>
      <c r="AE33" s="11">
        <f t="shared" si="10"/>
        <v>0</v>
      </c>
      <c r="AF33" s="11" t="str">
        <f t="shared" si="11"/>
        <v/>
      </c>
      <c r="AG33" s="11">
        <f t="shared" si="12"/>
        <v>0</v>
      </c>
      <c r="AH33" s="11">
        <f t="shared" si="13"/>
        <v>0</v>
      </c>
    </row>
    <row r="34" spans="1:34" s="21" customFormat="1" ht="25.15" customHeight="1" x14ac:dyDescent="0.2">
      <c r="A34" s="117">
        <f t="shared" si="2"/>
        <v>23</v>
      </c>
      <c r="B34" s="60" t="str">
        <f t="shared" si="3"/>
        <v/>
      </c>
      <c r="C34" s="123"/>
      <c r="D34" s="111" t="str">
        <f t="shared" si="4"/>
        <v/>
      </c>
      <c r="E34" s="111" t="str">
        <f t="shared" si="5"/>
        <v/>
      </c>
      <c r="F34" s="124"/>
      <c r="G34" s="124"/>
      <c r="H34" s="124"/>
      <c r="I34" s="123"/>
      <c r="J34" s="113" t="str">
        <f t="shared" si="6"/>
        <v/>
      </c>
      <c r="K34" s="114" t="str">
        <f>IF(I34="","",VLOOKUP(I34,※編集不可※選択項目!$B$2:$D$4,3,FALSE))</f>
        <v/>
      </c>
      <c r="L34" s="124"/>
      <c r="M34" s="124"/>
      <c r="N34" s="124"/>
      <c r="O34" s="124"/>
      <c r="P34" s="124"/>
      <c r="Q34" s="124"/>
      <c r="R34" s="139" t="str">
        <f>IFERROR(INDEX(※編集不可※選択項目!$F$2:$F$3,MATCH($J34,※編集不可※選択項目!$C$2:$C$3,0)),"")</f>
        <v/>
      </c>
      <c r="S34" s="70"/>
      <c r="T34" s="125"/>
      <c r="U34" s="135"/>
      <c r="V34" s="88"/>
      <c r="W34" s="62"/>
      <c r="X34" s="57"/>
      <c r="Y34" s="58"/>
      <c r="Z34" s="59"/>
      <c r="AB34" s="101" t="str">
        <f t="shared" si="7"/>
        <v/>
      </c>
      <c r="AC34" s="11">
        <f t="shared" si="8"/>
        <v>0</v>
      </c>
      <c r="AD34" s="11">
        <f t="shared" si="9"/>
        <v>0</v>
      </c>
      <c r="AE34" s="11">
        <f t="shared" si="10"/>
        <v>0</v>
      </c>
      <c r="AF34" s="11" t="str">
        <f t="shared" si="11"/>
        <v/>
      </c>
      <c r="AG34" s="11">
        <f t="shared" si="12"/>
        <v>0</v>
      </c>
      <c r="AH34" s="11">
        <f t="shared" si="13"/>
        <v>0</v>
      </c>
    </row>
    <row r="35" spans="1:34" s="21" customFormat="1" ht="25.15" customHeight="1" x14ac:dyDescent="0.2">
      <c r="A35" s="117">
        <f t="shared" si="2"/>
        <v>24</v>
      </c>
      <c r="B35" s="60" t="str">
        <f t="shared" si="3"/>
        <v/>
      </c>
      <c r="C35" s="123"/>
      <c r="D35" s="111" t="str">
        <f t="shared" si="4"/>
        <v/>
      </c>
      <c r="E35" s="111" t="str">
        <f t="shared" si="5"/>
        <v/>
      </c>
      <c r="F35" s="124"/>
      <c r="G35" s="124"/>
      <c r="H35" s="124"/>
      <c r="I35" s="123"/>
      <c r="J35" s="113" t="str">
        <f t="shared" si="6"/>
        <v/>
      </c>
      <c r="K35" s="114" t="str">
        <f>IF(I35="","",VLOOKUP(I35,※編集不可※選択項目!$B$2:$D$4,3,FALSE))</f>
        <v/>
      </c>
      <c r="L35" s="124"/>
      <c r="M35" s="124"/>
      <c r="N35" s="124"/>
      <c r="O35" s="124"/>
      <c r="P35" s="124"/>
      <c r="Q35" s="124"/>
      <c r="R35" s="139" t="str">
        <f>IFERROR(INDEX(※編集不可※選択項目!$F$2:$F$3,MATCH($J35,※編集不可※選択項目!$C$2:$C$3,0)),"")</f>
        <v/>
      </c>
      <c r="S35" s="70"/>
      <c r="T35" s="125"/>
      <c r="U35" s="135"/>
      <c r="V35" s="88"/>
      <c r="W35" s="62"/>
      <c r="X35" s="57"/>
      <c r="Y35" s="58"/>
      <c r="Z35" s="59"/>
      <c r="AB35" s="101" t="str">
        <f t="shared" si="7"/>
        <v/>
      </c>
      <c r="AC35" s="11">
        <f t="shared" si="8"/>
        <v>0</v>
      </c>
      <c r="AD35" s="11">
        <f t="shared" si="9"/>
        <v>0</v>
      </c>
      <c r="AE35" s="11">
        <f t="shared" si="10"/>
        <v>0</v>
      </c>
      <c r="AF35" s="11" t="str">
        <f t="shared" si="11"/>
        <v/>
      </c>
      <c r="AG35" s="11">
        <f t="shared" si="12"/>
        <v>0</v>
      </c>
      <c r="AH35" s="11">
        <f t="shared" si="13"/>
        <v>0</v>
      </c>
    </row>
    <row r="36" spans="1:34" s="21" customFormat="1" ht="25.15" customHeight="1" x14ac:dyDescent="0.2">
      <c r="A36" s="117">
        <f t="shared" si="2"/>
        <v>25</v>
      </c>
      <c r="B36" s="60" t="str">
        <f t="shared" si="3"/>
        <v/>
      </c>
      <c r="C36" s="123"/>
      <c r="D36" s="111" t="str">
        <f t="shared" si="4"/>
        <v/>
      </c>
      <c r="E36" s="111" t="str">
        <f t="shared" si="5"/>
        <v/>
      </c>
      <c r="F36" s="124"/>
      <c r="G36" s="124"/>
      <c r="H36" s="124"/>
      <c r="I36" s="123"/>
      <c r="J36" s="113" t="str">
        <f t="shared" si="6"/>
        <v/>
      </c>
      <c r="K36" s="114" t="str">
        <f>IF(I36="","",VLOOKUP(I36,※編集不可※選択項目!$B$2:$D$4,3,FALSE))</f>
        <v/>
      </c>
      <c r="L36" s="124"/>
      <c r="M36" s="124"/>
      <c r="N36" s="124"/>
      <c r="O36" s="124"/>
      <c r="P36" s="124"/>
      <c r="Q36" s="124"/>
      <c r="R36" s="139" t="str">
        <f>IFERROR(INDEX(※編集不可※選択項目!$F$2:$F$3,MATCH($J36,※編集不可※選択項目!$C$2:$C$3,0)),"")</f>
        <v/>
      </c>
      <c r="S36" s="70"/>
      <c r="T36" s="125"/>
      <c r="U36" s="135"/>
      <c r="V36" s="88"/>
      <c r="W36" s="62"/>
      <c r="X36" s="57"/>
      <c r="Y36" s="58"/>
      <c r="Z36" s="59"/>
      <c r="AB36" s="101" t="str">
        <f t="shared" si="7"/>
        <v/>
      </c>
      <c r="AC36" s="11">
        <f t="shared" si="8"/>
        <v>0</v>
      </c>
      <c r="AD36" s="11">
        <f t="shared" si="9"/>
        <v>0</v>
      </c>
      <c r="AE36" s="11">
        <f t="shared" si="10"/>
        <v>0</v>
      </c>
      <c r="AF36" s="11" t="str">
        <f t="shared" si="11"/>
        <v/>
      </c>
      <c r="AG36" s="11">
        <f t="shared" si="12"/>
        <v>0</v>
      </c>
      <c r="AH36" s="11">
        <f t="shared" si="13"/>
        <v>0</v>
      </c>
    </row>
    <row r="37" spans="1:34" s="21" customFormat="1" ht="25.15" customHeight="1" x14ac:dyDescent="0.2">
      <c r="A37" s="117">
        <f t="shared" si="2"/>
        <v>26</v>
      </c>
      <c r="B37" s="60" t="str">
        <f t="shared" si="3"/>
        <v/>
      </c>
      <c r="C37" s="123"/>
      <c r="D37" s="111" t="str">
        <f t="shared" si="4"/>
        <v/>
      </c>
      <c r="E37" s="111" t="str">
        <f t="shared" si="5"/>
        <v/>
      </c>
      <c r="F37" s="124"/>
      <c r="G37" s="124"/>
      <c r="H37" s="124"/>
      <c r="I37" s="123"/>
      <c r="J37" s="113" t="str">
        <f t="shared" si="6"/>
        <v/>
      </c>
      <c r="K37" s="114" t="str">
        <f>IF(I37="","",VLOOKUP(I37,※編集不可※選択項目!$B$2:$D$4,3,FALSE))</f>
        <v/>
      </c>
      <c r="L37" s="124"/>
      <c r="M37" s="124"/>
      <c r="N37" s="124"/>
      <c r="O37" s="124"/>
      <c r="P37" s="124"/>
      <c r="Q37" s="124"/>
      <c r="R37" s="139" t="str">
        <f>IFERROR(INDEX(※編集不可※選択項目!$F$2:$F$3,MATCH($J37,※編集不可※選択項目!$C$2:$C$3,0)),"")</f>
        <v/>
      </c>
      <c r="S37" s="70"/>
      <c r="T37" s="125"/>
      <c r="U37" s="135"/>
      <c r="V37" s="88"/>
      <c r="W37" s="62"/>
      <c r="X37" s="57"/>
      <c r="Y37" s="58"/>
      <c r="Z37" s="59"/>
      <c r="AB37" s="101" t="str">
        <f t="shared" si="7"/>
        <v/>
      </c>
      <c r="AC37" s="11">
        <f t="shared" si="8"/>
        <v>0</v>
      </c>
      <c r="AD37" s="11">
        <f t="shared" si="9"/>
        <v>0</v>
      </c>
      <c r="AE37" s="11">
        <f t="shared" si="10"/>
        <v>0</v>
      </c>
      <c r="AF37" s="11" t="str">
        <f t="shared" si="11"/>
        <v/>
      </c>
      <c r="AG37" s="11">
        <f t="shared" si="12"/>
        <v>0</v>
      </c>
      <c r="AH37" s="11">
        <f t="shared" si="13"/>
        <v>0</v>
      </c>
    </row>
    <row r="38" spans="1:34" s="21" customFormat="1" ht="25.15" customHeight="1" x14ac:dyDescent="0.2">
      <c r="A38" s="117">
        <f t="shared" si="2"/>
        <v>27</v>
      </c>
      <c r="B38" s="60" t="str">
        <f t="shared" si="3"/>
        <v/>
      </c>
      <c r="C38" s="123"/>
      <c r="D38" s="111" t="str">
        <f t="shared" si="4"/>
        <v/>
      </c>
      <c r="E38" s="111" t="str">
        <f t="shared" si="5"/>
        <v/>
      </c>
      <c r="F38" s="124"/>
      <c r="G38" s="124"/>
      <c r="H38" s="124"/>
      <c r="I38" s="123"/>
      <c r="J38" s="113" t="str">
        <f t="shared" si="6"/>
        <v/>
      </c>
      <c r="K38" s="114" t="str">
        <f>IF(I38="","",VLOOKUP(I38,※編集不可※選択項目!$B$2:$D$4,3,FALSE))</f>
        <v/>
      </c>
      <c r="L38" s="124"/>
      <c r="M38" s="124"/>
      <c r="N38" s="124"/>
      <c r="O38" s="124"/>
      <c r="P38" s="124"/>
      <c r="Q38" s="124"/>
      <c r="R38" s="139" t="str">
        <f>IFERROR(INDEX(※編集不可※選択項目!$F$2:$F$3,MATCH($J38,※編集不可※選択項目!$C$2:$C$3,0)),"")</f>
        <v/>
      </c>
      <c r="S38" s="70"/>
      <c r="T38" s="125"/>
      <c r="U38" s="135"/>
      <c r="V38" s="88"/>
      <c r="W38" s="62"/>
      <c r="X38" s="57"/>
      <c r="Y38" s="58"/>
      <c r="Z38" s="59"/>
      <c r="AB38" s="101" t="str">
        <f t="shared" si="7"/>
        <v/>
      </c>
      <c r="AC38" s="11">
        <f t="shared" si="8"/>
        <v>0</v>
      </c>
      <c r="AD38" s="11">
        <f t="shared" si="9"/>
        <v>0</v>
      </c>
      <c r="AE38" s="11">
        <f t="shared" si="10"/>
        <v>0</v>
      </c>
      <c r="AF38" s="11" t="str">
        <f t="shared" si="11"/>
        <v/>
      </c>
      <c r="AG38" s="11">
        <f t="shared" si="12"/>
        <v>0</v>
      </c>
      <c r="AH38" s="11">
        <f t="shared" si="13"/>
        <v>0</v>
      </c>
    </row>
    <row r="39" spans="1:34" s="21" customFormat="1" ht="25.15" customHeight="1" x14ac:dyDescent="0.2">
      <c r="A39" s="117">
        <f t="shared" si="2"/>
        <v>28</v>
      </c>
      <c r="B39" s="60" t="str">
        <f t="shared" si="3"/>
        <v/>
      </c>
      <c r="C39" s="123"/>
      <c r="D39" s="111" t="str">
        <f t="shared" si="4"/>
        <v/>
      </c>
      <c r="E39" s="111" t="str">
        <f t="shared" si="5"/>
        <v/>
      </c>
      <c r="F39" s="124"/>
      <c r="G39" s="124"/>
      <c r="H39" s="124"/>
      <c r="I39" s="123"/>
      <c r="J39" s="113" t="str">
        <f t="shared" si="6"/>
        <v/>
      </c>
      <c r="K39" s="114" t="str">
        <f>IF(I39="","",VLOOKUP(I39,※編集不可※選択項目!$B$2:$D$4,3,FALSE))</f>
        <v/>
      </c>
      <c r="L39" s="124"/>
      <c r="M39" s="124"/>
      <c r="N39" s="124"/>
      <c r="O39" s="124"/>
      <c r="P39" s="124"/>
      <c r="Q39" s="124"/>
      <c r="R39" s="139" t="str">
        <f>IFERROR(INDEX(※編集不可※選択項目!$F$2:$F$3,MATCH($J39,※編集不可※選択項目!$C$2:$C$3,0)),"")</f>
        <v/>
      </c>
      <c r="S39" s="70"/>
      <c r="T39" s="125"/>
      <c r="U39" s="135"/>
      <c r="V39" s="88"/>
      <c r="W39" s="62"/>
      <c r="X39" s="57"/>
      <c r="Y39" s="58"/>
      <c r="Z39" s="59"/>
      <c r="AB39" s="101" t="str">
        <f t="shared" si="7"/>
        <v/>
      </c>
      <c r="AC39" s="11">
        <f t="shared" si="8"/>
        <v>0</v>
      </c>
      <c r="AD39" s="11">
        <f t="shared" si="9"/>
        <v>0</v>
      </c>
      <c r="AE39" s="11">
        <f t="shared" si="10"/>
        <v>0</v>
      </c>
      <c r="AF39" s="11" t="str">
        <f t="shared" si="11"/>
        <v/>
      </c>
      <c r="AG39" s="11">
        <f t="shared" si="12"/>
        <v>0</v>
      </c>
      <c r="AH39" s="11">
        <f t="shared" si="13"/>
        <v>0</v>
      </c>
    </row>
    <row r="40" spans="1:34" s="21" customFormat="1" ht="25.15" customHeight="1" x14ac:dyDescent="0.2">
      <c r="A40" s="117">
        <f t="shared" si="2"/>
        <v>29</v>
      </c>
      <c r="B40" s="60" t="str">
        <f t="shared" si="3"/>
        <v/>
      </c>
      <c r="C40" s="123"/>
      <c r="D40" s="111" t="str">
        <f t="shared" si="4"/>
        <v/>
      </c>
      <c r="E40" s="111" t="str">
        <f t="shared" si="5"/>
        <v/>
      </c>
      <c r="F40" s="124"/>
      <c r="G40" s="124"/>
      <c r="H40" s="124"/>
      <c r="I40" s="123"/>
      <c r="J40" s="113" t="str">
        <f t="shared" si="6"/>
        <v/>
      </c>
      <c r="K40" s="114" t="str">
        <f>IF(I40="","",VLOOKUP(I40,※編集不可※選択項目!$B$2:$D$4,3,FALSE))</f>
        <v/>
      </c>
      <c r="L40" s="124"/>
      <c r="M40" s="124"/>
      <c r="N40" s="124"/>
      <c r="O40" s="124"/>
      <c r="P40" s="124"/>
      <c r="Q40" s="124"/>
      <c r="R40" s="139" t="str">
        <f>IFERROR(INDEX(※編集不可※選択項目!$F$2:$F$3,MATCH($J40,※編集不可※選択項目!$C$2:$C$3,0)),"")</f>
        <v/>
      </c>
      <c r="S40" s="70"/>
      <c r="T40" s="125"/>
      <c r="U40" s="135"/>
      <c r="V40" s="88"/>
      <c r="W40" s="62"/>
      <c r="X40" s="57"/>
      <c r="Y40" s="58"/>
      <c r="Z40" s="59"/>
      <c r="AB40" s="101" t="str">
        <f t="shared" si="7"/>
        <v/>
      </c>
      <c r="AC40" s="11">
        <f t="shared" si="8"/>
        <v>0</v>
      </c>
      <c r="AD40" s="11">
        <f t="shared" si="9"/>
        <v>0</v>
      </c>
      <c r="AE40" s="11">
        <f t="shared" si="10"/>
        <v>0</v>
      </c>
      <c r="AF40" s="11" t="str">
        <f t="shared" si="11"/>
        <v/>
      </c>
      <c r="AG40" s="11">
        <f t="shared" si="12"/>
        <v>0</v>
      </c>
      <c r="AH40" s="11">
        <f t="shared" si="13"/>
        <v>0</v>
      </c>
    </row>
    <row r="41" spans="1:34" s="21" customFormat="1" ht="25.15" customHeight="1" x14ac:dyDescent="0.2">
      <c r="A41" s="117">
        <f t="shared" si="2"/>
        <v>30</v>
      </c>
      <c r="B41" s="60" t="str">
        <f t="shared" si="3"/>
        <v/>
      </c>
      <c r="C41" s="123"/>
      <c r="D41" s="111" t="str">
        <f t="shared" si="4"/>
        <v/>
      </c>
      <c r="E41" s="111" t="str">
        <f t="shared" si="5"/>
        <v/>
      </c>
      <c r="F41" s="124"/>
      <c r="G41" s="124"/>
      <c r="H41" s="124"/>
      <c r="I41" s="123"/>
      <c r="J41" s="113" t="str">
        <f t="shared" si="6"/>
        <v/>
      </c>
      <c r="K41" s="114" t="str">
        <f>IF(I41="","",VLOOKUP(I41,※編集不可※選択項目!$B$2:$D$4,3,FALSE))</f>
        <v/>
      </c>
      <c r="L41" s="124"/>
      <c r="M41" s="124"/>
      <c r="N41" s="124"/>
      <c r="O41" s="124"/>
      <c r="P41" s="124"/>
      <c r="Q41" s="124"/>
      <c r="R41" s="139" t="str">
        <f>IFERROR(INDEX(※編集不可※選択項目!$F$2:$F$3,MATCH($J41,※編集不可※選択項目!$C$2:$C$3,0)),"")</f>
        <v/>
      </c>
      <c r="S41" s="70"/>
      <c r="T41" s="125"/>
      <c r="U41" s="135"/>
      <c r="V41" s="88"/>
      <c r="W41" s="62"/>
      <c r="X41" s="57"/>
      <c r="Y41" s="58"/>
      <c r="Z41" s="59"/>
      <c r="AB41" s="101" t="str">
        <f t="shared" si="7"/>
        <v/>
      </c>
      <c r="AC41" s="11">
        <f t="shared" si="8"/>
        <v>0</v>
      </c>
      <c r="AD41" s="11">
        <f t="shared" si="9"/>
        <v>0</v>
      </c>
      <c r="AE41" s="11">
        <f t="shared" si="10"/>
        <v>0</v>
      </c>
      <c r="AF41" s="11" t="str">
        <f t="shared" si="11"/>
        <v/>
      </c>
      <c r="AG41" s="11">
        <f t="shared" si="12"/>
        <v>0</v>
      </c>
      <c r="AH41" s="11">
        <f t="shared" si="13"/>
        <v>0</v>
      </c>
    </row>
    <row r="42" spans="1:34" s="21" customFormat="1" ht="25.15" customHeight="1" x14ac:dyDescent="0.2">
      <c r="A42" s="117">
        <f t="shared" si="2"/>
        <v>31</v>
      </c>
      <c r="B42" s="60" t="str">
        <f t="shared" si="3"/>
        <v/>
      </c>
      <c r="C42" s="123"/>
      <c r="D42" s="111" t="str">
        <f t="shared" si="4"/>
        <v/>
      </c>
      <c r="E42" s="111" t="str">
        <f t="shared" si="5"/>
        <v/>
      </c>
      <c r="F42" s="124"/>
      <c r="G42" s="124"/>
      <c r="H42" s="124"/>
      <c r="I42" s="123"/>
      <c r="J42" s="113" t="str">
        <f t="shared" si="6"/>
        <v/>
      </c>
      <c r="K42" s="114" t="str">
        <f>IF(I42="","",VLOOKUP(I42,※編集不可※選択項目!$B$2:$D$4,3,FALSE))</f>
        <v/>
      </c>
      <c r="L42" s="124"/>
      <c r="M42" s="124"/>
      <c r="N42" s="124"/>
      <c r="O42" s="124"/>
      <c r="P42" s="124"/>
      <c r="Q42" s="124"/>
      <c r="R42" s="139" t="str">
        <f>IFERROR(INDEX(※編集不可※選択項目!$F$2:$F$3,MATCH($J42,※編集不可※選択項目!$C$2:$C$3,0)),"")</f>
        <v/>
      </c>
      <c r="S42" s="70"/>
      <c r="T42" s="125"/>
      <c r="U42" s="135"/>
      <c r="V42" s="88"/>
      <c r="W42" s="62"/>
      <c r="X42" s="57"/>
      <c r="Y42" s="58"/>
      <c r="Z42" s="59"/>
      <c r="AB42" s="101" t="str">
        <f t="shared" si="7"/>
        <v/>
      </c>
      <c r="AC42" s="11">
        <f t="shared" si="8"/>
        <v>0</v>
      </c>
      <c r="AD42" s="11">
        <f t="shared" si="9"/>
        <v>0</v>
      </c>
      <c r="AE42" s="11">
        <f t="shared" si="10"/>
        <v>0</v>
      </c>
      <c r="AF42" s="11" t="str">
        <f t="shared" si="11"/>
        <v/>
      </c>
      <c r="AG42" s="11">
        <f t="shared" si="12"/>
        <v>0</v>
      </c>
      <c r="AH42" s="11">
        <f t="shared" si="13"/>
        <v>0</v>
      </c>
    </row>
    <row r="43" spans="1:34" s="21" customFormat="1" ht="25.15" customHeight="1" x14ac:dyDescent="0.2">
      <c r="A43" s="117">
        <f t="shared" si="2"/>
        <v>32</v>
      </c>
      <c r="B43" s="60" t="str">
        <f t="shared" si="3"/>
        <v/>
      </c>
      <c r="C43" s="123"/>
      <c r="D43" s="111" t="str">
        <f t="shared" si="4"/>
        <v/>
      </c>
      <c r="E43" s="111" t="str">
        <f t="shared" si="5"/>
        <v/>
      </c>
      <c r="F43" s="124"/>
      <c r="G43" s="124"/>
      <c r="H43" s="124"/>
      <c r="I43" s="123"/>
      <c r="J43" s="113" t="str">
        <f t="shared" si="6"/>
        <v/>
      </c>
      <c r="K43" s="114" t="str">
        <f>IF(I43="","",VLOOKUP(I43,※編集不可※選択項目!$B$2:$D$4,3,FALSE))</f>
        <v/>
      </c>
      <c r="L43" s="124"/>
      <c r="M43" s="124"/>
      <c r="N43" s="124"/>
      <c r="O43" s="124"/>
      <c r="P43" s="124"/>
      <c r="Q43" s="124"/>
      <c r="R43" s="139" t="str">
        <f>IFERROR(INDEX(※編集不可※選択項目!$F$2:$F$3,MATCH($J43,※編集不可※選択項目!$C$2:$C$3,0)),"")</f>
        <v/>
      </c>
      <c r="S43" s="70"/>
      <c r="T43" s="125"/>
      <c r="U43" s="135"/>
      <c r="V43" s="88"/>
      <c r="W43" s="62"/>
      <c r="X43" s="57"/>
      <c r="Y43" s="58"/>
      <c r="Z43" s="59"/>
      <c r="AB43" s="101" t="str">
        <f t="shared" si="7"/>
        <v/>
      </c>
      <c r="AC43" s="11">
        <f t="shared" si="8"/>
        <v>0</v>
      </c>
      <c r="AD43" s="11">
        <f t="shared" si="9"/>
        <v>0</v>
      </c>
      <c r="AE43" s="11">
        <f t="shared" si="10"/>
        <v>0</v>
      </c>
      <c r="AF43" s="11" t="str">
        <f t="shared" si="11"/>
        <v/>
      </c>
      <c r="AG43" s="11">
        <f t="shared" si="12"/>
        <v>0</v>
      </c>
      <c r="AH43" s="11">
        <f t="shared" si="13"/>
        <v>0</v>
      </c>
    </row>
    <row r="44" spans="1:34" s="21" customFormat="1" ht="25.15" customHeight="1" x14ac:dyDescent="0.2">
      <c r="A44" s="117">
        <f t="shared" si="2"/>
        <v>33</v>
      </c>
      <c r="B44" s="60" t="str">
        <f t="shared" si="3"/>
        <v/>
      </c>
      <c r="C44" s="123"/>
      <c r="D44" s="111" t="str">
        <f t="shared" si="4"/>
        <v/>
      </c>
      <c r="E44" s="111" t="str">
        <f t="shared" si="5"/>
        <v/>
      </c>
      <c r="F44" s="124"/>
      <c r="G44" s="124"/>
      <c r="H44" s="124"/>
      <c r="I44" s="123"/>
      <c r="J44" s="113" t="str">
        <f t="shared" si="6"/>
        <v/>
      </c>
      <c r="K44" s="114" t="str">
        <f>IF(I44="","",VLOOKUP(I44,※編集不可※選択項目!$B$2:$D$4,3,FALSE))</f>
        <v/>
      </c>
      <c r="L44" s="124"/>
      <c r="M44" s="124"/>
      <c r="N44" s="124"/>
      <c r="O44" s="124"/>
      <c r="P44" s="124"/>
      <c r="Q44" s="124"/>
      <c r="R44" s="139" t="str">
        <f>IFERROR(INDEX(※編集不可※選択項目!$F$2:$F$3,MATCH($J44,※編集不可※選択項目!$C$2:$C$3,0)),"")</f>
        <v/>
      </c>
      <c r="S44" s="70"/>
      <c r="T44" s="125"/>
      <c r="U44" s="135"/>
      <c r="V44" s="88"/>
      <c r="W44" s="62"/>
      <c r="X44" s="57"/>
      <c r="Y44" s="58"/>
      <c r="Z44" s="59"/>
      <c r="AB44" s="101" t="str">
        <f t="shared" si="7"/>
        <v/>
      </c>
      <c r="AC44" s="11">
        <f t="shared" si="8"/>
        <v>0</v>
      </c>
      <c r="AD44" s="11">
        <f t="shared" si="9"/>
        <v>0</v>
      </c>
      <c r="AE44" s="11">
        <f t="shared" si="10"/>
        <v>0</v>
      </c>
      <c r="AF44" s="11" t="str">
        <f t="shared" si="11"/>
        <v/>
      </c>
      <c r="AG44" s="11">
        <f t="shared" si="12"/>
        <v>0</v>
      </c>
      <c r="AH44" s="11">
        <f t="shared" si="13"/>
        <v>0</v>
      </c>
    </row>
    <row r="45" spans="1:34" s="21" customFormat="1" ht="25.15" customHeight="1" x14ac:dyDescent="0.2">
      <c r="A45" s="117">
        <f t="shared" si="2"/>
        <v>34</v>
      </c>
      <c r="B45" s="60" t="str">
        <f t="shared" si="3"/>
        <v/>
      </c>
      <c r="C45" s="123"/>
      <c r="D45" s="111" t="str">
        <f t="shared" si="4"/>
        <v/>
      </c>
      <c r="E45" s="111" t="str">
        <f t="shared" si="5"/>
        <v/>
      </c>
      <c r="F45" s="124"/>
      <c r="G45" s="124"/>
      <c r="H45" s="124"/>
      <c r="I45" s="123"/>
      <c r="J45" s="113" t="str">
        <f t="shared" si="6"/>
        <v/>
      </c>
      <c r="K45" s="114" t="str">
        <f>IF(I45="","",VLOOKUP(I45,※編集不可※選択項目!$B$2:$D$4,3,FALSE))</f>
        <v/>
      </c>
      <c r="L45" s="124"/>
      <c r="M45" s="124"/>
      <c r="N45" s="124"/>
      <c r="O45" s="124"/>
      <c r="P45" s="124"/>
      <c r="Q45" s="124"/>
      <c r="R45" s="139" t="str">
        <f>IFERROR(INDEX(※編集不可※選択項目!$F$2:$F$3,MATCH($J45,※編集不可※選択項目!$C$2:$C$3,0)),"")</f>
        <v/>
      </c>
      <c r="S45" s="70"/>
      <c r="T45" s="125"/>
      <c r="U45" s="135"/>
      <c r="V45" s="88"/>
      <c r="W45" s="62"/>
      <c r="X45" s="57"/>
      <c r="Y45" s="58"/>
      <c r="Z45" s="59"/>
      <c r="AB45" s="101" t="str">
        <f t="shared" si="7"/>
        <v/>
      </c>
      <c r="AC45" s="11">
        <f t="shared" si="8"/>
        <v>0</v>
      </c>
      <c r="AD45" s="11">
        <f t="shared" si="9"/>
        <v>0</v>
      </c>
      <c r="AE45" s="11">
        <f t="shared" si="10"/>
        <v>0</v>
      </c>
      <c r="AF45" s="11" t="str">
        <f t="shared" si="11"/>
        <v/>
      </c>
      <c r="AG45" s="11">
        <f t="shared" si="12"/>
        <v>0</v>
      </c>
      <c r="AH45" s="11">
        <f t="shared" si="13"/>
        <v>0</v>
      </c>
    </row>
    <row r="46" spans="1:34" s="21" customFormat="1" ht="25.15" customHeight="1" x14ac:dyDescent="0.2">
      <c r="A46" s="117">
        <f t="shared" si="2"/>
        <v>35</v>
      </c>
      <c r="B46" s="60" t="str">
        <f t="shared" si="3"/>
        <v/>
      </c>
      <c r="C46" s="123"/>
      <c r="D46" s="111" t="str">
        <f t="shared" si="4"/>
        <v/>
      </c>
      <c r="E46" s="111" t="str">
        <f t="shared" si="5"/>
        <v/>
      </c>
      <c r="F46" s="124"/>
      <c r="G46" s="124"/>
      <c r="H46" s="124"/>
      <c r="I46" s="123"/>
      <c r="J46" s="113" t="str">
        <f t="shared" si="6"/>
        <v/>
      </c>
      <c r="K46" s="114" t="str">
        <f>IF(I46="","",VLOOKUP(I46,※編集不可※選択項目!$B$2:$D$4,3,FALSE))</f>
        <v/>
      </c>
      <c r="L46" s="124"/>
      <c r="M46" s="124"/>
      <c r="N46" s="124"/>
      <c r="O46" s="124"/>
      <c r="P46" s="124"/>
      <c r="Q46" s="124"/>
      <c r="R46" s="139" t="str">
        <f>IFERROR(INDEX(※編集不可※選択項目!$F$2:$F$3,MATCH($J46,※編集不可※選択項目!$C$2:$C$3,0)),"")</f>
        <v/>
      </c>
      <c r="S46" s="70"/>
      <c r="T46" s="125"/>
      <c r="U46" s="135"/>
      <c r="V46" s="88"/>
      <c r="W46" s="62"/>
      <c r="X46" s="57"/>
      <c r="Y46" s="58"/>
      <c r="Z46" s="59"/>
      <c r="AB46" s="101" t="str">
        <f t="shared" si="7"/>
        <v/>
      </c>
      <c r="AC46" s="11">
        <f t="shared" si="8"/>
        <v>0</v>
      </c>
      <c r="AD46" s="11">
        <f t="shared" si="9"/>
        <v>0</v>
      </c>
      <c r="AE46" s="11">
        <f t="shared" si="10"/>
        <v>0</v>
      </c>
      <c r="AF46" s="11" t="str">
        <f t="shared" si="11"/>
        <v/>
      </c>
      <c r="AG46" s="11">
        <f t="shared" si="12"/>
        <v>0</v>
      </c>
      <c r="AH46" s="11">
        <f t="shared" si="13"/>
        <v>0</v>
      </c>
    </row>
    <row r="47" spans="1:34" s="21" customFormat="1" ht="25.15" customHeight="1" x14ac:dyDescent="0.2">
      <c r="A47" s="117">
        <f t="shared" si="2"/>
        <v>36</v>
      </c>
      <c r="B47" s="60" t="str">
        <f t="shared" si="3"/>
        <v/>
      </c>
      <c r="C47" s="123"/>
      <c r="D47" s="111" t="str">
        <f t="shared" si="4"/>
        <v/>
      </c>
      <c r="E47" s="111" t="str">
        <f t="shared" si="5"/>
        <v/>
      </c>
      <c r="F47" s="124"/>
      <c r="G47" s="124"/>
      <c r="H47" s="124"/>
      <c r="I47" s="123"/>
      <c r="J47" s="113" t="str">
        <f t="shared" si="6"/>
        <v/>
      </c>
      <c r="K47" s="114" t="str">
        <f>IF(I47="","",VLOOKUP(I47,※編集不可※選択項目!$B$2:$D$4,3,FALSE))</f>
        <v/>
      </c>
      <c r="L47" s="124"/>
      <c r="M47" s="124"/>
      <c r="N47" s="124"/>
      <c r="O47" s="124"/>
      <c r="P47" s="124"/>
      <c r="Q47" s="124"/>
      <c r="R47" s="139" t="str">
        <f>IFERROR(INDEX(※編集不可※選択項目!$F$2:$F$3,MATCH($J47,※編集不可※選択項目!$C$2:$C$3,0)),"")</f>
        <v/>
      </c>
      <c r="S47" s="70"/>
      <c r="T47" s="125"/>
      <c r="U47" s="135"/>
      <c r="V47" s="88"/>
      <c r="W47" s="62"/>
      <c r="X47" s="57"/>
      <c r="Y47" s="58"/>
      <c r="Z47" s="59"/>
      <c r="AB47" s="101" t="str">
        <f t="shared" si="7"/>
        <v/>
      </c>
      <c r="AC47" s="11">
        <f t="shared" si="8"/>
        <v>0</v>
      </c>
      <c r="AD47" s="11">
        <f t="shared" si="9"/>
        <v>0</v>
      </c>
      <c r="AE47" s="11">
        <f t="shared" si="10"/>
        <v>0</v>
      </c>
      <c r="AF47" s="11" t="str">
        <f t="shared" si="11"/>
        <v/>
      </c>
      <c r="AG47" s="11">
        <f t="shared" si="12"/>
        <v>0</v>
      </c>
      <c r="AH47" s="11">
        <f t="shared" si="13"/>
        <v>0</v>
      </c>
    </row>
    <row r="48" spans="1:34" s="21" customFormat="1" ht="25.15" customHeight="1" x14ac:dyDescent="0.2">
      <c r="A48" s="117">
        <f t="shared" si="2"/>
        <v>37</v>
      </c>
      <c r="B48" s="60" t="str">
        <f t="shared" si="3"/>
        <v/>
      </c>
      <c r="C48" s="123"/>
      <c r="D48" s="111" t="str">
        <f t="shared" si="4"/>
        <v/>
      </c>
      <c r="E48" s="111" t="str">
        <f t="shared" si="5"/>
        <v/>
      </c>
      <c r="F48" s="124"/>
      <c r="G48" s="124"/>
      <c r="H48" s="124"/>
      <c r="I48" s="123"/>
      <c r="J48" s="113" t="str">
        <f t="shared" si="6"/>
        <v/>
      </c>
      <c r="K48" s="114" t="str">
        <f>IF(I48="","",VLOOKUP(I48,※編集不可※選択項目!$B$2:$D$4,3,FALSE))</f>
        <v/>
      </c>
      <c r="L48" s="124"/>
      <c r="M48" s="124"/>
      <c r="N48" s="124"/>
      <c r="O48" s="124"/>
      <c r="P48" s="124"/>
      <c r="Q48" s="124"/>
      <c r="R48" s="139" t="str">
        <f>IFERROR(INDEX(※編集不可※選択項目!$F$2:$F$3,MATCH($J48,※編集不可※選択項目!$C$2:$C$3,0)),"")</f>
        <v/>
      </c>
      <c r="S48" s="70"/>
      <c r="T48" s="125"/>
      <c r="U48" s="135"/>
      <c r="V48" s="88"/>
      <c r="W48" s="62"/>
      <c r="X48" s="57"/>
      <c r="Y48" s="58"/>
      <c r="Z48" s="59"/>
      <c r="AB48" s="101" t="str">
        <f t="shared" si="7"/>
        <v/>
      </c>
      <c r="AC48" s="11">
        <f t="shared" si="8"/>
        <v>0</v>
      </c>
      <c r="AD48" s="11">
        <f t="shared" si="9"/>
        <v>0</v>
      </c>
      <c r="AE48" s="11">
        <f t="shared" si="10"/>
        <v>0</v>
      </c>
      <c r="AF48" s="11" t="str">
        <f t="shared" si="11"/>
        <v/>
      </c>
      <c r="AG48" s="11">
        <f t="shared" si="12"/>
        <v>0</v>
      </c>
      <c r="AH48" s="11">
        <f t="shared" si="13"/>
        <v>0</v>
      </c>
    </row>
    <row r="49" spans="1:34" s="21" customFormat="1" ht="25.15" customHeight="1" x14ac:dyDescent="0.2">
      <c r="A49" s="117">
        <f t="shared" si="2"/>
        <v>38</v>
      </c>
      <c r="B49" s="60" t="str">
        <f t="shared" si="3"/>
        <v/>
      </c>
      <c r="C49" s="123"/>
      <c r="D49" s="111" t="str">
        <f t="shared" si="4"/>
        <v/>
      </c>
      <c r="E49" s="111" t="str">
        <f t="shared" si="5"/>
        <v/>
      </c>
      <c r="F49" s="124"/>
      <c r="G49" s="124"/>
      <c r="H49" s="124"/>
      <c r="I49" s="123"/>
      <c r="J49" s="113" t="str">
        <f t="shared" si="6"/>
        <v/>
      </c>
      <c r="K49" s="114" t="str">
        <f>IF(I49="","",VLOOKUP(I49,※編集不可※選択項目!$B$2:$D$4,3,FALSE))</f>
        <v/>
      </c>
      <c r="L49" s="124"/>
      <c r="M49" s="124"/>
      <c r="N49" s="124"/>
      <c r="O49" s="124"/>
      <c r="P49" s="124"/>
      <c r="Q49" s="124"/>
      <c r="R49" s="139" t="str">
        <f>IFERROR(INDEX(※編集不可※選択項目!$F$2:$F$3,MATCH($J49,※編集不可※選択項目!$C$2:$C$3,0)),"")</f>
        <v/>
      </c>
      <c r="S49" s="70"/>
      <c r="T49" s="125"/>
      <c r="U49" s="135"/>
      <c r="V49" s="88"/>
      <c r="W49" s="62"/>
      <c r="X49" s="57"/>
      <c r="Y49" s="58"/>
      <c r="Z49" s="59"/>
      <c r="AB49" s="101" t="str">
        <f t="shared" si="7"/>
        <v/>
      </c>
      <c r="AC49" s="11">
        <f t="shared" si="8"/>
        <v>0</v>
      </c>
      <c r="AD49" s="11">
        <f t="shared" si="9"/>
        <v>0</v>
      </c>
      <c r="AE49" s="11">
        <f t="shared" si="10"/>
        <v>0</v>
      </c>
      <c r="AF49" s="11" t="str">
        <f t="shared" si="11"/>
        <v/>
      </c>
      <c r="AG49" s="11">
        <f t="shared" si="12"/>
        <v>0</v>
      </c>
      <c r="AH49" s="11">
        <f t="shared" si="13"/>
        <v>0</v>
      </c>
    </row>
    <row r="50" spans="1:34" s="21" customFormat="1" ht="25.15" customHeight="1" x14ac:dyDescent="0.2">
      <c r="A50" s="117">
        <f t="shared" si="2"/>
        <v>39</v>
      </c>
      <c r="B50" s="60" t="str">
        <f t="shared" si="3"/>
        <v/>
      </c>
      <c r="C50" s="123"/>
      <c r="D50" s="111" t="str">
        <f t="shared" si="4"/>
        <v/>
      </c>
      <c r="E50" s="111" t="str">
        <f t="shared" si="5"/>
        <v/>
      </c>
      <c r="F50" s="124"/>
      <c r="G50" s="124"/>
      <c r="H50" s="124"/>
      <c r="I50" s="123"/>
      <c r="J50" s="113" t="str">
        <f t="shared" si="6"/>
        <v/>
      </c>
      <c r="K50" s="114" t="str">
        <f>IF(I50="","",VLOOKUP(I50,※編集不可※選択項目!$B$2:$D$4,3,FALSE))</f>
        <v/>
      </c>
      <c r="L50" s="124"/>
      <c r="M50" s="124"/>
      <c r="N50" s="124"/>
      <c r="O50" s="124"/>
      <c r="P50" s="124"/>
      <c r="Q50" s="124"/>
      <c r="R50" s="139" t="str">
        <f>IFERROR(INDEX(※編集不可※選択項目!$F$2:$F$3,MATCH($J50,※編集不可※選択項目!$C$2:$C$3,0)),"")</f>
        <v/>
      </c>
      <c r="S50" s="70"/>
      <c r="T50" s="125"/>
      <c r="U50" s="135"/>
      <c r="V50" s="88"/>
      <c r="W50" s="62"/>
      <c r="X50" s="57"/>
      <c r="Y50" s="58"/>
      <c r="Z50" s="59"/>
      <c r="AB50" s="101" t="str">
        <f t="shared" si="7"/>
        <v/>
      </c>
      <c r="AC50" s="11">
        <f t="shared" si="8"/>
        <v>0</v>
      </c>
      <c r="AD50" s="11">
        <f t="shared" si="9"/>
        <v>0</v>
      </c>
      <c r="AE50" s="11">
        <f t="shared" si="10"/>
        <v>0</v>
      </c>
      <c r="AF50" s="11" t="str">
        <f t="shared" si="11"/>
        <v/>
      </c>
      <c r="AG50" s="11">
        <f t="shared" si="12"/>
        <v>0</v>
      </c>
      <c r="AH50" s="11">
        <f t="shared" si="13"/>
        <v>0</v>
      </c>
    </row>
    <row r="51" spans="1:34" s="21" customFormat="1" ht="25.15" customHeight="1" x14ac:dyDescent="0.2">
      <c r="A51" s="117">
        <f t="shared" si="2"/>
        <v>40</v>
      </c>
      <c r="B51" s="60" t="str">
        <f t="shared" si="3"/>
        <v/>
      </c>
      <c r="C51" s="123"/>
      <c r="D51" s="111" t="str">
        <f t="shared" si="4"/>
        <v/>
      </c>
      <c r="E51" s="111" t="str">
        <f t="shared" si="5"/>
        <v/>
      </c>
      <c r="F51" s="124"/>
      <c r="G51" s="124"/>
      <c r="H51" s="124"/>
      <c r="I51" s="123"/>
      <c r="J51" s="113" t="str">
        <f t="shared" si="6"/>
        <v/>
      </c>
      <c r="K51" s="114" t="str">
        <f>IF(I51="","",VLOOKUP(I51,※編集不可※選択項目!$B$2:$D$4,3,FALSE))</f>
        <v/>
      </c>
      <c r="L51" s="124"/>
      <c r="M51" s="124"/>
      <c r="N51" s="124"/>
      <c r="O51" s="124"/>
      <c r="P51" s="124"/>
      <c r="Q51" s="124"/>
      <c r="R51" s="139" t="str">
        <f>IFERROR(INDEX(※編集不可※選択項目!$F$2:$F$3,MATCH($J51,※編集不可※選択項目!$C$2:$C$3,0)),"")</f>
        <v/>
      </c>
      <c r="S51" s="70"/>
      <c r="T51" s="125"/>
      <c r="U51" s="135"/>
      <c r="V51" s="88"/>
      <c r="W51" s="62"/>
      <c r="X51" s="57"/>
      <c r="Y51" s="58"/>
      <c r="Z51" s="59"/>
      <c r="AB51" s="101" t="str">
        <f t="shared" si="7"/>
        <v/>
      </c>
      <c r="AC51" s="11">
        <f t="shared" si="8"/>
        <v>0</v>
      </c>
      <c r="AD51" s="11">
        <f t="shared" si="9"/>
        <v>0</v>
      </c>
      <c r="AE51" s="11">
        <f t="shared" si="10"/>
        <v>0</v>
      </c>
      <c r="AF51" s="11" t="str">
        <f t="shared" si="11"/>
        <v/>
      </c>
      <c r="AG51" s="11">
        <f t="shared" si="12"/>
        <v>0</v>
      </c>
      <c r="AH51" s="11">
        <f t="shared" si="13"/>
        <v>0</v>
      </c>
    </row>
    <row r="52" spans="1:34" s="21" customFormat="1" ht="25.15" customHeight="1" x14ac:dyDescent="0.2">
      <c r="A52" s="117">
        <f t="shared" si="2"/>
        <v>41</v>
      </c>
      <c r="B52" s="60" t="str">
        <f t="shared" si="3"/>
        <v/>
      </c>
      <c r="C52" s="123"/>
      <c r="D52" s="111" t="str">
        <f t="shared" si="4"/>
        <v/>
      </c>
      <c r="E52" s="111" t="str">
        <f t="shared" si="5"/>
        <v/>
      </c>
      <c r="F52" s="124"/>
      <c r="G52" s="124"/>
      <c r="H52" s="124"/>
      <c r="I52" s="123"/>
      <c r="J52" s="113" t="str">
        <f t="shared" si="6"/>
        <v/>
      </c>
      <c r="K52" s="114" t="str">
        <f>IF(I52="","",VLOOKUP(I52,※編集不可※選択項目!$B$2:$D$4,3,FALSE))</f>
        <v/>
      </c>
      <c r="L52" s="124"/>
      <c r="M52" s="124"/>
      <c r="N52" s="124"/>
      <c r="O52" s="124"/>
      <c r="P52" s="124"/>
      <c r="Q52" s="124"/>
      <c r="R52" s="139" t="str">
        <f>IFERROR(INDEX(※編集不可※選択項目!$F$2:$F$3,MATCH($J52,※編集不可※選択項目!$C$2:$C$3,0)),"")</f>
        <v/>
      </c>
      <c r="S52" s="70"/>
      <c r="T52" s="125"/>
      <c r="U52" s="135"/>
      <c r="V52" s="88"/>
      <c r="W52" s="62"/>
      <c r="X52" s="57"/>
      <c r="Y52" s="58"/>
      <c r="Z52" s="59"/>
      <c r="AB52" s="101" t="str">
        <f t="shared" si="7"/>
        <v/>
      </c>
      <c r="AC52" s="11">
        <f t="shared" si="8"/>
        <v>0</v>
      </c>
      <c r="AD52" s="11">
        <f t="shared" si="9"/>
        <v>0</v>
      </c>
      <c r="AE52" s="11">
        <f t="shared" si="10"/>
        <v>0</v>
      </c>
      <c r="AF52" s="11" t="str">
        <f t="shared" si="11"/>
        <v/>
      </c>
      <c r="AG52" s="11">
        <f t="shared" si="12"/>
        <v>0</v>
      </c>
      <c r="AH52" s="11">
        <f t="shared" si="13"/>
        <v>0</v>
      </c>
    </row>
    <row r="53" spans="1:34" s="21" customFormat="1" ht="25.15" customHeight="1" x14ac:dyDescent="0.2">
      <c r="A53" s="117">
        <f t="shared" si="2"/>
        <v>42</v>
      </c>
      <c r="B53" s="60" t="str">
        <f t="shared" si="3"/>
        <v/>
      </c>
      <c r="C53" s="123"/>
      <c r="D53" s="111" t="str">
        <f t="shared" si="4"/>
        <v/>
      </c>
      <c r="E53" s="111" t="str">
        <f t="shared" si="5"/>
        <v/>
      </c>
      <c r="F53" s="124"/>
      <c r="G53" s="124"/>
      <c r="H53" s="124"/>
      <c r="I53" s="123"/>
      <c r="J53" s="113" t="str">
        <f t="shared" si="6"/>
        <v/>
      </c>
      <c r="K53" s="114" t="str">
        <f>IF(I53="","",VLOOKUP(I53,※編集不可※選択項目!$B$2:$D$4,3,FALSE))</f>
        <v/>
      </c>
      <c r="L53" s="124"/>
      <c r="M53" s="124"/>
      <c r="N53" s="124"/>
      <c r="O53" s="124"/>
      <c r="P53" s="124"/>
      <c r="Q53" s="124"/>
      <c r="R53" s="139" t="str">
        <f>IFERROR(INDEX(※編集不可※選択項目!$F$2:$F$3,MATCH($J53,※編集不可※選択項目!$C$2:$C$3,0)),"")</f>
        <v/>
      </c>
      <c r="S53" s="70"/>
      <c r="T53" s="125"/>
      <c r="U53" s="135"/>
      <c r="V53" s="88"/>
      <c r="W53" s="62"/>
      <c r="X53" s="57"/>
      <c r="Y53" s="58"/>
      <c r="Z53" s="59"/>
      <c r="AB53" s="101" t="str">
        <f t="shared" si="7"/>
        <v/>
      </c>
      <c r="AC53" s="11">
        <f t="shared" si="8"/>
        <v>0</v>
      </c>
      <c r="AD53" s="11">
        <f t="shared" si="9"/>
        <v>0</v>
      </c>
      <c r="AE53" s="11">
        <f t="shared" si="10"/>
        <v>0</v>
      </c>
      <c r="AF53" s="11" t="str">
        <f t="shared" si="11"/>
        <v/>
      </c>
      <c r="AG53" s="11">
        <f t="shared" si="12"/>
        <v>0</v>
      </c>
      <c r="AH53" s="11">
        <f t="shared" si="13"/>
        <v>0</v>
      </c>
    </row>
    <row r="54" spans="1:34" s="21" customFormat="1" ht="25.15" customHeight="1" x14ac:dyDescent="0.2">
      <c r="A54" s="117">
        <f t="shared" si="2"/>
        <v>43</v>
      </c>
      <c r="B54" s="60" t="str">
        <f t="shared" si="3"/>
        <v/>
      </c>
      <c r="C54" s="123"/>
      <c r="D54" s="111" t="str">
        <f t="shared" si="4"/>
        <v/>
      </c>
      <c r="E54" s="111" t="str">
        <f t="shared" si="5"/>
        <v/>
      </c>
      <c r="F54" s="124"/>
      <c r="G54" s="124"/>
      <c r="H54" s="124"/>
      <c r="I54" s="123"/>
      <c r="J54" s="113" t="str">
        <f t="shared" si="6"/>
        <v/>
      </c>
      <c r="K54" s="114" t="str">
        <f>IF(I54="","",VLOOKUP(I54,※編集不可※選択項目!$B$2:$D$4,3,FALSE))</f>
        <v/>
      </c>
      <c r="L54" s="124"/>
      <c r="M54" s="124"/>
      <c r="N54" s="124"/>
      <c r="O54" s="124"/>
      <c r="P54" s="124"/>
      <c r="Q54" s="124"/>
      <c r="R54" s="139" t="str">
        <f>IFERROR(INDEX(※編集不可※選択項目!$F$2:$F$3,MATCH($J54,※編集不可※選択項目!$C$2:$C$3,0)),"")</f>
        <v/>
      </c>
      <c r="S54" s="70"/>
      <c r="T54" s="125"/>
      <c r="U54" s="135"/>
      <c r="V54" s="88"/>
      <c r="W54" s="62"/>
      <c r="X54" s="57"/>
      <c r="Y54" s="58"/>
      <c r="Z54" s="59"/>
      <c r="AB54" s="101" t="str">
        <f t="shared" si="7"/>
        <v/>
      </c>
      <c r="AC54" s="11">
        <f t="shared" si="8"/>
        <v>0</v>
      </c>
      <c r="AD54" s="11">
        <f t="shared" si="9"/>
        <v>0</v>
      </c>
      <c r="AE54" s="11">
        <f t="shared" si="10"/>
        <v>0</v>
      </c>
      <c r="AF54" s="11" t="str">
        <f t="shared" si="11"/>
        <v/>
      </c>
      <c r="AG54" s="11">
        <f t="shared" si="12"/>
        <v>0</v>
      </c>
      <c r="AH54" s="11">
        <f t="shared" si="13"/>
        <v>0</v>
      </c>
    </row>
    <row r="55" spans="1:34" s="21" customFormat="1" ht="25.15" customHeight="1" x14ac:dyDescent="0.2">
      <c r="A55" s="117">
        <f t="shared" si="2"/>
        <v>44</v>
      </c>
      <c r="B55" s="60" t="str">
        <f t="shared" si="3"/>
        <v/>
      </c>
      <c r="C55" s="123"/>
      <c r="D55" s="111" t="str">
        <f t="shared" si="4"/>
        <v/>
      </c>
      <c r="E55" s="111" t="str">
        <f t="shared" si="5"/>
        <v/>
      </c>
      <c r="F55" s="124"/>
      <c r="G55" s="124"/>
      <c r="H55" s="124"/>
      <c r="I55" s="123"/>
      <c r="J55" s="113" t="str">
        <f t="shared" si="6"/>
        <v/>
      </c>
      <c r="K55" s="114" t="str">
        <f>IF(I55="","",VLOOKUP(I55,※編集不可※選択項目!$B$2:$D$4,3,FALSE))</f>
        <v/>
      </c>
      <c r="L55" s="124"/>
      <c r="M55" s="124"/>
      <c r="N55" s="124"/>
      <c r="O55" s="124"/>
      <c r="P55" s="124"/>
      <c r="Q55" s="124"/>
      <c r="R55" s="139" t="str">
        <f>IFERROR(INDEX(※編集不可※選択項目!$F$2:$F$3,MATCH($J55,※編集不可※選択項目!$C$2:$C$3,0)),"")</f>
        <v/>
      </c>
      <c r="S55" s="70"/>
      <c r="T55" s="125"/>
      <c r="U55" s="135"/>
      <c r="V55" s="88"/>
      <c r="W55" s="62"/>
      <c r="X55" s="57"/>
      <c r="Y55" s="58"/>
      <c r="Z55" s="59"/>
      <c r="AB55" s="101" t="str">
        <f t="shared" si="7"/>
        <v/>
      </c>
      <c r="AC55" s="11">
        <f t="shared" si="8"/>
        <v>0</v>
      </c>
      <c r="AD55" s="11">
        <f t="shared" si="9"/>
        <v>0</v>
      </c>
      <c r="AE55" s="11">
        <f t="shared" si="10"/>
        <v>0</v>
      </c>
      <c r="AF55" s="11" t="str">
        <f t="shared" si="11"/>
        <v/>
      </c>
      <c r="AG55" s="11">
        <f t="shared" si="12"/>
        <v>0</v>
      </c>
      <c r="AH55" s="11">
        <f t="shared" si="13"/>
        <v>0</v>
      </c>
    </row>
    <row r="56" spans="1:34" s="21" customFormat="1" ht="25.15" customHeight="1" x14ac:dyDescent="0.2">
      <c r="A56" s="117">
        <f t="shared" si="2"/>
        <v>45</v>
      </c>
      <c r="B56" s="60" t="str">
        <f t="shared" si="3"/>
        <v/>
      </c>
      <c r="C56" s="123"/>
      <c r="D56" s="111" t="str">
        <f t="shared" si="4"/>
        <v/>
      </c>
      <c r="E56" s="111" t="str">
        <f t="shared" si="5"/>
        <v/>
      </c>
      <c r="F56" s="124"/>
      <c r="G56" s="124"/>
      <c r="H56" s="124"/>
      <c r="I56" s="123"/>
      <c r="J56" s="113" t="str">
        <f t="shared" si="6"/>
        <v/>
      </c>
      <c r="K56" s="114" t="str">
        <f>IF(I56="","",VLOOKUP(I56,※編集不可※選択項目!$B$2:$D$4,3,FALSE))</f>
        <v/>
      </c>
      <c r="L56" s="124"/>
      <c r="M56" s="124"/>
      <c r="N56" s="124"/>
      <c r="O56" s="124"/>
      <c r="P56" s="124"/>
      <c r="Q56" s="124"/>
      <c r="R56" s="139" t="str">
        <f>IFERROR(INDEX(※編集不可※選択項目!$F$2:$F$3,MATCH($J56,※編集不可※選択項目!$C$2:$C$3,0)),"")</f>
        <v/>
      </c>
      <c r="S56" s="70"/>
      <c r="T56" s="125"/>
      <c r="U56" s="135"/>
      <c r="V56" s="88"/>
      <c r="W56" s="62"/>
      <c r="X56" s="57"/>
      <c r="Y56" s="58"/>
      <c r="Z56" s="59"/>
      <c r="AB56" s="101" t="str">
        <f t="shared" si="7"/>
        <v/>
      </c>
      <c r="AC56" s="11">
        <f t="shared" si="8"/>
        <v>0</v>
      </c>
      <c r="AD56" s="11">
        <f t="shared" si="9"/>
        <v>0</v>
      </c>
      <c r="AE56" s="11">
        <f t="shared" si="10"/>
        <v>0</v>
      </c>
      <c r="AF56" s="11" t="str">
        <f t="shared" si="11"/>
        <v/>
      </c>
      <c r="AG56" s="11">
        <f t="shared" si="12"/>
        <v>0</v>
      </c>
      <c r="AH56" s="11">
        <f t="shared" si="13"/>
        <v>0</v>
      </c>
    </row>
    <row r="57" spans="1:34" s="21" customFormat="1" ht="25.15" customHeight="1" x14ac:dyDescent="0.2">
      <c r="A57" s="117">
        <f t="shared" si="2"/>
        <v>46</v>
      </c>
      <c r="B57" s="60" t="str">
        <f t="shared" si="3"/>
        <v/>
      </c>
      <c r="C57" s="123"/>
      <c r="D57" s="111" t="str">
        <f t="shared" si="4"/>
        <v/>
      </c>
      <c r="E57" s="111" t="str">
        <f t="shared" si="5"/>
        <v/>
      </c>
      <c r="F57" s="124"/>
      <c r="G57" s="124"/>
      <c r="H57" s="124"/>
      <c r="I57" s="123"/>
      <c r="J57" s="113" t="str">
        <f t="shared" si="6"/>
        <v/>
      </c>
      <c r="K57" s="114" t="str">
        <f>IF(I57="","",VLOOKUP(I57,※編集不可※選択項目!$B$2:$D$4,3,FALSE))</f>
        <v/>
      </c>
      <c r="L57" s="124"/>
      <c r="M57" s="124"/>
      <c r="N57" s="124"/>
      <c r="O57" s="124"/>
      <c r="P57" s="124"/>
      <c r="Q57" s="124"/>
      <c r="R57" s="139" t="str">
        <f>IFERROR(INDEX(※編集不可※選択項目!$F$2:$F$3,MATCH($J57,※編集不可※選択項目!$C$2:$C$3,0)),"")</f>
        <v/>
      </c>
      <c r="S57" s="70"/>
      <c r="T57" s="125"/>
      <c r="U57" s="135"/>
      <c r="V57" s="88"/>
      <c r="W57" s="62"/>
      <c r="X57" s="57"/>
      <c r="Y57" s="58"/>
      <c r="Z57" s="59"/>
      <c r="AB57" s="101" t="str">
        <f t="shared" si="7"/>
        <v/>
      </c>
      <c r="AC57" s="11">
        <f t="shared" si="8"/>
        <v>0</v>
      </c>
      <c r="AD57" s="11">
        <f t="shared" si="9"/>
        <v>0</v>
      </c>
      <c r="AE57" s="11">
        <f t="shared" si="10"/>
        <v>0</v>
      </c>
      <c r="AF57" s="11" t="str">
        <f t="shared" si="11"/>
        <v/>
      </c>
      <c r="AG57" s="11">
        <f t="shared" si="12"/>
        <v>0</v>
      </c>
      <c r="AH57" s="11">
        <f t="shared" si="13"/>
        <v>0</v>
      </c>
    </row>
    <row r="58" spans="1:34" s="21" customFormat="1" ht="25.15" customHeight="1" x14ac:dyDescent="0.2">
      <c r="A58" s="117">
        <f t="shared" si="2"/>
        <v>47</v>
      </c>
      <c r="B58" s="60" t="str">
        <f t="shared" si="3"/>
        <v/>
      </c>
      <c r="C58" s="123"/>
      <c r="D58" s="111" t="str">
        <f t="shared" si="4"/>
        <v/>
      </c>
      <c r="E58" s="111" t="str">
        <f t="shared" si="5"/>
        <v/>
      </c>
      <c r="F58" s="124"/>
      <c r="G58" s="124"/>
      <c r="H58" s="124"/>
      <c r="I58" s="123"/>
      <c r="J58" s="113" t="str">
        <f t="shared" si="6"/>
        <v/>
      </c>
      <c r="K58" s="114" t="str">
        <f>IF(I58="","",VLOOKUP(I58,※編集不可※選択項目!$B$2:$D$4,3,FALSE))</f>
        <v/>
      </c>
      <c r="L58" s="124"/>
      <c r="M58" s="124"/>
      <c r="N58" s="124"/>
      <c r="O58" s="124"/>
      <c r="P58" s="124"/>
      <c r="Q58" s="124"/>
      <c r="R58" s="139" t="str">
        <f>IFERROR(INDEX(※編集不可※選択項目!$F$2:$F$3,MATCH($J58,※編集不可※選択項目!$C$2:$C$3,0)),"")</f>
        <v/>
      </c>
      <c r="S58" s="70"/>
      <c r="T58" s="125"/>
      <c r="U58" s="135"/>
      <c r="V58" s="88"/>
      <c r="W58" s="62"/>
      <c r="X58" s="57"/>
      <c r="Y58" s="58"/>
      <c r="Z58" s="59"/>
      <c r="AB58" s="101" t="str">
        <f t="shared" si="7"/>
        <v/>
      </c>
      <c r="AC58" s="11">
        <f t="shared" si="8"/>
        <v>0</v>
      </c>
      <c r="AD58" s="11">
        <f t="shared" si="9"/>
        <v>0</v>
      </c>
      <c r="AE58" s="11">
        <f t="shared" si="10"/>
        <v>0</v>
      </c>
      <c r="AF58" s="11" t="str">
        <f t="shared" si="11"/>
        <v/>
      </c>
      <c r="AG58" s="11">
        <f t="shared" si="12"/>
        <v>0</v>
      </c>
      <c r="AH58" s="11">
        <f t="shared" si="13"/>
        <v>0</v>
      </c>
    </row>
    <row r="59" spans="1:34" s="21" customFormat="1" ht="25.15" customHeight="1" x14ac:dyDescent="0.2">
      <c r="A59" s="117">
        <f t="shared" si="2"/>
        <v>48</v>
      </c>
      <c r="B59" s="60" t="str">
        <f t="shared" si="3"/>
        <v/>
      </c>
      <c r="C59" s="123"/>
      <c r="D59" s="111" t="str">
        <f t="shared" si="4"/>
        <v/>
      </c>
      <c r="E59" s="111" t="str">
        <f t="shared" si="5"/>
        <v/>
      </c>
      <c r="F59" s="124"/>
      <c r="G59" s="124"/>
      <c r="H59" s="124"/>
      <c r="I59" s="123"/>
      <c r="J59" s="113" t="str">
        <f t="shared" si="6"/>
        <v/>
      </c>
      <c r="K59" s="114" t="str">
        <f>IF(I59="","",VLOOKUP(I59,※編集不可※選択項目!$B$2:$D$4,3,FALSE))</f>
        <v/>
      </c>
      <c r="L59" s="124"/>
      <c r="M59" s="124"/>
      <c r="N59" s="124"/>
      <c r="O59" s="124"/>
      <c r="P59" s="124"/>
      <c r="Q59" s="124"/>
      <c r="R59" s="139" t="str">
        <f>IFERROR(INDEX(※編集不可※選択項目!$F$2:$F$3,MATCH($J59,※編集不可※選択項目!$C$2:$C$3,0)),"")</f>
        <v/>
      </c>
      <c r="S59" s="70"/>
      <c r="T59" s="125"/>
      <c r="U59" s="135"/>
      <c r="V59" s="88"/>
      <c r="W59" s="62"/>
      <c r="X59" s="57"/>
      <c r="Y59" s="58"/>
      <c r="Z59" s="59"/>
      <c r="AB59" s="101" t="str">
        <f t="shared" si="7"/>
        <v/>
      </c>
      <c r="AC59" s="11">
        <f t="shared" si="8"/>
        <v>0</v>
      </c>
      <c r="AD59" s="11">
        <f t="shared" si="9"/>
        <v>0</v>
      </c>
      <c r="AE59" s="11">
        <f t="shared" si="10"/>
        <v>0</v>
      </c>
      <c r="AF59" s="11" t="str">
        <f t="shared" si="11"/>
        <v/>
      </c>
      <c r="AG59" s="11">
        <f t="shared" si="12"/>
        <v>0</v>
      </c>
      <c r="AH59" s="11">
        <f t="shared" si="13"/>
        <v>0</v>
      </c>
    </row>
    <row r="60" spans="1:34" s="21" customFormat="1" ht="25.15" customHeight="1" x14ac:dyDescent="0.2">
      <c r="A60" s="117">
        <f t="shared" si="2"/>
        <v>49</v>
      </c>
      <c r="B60" s="60" t="str">
        <f t="shared" si="3"/>
        <v/>
      </c>
      <c r="C60" s="123"/>
      <c r="D60" s="111" t="str">
        <f t="shared" si="4"/>
        <v/>
      </c>
      <c r="E60" s="111" t="str">
        <f t="shared" si="5"/>
        <v/>
      </c>
      <c r="F60" s="124"/>
      <c r="G60" s="124"/>
      <c r="H60" s="124"/>
      <c r="I60" s="123"/>
      <c r="J60" s="113" t="str">
        <f t="shared" si="6"/>
        <v/>
      </c>
      <c r="K60" s="114" t="str">
        <f>IF(I60="","",VLOOKUP(I60,※編集不可※選択項目!$B$2:$D$4,3,FALSE))</f>
        <v/>
      </c>
      <c r="L60" s="124"/>
      <c r="M60" s="124"/>
      <c r="N60" s="124"/>
      <c r="O60" s="124"/>
      <c r="P60" s="124"/>
      <c r="Q60" s="124"/>
      <c r="R60" s="139" t="str">
        <f>IFERROR(INDEX(※編集不可※選択項目!$F$2:$F$3,MATCH($J60,※編集不可※選択項目!$C$2:$C$3,0)),"")</f>
        <v/>
      </c>
      <c r="S60" s="70"/>
      <c r="T60" s="125"/>
      <c r="U60" s="135"/>
      <c r="V60" s="88"/>
      <c r="W60" s="62"/>
      <c r="X60" s="57"/>
      <c r="Y60" s="58"/>
      <c r="Z60" s="59"/>
      <c r="AB60" s="101" t="str">
        <f t="shared" si="7"/>
        <v/>
      </c>
      <c r="AC60" s="11">
        <f t="shared" si="8"/>
        <v>0</v>
      </c>
      <c r="AD60" s="11">
        <f t="shared" si="9"/>
        <v>0</v>
      </c>
      <c r="AE60" s="11">
        <f t="shared" si="10"/>
        <v>0</v>
      </c>
      <c r="AF60" s="11" t="str">
        <f t="shared" si="11"/>
        <v/>
      </c>
      <c r="AG60" s="11">
        <f t="shared" si="12"/>
        <v>0</v>
      </c>
      <c r="AH60" s="11">
        <f t="shared" si="13"/>
        <v>0</v>
      </c>
    </row>
    <row r="61" spans="1:34" s="21" customFormat="1" ht="25.15" customHeight="1" x14ac:dyDescent="0.2">
      <c r="A61" s="117">
        <f t="shared" si="2"/>
        <v>50</v>
      </c>
      <c r="B61" s="60" t="str">
        <f t="shared" si="3"/>
        <v/>
      </c>
      <c r="C61" s="123"/>
      <c r="D61" s="111" t="str">
        <f t="shared" si="4"/>
        <v/>
      </c>
      <c r="E61" s="111" t="str">
        <f t="shared" si="5"/>
        <v/>
      </c>
      <c r="F61" s="124"/>
      <c r="G61" s="124"/>
      <c r="H61" s="124"/>
      <c r="I61" s="123"/>
      <c r="J61" s="113" t="str">
        <f t="shared" si="6"/>
        <v/>
      </c>
      <c r="K61" s="114" t="str">
        <f>IF(I61="","",VLOOKUP(I61,※編集不可※選択項目!$B$2:$D$4,3,FALSE))</f>
        <v/>
      </c>
      <c r="L61" s="124"/>
      <c r="M61" s="124"/>
      <c r="N61" s="124"/>
      <c r="O61" s="124"/>
      <c r="P61" s="124"/>
      <c r="Q61" s="124"/>
      <c r="R61" s="139" t="str">
        <f>IFERROR(INDEX(※編集不可※選択項目!$F$2:$F$3,MATCH($J61,※編集不可※選択項目!$C$2:$C$3,0)),"")</f>
        <v/>
      </c>
      <c r="S61" s="70"/>
      <c r="T61" s="125"/>
      <c r="U61" s="135"/>
      <c r="V61" s="88"/>
      <c r="W61" s="62"/>
      <c r="X61" s="57"/>
      <c r="Y61" s="58"/>
      <c r="Z61" s="59"/>
      <c r="AB61" s="101" t="str">
        <f t="shared" si="7"/>
        <v/>
      </c>
      <c r="AC61" s="11">
        <f t="shared" si="8"/>
        <v>0</v>
      </c>
      <c r="AD61" s="11">
        <f t="shared" si="9"/>
        <v>0</v>
      </c>
      <c r="AE61" s="11">
        <f t="shared" si="10"/>
        <v>0</v>
      </c>
      <c r="AF61" s="11" t="str">
        <f t="shared" si="11"/>
        <v/>
      </c>
      <c r="AG61" s="11">
        <f t="shared" si="12"/>
        <v>0</v>
      </c>
      <c r="AH61" s="11">
        <f t="shared" si="13"/>
        <v>0</v>
      </c>
    </row>
    <row r="62" spans="1:34" s="21" customFormat="1" ht="25.15" customHeight="1" x14ac:dyDescent="0.2">
      <c r="A62" s="117">
        <f t="shared" si="2"/>
        <v>51</v>
      </c>
      <c r="B62" s="60" t="str">
        <f t="shared" si="3"/>
        <v/>
      </c>
      <c r="C62" s="123"/>
      <c r="D62" s="111" t="str">
        <f t="shared" si="4"/>
        <v/>
      </c>
      <c r="E62" s="111" t="str">
        <f t="shared" si="5"/>
        <v/>
      </c>
      <c r="F62" s="124"/>
      <c r="G62" s="124"/>
      <c r="H62" s="124"/>
      <c r="I62" s="123"/>
      <c r="J62" s="113" t="str">
        <f t="shared" si="6"/>
        <v/>
      </c>
      <c r="K62" s="114" t="str">
        <f>IF(I62="","",VLOOKUP(I62,※編集不可※選択項目!$B$2:$D$4,3,FALSE))</f>
        <v/>
      </c>
      <c r="L62" s="124"/>
      <c r="M62" s="124"/>
      <c r="N62" s="124"/>
      <c r="O62" s="124"/>
      <c r="P62" s="124"/>
      <c r="Q62" s="124"/>
      <c r="R62" s="139" t="str">
        <f>IFERROR(INDEX(※編集不可※選択項目!$F$2:$F$3,MATCH($J62,※編集不可※選択項目!$C$2:$C$3,0)),"")</f>
        <v/>
      </c>
      <c r="S62" s="70"/>
      <c r="T62" s="125"/>
      <c r="U62" s="135"/>
      <c r="V62" s="88"/>
      <c r="W62" s="62"/>
      <c r="X62" s="57"/>
      <c r="Y62" s="58"/>
      <c r="Z62" s="59"/>
      <c r="AB62" s="101" t="str">
        <f t="shared" si="7"/>
        <v/>
      </c>
      <c r="AC62" s="11">
        <f t="shared" si="8"/>
        <v>0</v>
      </c>
      <c r="AD62" s="11">
        <f t="shared" si="9"/>
        <v>0</v>
      </c>
      <c r="AE62" s="11">
        <f t="shared" si="10"/>
        <v>0</v>
      </c>
      <c r="AF62" s="11" t="str">
        <f t="shared" si="11"/>
        <v/>
      </c>
      <c r="AG62" s="11">
        <f t="shared" si="12"/>
        <v>0</v>
      </c>
      <c r="AH62" s="11">
        <f t="shared" si="13"/>
        <v>0</v>
      </c>
    </row>
    <row r="63" spans="1:34" s="21" customFormat="1" ht="25.15" customHeight="1" x14ac:dyDescent="0.2">
      <c r="A63" s="117">
        <f t="shared" si="2"/>
        <v>52</v>
      </c>
      <c r="B63" s="60" t="str">
        <f t="shared" si="3"/>
        <v/>
      </c>
      <c r="C63" s="123"/>
      <c r="D63" s="111" t="str">
        <f t="shared" si="4"/>
        <v/>
      </c>
      <c r="E63" s="111" t="str">
        <f t="shared" si="5"/>
        <v/>
      </c>
      <c r="F63" s="124"/>
      <c r="G63" s="124"/>
      <c r="H63" s="124"/>
      <c r="I63" s="123"/>
      <c r="J63" s="113" t="str">
        <f t="shared" si="6"/>
        <v/>
      </c>
      <c r="K63" s="114" t="str">
        <f>IF(I63="","",VLOOKUP(I63,※編集不可※選択項目!$B$2:$D$4,3,FALSE))</f>
        <v/>
      </c>
      <c r="L63" s="124"/>
      <c r="M63" s="124"/>
      <c r="N63" s="124"/>
      <c r="O63" s="124"/>
      <c r="P63" s="124"/>
      <c r="Q63" s="124"/>
      <c r="R63" s="139" t="str">
        <f>IFERROR(INDEX(※編集不可※選択項目!$F$2:$F$3,MATCH($J63,※編集不可※選択項目!$C$2:$C$3,0)),"")</f>
        <v/>
      </c>
      <c r="S63" s="70"/>
      <c r="T63" s="125"/>
      <c r="U63" s="135"/>
      <c r="V63" s="88"/>
      <c r="W63" s="62"/>
      <c r="X63" s="57"/>
      <c r="Y63" s="58"/>
      <c r="Z63" s="59"/>
      <c r="AB63" s="101" t="str">
        <f t="shared" si="7"/>
        <v/>
      </c>
      <c r="AC63" s="11">
        <f t="shared" si="8"/>
        <v>0</v>
      </c>
      <c r="AD63" s="11">
        <f t="shared" si="9"/>
        <v>0</v>
      </c>
      <c r="AE63" s="11">
        <f t="shared" si="10"/>
        <v>0</v>
      </c>
      <c r="AF63" s="11" t="str">
        <f t="shared" si="11"/>
        <v/>
      </c>
      <c r="AG63" s="11">
        <f t="shared" si="12"/>
        <v>0</v>
      </c>
      <c r="AH63" s="11">
        <f t="shared" si="13"/>
        <v>0</v>
      </c>
    </row>
    <row r="64" spans="1:34" s="21" customFormat="1" ht="25.15" customHeight="1" x14ac:dyDescent="0.2">
      <c r="A64" s="117">
        <f t="shared" si="2"/>
        <v>53</v>
      </c>
      <c r="B64" s="60" t="str">
        <f t="shared" si="3"/>
        <v/>
      </c>
      <c r="C64" s="123"/>
      <c r="D64" s="111" t="str">
        <f t="shared" si="4"/>
        <v/>
      </c>
      <c r="E64" s="111" t="str">
        <f t="shared" si="5"/>
        <v/>
      </c>
      <c r="F64" s="124"/>
      <c r="G64" s="124"/>
      <c r="H64" s="124"/>
      <c r="I64" s="123"/>
      <c r="J64" s="113" t="str">
        <f t="shared" si="6"/>
        <v/>
      </c>
      <c r="K64" s="114" t="str">
        <f>IF(I64="","",VLOOKUP(I64,※編集不可※選択項目!$B$2:$D$4,3,FALSE))</f>
        <v/>
      </c>
      <c r="L64" s="124"/>
      <c r="M64" s="124"/>
      <c r="N64" s="124"/>
      <c r="O64" s="124"/>
      <c r="P64" s="124"/>
      <c r="Q64" s="124"/>
      <c r="R64" s="139" t="str">
        <f>IFERROR(INDEX(※編集不可※選択項目!$F$2:$F$3,MATCH($J64,※編集不可※選択項目!$C$2:$C$3,0)),"")</f>
        <v/>
      </c>
      <c r="S64" s="70"/>
      <c r="T64" s="125"/>
      <c r="U64" s="135"/>
      <c r="V64" s="88"/>
      <c r="W64" s="62"/>
      <c r="X64" s="57"/>
      <c r="Y64" s="58"/>
      <c r="Z64" s="59"/>
      <c r="AB64" s="101" t="str">
        <f t="shared" si="7"/>
        <v/>
      </c>
      <c r="AC64" s="11">
        <f t="shared" si="8"/>
        <v>0</v>
      </c>
      <c r="AD64" s="11">
        <f t="shared" si="9"/>
        <v>0</v>
      </c>
      <c r="AE64" s="11">
        <f t="shared" si="10"/>
        <v>0</v>
      </c>
      <c r="AF64" s="11" t="str">
        <f t="shared" si="11"/>
        <v/>
      </c>
      <c r="AG64" s="11">
        <f t="shared" si="12"/>
        <v>0</v>
      </c>
      <c r="AH64" s="11">
        <f t="shared" si="13"/>
        <v>0</v>
      </c>
    </row>
    <row r="65" spans="1:34" s="21" customFormat="1" ht="25.15" customHeight="1" x14ac:dyDescent="0.2">
      <c r="A65" s="117">
        <f t="shared" si="2"/>
        <v>54</v>
      </c>
      <c r="B65" s="60" t="str">
        <f t="shared" si="3"/>
        <v/>
      </c>
      <c r="C65" s="123"/>
      <c r="D65" s="111" t="str">
        <f t="shared" si="4"/>
        <v/>
      </c>
      <c r="E65" s="111" t="str">
        <f t="shared" si="5"/>
        <v/>
      </c>
      <c r="F65" s="124"/>
      <c r="G65" s="124"/>
      <c r="H65" s="124"/>
      <c r="I65" s="123"/>
      <c r="J65" s="113" t="str">
        <f t="shared" si="6"/>
        <v/>
      </c>
      <c r="K65" s="114" t="str">
        <f>IF(I65="","",VLOOKUP(I65,※編集不可※選択項目!$B$2:$D$4,3,FALSE))</f>
        <v/>
      </c>
      <c r="L65" s="124"/>
      <c r="M65" s="124"/>
      <c r="N65" s="124"/>
      <c r="O65" s="124"/>
      <c r="P65" s="124"/>
      <c r="Q65" s="124"/>
      <c r="R65" s="139" t="str">
        <f>IFERROR(INDEX(※編集不可※選択項目!$F$2:$F$3,MATCH($J65,※編集不可※選択項目!$C$2:$C$3,0)),"")</f>
        <v/>
      </c>
      <c r="S65" s="70"/>
      <c r="T65" s="125"/>
      <c r="U65" s="135"/>
      <c r="V65" s="88"/>
      <c r="W65" s="62"/>
      <c r="X65" s="57"/>
      <c r="Y65" s="58"/>
      <c r="Z65" s="59"/>
      <c r="AB65" s="101" t="str">
        <f t="shared" si="7"/>
        <v/>
      </c>
      <c r="AC65" s="11">
        <f t="shared" si="8"/>
        <v>0</v>
      </c>
      <c r="AD65" s="11">
        <f t="shared" si="9"/>
        <v>0</v>
      </c>
      <c r="AE65" s="11">
        <f t="shared" si="10"/>
        <v>0</v>
      </c>
      <c r="AF65" s="11" t="str">
        <f t="shared" si="11"/>
        <v/>
      </c>
      <c r="AG65" s="11">
        <f t="shared" si="12"/>
        <v>0</v>
      </c>
      <c r="AH65" s="11">
        <f t="shared" si="13"/>
        <v>0</v>
      </c>
    </row>
    <row r="66" spans="1:34" s="21" customFormat="1" ht="25.15" customHeight="1" x14ac:dyDescent="0.2">
      <c r="A66" s="117">
        <f t="shared" si="2"/>
        <v>55</v>
      </c>
      <c r="B66" s="60" t="str">
        <f t="shared" si="3"/>
        <v/>
      </c>
      <c r="C66" s="123"/>
      <c r="D66" s="111" t="str">
        <f t="shared" si="4"/>
        <v/>
      </c>
      <c r="E66" s="111" t="str">
        <f t="shared" si="5"/>
        <v/>
      </c>
      <c r="F66" s="124"/>
      <c r="G66" s="124"/>
      <c r="H66" s="124"/>
      <c r="I66" s="123"/>
      <c r="J66" s="113" t="str">
        <f t="shared" si="6"/>
        <v/>
      </c>
      <c r="K66" s="114" t="str">
        <f>IF(I66="","",VLOOKUP(I66,※編集不可※選択項目!$B$2:$D$4,3,FALSE))</f>
        <v/>
      </c>
      <c r="L66" s="124"/>
      <c r="M66" s="124"/>
      <c r="N66" s="124"/>
      <c r="O66" s="124"/>
      <c r="P66" s="124"/>
      <c r="Q66" s="124"/>
      <c r="R66" s="139" t="str">
        <f>IFERROR(INDEX(※編集不可※選択項目!$F$2:$F$3,MATCH($J66,※編集不可※選択項目!$C$2:$C$3,0)),"")</f>
        <v/>
      </c>
      <c r="S66" s="70"/>
      <c r="T66" s="125"/>
      <c r="U66" s="135"/>
      <c r="V66" s="88"/>
      <c r="W66" s="62"/>
      <c r="X66" s="57"/>
      <c r="Y66" s="58"/>
      <c r="Z66" s="59"/>
      <c r="AB66" s="101" t="str">
        <f t="shared" si="7"/>
        <v/>
      </c>
      <c r="AC66" s="11">
        <f t="shared" si="8"/>
        <v>0</v>
      </c>
      <c r="AD66" s="11">
        <f t="shared" si="9"/>
        <v>0</v>
      </c>
      <c r="AE66" s="11">
        <f t="shared" si="10"/>
        <v>0</v>
      </c>
      <c r="AF66" s="11" t="str">
        <f t="shared" si="11"/>
        <v/>
      </c>
      <c r="AG66" s="11">
        <f t="shared" si="12"/>
        <v>0</v>
      </c>
      <c r="AH66" s="11">
        <f t="shared" si="13"/>
        <v>0</v>
      </c>
    </row>
    <row r="67" spans="1:34" s="21" customFormat="1" ht="25.15" customHeight="1" x14ac:dyDescent="0.2">
      <c r="A67" s="117">
        <f t="shared" si="2"/>
        <v>56</v>
      </c>
      <c r="B67" s="60" t="str">
        <f t="shared" si="3"/>
        <v/>
      </c>
      <c r="C67" s="123"/>
      <c r="D67" s="111" t="str">
        <f t="shared" si="4"/>
        <v/>
      </c>
      <c r="E67" s="111" t="str">
        <f t="shared" si="5"/>
        <v/>
      </c>
      <c r="F67" s="124"/>
      <c r="G67" s="124"/>
      <c r="H67" s="124"/>
      <c r="I67" s="123"/>
      <c r="J67" s="113" t="str">
        <f t="shared" si="6"/>
        <v/>
      </c>
      <c r="K67" s="114" t="str">
        <f>IF(I67="","",VLOOKUP(I67,※編集不可※選択項目!$B$2:$D$4,3,FALSE))</f>
        <v/>
      </c>
      <c r="L67" s="124"/>
      <c r="M67" s="124"/>
      <c r="N67" s="124"/>
      <c r="O67" s="124"/>
      <c r="P67" s="124"/>
      <c r="Q67" s="124"/>
      <c r="R67" s="139" t="str">
        <f>IFERROR(INDEX(※編集不可※選択項目!$F$2:$F$3,MATCH($J67,※編集不可※選択項目!$C$2:$C$3,0)),"")</f>
        <v/>
      </c>
      <c r="S67" s="70"/>
      <c r="T67" s="125"/>
      <c r="U67" s="135"/>
      <c r="V67" s="88"/>
      <c r="W67" s="62"/>
      <c r="X67" s="57"/>
      <c r="Y67" s="58"/>
      <c r="Z67" s="59"/>
      <c r="AB67" s="101" t="str">
        <f t="shared" si="7"/>
        <v/>
      </c>
      <c r="AC67" s="11">
        <f t="shared" si="8"/>
        <v>0</v>
      </c>
      <c r="AD67" s="11">
        <f t="shared" si="9"/>
        <v>0</v>
      </c>
      <c r="AE67" s="11">
        <f t="shared" si="10"/>
        <v>0</v>
      </c>
      <c r="AF67" s="11" t="str">
        <f t="shared" si="11"/>
        <v/>
      </c>
      <c r="AG67" s="11">
        <f t="shared" si="12"/>
        <v>0</v>
      </c>
      <c r="AH67" s="11">
        <f t="shared" si="13"/>
        <v>0</v>
      </c>
    </row>
    <row r="68" spans="1:34" s="21" customFormat="1" ht="25.15" customHeight="1" x14ac:dyDescent="0.2">
      <c r="A68" s="117">
        <f t="shared" si="2"/>
        <v>57</v>
      </c>
      <c r="B68" s="60" t="str">
        <f t="shared" si="3"/>
        <v/>
      </c>
      <c r="C68" s="123"/>
      <c r="D68" s="111" t="str">
        <f t="shared" si="4"/>
        <v/>
      </c>
      <c r="E68" s="111" t="str">
        <f t="shared" si="5"/>
        <v/>
      </c>
      <c r="F68" s="124"/>
      <c r="G68" s="124"/>
      <c r="H68" s="124"/>
      <c r="I68" s="123"/>
      <c r="J68" s="113" t="str">
        <f t="shared" si="6"/>
        <v/>
      </c>
      <c r="K68" s="114" t="str">
        <f>IF(I68="","",VLOOKUP(I68,※編集不可※選択項目!$B$2:$D$4,3,FALSE))</f>
        <v/>
      </c>
      <c r="L68" s="124"/>
      <c r="M68" s="124"/>
      <c r="N68" s="124"/>
      <c r="O68" s="124"/>
      <c r="P68" s="124"/>
      <c r="Q68" s="124"/>
      <c r="R68" s="139" t="str">
        <f>IFERROR(INDEX(※編集不可※選択項目!$F$2:$F$3,MATCH($J68,※編集不可※選択項目!$C$2:$C$3,0)),"")</f>
        <v/>
      </c>
      <c r="S68" s="70"/>
      <c r="T68" s="125"/>
      <c r="U68" s="135"/>
      <c r="V68" s="88"/>
      <c r="W68" s="62"/>
      <c r="X68" s="57"/>
      <c r="Y68" s="58"/>
      <c r="Z68" s="59"/>
      <c r="AB68" s="101" t="str">
        <f t="shared" si="7"/>
        <v/>
      </c>
      <c r="AC68" s="11">
        <f t="shared" si="8"/>
        <v>0</v>
      </c>
      <c r="AD68" s="11">
        <f t="shared" si="9"/>
        <v>0</v>
      </c>
      <c r="AE68" s="11">
        <f t="shared" si="10"/>
        <v>0</v>
      </c>
      <c r="AF68" s="11" t="str">
        <f t="shared" si="11"/>
        <v/>
      </c>
      <c r="AG68" s="11">
        <f t="shared" si="12"/>
        <v>0</v>
      </c>
      <c r="AH68" s="11">
        <f t="shared" si="13"/>
        <v>0</v>
      </c>
    </row>
    <row r="69" spans="1:34" s="21" customFormat="1" ht="25.15" customHeight="1" x14ac:dyDescent="0.2">
      <c r="A69" s="117">
        <f t="shared" si="2"/>
        <v>58</v>
      </c>
      <c r="B69" s="60" t="str">
        <f t="shared" si="3"/>
        <v/>
      </c>
      <c r="C69" s="123"/>
      <c r="D69" s="111" t="str">
        <f t="shared" si="4"/>
        <v/>
      </c>
      <c r="E69" s="111" t="str">
        <f t="shared" si="5"/>
        <v/>
      </c>
      <c r="F69" s="124"/>
      <c r="G69" s="124"/>
      <c r="H69" s="124"/>
      <c r="I69" s="123"/>
      <c r="J69" s="113" t="str">
        <f t="shared" si="6"/>
        <v/>
      </c>
      <c r="K69" s="114" t="str">
        <f>IF(I69="","",VLOOKUP(I69,※編集不可※選択項目!$B$2:$D$4,3,FALSE))</f>
        <v/>
      </c>
      <c r="L69" s="124"/>
      <c r="M69" s="124"/>
      <c r="N69" s="124"/>
      <c r="O69" s="124"/>
      <c r="P69" s="124"/>
      <c r="Q69" s="124"/>
      <c r="R69" s="139" t="str">
        <f>IFERROR(INDEX(※編集不可※選択項目!$F$2:$F$3,MATCH($J69,※編集不可※選択項目!$C$2:$C$3,0)),"")</f>
        <v/>
      </c>
      <c r="S69" s="70"/>
      <c r="T69" s="125"/>
      <c r="U69" s="135"/>
      <c r="V69" s="88"/>
      <c r="W69" s="62"/>
      <c r="X69" s="57"/>
      <c r="Y69" s="58"/>
      <c r="Z69" s="59"/>
      <c r="AB69" s="101" t="str">
        <f t="shared" si="7"/>
        <v/>
      </c>
      <c r="AC69" s="11">
        <f t="shared" si="8"/>
        <v>0</v>
      </c>
      <c r="AD69" s="11">
        <f t="shared" si="9"/>
        <v>0</v>
      </c>
      <c r="AE69" s="11">
        <f t="shared" si="10"/>
        <v>0</v>
      </c>
      <c r="AF69" s="11" t="str">
        <f t="shared" si="11"/>
        <v/>
      </c>
      <c r="AG69" s="11">
        <f t="shared" si="12"/>
        <v>0</v>
      </c>
      <c r="AH69" s="11">
        <f t="shared" si="13"/>
        <v>0</v>
      </c>
    </row>
    <row r="70" spans="1:34" s="21" customFormat="1" ht="25.15" customHeight="1" x14ac:dyDescent="0.2">
      <c r="A70" s="117">
        <f t="shared" si="2"/>
        <v>59</v>
      </c>
      <c r="B70" s="60" t="str">
        <f t="shared" si="3"/>
        <v/>
      </c>
      <c r="C70" s="123"/>
      <c r="D70" s="111" t="str">
        <f t="shared" si="4"/>
        <v/>
      </c>
      <c r="E70" s="111" t="str">
        <f t="shared" si="5"/>
        <v/>
      </c>
      <c r="F70" s="124"/>
      <c r="G70" s="124"/>
      <c r="H70" s="124"/>
      <c r="I70" s="123"/>
      <c r="J70" s="113" t="str">
        <f t="shared" si="6"/>
        <v/>
      </c>
      <c r="K70" s="114" t="str">
        <f>IF(I70="","",VLOOKUP(I70,※編集不可※選択項目!$B$2:$D$4,3,FALSE))</f>
        <v/>
      </c>
      <c r="L70" s="124"/>
      <c r="M70" s="124"/>
      <c r="N70" s="124"/>
      <c r="O70" s="124"/>
      <c r="P70" s="124"/>
      <c r="Q70" s="124"/>
      <c r="R70" s="139" t="str">
        <f>IFERROR(INDEX(※編集不可※選択項目!$F$2:$F$3,MATCH($J70,※編集不可※選択項目!$C$2:$C$3,0)),"")</f>
        <v/>
      </c>
      <c r="S70" s="70"/>
      <c r="T70" s="125"/>
      <c r="U70" s="135"/>
      <c r="V70" s="88"/>
      <c r="W70" s="62"/>
      <c r="X70" s="57"/>
      <c r="Y70" s="58"/>
      <c r="Z70" s="59"/>
      <c r="AB70" s="101" t="str">
        <f t="shared" si="7"/>
        <v/>
      </c>
      <c r="AC70" s="11">
        <f t="shared" si="8"/>
        <v>0</v>
      </c>
      <c r="AD70" s="11">
        <f t="shared" si="9"/>
        <v>0</v>
      </c>
      <c r="AE70" s="11">
        <f t="shared" si="10"/>
        <v>0</v>
      </c>
      <c r="AF70" s="11" t="str">
        <f t="shared" si="11"/>
        <v/>
      </c>
      <c r="AG70" s="11">
        <f t="shared" si="12"/>
        <v>0</v>
      </c>
      <c r="AH70" s="11">
        <f t="shared" si="13"/>
        <v>0</v>
      </c>
    </row>
    <row r="71" spans="1:34" s="21" customFormat="1" ht="25.15" customHeight="1" x14ac:dyDescent="0.2">
      <c r="A71" s="117">
        <f t="shared" si="2"/>
        <v>60</v>
      </c>
      <c r="B71" s="60" t="str">
        <f t="shared" si="3"/>
        <v/>
      </c>
      <c r="C71" s="123"/>
      <c r="D71" s="111" t="str">
        <f t="shared" si="4"/>
        <v/>
      </c>
      <c r="E71" s="111" t="str">
        <f t="shared" si="5"/>
        <v/>
      </c>
      <c r="F71" s="124"/>
      <c r="G71" s="124"/>
      <c r="H71" s="124"/>
      <c r="I71" s="123"/>
      <c r="J71" s="113" t="str">
        <f t="shared" si="6"/>
        <v/>
      </c>
      <c r="K71" s="114" t="str">
        <f>IF(I71="","",VLOOKUP(I71,※編集不可※選択項目!$B$2:$D$4,3,FALSE))</f>
        <v/>
      </c>
      <c r="L71" s="124"/>
      <c r="M71" s="124"/>
      <c r="N71" s="124"/>
      <c r="O71" s="124"/>
      <c r="P71" s="124"/>
      <c r="Q71" s="124"/>
      <c r="R71" s="139" t="str">
        <f>IFERROR(INDEX(※編集不可※選択項目!$F$2:$F$3,MATCH($J71,※編集不可※選択項目!$C$2:$C$3,0)),"")</f>
        <v/>
      </c>
      <c r="S71" s="70"/>
      <c r="T71" s="125"/>
      <c r="U71" s="135"/>
      <c r="V71" s="88"/>
      <c r="W71" s="62"/>
      <c r="X71" s="57"/>
      <c r="Y71" s="58"/>
      <c r="Z71" s="59"/>
      <c r="AB71" s="101" t="str">
        <f t="shared" si="7"/>
        <v/>
      </c>
      <c r="AC71" s="11">
        <f t="shared" si="8"/>
        <v>0</v>
      </c>
      <c r="AD71" s="11">
        <f t="shared" si="9"/>
        <v>0</v>
      </c>
      <c r="AE71" s="11">
        <f t="shared" si="10"/>
        <v>0</v>
      </c>
      <c r="AF71" s="11" t="str">
        <f t="shared" si="11"/>
        <v/>
      </c>
      <c r="AG71" s="11">
        <f t="shared" si="12"/>
        <v>0</v>
      </c>
      <c r="AH71" s="11">
        <f t="shared" si="13"/>
        <v>0</v>
      </c>
    </row>
    <row r="72" spans="1:34" s="21" customFormat="1" ht="25.15" customHeight="1" x14ac:dyDescent="0.2">
      <c r="A72" s="117">
        <f t="shared" si="2"/>
        <v>61</v>
      </c>
      <c r="B72" s="60" t="str">
        <f t="shared" si="3"/>
        <v/>
      </c>
      <c r="C72" s="123"/>
      <c r="D72" s="111" t="str">
        <f t="shared" si="4"/>
        <v/>
      </c>
      <c r="E72" s="111" t="str">
        <f t="shared" si="5"/>
        <v/>
      </c>
      <c r="F72" s="124"/>
      <c r="G72" s="124"/>
      <c r="H72" s="124"/>
      <c r="I72" s="123"/>
      <c r="J72" s="113" t="str">
        <f t="shared" si="6"/>
        <v/>
      </c>
      <c r="K72" s="114" t="str">
        <f>IF(I72="","",VLOOKUP(I72,※編集不可※選択項目!$B$2:$D$4,3,FALSE))</f>
        <v/>
      </c>
      <c r="L72" s="124"/>
      <c r="M72" s="124"/>
      <c r="N72" s="124"/>
      <c r="O72" s="124"/>
      <c r="P72" s="124"/>
      <c r="Q72" s="124"/>
      <c r="R72" s="139" t="str">
        <f>IFERROR(INDEX(※編集不可※選択項目!$F$2:$F$3,MATCH($J72,※編集不可※選択項目!$C$2:$C$3,0)),"")</f>
        <v/>
      </c>
      <c r="S72" s="70"/>
      <c r="T72" s="125"/>
      <c r="U72" s="135"/>
      <c r="V72" s="88"/>
      <c r="W72" s="62"/>
      <c r="X72" s="57"/>
      <c r="Y72" s="58"/>
      <c r="Z72" s="59"/>
      <c r="AB72" s="101" t="str">
        <f t="shared" si="7"/>
        <v/>
      </c>
      <c r="AC72" s="11">
        <f t="shared" si="8"/>
        <v>0</v>
      </c>
      <c r="AD72" s="11">
        <f t="shared" si="9"/>
        <v>0</v>
      </c>
      <c r="AE72" s="11">
        <f t="shared" si="10"/>
        <v>0</v>
      </c>
      <c r="AF72" s="11" t="str">
        <f t="shared" si="11"/>
        <v/>
      </c>
      <c r="AG72" s="11">
        <f t="shared" si="12"/>
        <v>0</v>
      </c>
      <c r="AH72" s="11">
        <f t="shared" si="13"/>
        <v>0</v>
      </c>
    </row>
    <row r="73" spans="1:34" s="21" customFormat="1" ht="25.15" customHeight="1" x14ac:dyDescent="0.2">
      <c r="A73" s="117">
        <f t="shared" si="2"/>
        <v>62</v>
      </c>
      <c r="B73" s="60" t="str">
        <f t="shared" si="3"/>
        <v/>
      </c>
      <c r="C73" s="123"/>
      <c r="D73" s="111" t="str">
        <f t="shared" si="4"/>
        <v/>
      </c>
      <c r="E73" s="111" t="str">
        <f t="shared" si="5"/>
        <v/>
      </c>
      <c r="F73" s="124"/>
      <c r="G73" s="124"/>
      <c r="H73" s="124"/>
      <c r="I73" s="123"/>
      <c r="J73" s="113" t="str">
        <f t="shared" si="6"/>
        <v/>
      </c>
      <c r="K73" s="114" t="str">
        <f>IF(I73="","",VLOOKUP(I73,※編集不可※選択項目!$B$2:$D$4,3,FALSE))</f>
        <v/>
      </c>
      <c r="L73" s="124"/>
      <c r="M73" s="124"/>
      <c r="N73" s="124"/>
      <c r="O73" s="124"/>
      <c r="P73" s="124"/>
      <c r="Q73" s="124"/>
      <c r="R73" s="139" t="str">
        <f>IFERROR(INDEX(※編集不可※選択項目!$F$2:$F$3,MATCH($J73,※編集不可※選択項目!$C$2:$C$3,0)),"")</f>
        <v/>
      </c>
      <c r="S73" s="70"/>
      <c r="T73" s="125"/>
      <c r="U73" s="135"/>
      <c r="V73" s="88"/>
      <c r="W73" s="62"/>
      <c r="X73" s="57"/>
      <c r="Y73" s="58"/>
      <c r="Z73" s="59"/>
      <c r="AB73" s="101" t="str">
        <f t="shared" si="7"/>
        <v/>
      </c>
      <c r="AC73" s="11">
        <f t="shared" si="8"/>
        <v>0</v>
      </c>
      <c r="AD73" s="11">
        <f t="shared" si="9"/>
        <v>0</v>
      </c>
      <c r="AE73" s="11">
        <f t="shared" si="10"/>
        <v>0</v>
      </c>
      <c r="AF73" s="11" t="str">
        <f t="shared" si="11"/>
        <v/>
      </c>
      <c r="AG73" s="11">
        <f t="shared" si="12"/>
        <v>0</v>
      </c>
      <c r="AH73" s="11">
        <f t="shared" si="13"/>
        <v>0</v>
      </c>
    </row>
    <row r="74" spans="1:34" s="21" customFormat="1" ht="25.15" customHeight="1" x14ac:dyDescent="0.2">
      <c r="A74" s="117">
        <f t="shared" si="2"/>
        <v>63</v>
      </c>
      <c r="B74" s="60" t="str">
        <f t="shared" si="3"/>
        <v/>
      </c>
      <c r="C74" s="123"/>
      <c r="D74" s="111" t="str">
        <f t="shared" si="4"/>
        <v/>
      </c>
      <c r="E74" s="111" t="str">
        <f t="shared" si="5"/>
        <v/>
      </c>
      <c r="F74" s="124"/>
      <c r="G74" s="124"/>
      <c r="H74" s="124"/>
      <c r="I74" s="123"/>
      <c r="J74" s="113" t="str">
        <f t="shared" si="6"/>
        <v/>
      </c>
      <c r="K74" s="114" t="str">
        <f>IF(I74="","",VLOOKUP(I74,※編集不可※選択項目!$B$2:$D$4,3,FALSE))</f>
        <v/>
      </c>
      <c r="L74" s="124"/>
      <c r="M74" s="124"/>
      <c r="N74" s="124"/>
      <c r="O74" s="124"/>
      <c r="P74" s="124"/>
      <c r="Q74" s="124"/>
      <c r="R74" s="139" t="str">
        <f>IFERROR(INDEX(※編集不可※選択項目!$F$2:$F$3,MATCH($J74,※編集不可※選択項目!$C$2:$C$3,0)),"")</f>
        <v/>
      </c>
      <c r="S74" s="70"/>
      <c r="T74" s="125"/>
      <c r="U74" s="135"/>
      <c r="V74" s="88"/>
      <c r="W74" s="62"/>
      <c r="X74" s="57"/>
      <c r="Y74" s="58"/>
      <c r="Z74" s="59"/>
      <c r="AB74" s="101" t="str">
        <f t="shared" si="7"/>
        <v/>
      </c>
      <c r="AC74" s="11">
        <f t="shared" si="8"/>
        <v>0</v>
      </c>
      <c r="AD74" s="11">
        <f t="shared" si="9"/>
        <v>0</v>
      </c>
      <c r="AE74" s="11">
        <f t="shared" si="10"/>
        <v>0</v>
      </c>
      <c r="AF74" s="11" t="str">
        <f t="shared" si="11"/>
        <v/>
      </c>
      <c r="AG74" s="11">
        <f t="shared" si="12"/>
        <v>0</v>
      </c>
      <c r="AH74" s="11">
        <f t="shared" si="13"/>
        <v>0</v>
      </c>
    </row>
    <row r="75" spans="1:34" s="21" customFormat="1" ht="25.15" customHeight="1" x14ac:dyDescent="0.2">
      <c r="A75" s="117">
        <f t="shared" si="2"/>
        <v>64</v>
      </c>
      <c r="B75" s="60" t="str">
        <f t="shared" si="3"/>
        <v/>
      </c>
      <c r="C75" s="123"/>
      <c r="D75" s="111" t="str">
        <f t="shared" si="4"/>
        <v/>
      </c>
      <c r="E75" s="111" t="str">
        <f t="shared" si="5"/>
        <v/>
      </c>
      <c r="F75" s="124"/>
      <c r="G75" s="124"/>
      <c r="H75" s="124"/>
      <c r="I75" s="123"/>
      <c r="J75" s="113" t="str">
        <f t="shared" si="6"/>
        <v/>
      </c>
      <c r="K75" s="114" t="str">
        <f>IF(I75="","",VLOOKUP(I75,※編集不可※選択項目!$B$2:$D$4,3,FALSE))</f>
        <v/>
      </c>
      <c r="L75" s="124"/>
      <c r="M75" s="124"/>
      <c r="N75" s="124"/>
      <c r="O75" s="124"/>
      <c r="P75" s="124"/>
      <c r="Q75" s="124"/>
      <c r="R75" s="139" t="str">
        <f>IFERROR(INDEX(※編集不可※選択項目!$F$2:$F$3,MATCH($J75,※編集不可※選択項目!$C$2:$C$3,0)),"")</f>
        <v/>
      </c>
      <c r="S75" s="70"/>
      <c r="T75" s="125"/>
      <c r="U75" s="135"/>
      <c r="V75" s="88"/>
      <c r="W75" s="62"/>
      <c r="X75" s="57"/>
      <c r="Y75" s="58"/>
      <c r="Z75" s="59"/>
      <c r="AB75" s="101" t="str">
        <f t="shared" si="7"/>
        <v/>
      </c>
      <c r="AC75" s="11">
        <f t="shared" si="8"/>
        <v>0</v>
      </c>
      <c r="AD75" s="11">
        <f t="shared" si="9"/>
        <v>0</v>
      </c>
      <c r="AE75" s="11">
        <f t="shared" si="10"/>
        <v>0</v>
      </c>
      <c r="AF75" s="11" t="str">
        <f t="shared" si="11"/>
        <v/>
      </c>
      <c r="AG75" s="11">
        <f t="shared" si="12"/>
        <v>0</v>
      </c>
      <c r="AH75" s="11">
        <f t="shared" si="13"/>
        <v>0</v>
      </c>
    </row>
    <row r="76" spans="1:34" s="21" customFormat="1" ht="25.15" customHeight="1" x14ac:dyDescent="0.2">
      <c r="A76" s="117">
        <f t="shared" si="2"/>
        <v>65</v>
      </c>
      <c r="B76" s="60" t="str">
        <f t="shared" si="3"/>
        <v/>
      </c>
      <c r="C76" s="123"/>
      <c r="D76" s="111" t="str">
        <f t="shared" si="4"/>
        <v/>
      </c>
      <c r="E76" s="111" t="str">
        <f t="shared" si="5"/>
        <v/>
      </c>
      <c r="F76" s="124"/>
      <c r="G76" s="124"/>
      <c r="H76" s="124"/>
      <c r="I76" s="123"/>
      <c r="J76" s="113" t="str">
        <f t="shared" si="6"/>
        <v/>
      </c>
      <c r="K76" s="114" t="str">
        <f>IF(I76="","",VLOOKUP(I76,※編集不可※選択項目!$B$2:$D$4,3,FALSE))</f>
        <v/>
      </c>
      <c r="L76" s="124"/>
      <c r="M76" s="124"/>
      <c r="N76" s="124"/>
      <c r="O76" s="124"/>
      <c r="P76" s="124"/>
      <c r="Q76" s="124"/>
      <c r="R76" s="139" t="str">
        <f>IFERROR(INDEX(※編集不可※選択項目!$F$2:$F$3,MATCH($J76,※編集不可※選択項目!$C$2:$C$3,0)),"")</f>
        <v/>
      </c>
      <c r="S76" s="70"/>
      <c r="T76" s="125"/>
      <c r="U76" s="135"/>
      <c r="V76" s="88"/>
      <c r="W76" s="62"/>
      <c r="X76" s="57"/>
      <c r="Y76" s="58"/>
      <c r="Z76" s="59"/>
      <c r="AB76" s="101" t="str">
        <f t="shared" si="7"/>
        <v/>
      </c>
      <c r="AC76" s="11">
        <f t="shared" si="8"/>
        <v>0</v>
      </c>
      <c r="AD76" s="11">
        <f t="shared" si="9"/>
        <v>0</v>
      </c>
      <c r="AE76" s="11">
        <f t="shared" si="10"/>
        <v>0</v>
      </c>
      <c r="AF76" s="11" t="str">
        <f t="shared" si="11"/>
        <v/>
      </c>
      <c r="AG76" s="11">
        <f t="shared" si="12"/>
        <v>0</v>
      </c>
      <c r="AH76" s="11">
        <f t="shared" si="13"/>
        <v>0</v>
      </c>
    </row>
    <row r="77" spans="1:34" s="21" customFormat="1" ht="25.15" customHeight="1" x14ac:dyDescent="0.2">
      <c r="A77" s="117">
        <f t="shared" ref="A77:A140" si="14">ROW()-11</f>
        <v>66</v>
      </c>
      <c r="B77" s="60" t="str">
        <f t="shared" ref="B77:B140" si="15">IF($C77="","","高効率空調")</f>
        <v/>
      </c>
      <c r="C77" s="123"/>
      <c r="D77" s="111" t="str">
        <f t="shared" ref="D77:D140" si="16">IF($C$2="","",IF($B77&lt;&gt;"",$C$2,""))</f>
        <v/>
      </c>
      <c r="E77" s="111" t="str">
        <f t="shared" ref="E77:E140" si="17">IF($F$2="","",IF($B77&lt;&gt;"",$F$2,""))</f>
        <v/>
      </c>
      <c r="F77" s="124"/>
      <c r="G77" s="124"/>
      <c r="H77" s="124"/>
      <c r="I77" s="123"/>
      <c r="J77" s="113" t="str">
        <f t="shared" ref="J77:J140" si="18">LEFT(I77,3)</f>
        <v/>
      </c>
      <c r="K77" s="114" t="str">
        <f>IF(I77="","",VLOOKUP(I77,※編集不可※選択項目!$B$2:$D$4,3,FALSE))</f>
        <v/>
      </c>
      <c r="L77" s="124"/>
      <c r="M77" s="124"/>
      <c r="N77" s="124"/>
      <c r="O77" s="124"/>
      <c r="P77" s="124"/>
      <c r="Q77" s="124"/>
      <c r="R77" s="139" t="str">
        <f>IFERROR(INDEX(※編集不可※選択項目!$F$2:$F$3,MATCH($J77,※編集不可※選択項目!$C$2:$C$3,0)),"")</f>
        <v/>
      </c>
      <c r="S77" s="70"/>
      <c r="T77" s="125"/>
      <c r="U77" s="135"/>
      <c r="V77" s="88"/>
      <c r="W77" s="62"/>
      <c r="X77" s="57"/>
      <c r="Y77" s="58"/>
      <c r="Z77" s="59"/>
      <c r="AB77" s="101" t="str">
        <f t="shared" ref="AB77:AB140" si="19">IF(H77="","","["&amp;H77&amp;"]")</f>
        <v/>
      </c>
      <c r="AC77" s="11">
        <f t="shared" ref="AC77:AC140" si="20">IF(AND($C77&lt;&gt;"",OR(F77="",G77="",I77="",L77="",M77="",N77="",Q77="")),1,0)</f>
        <v>0</v>
      </c>
      <c r="AD77" s="11">
        <f t="shared" ref="AD77:AD140" si="21">IF(AND(I77="空冷式(ヒートポンプ)",OR(O77="",P77="")),1,0)</f>
        <v>0</v>
      </c>
      <c r="AE77" s="11">
        <f t="shared" ref="AE77:AE140" si="22">IF(AND($G77&lt;&gt;"",COUNTIF($G77,"*■*")&gt;0,$T77=""),1,0)</f>
        <v>0</v>
      </c>
      <c r="AF77" s="11" t="str">
        <f t="shared" ref="AF77:AF140" si="23">IF(G77="","",TEXT(G77&amp;AB77,"G/標準"))</f>
        <v/>
      </c>
      <c r="AG77" s="11">
        <f t="shared" ref="AG77:AG140" si="24">IF(AF77="",0,COUNTIF($AF$12:$AF$1011,AF77))</f>
        <v>0</v>
      </c>
      <c r="AH77" s="11">
        <f t="shared" ref="AH77:AH140" si="25">IF($C77="",0,IF(AND(L77&lt;&gt;"",$K77&gt;$L77),1,0))</f>
        <v>0</v>
      </c>
    </row>
    <row r="78" spans="1:34" s="21" customFormat="1" ht="25.15" customHeight="1" x14ac:dyDescent="0.2">
      <c r="A78" s="117">
        <f t="shared" si="14"/>
        <v>67</v>
      </c>
      <c r="B78" s="60" t="str">
        <f t="shared" si="15"/>
        <v/>
      </c>
      <c r="C78" s="123"/>
      <c r="D78" s="111" t="str">
        <f t="shared" si="16"/>
        <v/>
      </c>
      <c r="E78" s="111" t="str">
        <f t="shared" si="17"/>
        <v/>
      </c>
      <c r="F78" s="124"/>
      <c r="G78" s="124"/>
      <c r="H78" s="124"/>
      <c r="I78" s="123"/>
      <c r="J78" s="113" t="str">
        <f t="shared" si="18"/>
        <v/>
      </c>
      <c r="K78" s="114" t="str">
        <f>IF(I78="","",VLOOKUP(I78,※編集不可※選択項目!$B$2:$D$4,3,FALSE))</f>
        <v/>
      </c>
      <c r="L78" s="124"/>
      <c r="M78" s="124"/>
      <c r="N78" s="124"/>
      <c r="O78" s="124"/>
      <c r="P78" s="124"/>
      <c r="Q78" s="124"/>
      <c r="R78" s="139" t="str">
        <f>IFERROR(INDEX(※編集不可※選択項目!$F$2:$F$3,MATCH($J78,※編集不可※選択項目!$C$2:$C$3,0)),"")</f>
        <v/>
      </c>
      <c r="S78" s="70"/>
      <c r="T78" s="125"/>
      <c r="U78" s="135"/>
      <c r="V78" s="88"/>
      <c r="W78" s="62"/>
      <c r="X78" s="57"/>
      <c r="Y78" s="58"/>
      <c r="Z78" s="59"/>
      <c r="AB78" s="101" t="str">
        <f t="shared" si="19"/>
        <v/>
      </c>
      <c r="AC78" s="11">
        <f t="shared" si="20"/>
        <v>0</v>
      </c>
      <c r="AD78" s="11">
        <f t="shared" si="21"/>
        <v>0</v>
      </c>
      <c r="AE78" s="11">
        <f t="shared" si="22"/>
        <v>0</v>
      </c>
      <c r="AF78" s="11" t="str">
        <f t="shared" si="23"/>
        <v/>
      </c>
      <c r="AG78" s="11">
        <f t="shared" si="24"/>
        <v>0</v>
      </c>
      <c r="AH78" s="11">
        <f t="shared" si="25"/>
        <v>0</v>
      </c>
    </row>
    <row r="79" spans="1:34" s="21" customFormat="1" ht="25.15" customHeight="1" x14ac:dyDescent="0.2">
      <c r="A79" s="117">
        <f t="shared" si="14"/>
        <v>68</v>
      </c>
      <c r="B79" s="60" t="str">
        <f t="shared" si="15"/>
        <v/>
      </c>
      <c r="C79" s="123"/>
      <c r="D79" s="111" t="str">
        <f t="shared" si="16"/>
        <v/>
      </c>
      <c r="E79" s="111" t="str">
        <f t="shared" si="17"/>
        <v/>
      </c>
      <c r="F79" s="124"/>
      <c r="G79" s="124"/>
      <c r="H79" s="124"/>
      <c r="I79" s="123"/>
      <c r="J79" s="113" t="str">
        <f t="shared" si="18"/>
        <v/>
      </c>
      <c r="K79" s="114" t="str">
        <f>IF(I79="","",VLOOKUP(I79,※編集不可※選択項目!$B$2:$D$4,3,FALSE))</f>
        <v/>
      </c>
      <c r="L79" s="124"/>
      <c r="M79" s="124"/>
      <c r="N79" s="124"/>
      <c r="O79" s="124"/>
      <c r="P79" s="124"/>
      <c r="Q79" s="124"/>
      <c r="R79" s="139" t="str">
        <f>IFERROR(INDEX(※編集不可※選択項目!$F$2:$F$3,MATCH($J79,※編集不可※選択項目!$C$2:$C$3,0)),"")</f>
        <v/>
      </c>
      <c r="S79" s="70"/>
      <c r="T79" s="125"/>
      <c r="U79" s="135"/>
      <c r="V79" s="88"/>
      <c r="W79" s="62"/>
      <c r="X79" s="57"/>
      <c r="Y79" s="58"/>
      <c r="Z79" s="59"/>
      <c r="AB79" s="101" t="str">
        <f t="shared" si="19"/>
        <v/>
      </c>
      <c r="AC79" s="11">
        <f t="shared" si="20"/>
        <v>0</v>
      </c>
      <c r="AD79" s="11">
        <f t="shared" si="21"/>
        <v>0</v>
      </c>
      <c r="AE79" s="11">
        <f t="shared" si="22"/>
        <v>0</v>
      </c>
      <c r="AF79" s="11" t="str">
        <f t="shared" si="23"/>
        <v/>
      </c>
      <c r="AG79" s="11">
        <f t="shared" si="24"/>
        <v>0</v>
      </c>
      <c r="AH79" s="11">
        <f t="shared" si="25"/>
        <v>0</v>
      </c>
    </row>
    <row r="80" spans="1:34" s="21" customFormat="1" ht="25.15" customHeight="1" x14ac:dyDescent="0.2">
      <c r="A80" s="117">
        <f t="shared" si="14"/>
        <v>69</v>
      </c>
      <c r="B80" s="60" t="str">
        <f t="shared" si="15"/>
        <v/>
      </c>
      <c r="C80" s="123"/>
      <c r="D80" s="111" t="str">
        <f t="shared" si="16"/>
        <v/>
      </c>
      <c r="E80" s="111" t="str">
        <f t="shared" si="17"/>
        <v/>
      </c>
      <c r="F80" s="124"/>
      <c r="G80" s="124"/>
      <c r="H80" s="124"/>
      <c r="I80" s="123"/>
      <c r="J80" s="113" t="str">
        <f t="shared" si="18"/>
        <v/>
      </c>
      <c r="K80" s="114" t="str">
        <f>IF(I80="","",VLOOKUP(I80,※編集不可※選択項目!$B$2:$D$4,3,FALSE))</f>
        <v/>
      </c>
      <c r="L80" s="124"/>
      <c r="M80" s="124"/>
      <c r="N80" s="124"/>
      <c r="O80" s="124"/>
      <c r="P80" s="124"/>
      <c r="Q80" s="124"/>
      <c r="R80" s="139" t="str">
        <f>IFERROR(INDEX(※編集不可※選択項目!$F$2:$F$3,MATCH($J80,※編集不可※選択項目!$C$2:$C$3,0)),"")</f>
        <v/>
      </c>
      <c r="S80" s="70"/>
      <c r="T80" s="125"/>
      <c r="U80" s="135"/>
      <c r="V80" s="88"/>
      <c r="W80" s="62"/>
      <c r="X80" s="57"/>
      <c r="Y80" s="58"/>
      <c r="Z80" s="59"/>
      <c r="AB80" s="101" t="str">
        <f t="shared" si="19"/>
        <v/>
      </c>
      <c r="AC80" s="11">
        <f t="shared" si="20"/>
        <v>0</v>
      </c>
      <c r="AD80" s="11">
        <f t="shared" si="21"/>
        <v>0</v>
      </c>
      <c r="AE80" s="11">
        <f t="shared" si="22"/>
        <v>0</v>
      </c>
      <c r="AF80" s="11" t="str">
        <f t="shared" si="23"/>
        <v/>
      </c>
      <c r="AG80" s="11">
        <f t="shared" si="24"/>
        <v>0</v>
      </c>
      <c r="AH80" s="11">
        <f t="shared" si="25"/>
        <v>0</v>
      </c>
    </row>
    <row r="81" spans="1:34" s="21" customFormat="1" ht="25.15" customHeight="1" x14ac:dyDescent="0.2">
      <c r="A81" s="117">
        <f t="shared" si="14"/>
        <v>70</v>
      </c>
      <c r="B81" s="60" t="str">
        <f t="shared" si="15"/>
        <v/>
      </c>
      <c r="C81" s="123"/>
      <c r="D81" s="111" t="str">
        <f t="shared" si="16"/>
        <v/>
      </c>
      <c r="E81" s="111" t="str">
        <f t="shared" si="17"/>
        <v/>
      </c>
      <c r="F81" s="124"/>
      <c r="G81" s="124"/>
      <c r="H81" s="124"/>
      <c r="I81" s="123"/>
      <c r="J81" s="113" t="str">
        <f t="shared" si="18"/>
        <v/>
      </c>
      <c r="K81" s="114" t="str">
        <f>IF(I81="","",VLOOKUP(I81,※編集不可※選択項目!$B$2:$D$4,3,FALSE))</f>
        <v/>
      </c>
      <c r="L81" s="124"/>
      <c r="M81" s="124"/>
      <c r="N81" s="124"/>
      <c r="O81" s="124"/>
      <c r="P81" s="124"/>
      <c r="Q81" s="124"/>
      <c r="R81" s="139" t="str">
        <f>IFERROR(INDEX(※編集不可※選択項目!$F$2:$F$3,MATCH($J81,※編集不可※選択項目!$C$2:$C$3,0)),"")</f>
        <v/>
      </c>
      <c r="S81" s="70"/>
      <c r="T81" s="125"/>
      <c r="U81" s="135"/>
      <c r="V81" s="88"/>
      <c r="W81" s="62"/>
      <c r="X81" s="57"/>
      <c r="Y81" s="58"/>
      <c r="Z81" s="59"/>
      <c r="AB81" s="101" t="str">
        <f t="shared" si="19"/>
        <v/>
      </c>
      <c r="AC81" s="11">
        <f t="shared" si="20"/>
        <v>0</v>
      </c>
      <c r="AD81" s="11">
        <f t="shared" si="21"/>
        <v>0</v>
      </c>
      <c r="AE81" s="11">
        <f t="shared" si="22"/>
        <v>0</v>
      </c>
      <c r="AF81" s="11" t="str">
        <f t="shared" si="23"/>
        <v/>
      </c>
      <c r="AG81" s="11">
        <f t="shared" si="24"/>
        <v>0</v>
      </c>
      <c r="AH81" s="11">
        <f t="shared" si="25"/>
        <v>0</v>
      </c>
    </row>
    <row r="82" spans="1:34" s="21" customFormat="1" ht="25.15" customHeight="1" x14ac:dyDescent="0.2">
      <c r="A82" s="117">
        <f t="shared" si="14"/>
        <v>71</v>
      </c>
      <c r="B82" s="60" t="str">
        <f t="shared" si="15"/>
        <v/>
      </c>
      <c r="C82" s="123"/>
      <c r="D82" s="111" t="str">
        <f t="shared" si="16"/>
        <v/>
      </c>
      <c r="E82" s="111" t="str">
        <f t="shared" si="17"/>
        <v/>
      </c>
      <c r="F82" s="124"/>
      <c r="G82" s="124"/>
      <c r="H82" s="124"/>
      <c r="I82" s="123"/>
      <c r="J82" s="113" t="str">
        <f t="shared" si="18"/>
        <v/>
      </c>
      <c r="K82" s="114" t="str">
        <f>IF(I82="","",VLOOKUP(I82,※編集不可※選択項目!$B$2:$D$4,3,FALSE))</f>
        <v/>
      </c>
      <c r="L82" s="124"/>
      <c r="M82" s="124"/>
      <c r="N82" s="124"/>
      <c r="O82" s="124"/>
      <c r="P82" s="124"/>
      <c r="Q82" s="124"/>
      <c r="R82" s="139" t="str">
        <f>IFERROR(INDEX(※編集不可※選択項目!$F$2:$F$3,MATCH($J82,※編集不可※選択項目!$C$2:$C$3,0)),"")</f>
        <v/>
      </c>
      <c r="S82" s="70"/>
      <c r="T82" s="125"/>
      <c r="U82" s="135"/>
      <c r="V82" s="88"/>
      <c r="W82" s="62"/>
      <c r="X82" s="57"/>
      <c r="Y82" s="58"/>
      <c r="Z82" s="59"/>
      <c r="AB82" s="101" t="str">
        <f t="shared" si="19"/>
        <v/>
      </c>
      <c r="AC82" s="11">
        <f t="shared" si="20"/>
        <v>0</v>
      </c>
      <c r="AD82" s="11">
        <f t="shared" si="21"/>
        <v>0</v>
      </c>
      <c r="AE82" s="11">
        <f t="shared" si="22"/>
        <v>0</v>
      </c>
      <c r="AF82" s="11" t="str">
        <f t="shared" si="23"/>
        <v/>
      </c>
      <c r="AG82" s="11">
        <f t="shared" si="24"/>
        <v>0</v>
      </c>
      <c r="AH82" s="11">
        <f t="shared" si="25"/>
        <v>0</v>
      </c>
    </row>
    <row r="83" spans="1:34" s="21" customFormat="1" ht="25.15" customHeight="1" x14ac:dyDescent="0.2">
      <c r="A83" s="117">
        <f t="shared" si="14"/>
        <v>72</v>
      </c>
      <c r="B83" s="60" t="str">
        <f t="shared" si="15"/>
        <v/>
      </c>
      <c r="C83" s="123"/>
      <c r="D83" s="111" t="str">
        <f t="shared" si="16"/>
        <v/>
      </c>
      <c r="E83" s="111" t="str">
        <f t="shared" si="17"/>
        <v/>
      </c>
      <c r="F83" s="124"/>
      <c r="G83" s="124"/>
      <c r="H83" s="124"/>
      <c r="I83" s="123"/>
      <c r="J83" s="113" t="str">
        <f t="shared" si="18"/>
        <v/>
      </c>
      <c r="K83" s="114" t="str">
        <f>IF(I83="","",VLOOKUP(I83,※編集不可※選択項目!$B$2:$D$4,3,FALSE))</f>
        <v/>
      </c>
      <c r="L83" s="124"/>
      <c r="M83" s="124"/>
      <c r="N83" s="124"/>
      <c r="O83" s="124"/>
      <c r="P83" s="124"/>
      <c r="Q83" s="124"/>
      <c r="R83" s="139" t="str">
        <f>IFERROR(INDEX(※編集不可※選択項目!$F$2:$F$3,MATCH($J83,※編集不可※選択項目!$C$2:$C$3,0)),"")</f>
        <v/>
      </c>
      <c r="S83" s="70"/>
      <c r="T83" s="125"/>
      <c r="U83" s="135"/>
      <c r="V83" s="88"/>
      <c r="W83" s="62"/>
      <c r="X83" s="57"/>
      <c r="Y83" s="58"/>
      <c r="Z83" s="59"/>
      <c r="AB83" s="101" t="str">
        <f t="shared" si="19"/>
        <v/>
      </c>
      <c r="AC83" s="11">
        <f t="shared" si="20"/>
        <v>0</v>
      </c>
      <c r="AD83" s="11">
        <f t="shared" si="21"/>
        <v>0</v>
      </c>
      <c r="AE83" s="11">
        <f t="shared" si="22"/>
        <v>0</v>
      </c>
      <c r="AF83" s="11" t="str">
        <f t="shared" si="23"/>
        <v/>
      </c>
      <c r="AG83" s="11">
        <f t="shared" si="24"/>
        <v>0</v>
      </c>
      <c r="AH83" s="11">
        <f t="shared" si="25"/>
        <v>0</v>
      </c>
    </row>
    <row r="84" spans="1:34" s="21" customFormat="1" ht="25.15" customHeight="1" x14ac:dyDescent="0.2">
      <c r="A84" s="117">
        <f t="shared" si="14"/>
        <v>73</v>
      </c>
      <c r="B84" s="60" t="str">
        <f t="shared" si="15"/>
        <v/>
      </c>
      <c r="C84" s="123"/>
      <c r="D84" s="111" t="str">
        <f t="shared" si="16"/>
        <v/>
      </c>
      <c r="E84" s="111" t="str">
        <f t="shared" si="17"/>
        <v/>
      </c>
      <c r="F84" s="124"/>
      <c r="G84" s="124"/>
      <c r="H84" s="124"/>
      <c r="I84" s="123"/>
      <c r="J84" s="113" t="str">
        <f t="shared" si="18"/>
        <v/>
      </c>
      <c r="K84" s="114" t="str">
        <f>IF(I84="","",VLOOKUP(I84,※編集不可※選択項目!$B$2:$D$4,3,FALSE))</f>
        <v/>
      </c>
      <c r="L84" s="124"/>
      <c r="M84" s="124"/>
      <c r="N84" s="124"/>
      <c r="O84" s="124"/>
      <c r="P84" s="124"/>
      <c r="Q84" s="124"/>
      <c r="R84" s="139" t="str">
        <f>IFERROR(INDEX(※編集不可※選択項目!$F$2:$F$3,MATCH($J84,※編集不可※選択項目!$C$2:$C$3,0)),"")</f>
        <v/>
      </c>
      <c r="S84" s="70"/>
      <c r="T84" s="125"/>
      <c r="U84" s="135"/>
      <c r="V84" s="88"/>
      <c r="W84" s="62"/>
      <c r="X84" s="57"/>
      <c r="Y84" s="58"/>
      <c r="Z84" s="59"/>
      <c r="AB84" s="101" t="str">
        <f t="shared" si="19"/>
        <v/>
      </c>
      <c r="AC84" s="11">
        <f t="shared" si="20"/>
        <v>0</v>
      </c>
      <c r="AD84" s="11">
        <f t="shared" si="21"/>
        <v>0</v>
      </c>
      <c r="AE84" s="11">
        <f t="shared" si="22"/>
        <v>0</v>
      </c>
      <c r="AF84" s="11" t="str">
        <f t="shared" si="23"/>
        <v/>
      </c>
      <c r="AG84" s="11">
        <f t="shared" si="24"/>
        <v>0</v>
      </c>
      <c r="AH84" s="11">
        <f t="shared" si="25"/>
        <v>0</v>
      </c>
    </row>
    <row r="85" spans="1:34" s="21" customFormat="1" ht="25.15" customHeight="1" x14ac:dyDescent="0.2">
      <c r="A85" s="117">
        <f t="shared" si="14"/>
        <v>74</v>
      </c>
      <c r="B85" s="60" t="str">
        <f t="shared" si="15"/>
        <v/>
      </c>
      <c r="C85" s="123"/>
      <c r="D85" s="111" t="str">
        <f t="shared" si="16"/>
        <v/>
      </c>
      <c r="E85" s="111" t="str">
        <f t="shared" si="17"/>
        <v/>
      </c>
      <c r="F85" s="124"/>
      <c r="G85" s="124"/>
      <c r="H85" s="124"/>
      <c r="I85" s="123"/>
      <c r="J85" s="113" t="str">
        <f t="shared" si="18"/>
        <v/>
      </c>
      <c r="K85" s="114" t="str">
        <f>IF(I85="","",VLOOKUP(I85,※編集不可※選択項目!$B$2:$D$4,3,FALSE))</f>
        <v/>
      </c>
      <c r="L85" s="124"/>
      <c r="M85" s="124"/>
      <c r="N85" s="124"/>
      <c r="O85" s="124"/>
      <c r="P85" s="124"/>
      <c r="Q85" s="124"/>
      <c r="R85" s="139" t="str">
        <f>IFERROR(INDEX(※編集不可※選択項目!$F$2:$F$3,MATCH($J85,※編集不可※選択項目!$C$2:$C$3,0)),"")</f>
        <v/>
      </c>
      <c r="S85" s="70"/>
      <c r="T85" s="125"/>
      <c r="U85" s="135"/>
      <c r="V85" s="88"/>
      <c r="W85" s="62"/>
      <c r="X85" s="57"/>
      <c r="Y85" s="58"/>
      <c r="Z85" s="59"/>
      <c r="AB85" s="101" t="str">
        <f t="shared" si="19"/>
        <v/>
      </c>
      <c r="AC85" s="11">
        <f t="shared" si="20"/>
        <v>0</v>
      </c>
      <c r="AD85" s="11">
        <f t="shared" si="21"/>
        <v>0</v>
      </c>
      <c r="AE85" s="11">
        <f t="shared" si="22"/>
        <v>0</v>
      </c>
      <c r="AF85" s="11" t="str">
        <f t="shared" si="23"/>
        <v/>
      </c>
      <c r="AG85" s="11">
        <f t="shared" si="24"/>
        <v>0</v>
      </c>
      <c r="AH85" s="11">
        <f t="shared" si="25"/>
        <v>0</v>
      </c>
    </row>
    <row r="86" spans="1:34" s="21" customFormat="1" ht="25.15" customHeight="1" x14ac:dyDescent="0.2">
      <c r="A86" s="117">
        <f t="shared" si="14"/>
        <v>75</v>
      </c>
      <c r="B86" s="60" t="str">
        <f t="shared" si="15"/>
        <v/>
      </c>
      <c r="C86" s="123"/>
      <c r="D86" s="111" t="str">
        <f t="shared" si="16"/>
        <v/>
      </c>
      <c r="E86" s="111" t="str">
        <f t="shared" si="17"/>
        <v/>
      </c>
      <c r="F86" s="124"/>
      <c r="G86" s="124"/>
      <c r="H86" s="124"/>
      <c r="I86" s="123"/>
      <c r="J86" s="113" t="str">
        <f t="shared" si="18"/>
        <v/>
      </c>
      <c r="K86" s="114" t="str">
        <f>IF(I86="","",VLOOKUP(I86,※編集不可※選択項目!$B$2:$D$4,3,FALSE))</f>
        <v/>
      </c>
      <c r="L86" s="124"/>
      <c r="M86" s="124"/>
      <c r="N86" s="124"/>
      <c r="O86" s="124"/>
      <c r="P86" s="124"/>
      <c r="Q86" s="124"/>
      <c r="R86" s="139" t="str">
        <f>IFERROR(INDEX(※編集不可※選択項目!$F$2:$F$3,MATCH($J86,※編集不可※選択項目!$C$2:$C$3,0)),"")</f>
        <v/>
      </c>
      <c r="S86" s="70"/>
      <c r="T86" s="125"/>
      <c r="U86" s="135"/>
      <c r="V86" s="88"/>
      <c r="W86" s="62"/>
      <c r="X86" s="57"/>
      <c r="Y86" s="58"/>
      <c r="Z86" s="59"/>
      <c r="AB86" s="101" t="str">
        <f t="shared" si="19"/>
        <v/>
      </c>
      <c r="AC86" s="11">
        <f t="shared" si="20"/>
        <v>0</v>
      </c>
      <c r="AD86" s="11">
        <f t="shared" si="21"/>
        <v>0</v>
      </c>
      <c r="AE86" s="11">
        <f t="shared" si="22"/>
        <v>0</v>
      </c>
      <c r="AF86" s="11" t="str">
        <f t="shared" si="23"/>
        <v/>
      </c>
      <c r="AG86" s="11">
        <f t="shared" si="24"/>
        <v>0</v>
      </c>
      <c r="AH86" s="11">
        <f t="shared" si="25"/>
        <v>0</v>
      </c>
    </row>
    <row r="87" spans="1:34" s="21" customFormat="1" ht="25.15" customHeight="1" x14ac:dyDescent="0.2">
      <c r="A87" s="117">
        <f t="shared" si="14"/>
        <v>76</v>
      </c>
      <c r="B87" s="60" t="str">
        <f t="shared" si="15"/>
        <v/>
      </c>
      <c r="C87" s="123"/>
      <c r="D87" s="111" t="str">
        <f t="shared" si="16"/>
        <v/>
      </c>
      <c r="E87" s="111" t="str">
        <f t="shared" si="17"/>
        <v/>
      </c>
      <c r="F87" s="124"/>
      <c r="G87" s="124"/>
      <c r="H87" s="124"/>
      <c r="I87" s="123"/>
      <c r="J87" s="113" t="str">
        <f t="shared" si="18"/>
        <v/>
      </c>
      <c r="K87" s="114" t="str">
        <f>IF(I87="","",VLOOKUP(I87,※編集不可※選択項目!$B$2:$D$4,3,FALSE))</f>
        <v/>
      </c>
      <c r="L87" s="124"/>
      <c r="M87" s="124"/>
      <c r="N87" s="124"/>
      <c r="O87" s="124"/>
      <c r="P87" s="124"/>
      <c r="Q87" s="124"/>
      <c r="R87" s="139" t="str">
        <f>IFERROR(INDEX(※編集不可※選択項目!$F$2:$F$3,MATCH($J87,※編集不可※選択項目!$C$2:$C$3,0)),"")</f>
        <v/>
      </c>
      <c r="S87" s="70"/>
      <c r="T87" s="125"/>
      <c r="U87" s="135"/>
      <c r="V87" s="88"/>
      <c r="W87" s="62"/>
      <c r="X87" s="57"/>
      <c r="Y87" s="58"/>
      <c r="Z87" s="59"/>
      <c r="AB87" s="101" t="str">
        <f t="shared" si="19"/>
        <v/>
      </c>
      <c r="AC87" s="11">
        <f t="shared" si="20"/>
        <v>0</v>
      </c>
      <c r="AD87" s="11">
        <f t="shared" si="21"/>
        <v>0</v>
      </c>
      <c r="AE87" s="11">
        <f t="shared" si="22"/>
        <v>0</v>
      </c>
      <c r="AF87" s="11" t="str">
        <f t="shared" si="23"/>
        <v/>
      </c>
      <c r="AG87" s="11">
        <f t="shared" si="24"/>
        <v>0</v>
      </c>
      <c r="AH87" s="11">
        <f t="shared" si="25"/>
        <v>0</v>
      </c>
    </row>
    <row r="88" spans="1:34" s="21" customFormat="1" ht="25.15" customHeight="1" x14ac:dyDescent="0.2">
      <c r="A88" s="117">
        <f t="shared" si="14"/>
        <v>77</v>
      </c>
      <c r="B88" s="60" t="str">
        <f t="shared" si="15"/>
        <v/>
      </c>
      <c r="C88" s="123"/>
      <c r="D88" s="111" t="str">
        <f t="shared" si="16"/>
        <v/>
      </c>
      <c r="E88" s="111" t="str">
        <f t="shared" si="17"/>
        <v/>
      </c>
      <c r="F88" s="124"/>
      <c r="G88" s="124"/>
      <c r="H88" s="124"/>
      <c r="I88" s="123"/>
      <c r="J88" s="113" t="str">
        <f t="shared" si="18"/>
        <v/>
      </c>
      <c r="K88" s="114" t="str">
        <f>IF(I88="","",VLOOKUP(I88,※編集不可※選択項目!$B$2:$D$4,3,FALSE))</f>
        <v/>
      </c>
      <c r="L88" s="124"/>
      <c r="M88" s="124"/>
      <c r="N88" s="124"/>
      <c r="O88" s="124"/>
      <c r="P88" s="124"/>
      <c r="Q88" s="124"/>
      <c r="R88" s="139" t="str">
        <f>IFERROR(INDEX(※編集不可※選択項目!$F$2:$F$3,MATCH($J88,※編集不可※選択項目!$C$2:$C$3,0)),"")</f>
        <v/>
      </c>
      <c r="S88" s="70"/>
      <c r="T88" s="125"/>
      <c r="U88" s="135"/>
      <c r="V88" s="88"/>
      <c r="W88" s="62"/>
      <c r="X88" s="57"/>
      <c r="Y88" s="58"/>
      <c r="Z88" s="59"/>
      <c r="AB88" s="101" t="str">
        <f t="shared" si="19"/>
        <v/>
      </c>
      <c r="AC88" s="11">
        <f t="shared" si="20"/>
        <v>0</v>
      </c>
      <c r="AD88" s="11">
        <f t="shared" si="21"/>
        <v>0</v>
      </c>
      <c r="AE88" s="11">
        <f t="shared" si="22"/>
        <v>0</v>
      </c>
      <c r="AF88" s="11" t="str">
        <f t="shared" si="23"/>
        <v/>
      </c>
      <c r="AG88" s="11">
        <f t="shared" si="24"/>
        <v>0</v>
      </c>
      <c r="AH88" s="11">
        <f t="shared" si="25"/>
        <v>0</v>
      </c>
    </row>
    <row r="89" spans="1:34" s="21" customFormat="1" ht="25.15" customHeight="1" x14ac:dyDescent="0.2">
      <c r="A89" s="117">
        <f t="shared" si="14"/>
        <v>78</v>
      </c>
      <c r="B89" s="60" t="str">
        <f t="shared" si="15"/>
        <v/>
      </c>
      <c r="C89" s="123"/>
      <c r="D89" s="111" t="str">
        <f t="shared" si="16"/>
        <v/>
      </c>
      <c r="E89" s="111" t="str">
        <f t="shared" si="17"/>
        <v/>
      </c>
      <c r="F89" s="124"/>
      <c r="G89" s="124"/>
      <c r="H89" s="124"/>
      <c r="I89" s="123"/>
      <c r="J89" s="113" t="str">
        <f t="shared" si="18"/>
        <v/>
      </c>
      <c r="K89" s="114" t="str">
        <f>IF(I89="","",VLOOKUP(I89,※編集不可※選択項目!$B$2:$D$4,3,FALSE))</f>
        <v/>
      </c>
      <c r="L89" s="124"/>
      <c r="M89" s="124"/>
      <c r="N89" s="124"/>
      <c r="O89" s="124"/>
      <c r="P89" s="124"/>
      <c r="Q89" s="124"/>
      <c r="R89" s="139" t="str">
        <f>IFERROR(INDEX(※編集不可※選択項目!$F$2:$F$3,MATCH($J89,※編集不可※選択項目!$C$2:$C$3,0)),"")</f>
        <v/>
      </c>
      <c r="S89" s="70"/>
      <c r="T89" s="125"/>
      <c r="U89" s="135"/>
      <c r="V89" s="88"/>
      <c r="W89" s="62"/>
      <c r="X89" s="57"/>
      <c r="Y89" s="58"/>
      <c r="Z89" s="59"/>
      <c r="AB89" s="101" t="str">
        <f t="shared" si="19"/>
        <v/>
      </c>
      <c r="AC89" s="11">
        <f t="shared" si="20"/>
        <v>0</v>
      </c>
      <c r="AD89" s="11">
        <f t="shared" si="21"/>
        <v>0</v>
      </c>
      <c r="AE89" s="11">
        <f t="shared" si="22"/>
        <v>0</v>
      </c>
      <c r="AF89" s="11" t="str">
        <f t="shared" si="23"/>
        <v/>
      </c>
      <c r="AG89" s="11">
        <f t="shared" si="24"/>
        <v>0</v>
      </c>
      <c r="AH89" s="11">
        <f t="shared" si="25"/>
        <v>0</v>
      </c>
    </row>
    <row r="90" spans="1:34" s="21" customFormat="1" ht="25.15" customHeight="1" x14ac:dyDescent="0.2">
      <c r="A90" s="117">
        <f t="shared" si="14"/>
        <v>79</v>
      </c>
      <c r="B90" s="60" t="str">
        <f t="shared" si="15"/>
        <v/>
      </c>
      <c r="C90" s="123"/>
      <c r="D90" s="111" t="str">
        <f t="shared" si="16"/>
        <v/>
      </c>
      <c r="E90" s="111" t="str">
        <f t="shared" si="17"/>
        <v/>
      </c>
      <c r="F90" s="124"/>
      <c r="G90" s="124"/>
      <c r="H90" s="124"/>
      <c r="I90" s="123"/>
      <c r="J90" s="113" t="str">
        <f t="shared" si="18"/>
        <v/>
      </c>
      <c r="K90" s="114" t="str">
        <f>IF(I90="","",VLOOKUP(I90,※編集不可※選択項目!$B$2:$D$4,3,FALSE))</f>
        <v/>
      </c>
      <c r="L90" s="124"/>
      <c r="M90" s="124"/>
      <c r="N90" s="124"/>
      <c r="O90" s="124"/>
      <c r="P90" s="124"/>
      <c r="Q90" s="124"/>
      <c r="R90" s="139" t="str">
        <f>IFERROR(INDEX(※編集不可※選択項目!$F$2:$F$3,MATCH($J90,※編集不可※選択項目!$C$2:$C$3,0)),"")</f>
        <v/>
      </c>
      <c r="S90" s="70"/>
      <c r="T90" s="125"/>
      <c r="U90" s="135"/>
      <c r="V90" s="88"/>
      <c r="W90" s="62"/>
      <c r="X90" s="57"/>
      <c r="Y90" s="58"/>
      <c r="Z90" s="59"/>
      <c r="AB90" s="101" t="str">
        <f t="shared" si="19"/>
        <v/>
      </c>
      <c r="AC90" s="11">
        <f t="shared" si="20"/>
        <v>0</v>
      </c>
      <c r="AD90" s="11">
        <f t="shared" si="21"/>
        <v>0</v>
      </c>
      <c r="AE90" s="11">
        <f t="shared" si="22"/>
        <v>0</v>
      </c>
      <c r="AF90" s="11" t="str">
        <f t="shared" si="23"/>
        <v/>
      </c>
      <c r="AG90" s="11">
        <f t="shared" si="24"/>
        <v>0</v>
      </c>
      <c r="AH90" s="11">
        <f t="shared" si="25"/>
        <v>0</v>
      </c>
    </row>
    <row r="91" spans="1:34" s="21" customFormat="1" ht="25.15" customHeight="1" x14ac:dyDescent="0.2">
      <c r="A91" s="117">
        <f t="shared" si="14"/>
        <v>80</v>
      </c>
      <c r="B91" s="60" t="str">
        <f t="shared" si="15"/>
        <v/>
      </c>
      <c r="C91" s="123"/>
      <c r="D91" s="111" t="str">
        <f t="shared" si="16"/>
        <v/>
      </c>
      <c r="E91" s="111" t="str">
        <f t="shared" si="17"/>
        <v/>
      </c>
      <c r="F91" s="124"/>
      <c r="G91" s="124"/>
      <c r="H91" s="124"/>
      <c r="I91" s="123"/>
      <c r="J91" s="113" t="str">
        <f t="shared" si="18"/>
        <v/>
      </c>
      <c r="K91" s="114" t="str">
        <f>IF(I91="","",VLOOKUP(I91,※編集不可※選択項目!$B$2:$D$4,3,FALSE))</f>
        <v/>
      </c>
      <c r="L91" s="124"/>
      <c r="M91" s="124"/>
      <c r="N91" s="124"/>
      <c r="O91" s="124"/>
      <c r="P91" s="124"/>
      <c r="Q91" s="124"/>
      <c r="R91" s="139" t="str">
        <f>IFERROR(INDEX(※編集不可※選択項目!$F$2:$F$3,MATCH($J91,※編集不可※選択項目!$C$2:$C$3,0)),"")</f>
        <v/>
      </c>
      <c r="S91" s="70"/>
      <c r="T91" s="125"/>
      <c r="U91" s="135"/>
      <c r="V91" s="88"/>
      <c r="W91" s="62"/>
      <c r="X91" s="57"/>
      <c r="Y91" s="58"/>
      <c r="Z91" s="59"/>
      <c r="AB91" s="101" t="str">
        <f t="shared" si="19"/>
        <v/>
      </c>
      <c r="AC91" s="11">
        <f t="shared" si="20"/>
        <v>0</v>
      </c>
      <c r="AD91" s="11">
        <f t="shared" si="21"/>
        <v>0</v>
      </c>
      <c r="AE91" s="11">
        <f t="shared" si="22"/>
        <v>0</v>
      </c>
      <c r="AF91" s="11" t="str">
        <f t="shared" si="23"/>
        <v/>
      </c>
      <c r="AG91" s="11">
        <f t="shared" si="24"/>
        <v>0</v>
      </c>
      <c r="AH91" s="11">
        <f t="shared" si="25"/>
        <v>0</v>
      </c>
    </row>
    <row r="92" spans="1:34" s="21" customFormat="1" ht="25.15" customHeight="1" x14ac:dyDescent="0.2">
      <c r="A92" s="117">
        <f t="shared" si="14"/>
        <v>81</v>
      </c>
      <c r="B92" s="60" t="str">
        <f t="shared" si="15"/>
        <v/>
      </c>
      <c r="C92" s="123"/>
      <c r="D92" s="111" t="str">
        <f t="shared" si="16"/>
        <v/>
      </c>
      <c r="E92" s="111" t="str">
        <f t="shared" si="17"/>
        <v/>
      </c>
      <c r="F92" s="124"/>
      <c r="G92" s="124"/>
      <c r="H92" s="124"/>
      <c r="I92" s="123"/>
      <c r="J92" s="113" t="str">
        <f t="shared" si="18"/>
        <v/>
      </c>
      <c r="K92" s="114" t="str">
        <f>IF(I92="","",VLOOKUP(I92,※編集不可※選択項目!$B$2:$D$4,3,FALSE))</f>
        <v/>
      </c>
      <c r="L92" s="124"/>
      <c r="M92" s="124"/>
      <c r="N92" s="124"/>
      <c r="O92" s="124"/>
      <c r="P92" s="124"/>
      <c r="Q92" s="124"/>
      <c r="R92" s="139" t="str">
        <f>IFERROR(INDEX(※編集不可※選択項目!$F$2:$F$3,MATCH($J92,※編集不可※選択項目!$C$2:$C$3,0)),"")</f>
        <v/>
      </c>
      <c r="S92" s="70"/>
      <c r="T92" s="125"/>
      <c r="U92" s="135"/>
      <c r="V92" s="88"/>
      <c r="W92" s="62"/>
      <c r="X92" s="57"/>
      <c r="Y92" s="58"/>
      <c r="Z92" s="59"/>
      <c r="AB92" s="101" t="str">
        <f t="shared" si="19"/>
        <v/>
      </c>
      <c r="AC92" s="11">
        <f t="shared" si="20"/>
        <v>0</v>
      </c>
      <c r="AD92" s="11">
        <f t="shared" si="21"/>
        <v>0</v>
      </c>
      <c r="AE92" s="11">
        <f t="shared" si="22"/>
        <v>0</v>
      </c>
      <c r="AF92" s="11" t="str">
        <f t="shared" si="23"/>
        <v/>
      </c>
      <c r="AG92" s="11">
        <f t="shared" si="24"/>
        <v>0</v>
      </c>
      <c r="AH92" s="11">
        <f t="shared" si="25"/>
        <v>0</v>
      </c>
    </row>
    <row r="93" spans="1:34" s="21" customFormat="1" ht="25.15" customHeight="1" x14ac:dyDescent="0.2">
      <c r="A93" s="117">
        <f t="shared" si="14"/>
        <v>82</v>
      </c>
      <c r="B93" s="60" t="str">
        <f t="shared" si="15"/>
        <v/>
      </c>
      <c r="C93" s="123"/>
      <c r="D93" s="111" t="str">
        <f t="shared" si="16"/>
        <v/>
      </c>
      <c r="E93" s="111" t="str">
        <f t="shared" si="17"/>
        <v/>
      </c>
      <c r="F93" s="124"/>
      <c r="G93" s="124"/>
      <c r="H93" s="124"/>
      <c r="I93" s="123"/>
      <c r="J93" s="113" t="str">
        <f t="shared" si="18"/>
        <v/>
      </c>
      <c r="K93" s="114" t="str">
        <f>IF(I93="","",VLOOKUP(I93,※編集不可※選択項目!$B$2:$D$4,3,FALSE))</f>
        <v/>
      </c>
      <c r="L93" s="124"/>
      <c r="M93" s="124"/>
      <c r="N93" s="124"/>
      <c r="O93" s="124"/>
      <c r="P93" s="124"/>
      <c r="Q93" s="124"/>
      <c r="R93" s="139" t="str">
        <f>IFERROR(INDEX(※編集不可※選択項目!$F$2:$F$3,MATCH($J93,※編集不可※選択項目!$C$2:$C$3,0)),"")</f>
        <v/>
      </c>
      <c r="S93" s="70"/>
      <c r="T93" s="125"/>
      <c r="U93" s="135"/>
      <c r="V93" s="88"/>
      <c r="W93" s="62"/>
      <c r="X93" s="57"/>
      <c r="Y93" s="58"/>
      <c r="Z93" s="59"/>
      <c r="AB93" s="101" t="str">
        <f t="shared" si="19"/>
        <v/>
      </c>
      <c r="AC93" s="11">
        <f t="shared" si="20"/>
        <v>0</v>
      </c>
      <c r="AD93" s="11">
        <f t="shared" si="21"/>
        <v>0</v>
      </c>
      <c r="AE93" s="11">
        <f t="shared" si="22"/>
        <v>0</v>
      </c>
      <c r="AF93" s="11" t="str">
        <f t="shared" si="23"/>
        <v/>
      </c>
      <c r="AG93" s="11">
        <f t="shared" si="24"/>
        <v>0</v>
      </c>
      <c r="AH93" s="11">
        <f t="shared" si="25"/>
        <v>0</v>
      </c>
    </row>
    <row r="94" spans="1:34" s="21" customFormat="1" ht="25.15" customHeight="1" x14ac:dyDescent="0.2">
      <c r="A94" s="117">
        <f t="shared" si="14"/>
        <v>83</v>
      </c>
      <c r="B94" s="60" t="str">
        <f t="shared" si="15"/>
        <v/>
      </c>
      <c r="C94" s="123"/>
      <c r="D94" s="111" t="str">
        <f t="shared" si="16"/>
        <v/>
      </c>
      <c r="E94" s="111" t="str">
        <f t="shared" si="17"/>
        <v/>
      </c>
      <c r="F94" s="124"/>
      <c r="G94" s="124"/>
      <c r="H94" s="124"/>
      <c r="I94" s="123"/>
      <c r="J94" s="113" t="str">
        <f t="shared" si="18"/>
        <v/>
      </c>
      <c r="K94" s="114" t="str">
        <f>IF(I94="","",VLOOKUP(I94,※編集不可※選択項目!$B$2:$D$4,3,FALSE))</f>
        <v/>
      </c>
      <c r="L94" s="124"/>
      <c r="M94" s="124"/>
      <c r="N94" s="124"/>
      <c r="O94" s="124"/>
      <c r="P94" s="124"/>
      <c r="Q94" s="124"/>
      <c r="R94" s="139" t="str">
        <f>IFERROR(INDEX(※編集不可※選択項目!$F$2:$F$3,MATCH($J94,※編集不可※選択項目!$C$2:$C$3,0)),"")</f>
        <v/>
      </c>
      <c r="S94" s="70"/>
      <c r="T94" s="125"/>
      <c r="U94" s="135"/>
      <c r="V94" s="88"/>
      <c r="W94" s="62"/>
      <c r="X94" s="57"/>
      <c r="Y94" s="58"/>
      <c r="Z94" s="59"/>
      <c r="AB94" s="101" t="str">
        <f t="shared" si="19"/>
        <v/>
      </c>
      <c r="AC94" s="11">
        <f t="shared" si="20"/>
        <v>0</v>
      </c>
      <c r="AD94" s="11">
        <f t="shared" si="21"/>
        <v>0</v>
      </c>
      <c r="AE94" s="11">
        <f t="shared" si="22"/>
        <v>0</v>
      </c>
      <c r="AF94" s="11" t="str">
        <f t="shared" si="23"/>
        <v/>
      </c>
      <c r="AG94" s="11">
        <f t="shared" si="24"/>
        <v>0</v>
      </c>
      <c r="AH94" s="11">
        <f t="shared" si="25"/>
        <v>0</v>
      </c>
    </row>
    <row r="95" spans="1:34" s="21" customFormat="1" ht="25.15" customHeight="1" x14ac:dyDescent="0.2">
      <c r="A95" s="117">
        <f t="shared" si="14"/>
        <v>84</v>
      </c>
      <c r="B95" s="60" t="str">
        <f t="shared" si="15"/>
        <v/>
      </c>
      <c r="C95" s="123"/>
      <c r="D95" s="111" t="str">
        <f t="shared" si="16"/>
        <v/>
      </c>
      <c r="E95" s="111" t="str">
        <f t="shared" si="17"/>
        <v/>
      </c>
      <c r="F95" s="124"/>
      <c r="G95" s="124"/>
      <c r="H95" s="124"/>
      <c r="I95" s="123"/>
      <c r="J95" s="113" t="str">
        <f t="shared" si="18"/>
        <v/>
      </c>
      <c r="K95" s="114" t="str">
        <f>IF(I95="","",VLOOKUP(I95,※編集不可※選択項目!$B$2:$D$4,3,FALSE))</f>
        <v/>
      </c>
      <c r="L95" s="124"/>
      <c r="M95" s="124"/>
      <c r="N95" s="124"/>
      <c r="O95" s="124"/>
      <c r="P95" s="124"/>
      <c r="Q95" s="124"/>
      <c r="R95" s="139" t="str">
        <f>IFERROR(INDEX(※編集不可※選択項目!$F$2:$F$3,MATCH($J95,※編集不可※選択項目!$C$2:$C$3,0)),"")</f>
        <v/>
      </c>
      <c r="S95" s="70"/>
      <c r="T95" s="125"/>
      <c r="U95" s="135"/>
      <c r="V95" s="88"/>
      <c r="W95" s="62"/>
      <c r="X95" s="57"/>
      <c r="Y95" s="58"/>
      <c r="Z95" s="59"/>
      <c r="AB95" s="101" t="str">
        <f t="shared" si="19"/>
        <v/>
      </c>
      <c r="AC95" s="11">
        <f t="shared" si="20"/>
        <v>0</v>
      </c>
      <c r="AD95" s="11">
        <f t="shared" si="21"/>
        <v>0</v>
      </c>
      <c r="AE95" s="11">
        <f t="shared" si="22"/>
        <v>0</v>
      </c>
      <c r="AF95" s="11" t="str">
        <f t="shared" si="23"/>
        <v/>
      </c>
      <c r="AG95" s="11">
        <f t="shared" si="24"/>
        <v>0</v>
      </c>
      <c r="AH95" s="11">
        <f t="shared" si="25"/>
        <v>0</v>
      </c>
    </row>
    <row r="96" spans="1:34" s="21" customFormat="1" ht="25.15" customHeight="1" x14ac:dyDescent="0.2">
      <c r="A96" s="117">
        <f t="shared" si="14"/>
        <v>85</v>
      </c>
      <c r="B96" s="60" t="str">
        <f t="shared" si="15"/>
        <v/>
      </c>
      <c r="C96" s="123"/>
      <c r="D96" s="111" t="str">
        <f t="shared" si="16"/>
        <v/>
      </c>
      <c r="E96" s="111" t="str">
        <f t="shared" si="17"/>
        <v/>
      </c>
      <c r="F96" s="124"/>
      <c r="G96" s="124"/>
      <c r="H96" s="124"/>
      <c r="I96" s="123"/>
      <c r="J96" s="113" t="str">
        <f t="shared" si="18"/>
        <v/>
      </c>
      <c r="K96" s="114" t="str">
        <f>IF(I96="","",VLOOKUP(I96,※編集不可※選択項目!$B$2:$D$4,3,FALSE))</f>
        <v/>
      </c>
      <c r="L96" s="124"/>
      <c r="M96" s="124"/>
      <c r="N96" s="124"/>
      <c r="O96" s="124"/>
      <c r="P96" s="124"/>
      <c r="Q96" s="124"/>
      <c r="R96" s="139" t="str">
        <f>IFERROR(INDEX(※編集不可※選択項目!$F$2:$F$3,MATCH($J96,※編集不可※選択項目!$C$2:$C$3,0)),"")</f>
        <v/>
      </c>
      <c r="S96" s="70"/>
      <c r="T96" s="125"/>
      <c r="U96" s="135"/>
      <c r="V96" s="88"/>
      <c r="W96" s="62"/>
      <c r="X96" s="57"/>
      <c r="Y96" s="58"/>
      <c r="Z96" s="59"/>
      <c r="AB96" s="101" t="str">
        <f t="shared" si="19"/>
        <v/>
      </c>
      <c r="AC96" s="11">
        <f t="shared" si="20"/>
        <v>0</v>
      </c>
      <c r="AD96" s="11">
        <f t="shared" si="21"/>
        <v>0</v>
      </c>
      <c r="AE96" s="11">
        <f t="shared" si="22"/>
        <v>0</v>
      </c>
      <c r="AF96" s="11" t="str">
        <f t="shared" si="23"/>
        <v/>
      </c>
      <c r="AG96" s="11">
        <f t="shared" si="24"/>
        <v>0</v>
      </c>
      <c r="AH96" s="11">
        <f t="shared" si="25"/>
        <v>0</v>
      </c>
    </row>
    <row r="97" spans="1:34" s="21" customFormat="1" ht="25.15" customHeight="1" x14ac:dyDescent="0.2">
      <c r="A97" s="117">
        <f t="shared" si="14"/>
        <v>86</v>
      </c>
      <c r="B97" s="60" t="str">
        <f t="shared" si="15"/>
        <v/>
      </c>
      <c r="C97" s="123"/>
      <c r="D97" s="111" t="str">
        <f t="shared" si="16"/>
        <v/>
      </c>
      <c r="E97" s="111" t="str">
        <f t="shared" si="17"/>
        <v/>
      </c>
      <c r="F97" s="124"/>
      <c r="G97" s="124"/>
      <c r="H97" s="124"/>
      <c r="I97" s="123"/>
      <c r="J97" s="113" t="str">
        <f t="shared" si="18"/>
        <v/>
      </c>
      <c r="K97" s="114" t="str">
        <f>IF(I97="","",VLOOKUP(I97,※編集不可※選択項目!$B$2:$D$4,3,FALSE))</f>
        <v/>
      </c>
      <c r="L97" s="124"/>
      <c r="M97" s="124"/>
      <c r="N97" s="124"/>
      <c r="O97" s="124"/>
      <c r="P97" s="124"/>
      <c r="Q97" s="124"/>
      <c r="R97" s="139" t="str">
        <f>IFERROR(INDEX(※編集不可※選択項目!$F$2:$F$3,MATCH($J97,※編集不可※選択項目!$C$2:$C$3,0)),"")</f>
        <v/>
      </c>
      <c r="S97" s="70"/>
      <c r="T97" s="125"/>
      <c r="U97" s="135"/>
      <c r="V97" s="88"/>
      <c r="W97" s="62"/>
      <c r="X97" s="57"/>
      <c r="Y97" s="58"/>
      <c r="Z97" s="59"/>
      <c r="AB97" s="101" t="str">
        <f t="shared" si="19"/>
        <v/>
      </c>
      <c r="AC97" s="11">
        <f t="shared" si="20"/>
        <v>0</v>
      </c>
      <c r="AD97" s="11">
        <f t="shared" si="21"/>
        <v>0</v>
      </c>
      <c r="AE97" s="11">
        <f t="shared" si="22"/>
        <v>0</v>
      </c>
      <c r="AF97" s="11" t="str">
        <f t="shared" si="23"/>
        <v/>
      </c>
      <c r="AG97" s="11">
        <f t="shared" si="24"/>
        <v>0</v>
      </c>
      <c r="AH97" s="11">
        <f t="shared" si="25"/>
        <v>0</v>
      </c>
    </row>
    <row r="98" spans="1:34" s="21" customFormat="1" ht="25.15" customHeight="1" x14ac:dyDescent="0.2">
      <c r="A98" s="117">
        <f t="shared" si="14"/>
        <v>87</v>
      </c>
      <c r="B98" s="60" t="str">
        <f t="shared" si="15"/>
        <v/>
      </c>
      <c r="C98" s="123"/>
      <c r="D98" s="111" t="str">
        <f t="shared" si="16"/>
        <v/>
      </c>
      <c r="E98" s="111" t="str">
        <f t="shared" si="17"/>
        <v/>
      </c>
      <c r="F98" s="124"/>
      <c r="G98" s="124"/>
      <c r="H98" s="124"/>
      <c r="I98" s="123"/>
      <c r="J98" s="113" t="str">
        <f t="shared" si="18"/>
        <v/>
      </c>
      <c r="K98" s="114" t="str">
        <f>IF(I98="","",VLOOKUP(I98,※編集不可※選択項目!$B$2:$D$4,3,FALSE))</f>
        <v/>
      </c>
      <c r="L98" s="124"/>
      <c r="M98" s="124"/>
      <c r="N98" s="124"/>
      <c r="O98" s="124"/>
      <c r="P98" s="124"/>
      <c r="Q98" s="124"/>
      <c r="R98" s="139" t="str">
        <f>IFERROR(INDEX(※編集不可※選択項目!$F$2:$F$3,MATCH($J98,※編集不可※選択項目!$C$2:$C$3,0)),"")</f>
        <v/>
      </c>
      <c r="S98" s="70"/>
      <c r="T98" s="125"/>
      <c r="U98" s="135"/>
      <c r="V98" s="88"/>
      <c r="W98" s="62"/>
      <c r="X98" s="57"/>
      <c r="Y98" s="58"/>
      <c r="Z98" s="59"/>
      <c r="AB98" s="101" t="str">
        <f t="shared" si="19"/>
        <v/>
      </c>
      <c r="AC98" s="11">
        <f t="shared" si="20"/>
        <v>0</v>
      </c>
      <c r="AD98" s="11">
        <f t="shared" si="21"/>
        <v>0</v>
      </c>
      <c r="AE98" s="11">
        <f t="shared" si="22"/>
        <v>0</v>
      </c>
      <c r="AF98" s="11" t="str">
        <f t="shared" si="23"/>
        <v/>
      </c>
      <c r="AG98" s="11">
        <f t="shared" si="24"/>
        <v>0</v>
      </c>
      <c r="AH98" s="11">
        <f t="shared" si="25"/>
        <v>0</v>
      </c>
    </row>
    <row r="99" spans="1:34" s="21" customFormat="1" ht="25.15" customHeight="1" x14ac:dyDescent="0.2">
      <c r="A99" s="117">
        <f t="shared" si="14"/>
        <v>88</v>
      </c>
      <c r="B99" s="60" t="str">
        <f t="shared" si="15"/>
        <v/>
      </c>
      <c r="C99" s="123"/>
      <c r="D99" s="111" t="str">
        <f t="shared" si="16"/>
        <v/>
      </c>
      <c r="E99" s="111" t="str">
        <f t="shared" si="17"/>
        <v/>
      </c>
      <c r="F99" s="124"/>
      <c r="G99" s="124"/>
      <c r="H99" s="124"/>
      <c r="I99" s="123"/>
      <c r="J99" s="113" t="str">
        <f t="shared" si="18"/>
        <v/>
      </c>
      <c r="K99" s="114" t="str">
        <f>IF(I99="","",VLOOKUP(I99,※編集不可※選択項目!$B$2:$D$4,3,FALSE))</f>
        <v/>
      </c>
      <c r="L99" s="124"/>
      <c r="M99" s="124"/>
      <c r="N99" s="124"/>
      <c r="O99" s="124"/>
      <c r="P99" s="124"/>
      <c r="Q99" s="124"/>
      <c r="R99" s="139" t="str">
        <f>IFERROR(INDEX(※編集不可※選択項目!$F$2:$F$3,MATCH($J99,※編集不可※選択項目!$C$2:$C$3,0)),"")</f>
        <v/>
      </c>
      <c r="S99" s="70"/>
      <c r="T99" s="125"/>
      <c r="U99" s="135"/>
      <c r="V99" s="88"/>
      <c r="W99" s="62"/>
      <c r="X99" s="57"/>
      <c r="Y99" s="58"/>
      <c r="Z99" s="59"/>
      <c r="AB99" s="101" t="str">
        <f t="shared" si="19"/>
        <v/>
      </c>
      <c r="AC99" s="11">
        <f t="shared" si="20"/>
        <v>0</v>
      </c>
      <c r="AD99" s="11">
        <f t="shared" si="21"/>
        <v>0</v>
      </c>
      <c r="AE99" s="11">
        <f t="shared" si="22"/>
        <v>0</v>
      </c>
      <c r="AF99" s="11" t="str">
        <f t="shared" si="23"/>
        <v/>
      </c>
      <c r="AG99" s="11">
        <f t="shared" si="24"/>
        <v>0</v>
      </c>
      <c r="AH99" s="11">
        <f t="shared" si="25"/>
        <v>0</v>
      </c>
    </row>
    <row r="100" spans="1:34" s="21" customFormat="1" ht="25.15" customHeight="1" x14ac:dyDescent="0.2">
      <c r="A100" s="117">
        <f t="shared" si="14"/>
        <v>89</v>
      </c>
      <c r="B100" s="60" t="str">
        <f t="shared" si="15"/>
        <v/>
      </c>
      <c r="C100" s="123"/>
      <c r="D100" s="111" t="str">
        <f t="shared" si="16"/>
        <v/>
      </c>
      <c r="E100" s="111" t="str">
        <f t="shared" si="17"/>
        <v/>
      </c>
      <c r="F100" s="124"/>
      <c r="G100" s="124"/>
      <c r="H100" s="124"/>
      <c r="I100" s="123"/>
      <c r="J100" s="113" t="str">
        <f t="shared" si="18"/>
        <v/>
      </c>
      <c r="K100" s="114" t="str">
        <f>IF(I100="","",VLOOKUP(I100,※編集不可※選択項目!$B$2:$D$4,3,FALSE))</f>
        <v/>
      </c>
      <c r="L100" s="124"/>
      <c r="M100" s="124"/>
      <c r="N100" s="124"/>
      <c r="O100" s="124"/>
      <c r="P100" s="124"/>
      <c r="Q100" s="124"/>
      <c r="R100" s="139" t="str">
        <f>IFERROR(INDEX(※編集不可※選択項目!$F$2:$F$3,MATCH($J100,※編集不可※選択項目!$C$2:$C$3,0)),"")</f>
        <v/>
      </c>
      <c r="S100" s="70"/>
      <c r="T100" s="125"/>
      <c r="U100" s="135"/>
      <c r="V100" s="88"/>
      <c r="W100" s="62"/>
      <c r="X100" s="57"/>
      <c r="Y100" s="58"/>
      <c r="Z100" s="59"/>
      <c r="AB100" s="101" t="str">
        <f t="shared" si="19"/>
        <v/>
      </c>
      <c r="AC100" s="11">
        <f t="shared" si="20"/>
        <v>0</v>
      </c>
      <c r="AD100" s="11">
        <f t="shared" si="21"/>
        <v>0</v>
      </c>
      <c r="AE100" s="11">
        <f t="shared" si="22"/>
        <v>0</v>
      </c>
      <c r="AF100" s="11" t="str">
        <f t="shared" si="23"/>
        <v/>
      </c>
      <c r="AG100" s="11">
        <f t="shared" si="24"/>
        <v>0</v>
      </c>
      <c r="AH100" s="11">
        <f t="shared" si="25"/>
        <v>0</v>
      </c>
    </row>
    <row r="101" spans="1:34" s="21" customFormat="1" ht="25.15" customHeight="1" x14ac:dyDescent="0.2">
      <c r="A101" s="117">
        <f t="shared" si="14"/>
        <v>90</v>
      </c>
      <c r="B101" s="60" t="str">
        <f t="shared" si="15"/>
        <v/>
      </c>
      <c r="C101" s="123"/>
      <c r="D101" s="111" t="str">
        <f t="shared" si="16"/>
        <v/>
      </c>
      <c r="E101" s="111" t="str">
        <f t="shared" si="17"/>
        <v/>
      </c>
      <c r="F101" s="124"/>
      <c r="G101" s="124"/>
      <c r="H101" s="124"/>
      <c r="I101" s="123"/>
      <c r="J101" s="113" t="str">
        <f t="shared" si="18"/>
        <v/>
      </c>
      <c r="K101" s="114" t="str">
        <f>IF(I101="","",VLOOKUP(I101,※編集不可※選択項目!$B$2:$D$4,3,FALSE))</f>
        <v/>
      </c>
      <c r="L101" s="124"/>
      <c r="M101" s="124"/>
      <c r="N101" s="124"/>
      <c r="O101" s="124"/>
      <c r="P101" s="124"/>
      <c r="Q101" s="124"/>
      <c r="R101" s="139" t="str">
        <f>IFERROR(INDEX(※編集不可※選択項目!$F$2:$F$3,MATCH($J101,※編集不可※選択項目!$C$2:$C$3,0)),"")</f>
        <v/>
      </c>
      <c r="S101" s="70"/>
      <c r="T101" s="125"/>
      <c r="U101" s="135"/>
      <c r="V101" s="88"/>
      <c r="W101" s="62"/>
      <c r="X101" s="57"/>
      <c r="Y101" s="58"/>
      <c r="Z101" s="59"/>
      <c r="AB101" s="101" t="str">
        <f t="shared" si="19"/>
        <v/>
      </c>
      <c r="AC101" s="11">
        <f t="shared" si="20"/>
        <v>0</v>
      </c>
      <c r="AD101" s="11">
        <f t="shared" si="21"/>
        <v>0</v>
      </c>
      <c r="AE101" s="11">
        <f t="shared" si="22"/>
        <v>0</v>
      </c>
      <c r="AF101" s="11" t="str">
        <f t="shared" si="23"/>
        <v/>
      </c>
      <c r="AG101" s="11">
        <f t="shared" si="24"/>
        <v>0</v>
      </c>
      <c r="AH101" s="11">
        <f t="shared" si="25"/>
        <v>0</v>
      </c>
    </row>
    <row r="102" spans="1:34" s="21" customFormat="1" ht="25.15" customHeight="1" x14ac:dyDescent="0.2">
      <c r="A102" s="117">
        <f t="shared" si="14"/>
        <v>91</v>
      </c>
      <c r="B102" s="60" t="str">
        <f t="shared" si="15"/>
        <v/>
      </c>
      <c r="C102" s="123"/>
      <c r="D102" s="111" t="str">
        <f t="shared" si="16"/>
        <v/>
      </c>
      <c r="E102" s="111" t="str">
        <f t="shared" si="17"/>
        <v/>
      </c>
      <c r="F102" s="124"/>
      <c r="G102" s="124"/>
      <c r="H102" s="124"/>
      <c r="I102" s="123"/>
      <c r="J102" s="113" t="str">
        <f t="shared" si="18"/>
        <v/>
      </c>
      <c r="K102" s="114" t="str">
        <f>IF(I102="","",VLOOKUP(I102,※編集不可※選択項目!$B$2:$D$4,3,FALSE))</f>
        <v/>
      </c>
      <c r="L102" s="124"/>
      <c r="M102" s="124"/>
      <c r="N102" s="124"/>
      <c r="O102" s="124"/>
      <c r="P102" s="124"/>
      <c r="Q102" s="124"/>
      <c r="R102" s="139" t="str">
        <f>IFERROR(INDEX(※編集不可※選択項目!$F$2:$F$3,MATCH($J102,※編集不可※選択項目!$C$2:$C$3,0)),"")</f>
        <v/>
      </c>
      <c r="S102" s="70"/>
      <c r="T102" s="125"/>
      <c r="U102" s="135"/>
      <c r="V102" s="88"/>
      <c r="W102" s="62"/>
      <c r="X102" s="57"/>
      <c r="Y102" s="58"/>
      <c r="Z102" s="59"/>
      <c r="AB102" s="101" t="str">
        <f t="shared" si="19"/>
        <v/>
      </c>
      <c r="AC102" s="11">
        <f t="shared" si="20"/>
        <v>0</v>
      </c>
      <c r="AD102" s="11">
        <f t="shared" si="21"/>
        <v>0</v>
      </c>
      <c r="AE102" s="11">
        <f t="shared" si="22"/>
        <v>0</v>
      </c>
      <c r="AF102" s="11" t="str">
        <f t="shared" si="23"/>
        <v/>
      </c>
      <c r="AG102" s="11">
        <f t="shared" si="24"/>
        <v>0</v>
      </c>
      <c r="AH102" s="11">
        <f t="shared" si="25"/>
        <v>0</v>
      </c>
    </row>
    <row r="103" spans="1:34" s="21" customFormat="1" ht="25.15" customHeight="1" x14ac:dyDescent="0.2">
      <c r="A103" s="117">
        <f t="shared" si="14"/>
        <v>92</v>
      </c>
      <c r="B103" s="60" t="str">
        <f t="shared" si="15"/>
        <v/>
      </c>
      <c r="C103" s="123"/>
      <c r="D103" s="111" t="str">
        <f t="shared" si="16"/>
        <v/>
      </c>
      <c r="E103" s="111" t="str">
        <f t="shared" si="17"/>
        <v/>
      </c>
      <c r="F103" s="124"/>
      <c r="G103" s="124"/>
      <c r="H103" s="124"/>
      <c r="I103" s="123"/>
      <c r="J103" s="113" t="str">
        <f t="shared" si="18"/>
        <v/>
      </c>
      <c r="K103" s="114" t="str">
        <f>IF(I103="","",VLOOKUP(I103,※編集不可※選択項目!$B$2:$D$4,3,FALSE))</f>
        <v/>
      </c>
      <c r="L103" s="124"/>
      <c r="M103" s="124"/>
      <c r="N103" s="124"/>
      <c r="O103" s="124"/>
      <c r="P103" s="124"/>
      <c r="Q103" s="124"/>
      <c r="R103" s="139" t="str">
        <f>IFERROR(INDEX(※編集不可※選択項目!$F$2:$F$3,MATCH($J103,※編集不可※選択項目!$C$2:$C$3,0)),"")</f>
        <v/>
      </c>
      <c r="S103" s="70"/>
      <c r="T103" s="125"/>
      <c r="U103" s="135"/>
      <c r="V103" s="88"/>
      <c r="W103" s="62"/>
      <c r="X103" s="57"/>
      <c r="Y103" s="58"/>
      <c r="Z103" s="59"/>
      <c r="AB103" s="101" t="str">
        <f t="shared" si="19"/>
        <v/>
      </c>
      <c r="AC103" s="11">
        <f t="shared" si="20"/>
        <v>0</v>
      </c>
      <c r="AD103" s="11">
        <f t="shared" si="21"/>
        <v>0</v>
      </c>
      <c r="AE103" s="11">
        <f t="shared" si="22"/>
        <v>0</v>
      </c>
      <c r="AF103" s="11" t="str">
        <f t="shared" si="23"/>
        <v/>
      </c>
      <c r="AG103" s="11">
        <f t="shared" si="24"/>
        <v>0</v>
      </c>
      <c r="AH103" s="11">
        <f t="shared" si="25"/>
        <v>0</v>
      </c>
    </row>
    <row r="104" spans="1:34" s="21" customFormat="1" ht="25.15" customHeight="1" x14ac:dyDescent="0.2">
      <c r="A104" s="117">
        <f t="shared" si="14"/>
        <v>93</v>
      </c>
      <c r="B104" s="60" t="str">
        <f t="shared" si="15"/>
        <v/>
      </c>
      <c r="C104" s="123"/>
      <c r="D104" s="111" t="str">
        <f t="shared" si="16"/>
        <v/>
      </c>
      <c r="E104" s="111" t="str">
        <f t="shared" si="17"/>
        <v/>
      </c>
      <c r="F104" s="124"/>
      <c r="G104" s="124"/>
      <c r="H104" s="124"/>
      <c r="I104" s="123"/>
      <c r="J104" s="113" t="str">
        <f t="shared" si="18"/>
        <v/>
      </c>
      <c r="K104" s="114" t="str">
        <f>IF(I104="","",VLOOKUP(I104,※編集不可※選択項目!$B$2:$D$4,3,FALSE))</f>
        <v/>
      </c>
      <c r="L104" s="124"/>
      <c r="M104" s="124"/>
      <c r="N104" s="124"/>
      <c r="O104" s="124"/>
      <c r="P104" s="124"/>
      <c r="Q104" s="124"/>
      <c r="R104" s="139" t="str">
        <f>IFERROR(INDEX(※編集不可※選択項目!$F$2:$F$3,MATCH($J104,※編集不可※選択項目!$C$2:$C$3,0)),"")</f>
        <v/>
      </c>
      <c r="S104" s="70"/>
      <c r="T104" s="125"/>
      <c r="U104" s="135"/>
      <c r="V104" s="88"/>
      <c r="W104" s="62"/>
      <c r="X104" s="57"/>
      <c r="Y104" s="58"/>
      <c r="Z104" s="59"/>
      <c r="AB104" s="101" t="str">
        <f t="shared" si="19"/>
        <v/>
      </c>
      <c r="AC104" s="11">
        <f t="shared" si="20"/>
        <v>0</v>
      </c>
      <c r="AD104" s="11">
        <f t="shared" si="21"/>
        <v>0</v>
      </c>
      <c r="AE104" s="11">
        <f t="shared" si="22"/>
        <v>0</v>
      </c>
      <c r="AF104" s="11" t="str">
        <f t="shared" si="23"/>
        <v/>
      </c>
      <c r="AG104" s="11">
        <f t="shared" si="24"/>
        <v>0</v>
      </c>
      <c r="AH104" s="11">
        <f t="shared" si="25"/>
        <v>0</v>
      </c>
    </row>
    <row r="105" spans="1:34" s="21" customFormat="1" ht="25.15" customHeight="1" x14ac:dyDescent="0.2">
      <c r="A105" s="117">
        <f t="shared" si="14"/>
        <v>94</v>
      </c>
      <c r="B105" s="60" t="str">
        <f t="shared" si="15"/>
        <v/>
      </c>
      <c r="C105" s="123"/>
      <c r="D105" s="111" t="str">
        <f t="shared" si="16"/>
        <v/>
      </c>
      <c r="E105" s="111" t="str">
        <f t="shared" si="17"/>
        <v/>
      </c>
      <c r="F105" s="124"/>
      <c r="G105" s="124"/>
      <c r="H105" s="124"/>
      <c r="I105" s="123"/>
      <c r="J105" s="113" t="str">
        <f t="shared" si="18"/>
        <v/>
      </c>
      <c r="K105" s="114" t="str">
        <f>IF(I105="","",VLOOKUP(I105,※編集不可※選択項目!$B$2:$D$4,3,FALSE))</f>
        <v/>
      </c>
      <c r="L105" s="124"/>
      <c r="M105" s="124"/>
      <c r="N105" s="124"/>
      <c r="O105" s="124"/>
      <c r="P105" s="124"/>
      <c r="Q105" s="124"/>
      <c r="R105" s="139" t="str">
        <f>IFERROR(INDEX(※編集不可※選択項目!$F$2:$F$3,MATCH($J105,※編集不可※選択項目!$C$2:$C$3,0)),"")</f>
        <v/>
      </c>
      <c r="S105" s="70"/>
      <c r="T105" s="125"/>
      <c r="U105" s="135"/>
      <c r="V105" s="88"/>
      <c r="W105" s="62"/>
      <c r="X105" s="57"/>
      <c r="Y105" s="58"/>
      <c r="Z105" s="59"/>
      <c r="AB105" s="101" t="str">
        <f t="shared" si="19"/>
        <v/>
      </c>
      <c r="AC105" s="11">
        <f t="shared" si="20"/>
        <v>0</v>
      </c>
      <c r="AD105" s="11">
        <f t="shared" si="21"/>
        <v>0</v>
      </c>
      <c r="AE105" s="11">
        <f t="shared" si="22"/>
        <v>0</v>
      </c>
      <c r="AF105" s="11" t="str">
        <f t="shared" si="23"/>
        <v/>
      </c>
      <c r="AG105" s="11">
        <f t="shared" si="24"/>
        <v>0</v>
      </c>
      <c r="AH105" s="11">
        <f t="shared" si="25"/>
        <v>0</v>
      </c>
    </row>
    <row r="106" spans="1:34" s="21" customFormat="1" ht="25.15" customHeight="1" x14ac:dyDescent="0.2">
      <c r="A106" s="117">
        <f t="shared" si="14"/>
        <v>95</v>
      </c>
      <c r="B106" s="60" t="str">
        <f t="shared" si="15"/>
        <v/>
      </c>
      <c r="C106" s="123"/>
      <c r="D106" s="111" t="str">
        <f t="shared" si="16"/>
        <v/>
      </c>
      <c r="E106" s="111" t="str">
        <f t="shared" si="17"/>
        <v/>
      </c>
      <c r="F106" s="124"/>
      <c r="G106" s="124"/>
      <c r="H106" s="124"/>
      <c r="I106" s="123"/>
      <c r="J106" s="113" t="str">
        <f t="shared" si="18"/>
        <v/>
      </c>
      <c r="K106" s="114" t="str">
        <f>IF(I106="","",VLOOKUP(I106,※編集不可※選択項目!$B$2:$D$4,3,FALSE))</f>
        <v/>
      </c>
      <c r="L106" s="124"/>
      <c r="M106" s="124"/>
      <c r="N106" s="124"/>
      <c r="O106" s="124"/>
      <c r="P106" s="124"/>
      <c r="Q106" s="124"/>
      <c r="R106" s="139" t="str">
        <f>IFERROR(INDEX(※編集不可※選択項目!$F$2:$F$3,MATCH($J106,※編集不可※選択項目!$C$2:$C$3,0)),"")</f>
        <v/>
      </c>
      <c r="S106" s="70"/>
      <c r="T106" s="125"/>
      <c r="U106" s="135"/>
      <c r="V106" s="88"/>
      <c r="W106" s="62"/>
      <c r="X106" s="57"/>
      <c r="Y106" s="58"/>
      <c r="Z106" s="59"/>
      <c r="AB106" s="101" t="str">
        <f t="shared" si="19"/>
        <v/>
      </c>
      <c r="AC106" s="11">
        <f t="shared" si="20"/>
        <v>0</v>
      </c>
      <c r="AD106" s="11">
        <f t="shared" si="21"/>
        <v>0</v>
      </c>
      <c r="AE106" s="11">
        <f t="shared" si="22"/>
        <v>0</v>
      </c>
      <c r="AF106" s="11" t="str">
        <f t="shared" si="23"/>
        <v/>
      </c>
      <c r="AG106" s="11">
        <f t="shared" si="24"/>
        <v>0</v>
      </c>
      <c r="AH106" s="11">
        <f t="shared" si="25"/>
        <v>0</v>
      </c>
    </row>
    <row r="107" spans="1:34" s="21" customFormat="1" ht="25.15" customHeight="1" x14ac:dyDescent="0.2">
      <c r="A107" s="117">
        <f t="shared" si="14"/>
        <v>96</v>
      </c>
      <c r="B107" s="60" t="str">
        <f t="shared" si="15"/>
        <v/>
      </c>
      <c r="C107" s="123"/>
      <c r="D107" s="111" t="str">
        <f t="shared" si="16"/>
        <v/>
      </c>
      <c r="E107" s="111" t="str">
        <f t="shared" si="17"/>
        <v/>
      </c>
      <c r="F107" s="124"/>
      <c r="G107" s="124"/>
      <c r="H107" s="124"/>
      <c r="I107" s="123"/>
      <c r="J107" s="113" t="str">
        <f t="shared" si="18"/>
        <v/>
      </c>
      <c r="K107" s="114" t="str">
        <f>IF(I107="","",VLOOKUP(I107,※編集不可※選択項目!$B$2:$D$4,3,FALSE))</f>
        <v/>
      </c>
      <c r="L107" s="124"/>
      <c r="M107" s="124"/>
      <c r="N107" s="124"/>
      <c r="O107" s="124"/>
      <c r="P107" s="124"/>
      <c r="Q107" s="124"/>
      <c r="R107" s="139" t="str">
        <f>IFERROR(INDEX(※編集不可※選択項目!$F$2:$F$3,MATCH($J107,※編集不可※選択項目!$C$2:$C$3,0)),"")</f>
        <v/>
      </c>
      <c r="S107" s="70"/>
      <c r="T107" s="125"/>
      <c r="U107" s="135"/>
      <c r="V107" s="88"/>
      <c r="W107" s="62"/>
      <c r="X107" s="57"/>
      <c r="Y107" s="58"/>
      <c r="Z107" s="59"/>
      <c r="AB107" s="101" t="str">
        <f t="shared" si="19"/>
        <v/>
      </c>
      <c r="AC107" s="11">
        <f t="shared" si="20"/>
        <v>0</v>
      </c>
      <c r="AD107" s="11">
        <f t="shared" si="21"/>
        <v>0</v>
      </c>
      <c r="AE107" s="11">
        <f t="shared" si="22"/>
        <v>0</v>
      </c>
      <c r="AF107" s="11" t="str">
        <f t="shared" si="23"/>
        <v/>
      </c>
      <c r="AG107" s="11">
        <f t="shared" si="24"/>
        <v>0</v>
      </c>
      <c r="AH107" s="11">
        <f t="shared" si="25"/>
        <v>0</v>
      </c>
    </row>
    <row r="108" spans="1:34" s="21" customFormat="1" ht="25.15" customHeight="1" x14ac:dyDescent="0.2">
      <c r="A108" s="117">
        <f t="shared" si="14"/>
        <v>97</v>
      </c>
      <c r="B108" s="60" t="str">
        <f t="shared" si="15"/>
        <v/>
      </c>
      <c r="C108" s="123"/>
      <c r="D108" s="111" t="str">
        <f t="shared" si="16"/>
        <v/>
      </c>
      <c r="E108" s="111" t="str">
        <f t="shared" si="17"/>
        <v/>
      </c>
      <c r="F108" s="124"/>
      <c r="G108" s="124"/>
      <c r="H108" s="124"/>
      <c r="I108" s="123"/>
      <c r="J108" s="113" t="str">
        <f t="shared" si="18"/>
        <v/>
      </c>
      <c r="K108" s="114" t="str">
        <f>IF(I108="","",VLOOKUP(I108,※編集不可※選択項目!$B$2:$D$4,3,FALSE))</f>
        <v/>
      </c>
      <c r="L108" s="124"/>
      <c r="M108" s="124"/>
      <c r="N108" s="124"/>
      <c r="O108" s="124"/>
      <c r="P108" s="124"/>
      <c r="Q108" s="124"/>
      <c r="R108" s="139" t="str">
        <f>IFERROR(INDEX(※編集不可※選択項目!$F$2:$F$3,MATCH($J108,※編集不可※選択項目!$C$2:$C$3,0)),"")</f>
        <v/>
      </c>
      <c r="S108" s="70"/>
      <c r="T108" s="125"/>
      <c r="U108" s="135"/>
      <c r="V108" s="88"/>
      <c r="W108" s="62"/>
      <c r="X108" s="57"/>
      <c r="Y108" s="58"/>
      <c r="Z108" s="59"/>
      <c r="AB108" s="101" t="str">
        <f t="shared" si="19"/>
        <v/>
      </c>
      <c r="AC108" s="11">
        <f t="shared" si="20"/>
        <v>0</v>
      </c>
      <c r="AD108" s="11">
        <f t="shared" si="21"/>
        <v>0</v>
      </c>
      <c r="AE108" s="11">
        <f t="shared" si="22"/>
        <v>0</v>
      </c>
      <c r="AF108" s="11" t="str">
        <f t="shared" si="23"/>
        <v/>
      </c>
      <c r="AG108" s="11">
        <f t="shared" si="24"/>
        <v>0</v>
      </c>
      <c r="AH108" s="11">
        <f t="shared" si="25"/>
        <v>0</v>
      </c>
    </row>
    <row r="109" spans="1:34" s="21" customFormat="1" ht="25.15" customHeight="1" x14ac:dyDescent="0.2">
      <c r="A109" s="117">
        <f t="shared" si="14"/>
        <v>98</v>
      </c>
      <c r="B109" s="60" t="str">
        <f t="shared" si="15"/>
        <v/>
      </c>
      <c r="C109" s="123"/>
      <c r="D109" s="111" t="str">
        <f t="shared" si="16"/>
        <v/>
      </c>
      <c r="E109" s="111" t="str">
        <f t="shared" si="17"/>
        <v/>
      </c>
      <c r="F109" s="124"/>
      <c r="G109" s="124"/>
      <c r="H109" s="124"/>
      <c r="I109" s="123"/>
      <c r="J109" s="113" t="str">
        <f t="shared" si="18"/>
        <v/>
      </c>
      <c r="K109" s="114" t="str">
        <f>IF(I109="","",VLOOKUP(I109,※編集不可※選択項目!$B$2:$D$4,3,FALSE))</f>
        <v/>
      </c>
      <c r="L109" s="124"/>
      <c r="M109" s="124"/>
      <c r="N109" s="124"/>
      <c r="O109" s="124"/>
      <c r="P109" s="124"/>
      <c r="Q109" s="124"/>
      <c r="R109" s="139" t="str">
        <f>IFERROR(INDEX(※編集不可※選択項目!$F$2:$F$3,MATCH($J109,※編集不可※選択項目!$C$2:$C$3,0)),"")</f>
        <v/>
      </c>
      <c r="S109" s="70"/>
      <c r="T109" s="125"/>
      <c r="U109" s="135"/>
      <c r="V109" s="88"/>
      <c r="W109" s="62"/>
      <c r="X109" s="57"/>
      <c r="Y109" s="58"/>
      <c r="Z109" s="59"/>
      <c r="AB109" s="101" t="str">
        <f t="shared" si="19"/>
        <v/>
      </c>
      <c r="AC109" s="11">
        <f t="shared" si="20"/>
        <v>0</v>
      </c>
      <c r="AD109" s="11">
        <f t="shared" si="21"/>
        <v>0</v>
      </c>
      <c r="AE109" s="11">
        <f t="shared" si="22"/>
        <v>0</v>
      </c>
      <c r="AF109" s="11" t="str">
        <f t="shared" si="23"/>
        <v/>
      </c>
      <c r="AG109" s="11">
        <f t="shared" si="24"/>
        <v>0</v>
      </c>
      <c r="AH109" s="11">
        <f t="shared" si="25"/>
        <v>0</v>
      </c>
    </row>
    <row r="110" spans="1:34" s="21" customFormat="1" ht="25.15" customHeight="1" x14ac:dyDescent="0.2">
      <c r="A110" s="117">
        <f t="shared" si="14"/>
        <v>99</v>
      </c>
      <c r="B110" s="60" t="str">
        <f t="shared" si="15"/>
        <v/>
      </c>
      <c r="C110" s="123"/>
      <c r="D110" s="111" t="str">
        <f t="shared" si="16"/>
        <v/>
      </c>
      <c r="E110" s="111" t="str">
        <f t="shared" si="17"/>
        <v/>
      </c>
      <c r="F110" s="124"/>
      <c r="G110" s="124"/>
      <c r="H110" s="124"/>
      <c r="I110" s="123"/>
      <c r="J110" s="113" t="str">
        <f t="shared" si="18"/>
        <v/>
      </c>
      <c r="K110" s="114" t="str">
        <f>IF(I110="","",VLOOKUP(I110,※編集不可※選択項目!$B$2:$D$4,3,FALSE))</f>
        <v/>
      </c>
      <c r="L110" s="124"/>
      <c r="M110" s="124"/>
      <c r="N110" s="124"/>
      <c r="O110" s="124"/>
      <c r="P110" s="124"/>
      <c r="Q110" s="124"/>
      <c r="R110" s="139" t="str">
        <f>IFERROR(INDEX(※編集不可※選択項目!$F$2:$F$3,MATCH($J110,※編集不可※選択項目!$C$2:$C$3,0)),"")</f>
        <v/>
      </c>
      <c r="S110" s="70"/>
      <c r="T110" s="125"/>
      <c r="U110" s="135"/>
      <c r="V110" s="88"/>
      <c r="W110" s="62"/>
      <c r="X110" s="57"/>
      <c r="Y110" s="58"/>
      <c r="Z110" s="59"/>
      <c r="AB110" s="101" t="str">
        <f t="shared" si="19"/>
        <v/>
      </c>
      <c r="AC110" s="11">
        <f t="shared" si="20"/>
        <v>0</v>
      </c>
      <c r="AD110" s="11">
        <f t="shared" si="21"/>
        <v>0</v>
      </c>
      <c r="AE110" s="11">
        <f t="shared" si="22"/>
        <v>0</v>
      </c>
      <c r="AF110" s="11" t="str">
        <f t="shared" si="23"/>
        <v/>
      </c>
      <c r="AG110" s="11">
        <f t="shared" si="24"/>
        <v>0</v>
      </c>
      <c r="AH110" s="11">
        <f t="shared" si="25"/>
        <v>0</v>
      </c>
    </row>
    <row r="111" spans="1:34" s="21" customFormat="1" ht="25.15" customHeight="1" x14ac:dyDescent="0.2">
      <c r="A111" s="117">
        <f t="shared" si="14"/>
        <v>100</v>
      </c>
      <c r="B111" s="60" t="str">
        <f t="shared" si="15"/>
        <v/>
      </c>
      <c r="C111" s="123"/>
      <c r="D111" s="111" t="str">
        <f t="shared" si="16"/>
        <v/>
      </c>
      <c r="E111" s="111" t="str">
        <f t="shared" si="17"/>
        <v/>
      </c>
      <c r="F111" s="124"/>
      <c r="G111" s="124"/>
      <c r="H111" s="124"/>
      <c r="I111" s="123"/>
      <c r="J111" s="113" t="str">
        <f t="shared" si="18"/>
        <v/>
      </c>
      <c r="K111" s="114" t="str">
        <f>IF(I111="","",VLOOKUP(I111,※編集不可※選択項目!$B$2:$D$4,3,FALSE))</f>
        <v/>
      </c>
      <c r="L111" s="124"/>
      <c r="M111" s="124"/>
      <c r="N111" s="124"/>
      <c r="O111" s="124"/>
      <c r="P111" s="124"/>
      <c r="Q111" s="124"/>
      <c r="R111" s="139" t="str">
        <f>IFERROR(INDEX(※編集不可※選択項目!$F$2:$F$3,MATCH($J111,※編集不可※選択項目!$C$2:$C$3,0)),"")</f>
        <v/>
      </c>
      <c r="S111" s="70"/>
      <c r="T111" s="125"/>
      <c r="U111" s="135"/>
      <c r="V111" s="88"/>
      <c r="W111" s="62"/>
      <c r="X111" s="57"/>
      <c r="Y111" s="58"/>
      <c r="Z111" s="59"/>
      <c r="AB111" s="101" t="str">
        <f t="shared" si="19"/>
        <v/>
      </c>
      <c r="AC111" s="11">
        <f t="shared" si="20"/>
        <v>0</v>
      </c>
      <c r="AD111" s="11">
        <f t="shared" si="21"/>
        <v>0</v>
      </c>
      <c r="AE111" s="11">
        <f t="shared" si="22"/>
        <v>0</v>
      </c>
      <c r="AF111" s="11" t="str">
        <f t="shared" si="23"/>
        <v/>
      </c>
      <c r="AG111" s="11">
        <f t="shared" si="24"/>
        <v>0</v>
      </c>
      <c r="AH111" s="11">
        <f t="shared" si="25"/>
        <v>0</v>
      </c>
    </row>
    <row r="112" spans="1:34" s="21" customFormat="1" ht="25.15" customHeight="1" x14ac:dyDescent="0.2">
      <c r="A112" s="117">
        <f t="shared" si="14"/>
        <v>101</v>
      </c>
      <c r="B112" s="60" t="str">
        <f t="shared" si="15"/>
        <v/>
      </c>
      <c r="C112" s="123"/>
      <c r="D112" s="111" t="str">
        <f t="shared" si="16"/>
        <v/>
      </c>
      <c r="E112" s="111" t="str">
        <f t="shared" si="17"/>
        <v/>
      </c>
      <c r="F112" s="124"/>
      <c r="G112" s="124"/>
      <c r="H112" s="124"/>
      <c r="I112" s="123"/>
      <c r="J112" s="113" t="str">
        <f t="shared" si="18"/>
        <v/>
      </c>
      <c r="K112" s="114" t="str">
        <f>IF(I112="","",VLOOKUP(I112,※編集不可※選択項目!$B$2:$D$4,3,FALSE))</f>
        <v/>
      </c>
      <c r="L112" s="124"/>
      <c r="M112" s="124"/>
      <c r="N112" s="124"/>
      <c r="O112" s="124"/>
      <c r="P112" s="124"/>
      <c r="Q112" s="124"/>
      <c r="R112" s="139" t="str">
        <f>IFERROR(INDEX(※編集不可※選択項目!$F$2:$F$3,MATCH($J112,※編集不可※選択項目!$C$2:$C$3,0)),"")</f>
        <v/>
      </c>
      <c r="S112" s="70"/>
      <c r="T112" s="125"/>
      <c r="U112" s="135"/>
      <c r="V112" s="88"/>
      <c r="W112" s="62"/>
      <c r="X112" s="57"/>
      <c r="Y112" s="58"/>
      <c r="Z112" s="59"/>
      <c r="AB112" s="101" t="str">
        <f t="shared" si="19"/>
        <v/>
      </c>
      <c r="AC112" s="11">
        <f t="shared" si="20"/>
        <v>0</v>
      </c>
      <c r="AD112" s="11">
        <f t="shared" si="21"/>
        <v>0</v>
      </c>
      <c r="AE112" s="11">
        <f t="shared" si="22"/>
        <v>0</v>
      </c>
      <c r="AF112" s="11" t="str">
        <f t="shared" si="23"/>
        <v/>
      </c>
      <c r="AG112" s="11">
        <f t="shared" si="24"/>
        <v>0</v>
      </c>
      <c r="AH112" s="11">
        <f t="shared" si="25"/>
        <v>0</v>
      </c>
    </row>
    <row r="113" spans="1:34" s="21" customFormat="1" ht="25.15" customHeight="1" x14ac:dyDescent="0.2">
      <c r="A113" s="117">
        <f t="shared" si="14"/>
        <v>102</v>
      </c>
      <c r="B113" s="60" t="str">
        <f t="shared" si="15"/>
        <v/>
      </c>
      <c r="C113" s="123"/>
      <c r="D113" s="111" t="str">
        <f t="shared" si="16"/>
        <v/>
      </c>
      <c r="E113" s="111" t="str">
        <f t="shared" si="17"/>
        <v/>
      </c>
      <c r="F113" s="124"/>
      <c r="G113" s="124"/>
      <c r="H113" s="124"/>
      <c r="I113" s="123"/>
      <c r="J113" s="113" t="str">
        <f t="shared" si="18"/>
        <v/>
      </c>
      <c r="K113" s="114" t="str">
        <f>IF(I113="","",VLOOKUP(I113,※編集不可※選択項目!$B$2:$D$4,3,FALSE))</f>
        <v/>
      </c>
      <c r="L113" s="124"/>
      <c r="M113" s="124"/>
      <c r="N113" s="124"/>
      <c r="O113" s="124"/>
      <c r="P113" s="124"/>
      <c r="Q113" s="124"/>
      <c r="R113" s="139" t="str">
        <f>IFERROR(INDEX(※編集不可※選択項目!$F$2:$F$3,MATCH($J113,※編集不可※選択項目!$C$2:$C$3,0)),"")</f>
        <v/>
      </c>
      <c r="S113" s="70"/>
      <c r="T113" s="125"/>
      <c r="U113" s="135"/>
      <c r="V113" s="88"/>
      <c r="W113" s="62"/>
      <c r="X113" s="57"/>
      <c r="Y113" s="58"/>
      <c r="Z113" s="59"/>
      <c r="AB113" s="101" t="str">
        <f t="shared" si="19"/>
        <v/>
      </c>
      <c r="AC113" s="11">
        <f t="shared" si="20"/>
        <v>0</v>
      </c>
      <c r="AD113" s="11">
        <f t="shared" si="21"/>
        <v>0</v>
      </c>
      <c r="AE113" s="11">
        <f t="shared" si="22"/>
        <v>0</v>
      </c>
      <c r="AF113" s="11" t="str">
        <f t="shared" si="23"/>
        <v/>
      </c>
      <c r="AG113" s="11">
        <f t="shared" si="24"/>
        <v>0</v>
      </c>
      <c r="AH113" s="11">
        <f t="shared" si="25"/>
        <v>0</v>
      </c>
    </row>
    <row r="114" spans="1:34" s="21" customFormat="1" ht="25.15" customHeight="1" x14ac:dyDescent="0.2">
      <c r="A114" s="117">
        <f t="shared" si="14"/>
        <v>103</v>
      </c>
      <c r="B114" s="60" t="str">
        <f t="shared" si="15"/>
        <v/>
      </c>
      <c r="C114" s="123"/>
      <c r="D114" s="111" t="str">
        <f t="shared" si="16"/>
        <v/>
      </c>
      <c r="E114" s="111" t="str">
        <f t="shared" si="17"/>
        <v/>
      </c>
      <c r="F114" s="124"/>
      <c r="G114" s="124"/>
      <c r="H114" s="124"/>
      <c r="I114" s="123"/>
      <c r="J114" s="113" t="str">
        <f t="shared" si="18"/>
        <v/>
      </c>
      <c r="K114" s="114" t="str">
        <f>IF(I114="","",VLOOKUP(I114,※編集不可※選択項目!$B$2:$D$4,3,FALSE))</f>
        <v/>
      </c>
      <c r="L114" s="124"/>
      <c r="M114" s="124"/>
      <c r="N114" s="124"/>
      <c r="O114" s="124"/>
      <c r="P114" s="124"/>
      <c r="Q114" s="124"/>
      <c r="R114" s="139" t="str">
        <f>IFERROR(INDEX(※編集不可※選択項目!$F$2:$F$3,MATCH($J114,※編集不可※選択項目!$C$2:$C$3,0)),"")</f>
        <v/>
      </c>
      <c r="S114" s="70"/>
      <c r="T114" s="125"/>
      <c r="U114" s="135"/>
      <c r="V114" s="88"/>
      <c r="W114" s="62"/>
      <c r="X114" s="57"/>
      <c r="Y114" s="58"/>
      <c r="Z114" s="59"/>
      <c r="AB114" s="101" t="str">
        <f t="shared" si="19"/>
        <v/>
      </c>
      <c r="AC114" s="11">
        <f t="shared" si="20"/>
        <v>0</v>
      </c>
      <c r="AD114" s="11">
        <f t="shared" si="21"/>
        <v>0</v>
      </c>
      <c r="AE114" s="11">
        <f t="shared" si="22"/>
        <v>0</v>
      </c>
      <c r="AF114" s="11" t="str">
        <f t="shared" si="23"/>
        <v/>
      </c>
      <c r="AG114" s="11">
        <f t="shared" si="24"/>
        <v>0</v>
      </c>
      <c r="AH114" s="11">
        <f t="shared" si="25"/>
        <v>0</v>
      </c>
    </row>
    <row r="115" spans="1:34" s="21" customFormat="1" ht="25.15" customHeight="1" x14ac:dyDescent="0.2">
      <c r="A115" s="117">
        <f t="shared" si="14"/>
        <v>104</v>
      </c>
      <c r="B115" s="60" t="str">
        <f t="shared" si="15"/>
        <v/>
      </c>
      <c r="C115" s="123"/>
      <c r="D115" s="111" t="str">
        <f t="shared" si="16"/>
        <v/>
      </c>
      <c r="E115" s="111" t="str">
        <f t="shared" si="17"/>
        <v/>
      </c>
      <c r="F115" s="124"/>
      <c r="G115" s="124"/>
      <c r="H115" s="124"/>
      <c r="I115" s="123"/>
      <c r="J115" s="113" t="str">
        <f t="shared" si="18"/>
        <v/>
      </c>
      <c r="K115" s="114" t="str">
        <f>IF(I115="","",VLOOKUP(I115,※編集不可※選択項目!$B$2:$D$4,3,FALSE))</f>
        <v/>
      </c>
      <c r="L115" s="124"/>
      <c r="M115" s="124"/>
      <c r="N115" s="124"/>
      <c r="O115" s="124"/>
      <c r="P115" s="124"/>
      <c r="Q115" s="124"/>
      <c r="R115" s="139" t="str">
        <f>IFERROR(INDEX(※編集不可※選択項目!$F$2:$F$3,MATCH($J115,※編集不可※選択項目!$C$2:$C$3,0)),"")</f>
        <v/>
      </c>
      <c r="S115" s="70"/>
      <c r="T115" s="125"/>
      <c r="U115" s="135"/>
      <c r="V115" s="88"/>
      <c r="W115" s="62"/>
      <c r="X115" s="57"/>
      <c r="Y115" s="58"/>
      <c r="Z115" s="59"/>
      <c r="AB115" s="101" t="str">
        <f t="shared" si="19"/>
        <v/>
      </c>
      <c r="AC115" s="11">
        <f t="shared" si="20"/>
        <v>0</v>
      </c>
      <c r="AD115" s="11">
        <f t="shared" si="21"/>
        <v>0</v>
      </c>
      <c r="AE115" s="11">
        <f t="shared" si="22"/>
        <v>0</v>
      </c>
      <c r="AF115" s="11" t="str">
        <f t="shared" si="23"/>
        <v/>
      </c>
      <c r="AG115" s="11">
        <f t="shared" si="24"/>
        <v>0</v>
      </c>
      <c r="AH115" s="11">
        <f t="shared" si="25"/>
        <v>0</v>
      </c>
    </row>
    <row r="116" spans="1:34" s="21" customFormat="1" ht="25.15" customHeight="1" x14ac:dyDescent="0.2">
      <c r="A116" s="117">
        <f t="shared" si="14"/>
        <v>105</v>
      </c>
      <c r="B116" s="60" t="str">
        <f t="shared" si="15"/>
        <v/>
      </c>
      <c r="C116" s="123"/>
      <c r="D116" s="111" t="str">
        <f t="shared" si="16"/>
        <v/>
      </c>
      <c r="E116" s="111" t="str">
        <f t="shared" si="17"/>
        <v/>
      </c>
      <c r="F116" s="124"/>
      <c r="G116" s="124"/>
      <c r="H116" s="124"/>
      <c r="I116" s="123"/>
      <c r="J116" s="113" t="str">
        <f t="shared" si="18"/>
        <v/>
      </c>
      <c r="K116" s="114" t="str">
        <f>IF(I116="","",VLOOKUP(I116,※編集不可※選択項目!$B$2:$D$4,3,FALSE))</f>
        <v/>
      </c>
      <c r="L116" s="124"/>
      <c r="M116" s="124"/>
      <c r="N116" s="124"/>
      <c r="O116" s="124"/>
      <c r="P116" s="124"/>
      <c r="Q116" s="124"/>
      <c r="R116" s="139" t="str">
        <f>IFERROR(INDEX(※編集不可※選択項目!$F$2:$F$3,MATCH($J116,※編集不可※選択項目!$C$2:$C$3,0)),"")</f>
        <v/>
      </c>
      <c r="S116" s="70"/>
      <c r="T116" s="125"/>
      <c r="U116" s="135"/>
      <c r="V116" s="88"/>
      <c r="W116" s="62"/>
      <c r="X116" s="57"/>
      <c r="Y116" s="58"/>
      <c r="Z116" s="59"/>
      <c r="AB116" s="101" t="str">
        <f t="shared" si="19"/>
        <v/>
      </c>
      <c r="AC116" s="11">
        <f t="shared" si="20"/>
        <v>0</v>
      </c>
      <c r="AD116" s="11">
        <f t="shared" si="21"/>
        <v>0</v>
      </c>
      <c r="AE116" s="11">
        <f t="shared" si="22"/>
        <v>0</v>
      </c>
      <c r="AF116" s="11" t="str">
        <f t="shared" si="23"/>
        <v/>
      </c>
      <c r="AG116" s="11">
        <f t="shared" si="24"/>
        <v>0</v>
      </c>
      <c r="AH116" s="11">
        <f t="shared" si="25"/>
        <v>0</v>
      </c>
    </row>
    <row r="117" spans="1:34" s="21" customFormat="1" ht="25.15" customHeight="1" x14ac:dyDescent="0.2">
      <c r="A117" s="117">
        <f t="shared" si="14"/>
        <v>106</v>
      </c>
      <c r="B117" s="60" t="str">
        <f t="shared" si="15"/>
        <v/>
      </c>
      <c r="C117" s="123"/>
      <c r="D117" s="111" t="str">
        <f t="shared" si="16"/>
        <v/>
      </c>
      <c r="E117" s="111" t="str">
        <f t="shared" si="17"/>
        <v/>
      </c>
      <c r="F117" s="124"/>
      <c r="G117" s="124"/>
      <c r="H117" s="124"/>
      <c r="I117" s="123"/>
      <c r="J117" s="113" t="str">
        <f t="shared" si="18"/>
        <v/>
      </c>
      <c r="K117" s="114" t="str">
        <f>IF(I117="","",VLOOKUP(I117,※編集不可※選択項目!$B$2:$D$4,3,FALSE))</f>
        <v/>
      </c>
      <c r="L117" s="124"/>
      <c r="M117" s="124"/>
      <c r="N117" s="124"/>
      <c r="O117" s="124"/>
      <c r="P117" s="124"/>
      <c r="Q117" s="124"/>
      <c r="R117" s="139" t="str">
        <f>IFERROR(INDEX(※編集不可※選択項目!$F$2:$F$3,MATCH($J117,※編集不可※選択項目!$C$2:$C$3,0)),"")</f>
        <v/>
      </c>
      <c r="S117" s="70"/>
      <c r="T117" s="125"/>
      <c r="U117" s="135"/>
      <c r="V117" s="88"/>
      <c r="W117" s="62"/>
      <c r="X117" s="57"/>
      <c r="Y117" s="58"/>
      <c r="Z117" s="59"/>
      <c r="AB117" s="101" t="str">
        <f t="shared" si="19"/>
        <v/>
      </c>
      <c r="AC117" s="11">
        <f t="shared" si="20"/>
        <v>0</v>
      </c>
      <c r="AD117" s="11">
        <f t="shared" si="21"/>
        <v>0</v>
      </c>
      <c r="AE117" s="11">
        <f t="shared" si="22"/>
        <v>0</v>
      </c>
      <c r="AF117" s="11" t="str">
        <f t="shared" si="23"/>
        <v/>
      </c>
      <c r="AG117" s="11">
        <f t="shared" si="24"/>
        <v>0</v>
      </c>
      <c r="AH117" s="11">
        <f t="shared" si="25"/>
        <v>0</v>
      </c>
    </row>
    <row r="118" spans="1:34" s="21" customFormat="1" ht="25.15" customHeight="1" x14ac:dyDescent="0.2">
      <c r="A118" s="117">
        <f t="shared" si="14"/>
        <v>107</v>
      </c>
      <c r="B118" s="60" t="str">
        <f t="shared" si="15"/>
        <v/>
      </c>
      <c r="C118" s="123"/>
      <c r="D118" s="111" t="str">
        <f t="shared" si="16"/>
        <v/>
      </c>
      <c r="E118" s="111" t="str">
        <f t="shared" si="17"/>
        <v/>
      </c>
      <c r="F118" s="124"/>
      <c r="G118" s="124"/>
      <c r="H118" s="124"/>
      <c r="I118" s="123"/>
      <c r="J118" s="113" t="str">
        <f t="shared" si="18"/>
        <v/>
      </c>
      <c r="K118" s="114" t="str">
        <f>IF(I118="","",VLOOKUP(I118,※編集不可※選択項目!$B$2:$D$4,3,FALSE))</f>
        <v/>
      </c>
      <c r="L118" s="124"/>
      <c r="M118" s="124"/>
      <c r="N118" s="124"/>
      <c r="O118" s="124"/>
      <c r="P118" s="124"/>
      <c r="Q118" s="124"/>
      <c r="R118" s="139" t="str">
        <f>IFERROR(INDEX(※編集不可※選択項目!$F$2:$F$3,MATCH($J118,※編集不可※選択項目!$C$2:$C$3,0)),"")</f>
        <v/>
      </c>
      <c r="S118" s="70"/>
      <c r="T118" s="125"/>
      <c r="U118" s="135"/>
      <c r="V118" s="88"/>
      <c r="W118" s="62"/>
      <c r="X118" s="57"/>
      <c r="Y118" s="58"/>
      <c r="Z118" s="59"/>
      <c r="AB118" s="101" t="str">
        <f t="shared" si="19"/>
        <v/>
      </c>
      <c r="AC118" s="11">
        <f t="shared" si="20"/>
        <v>0</v>
      </c>
      <c r="AD118" s="11">
        <f t="shared" si="21"/>
        <v>0</v>
      </c>
      <c r="AE118" s="11">
        <f t="shared" si="22"/>
        <v>0</v>
      </c>
      <c r="AF118" s="11" t="str">
        <f t="shared" si="23"/>
        <v/>
      </c>
      <c r="AG118" s="11">
        <f t="shared" si="24"/>
        <v>0</v>
      </c>
      <c r="AH118" s="11">
        <f t="shared" si="25"/>
        <v>0</v>
      </c>
    </row>
    <row r="119" spans="1:34" s="21" customFormat="1" ht="25.15" customHeight="1" x14ac:dyDescent="0.2">
      <c r="A119" s="117">
        <f t="shared" si="14"/>
        <v>108</v>
      </c>
      <c r="B119" s="60" t="str">
        <f t="shared" si="15"/>
        <v/>
      </c>
      <c r="C119" s="123"/>
      <c r="D119" s="111" t="str">
        <f t="shared" si="16"/>
        <v/>
      </c>
      <c r="E119" s="111" t="str">
        <f t="shared" si="17"/>
        <v/>
      </c>
      <c r="F119" s="124"/>
      <c r="G119" s="124"/>
      <c r="H119" s="124"/>
      <c r="I119" s="123"/>
      <c r="J119" s="113" t="str">
        <f t="shared" si="18"/>
        <v/>
      </c>
      <c r="K119" s="114" t="str">
        <f>IF(I119="","",VLOOKUP(I119,※編集不可※選択項目!$B$2:$D$4,3,FALSE))</f>
        <v/>
      </c>
      <c r="L119" s="124"/>
      <c r="M119" s="124"/>
      <c r="N119" s="124"/>
      <c r="O119" s="124"/>
      <c r="P119" s="124"/>
      <c r="Q119" s="124"/>
      <c r="R119" s="139" t="str">
        <f>IFERROR(INDEX(※編集不可※選択項目!$F$2:$F$3,MATCH($J119,※編集不可※選択項目!$C$2:$C$3,0)),"")</f>
        <v/>
      </c>
      <c r="S119" s="70"/>
      <c r="T119" s="125"/>
      <c r="U119" s="135"/>
      <c r="V119" s="88"/>
      <c r="W119" s="62"/>
      <c r="X119" s="57"/>
      <c r="Y119" s="58"/>
      <c r="Z119" s="59"/>
      <c r="AB119" s="101" t="str">
        <f t="shared" si="19"/>
        <v/>
      </c>
      <c r="AC119" s="11">
        <f t="shared" si="20"/>
        <v>0</v>
      </c>
      <c r="AD119" s="11">
        <f t="shared" si="21"/>
        <v>0</v>
      </c>
      <c r="AE119" s="11">
        <f t="shared" si="22"/>
        <v>0</v>
      </c>
      <c r="AF119" s="11" t="str">
        <f t="shared" si="23"/>
        <v/>
      </c>
      <c r="AG119" s="11">
        <f t="shared" si="24"/>
        <v>0</v>
      </c>
      <c r="AH119" s="11">
        <f t="shared" si="25"/>
        <v>0</v>
      </c>
    </row>
    <row r="120" spans="1:34" s="21" customFormat="1" ht="25.15" customHeight="1" x14ac:dyDescent="0.2">
      <c r="A120" s="117">
        <f t="shared" si="14"/>
        <v>109</v>
      </c>
      <c r="B120" s="60" t="str">
        <f t="shared" si="15"/>
        <v/>
      </c>
      <c r="C120" s="123"/>
      <c r="D120" s="111" t="str">
        <f t="shared" si="16"/>
        <v/>
      </c>
      <c r="E120" s="111" t="str">
        <f t="shared" si="17"/>
        <v/>
      </c>
      <c r="F120" s="124"/>
      <c r="G120" s="124"/>
      <c r="H120" s="124"/>
      <c r="I120" s="123"/>
      <c r="J120" s="113" t="str">
        <f t="shared" si="18"/>
        <v/>
      </c>
      <c r="K120" s="114" t="str">
        <f>IF(I120="","",VLOOKUP(I120,※編集不可※選択項目!$B$2:$D$4,3,FALSE))</f>
        <v/>
      </c>
      <c r="L120" s="124"/>
      <c r="M120" s="124"/>
      <c r="N120" s="124"/>
      <c r="O120" s="124"/>
      <c r="P120" s="124"/>
      <c r="Q120" s="124"/>
      <c r="R120" s="139" t="str">
        <f>IFERROR(INDEX(※編集不可※選択項目!$F$2:$F$3,MATCH($J120,※編集不可※選択項目!$C$2:$C$3,0)),"")</f>
        <v/>
      </c>
      <c r="S120" s="70"/>
      <c r="T120" s="125"/>
      <c r="U120" s="135"/>
      <c r="V120" s="88"/>
      <c r="W120" s="62"/>
      <c r="X120" s="57"/>
      <c r="Y120" s="58"/>
      <c r="Z120" s="59"/>
      <c r="AB120" s="101" t="str">
        <f t="shared" si="19"/>
        <v/>
      </c>
      <c r="AC120" s="11">
        <f t="shared" si="20"/>
        <v>0</v>
      </c>
      <c r="AD120" s="11">
        <f t="shared" si="21"/>
        <v>0</v>
      </c>
      <c r="AE120" s="11">
        <f t="shared" si="22"/>
        <v>0</v>
      </c>
      <c r="AF120" s="11" t="str">
        <f t="shared" si="23"/>
        <v/>
      </c>
      <c r="AG120" s="11">
        <f t="shared" si="24"/>
        <v>0</v>
      </c>
      <c r="AH120" s="11">
        <f t="shared" si="25"/>
        <v>0</v>
      </c>
    </row>
    <row r="121" spans="1:34" s="21" customFormat="1" ht="25.15" customHeight="1" x14ac:dyDescent="0.2">
      <c r="A121" s="117">
        <f t="shared" si="14"/>
        <v>110</v>
      </c>
      <c r="B121" s="60" t="str">
        <f t="shared" si="15"/>
        <v/>
      </c>
      <c r="C121" s="123"/>
      <c r="D121" s="111" t="str">
        <f t="shared" si="16"/>
        <v/>
      </c>
      <c r="E121" s="111" t="str">
        <f t="shared" si="17"/>
        <v/>
      </c>
      <c r="F121" s="124"/>
      <c r="G121" s="124"/>
      <c r="H121" s="124"/>
      <c r="I121" s="123"/>
      <c r="J121" s="113" t="str">
        <f t="shared" si="18"/>
        <v/>
      </c>
      <c r="K121" s="114" t="str">
        <f>IF(I121="","",VLOOKUP(I121,※編集不可※選択項目!$B$2:$D$4,3,FALSE))</f>
        <v/>
      </c>
      <c r="L121" s="124"/>
      <c r="M121" s="124"/>
      <c r="N121" s="124"/>
      <c r="O121" s="124"/>
      <c r="P121" s="124"/>
      <c r="Q121" s="124"/>
      <c r="R121" s="139" t="str">
        <f>IFERROR(INDEX(※編集不可※選択項目!$F$2:$F$3,MATCH($J121,※編集不可※選択項目!$C$2:$C$3,0)),"")</f>
        <v/>
      </c>
      <c r="S121" s="70"/>
      <c r="T121" s="125"/>
      <c r="U121" s="135"/>
      <c r="V121" s="88"/>
      <c r="W121" s="62"/>
      <c r="X121" s="57"/>
      <c r="Y121" s="58"/>
      <c r="Z121" s="59"/>
      <c r="AB121" s="101" t="str">
        <f t="shared" si="19"/>
        <v/>
      </c>
      <c r="AC121" s="11">
        <f t="shared" si="20"/>
        <v>0</v>
      </c>
      <c r="AD121" s="11">
        <f t="shared" si="21"/>
        <v>0</v>
      </c>
      <c r="AE121" s="11">
        <f t="shared" si="22"/>
        <v>0</v>
      </c>
      <c r="AF121" s="11" t="str">
        <f t="shared" si="23"/>
        <v/>
      </c>
      <c r="AG121" s="11">
        <f t="shared" si="24"/>
        <v>0</v>
      </c>
      <c r="AH121" s="11">
        <f t="shared" si="25"/>
        <v>0</v>
      </c>
    </row>
    <row r="122" spans="1:34" s="21" customFormat="1" ht="25.15" customHeight="1" x14ac:dyDescent="0.2">
      <c r="A122" s="117">
        <f t="shared" si="14"/>
        <v>111</v>
      </c>
      <c r="B122" s="60" t="str">
        <f t="shared" si="15"/>
        <v/>
      </c>
      <c r="C122" s="123"/>
      <c r="D122" s="111" t="str">
        <f t="shared" si="16"/>
        <v/>
      </c>
      <c r="E122" s="111" t="str">
        <f t="shared" si="17"/>
        <v/>
      </c>
      <c r="F122" s="124"/>
      <c r="G122" s="124"/>
      <c r="H122" s="124"/>
      <c r="I122" s="123"/>
      <c r="J122" s="113" t="str">
        <f t="shared" si="18"/>
        <v/>
      </c>
      <c r="K122" s="114" t="str">
        <f>IF(I122="","",VLOOKUP(I122,※編集不可※選択項目!$B$2:$D$4,3,FALSE))</f>
        <v/>
      </c>
      <c r="L122" s="124"/>
      <c r="M122" s="124"/>
      <c r="N122" s="124"/>
      <c r="O122" s="124"/>
      <c r="P122" s="124"/>
      <c r="Q122" s="124"/>
      <c r="R122" s="139" t="str">
        <f>IFERROR(INDEX(※編集不可※選択項目!$F$2:$F$3,MATCH($J122,※編集不可※選択項目!$C$2:$C$3,0)),"")</f>
        <v/>
      </c>
      <c r="S122" s="70"/>
      <c r="T122" s="125"/>
      <c r="U122" s="135"/>
      <c r="V122" s="88"/>
      <c r="W122" s="62"/>
      <c r="X122" s="57"/>
      <c r="Y122" s="58"/>
      <c r="Z122" s="59"/>
      <c r="AB122" s="101" t="str">
        <f t="shared" si="19"/>
        <v/>
      </c>
      <c r="AC122" s="11">
        <f t="shared" si="20"/>
        <v>0</v>
      </c>
      <c r="AD122" s="11">
        <f t="shared" si="21"/>
        <v>0</v>
      </c>
      <c r="AE122" s="11">
        <f t="shared" si="22"/>
        <v>0</v>
      </c>
      <c r="AF122" s="11" t="str">
        <f t="shared" si="23"/>
        <v/>
      </c>
      <c r="AG122" s="11">
        <f t="shared" si="24"/>
        <v>0</v>
      </c>
      <c r="AH122" s="11">
        <f t="shared" si="25"/>
        <v>0</v>
      </c>
    </row>
    <row r="123" spans="1:34" s="21" customFormat="1" ht="25.15" customHeight="1" x14ac:dyDescent="0.2">
      <c r="A123" s="117">
        <f t="shared" si="14"/>
        <v>112</v>
      </c>
      <c r="B123" s="60" t="str">
        <f t="shared" si="15"/>
        <v/>
      </c>
      <c r="C123" s="123"/>
      <c r="D123" s="111" t="str">
        <f t="shared" si="16"/>
        <v/>
      </c>
      <c r="E123" s="111" t="str">
        <f t="shared" si="17"/>
        <v/>
      </c>
      <c r="F123" s="124"/>
      <c r="G123" s="124"/>
      <c r="H123" s="124"/>
      <c r="I123" s="123"/>
      <c r="J123" s="113" t="str">
        <f t="shared" si="18"/>
        <v/>
      </c>
      <c r="K123" s="114" t="str">
        <f>IF(I123="","",VLOOKUP(I123,※編集不可※選択項目!$B$2:$D$4,3,FALSE))</f>
        <v/>
      </c>
      <c r="L123" s="124"/>
      <c r="M123" s="124"/>
      <c r="N123" s="124"/>
      <c r="O123" s="124"/>
      <c r="P123" s="124"/>
      <c r="Q123" s="124"/>
      <c r="R123" s="139" t="str">
        <f>IFERROR(INDEX(※編集不可※選択項目!$F$2:$F$3,MATCH($J123,※編集不可※選択項目!$C$2:$C$3,0)),"")</f>
        <v/>
      </c>
      <c r="S123" s="70"/>
      <c r="T123" s="125"/>
      <c r="U123" s="135"/>
      <c r="V123" s="88"/>
      <c r="W123" s="62"/>
      <c r="X123" s="57"/>
      <c r="Y123" s="58"/>
      <c r="Z123" s="59"/>
      <c r="AB123" s="101" t="str">
        <f t="shared" si="19"/>
        <v/>
      </c>
      <c r="AC123" s="11">
        <f t="shared" si="20"/>
        <v>0</v>
      </c>
      <c r="AD123" s="11">
        <f t="shared" si="21"/>
        <v>0</v>
      </c>
      <c r="AE123" s="11">
        <f t="shared" si="22"/>
        <v>0</v>
      </c>
      <c r="AF123" s="11" t="str">
        <f t="shared" si="23"/>
        <v/>
      </c>
      <c r="AG123" s="11">
        <f t="shared" si="24"/>
        <v>0</v>
      </c>
      <c r="AH123" s="11">
        <f t="shared" si="25"/>
        <v>0</v>
      </c>
    </row>
    <row r="124" spans="1:34" s="21" customFormat="1" ht="25.15" customHeight="1" x14ac:dyDescent="0.2">
      <c r="A124" s="117">
        <f t="shared" si="14"/>
        <v>113</v>
      </c>
      <c r="B124" s="60" t="str">
        <f t="shared" si="15"/>
        <v/>
      </c>
      <c r="C124" s="123"/>
      <c r="D124" s="111" t="str">
        <f t="shared" si="16"/>
        <v/>
      </c>
      <c r="E124" s="111" t="str">
        <f t="shared" si="17"/>
        <v/>
      </c>
      <c r="F124" s="124"/>
      <c r="G124" s="124"/>
      <c r="H124" s="124"/>
      <c r="I124" s="123"/>
      <c r="J124" s="113" t="str">
        <f t="shared" si="18"/>
        <v/>
      </c>
      <c r="K124" s="114" t="str">
        <f>IF(I124="","",VLOOKUP(I124,※編集不可※選択項目!$B$2:$D$4,3,FALSE))</f>
        <v/>
      </c>
      <c r="L124" s="124"/>
      <c r="M124" s="124"/>
      <c r="N124" s="124"/>
      <c r="O124" s="124"/>
      <c r="P124" s="124"/>
      <c r="Q124" s="124"/>
      <c r="R124" s="139" t="str">
        <f>IFERROR(INDEX(※編集不可※選択項目!$F$2:$F$3,MATCH($J124,※編集不可※選択項目!$C$2:$C$3,0)),"")</f>
        <v/>
      </c>
      <c r="S124" s="70"/>
      <c r="T124" s="125"/>
      <c r="U124" s="135"/>
      <c r="V124" s="88"/>
      <c r="W124" s="62"/>
      <c r="X124" s="57"/>
      <c r="Y124" s="58"/>
      <c r="Z124" s="59"/>
      <c r="AB124" s="101" t="str">
        <f t="shared" si="19"/>
        <v/>
      </c>
      <c r="AC124" s="11">
        <f t="shared" si="20"/>
        <v>0</v>
      </c>
      <c r="AD124" s="11">
        <f t="shared" si="21"/>
        <v>0</v>
      </c>
      <c r="AE124" s="11">
        <f t="shared" si="22"/>
        <v>0</v>
      </c>
      <c r="AF124" s="11" t="str">
        <f t="shared" si="23"/>
        <v/>
      </c>
      <c r="AG124" s="11">
        <f t="shared" si="24"/>
        <v>0</v>
      </c>
      <c r="AH124" s="11">
        <f t="shared" si="25"/>
        <v>0</v>
      </c>
    </row>
    <row r="125" spans="1:34" s="21" customFormat="1" ht="25.15" customHeight="1" x14ac:dyDescent="0.2">
      <c r="A125" s="117">
        <f t="shared" si="14"/>
        <v>114</v>
      </c>
      <c r="B125" s="60" t="str">
        <f t="shared" si="15"/>
        <v/>
      </c>
      <c r="C125" s="123"/>
      <c r="D125" s="111" t="str">
        <f t="shared" si="16"/>
        <v/>
      </c>
      <c r="E125" s="111" t="str">
        <f t="shared" si="17"/>
        <v/>
      </c>
      <c r="F125" s="124"/>
      <c r="G125" s="124"/>
      <c r="H125" s="124"/>
      <c r="I125" s="123"/>
      <c r="J125" s="113" t="str">
        <f t="shared" si="18"/>
        <v/>
      </c>
      <c r="K125" s="114" t="str">
        <f>IF(I125="","",VLOOKUP(I125,※編集不可※選択項目!$B$2:$D$4,3,FALSE))</f>
        <v/>
      </c>
      <c r="L125" s="124"/>
      <c r="M125" s="124"/>
      <c r="N125" s="124"/>
      <c r="O125" s="124"/>
      <c r="P125" s="124"/>
      <c r="Q125" s="124"/>
      <c r="R125" s="139" t="str">
        <f>IFERROR(INDEX(※編集不可※選択項目!$F$2:$F$3,MATCH($J125,※編集不可※選択項目!$C$2:$C$3,0)),"")</f>
        <v/>
      </c>
      <c r="S125" s="70"/>
      <c r="T125" s="125"/>
      <c r="U125" s="135"/>
      <c r="V125" s="88"/>
      <c r="W125" s="62"/>
      <c r="X125" s="57"/>
      <c r="Y125" s="58"/>
      <c r="Z125" s="59"/>
      <c r="AB125" s="101" t="str">
        <f t="shared" si="19"/>
        <v/>
      </c>
      <c r="AC125" s="11">
        <f t="shared" si="20"/>
        <v>0</v>
      </c>
      <c r="AD125" s="11">
        <f t="shared" si="21"/>
        <v>0</v>
      </c>
      <c r="AE125" s="11">
        <f t="shared" si="22"/>
        <v>0</v>
      </c>
      <c r="AF125" s="11" t="str">
        <f t="shared" si="23"/>
        <v/>
      </c>
      <c r="AG125" s="11">
        <f t="shared" si="24"/>
        <v>0</v>
      </c>
      <c r="AH125" s="11">
        <f t="shared" si="25"/>
        <v>0</v>
      </c>
    </row>
    <row r="126" spans="1:34" s="21" customFormat="1" ht="25.15" customHeight="1" x14ac:dyDescent="0.2">
      <c r="A126" s="117">
        <f t="shared" si="14"/>
        <v>115</v>
      </c>
      <c r="B126" s="60" t="str">
        <f t="shared" si="15"/>
        <v/>
      </c>
      <c r="C126" s="123"/>
      <c r="D126" s="111" t="str">
        <f t="shared" si="16"/>
        <v/>
      </c>
      <c r="E126" s="111" t="str">
        <f t="shared" si="17"/>
        <v/>
      </c>
      <c r="F126" s="124"/>
      <c r="G126" s="124"/>
      <c r="H126" s="124"/>
      <c r="I126" s="123"/>
      <c r="J126" s="113" t="str">
        <f t="shared" si="18"/>
        <v/>
      </c>
      <c r="K126" s="114" t="str">
        <f>IF(I126="","",VLOOKUP(I126,※編集不可※選択項目!$B$2:$D$4,3,FALSE))</f>
        <v/>
      </c>
      <c r="L126" s="124"/>
      <c r="M126" s="124"/>
      <c r="N126" s="124"/>
      <c r="O126" s="124"/>
      <c r="P126" s="124"/>
      <c r="Q126" s="124"/>
      <c r="R126" s="139" t="str">
        <f>IFERROR(INDEX(※編集不可※選択項目!$F$2:$F$3,MATCH($J126,※編集不可※選択項目!$C$2:$C$3,0)),"")</f>
        <v/>
      </c>
      <c r="S126" s="70"/>
      <c r="T126" s="125"/>
      <c r="U126" s="135"/>
      <c r="V126" s="88"/>
      <c r="W126" s="62"/>
      <c r="X126" s="57"/>
      <c r="Y126" s="58"/>
      <c r="Z126" s="59"/>
      <c r="AB126" s="101" t="str">
        <f t="shared" si="19"/>
        <v/>
      </c>
      <c r="AC126" s="11">
        <f t="shared" si="20"/>
        <v>0</v>
      </c>
      <c r="AD126" s="11">
        <f t="shared" si="21"/>
        <v>0</v>
      </c>
      <c r="AE126" s="11">
        <f t="shared" si="22"/>
        <v>0</v>
      </c>
      <c r="AF126" s="11" t="str">
        <f t="shared" si="23"/>
        <v/>
      </c>
      <c r="AG126" s="11">
        <f t="shared" si="24"/>
        <v>0</v>
      </c>
      <c r="AH126" s="11">
        <f t="shared" si="25"/>
        <v>0</v>
      </c>
    </row>
    <row r="127" spans="1:34" s="21" customFormat="1" ht="25.15" customHeight="1" x14ac:dyDescent="0.2">
      <c r="A127" s="117">
        <f t="shared" si="14"/>
        <v>116</v>
      </c>
      <c r="B127" s="60" t="str">
        <f t="shared" si="15"/>
        <v/>
      </c>
      <c r="C127" s="123"/>
      <c r="D127" s="111" t="str">
        <f t="shared" si="16"/>
        <v/>
      </c>
      <c r="E127" s="111" t="str">
        <f t="shared" si="17"/>
        <v/>
      </c>
      <c r="F127" s="124"/>
      <c r="G127" s="124"/>
      <c r="H127" s="124"/>
      <c r="I127" s="123"/>
      <c r="J127" s="113" t="str">
        <f t="shared" si="18"/>
        <v/>
      </c>
      <c r="K127" s="114" t="str">
        <f>IF(I127="","",VLOOKUP(I127,※編集不可※選択項目!$B$2:$D$4,3,FALSE))</f>
        <v/>
      </c>
      <c r="L127" s="124"/>
      <c r="M127" s="124"/>
      <c r="N127" s="124"/>
      <c r="O127" s="124"/>
      <c r="P127" s="124"/>
      <c r="Q127" s="124"/>
      <c r="R127" s="139" t="str">
        <f>IFERROR(INDEX(※編集不可※選択項目!$F$2:$F$3,MATCH($J127,※編集不可※選択項目!$C$2:$C$3,0)),"")</f>
        <v/>
      </c>
      <c r="S127" s="70"/>
      <c r="T127" s="125"/>
      <c r="U127" s="135"/>
      <c r="V127" s="88"/>
      <c r="W127" s="62"/>
      <c r="X127" s="57"/>
      <c r="Y127" s="58"/>
      <c r="Z127" s="59"/>
      <c r="AB127" s="101" t="str">
        <f t="shared" si="19"/>
        <v/>
      </c>
      <c r="AC127" s="11">
        <f t="shared" si="20"/>
        <v>0</v>
      </c>
      <c r="AD127" s="11">
        <f t="shared" si="21"/>
        <v>0</v>
      </c>
      <c r="AE127" s="11">
        <f t="shared" si="22"/>
        <v>0</v>
      </c>
      <c r="AF127" s="11" t="str">
        <f t="shared" si="23"/>
        <v/>
      </c>
      <c r="AG127" s="11">
        <f t="shared" si="24"/>
        <v>0</v>
      </c>
      <c r="AH127" s="11">
        <f t="shared" si="25"/>
        <v>0</v>
      </c>
    </row>
    <row r="128" spans="1:34" s="21" customFormat="1" ht="25.15" customHeight="1" x14ac:dyDescent="0.2">
      <c r="A128" s="117">
        <f t="shared" si="14"/>
        <v>117</v>
      </c>
      <c r="B128" s="60" t="str">
        <f t="shared" si="15"/>
        <v/>
      </c>
      <c r="C128" s="123"/>
      <c r="D128" s="111" t="str">
        <f t="shared" si="16"/>
        <v/>
      </c>
      <c r="E128" s="111" t="str">
        <f t="shared" si="17"/>
        <v/>
      </c>
      <c r="F128" s="124"/>
      <c r="G128" s="124"/>
      <c r="H128" s="124"/>
      <c r="I128" s="123"/>
      <c r="J128" s="113" t="str">
        <f t="shared" si="18"/>
        <v/>
      </c>
      <c r="K128" s="114" t="str">
        <f>IF(I128="","",VLOOKUP(I128,※編集不可※選択項目!$B$2:$D$4,3,FALSE))</f>
        <v/>
      </c>
      <c r="L128" s="124"/>
      <c r="M128" s="124"/>
      <c r="N128" s="124"/>
      <c r="O128" s="124"/>
      <c r="P128" s="124"/>
      <c r="Q128" s="124"/>
      <c r="R128" s="139" t="str">
        <f>IFERROR(INDEX(※編集不可※選択項目!$F$2:$F$3,MATCH($J128,※編集不可※選択項目!$C$2:$C$3,0)),"")</f>
        <v/>
      </c>
      <c r="S128" s="70"/>
      <c r="T128" s="125"/>
      <c r="U128" s="135"/>
      <c r="V128" s="88"/>
      <c r="W128" s="62"/>
      <c r="X128" s="57"/>
      <c r="Y128" s="58"/>
      <c r="Z128" s="59"/>
      <c r="AB128" s="101" t="str">
        <f t="shared" si="19"/>
        <v/>
      </c>
      <c r="AC128" s="11">
        <f t="shared" si="20"/>
        <v>0</v>
      </c>
      <c r="AD128" s="11">
        <f t="shared" si="21"/>
        <v>0</v>
      </c>
      <c r="AE128" s="11">
        <f t="shared" si="22"/>
        <v>0</v>
      </c>
      <c r="AF128" s="11" t="str">
        <f t="shared" si="23"/>
        <v/>
      </c>
      <c r="AG128" s="11">
        <f t="shared" si="24"/>
        <v>0</v>
      </c>
      <c r="AH128" s="11">
        <f t="shared" si="25"/>
        <v>0</v>
      </c>
    </row>
    <row r="129" spans="1:34" s="21" customFormat="1" ht="25.15" customHeight="1" x14ac:dyDescent="0.2">
      <c r="A129" s="117">
        <f t="shared" si="14"/>
        <v>118</v>
      </c>
      <c r="B129" s="60" t="str">
        <f t="shared" si="15"/>
        <v/>
      </c>
      <c r="C129" s="123"/>
      <c r="D129" s="111" t="str">
        <f t="shared" si="16"/>
        <v/>
      </c>
      <c r="E129" s="111" t="str">
        <f t="shared" si="17"/>
        <v/>
      </c>
      <c r="F129" s="124"/>
      <c r="G129" s="124"/>
      <c r="H129" s="124"/>
      <c r="I129" s="123"/>
      <c r="J129" s="113" t="str">
        <f t="shared" si="18"/>
        <v/>
      </c>
      <c r="K129" s="114" t="str">
        <f>IF(I129="","",VLOOKUP(I129,※編集不可※選択項目!$B$2:$D$4,3,FALSE))</f>
        <v/>
      </c>
      <c r="L129" s="124"/>
      <c r="M129" s="124"/>
      <c r="N129" s="124"/>
      <c r="O129" s="124"/>
      <c r="P129" s="124"/>
      <c r="Q129" s="124"/>
      <c r="R129" s="139" t="str">
        <f>IFERROR(INDEX(※編集不可※選択項目!$F$2:$F$3,MATCH($J129,※編集不可※選択項目!$C$2:$C$3,0)),"")</f>
        <v/>
      </c>
      <c r="S129" s="70"/>
      <c r="T129" s="125"/>
      <c r="U129" s="135"/>
      <c r="V129" s="88"/>
      <c r="W129" s="62"/>
      <c r="X129" s="57"/>
      <c r="Y129" s="58"/>
      <c r="Z129" s="59"/>
      <c r="AB129" s="101" t="str">
        <f t="shared" si="19"/>
        <v/>
      </c>
      <c r="AC129" s="11">
        <f t="shared" si="20"/>
        <v>0</v>
      </c>
      <c r="AD129" s="11">
        <f t="shared" si="21"/>
        <v>0</v>
      </c>
      <c r="AE129" s="11">
        <f t="shared" si="22"/>
        <v>0</v>
      </c>
      <c r="AF129" s="11" t="str">
        <f t="shared" si="23"/>
        <v/>
      </c>
      <c r="AG129" s="11">
        <f t="shared" si="24"/>
        <v>0</v>
      </c>
      <c r="AH129" s="11">
        <f t="shared" si="25"/>
        <v>0</v>
      </c>
    </row>
    <row r="130" spans="1:34" s="21" customFormat="1" ht="25.15" customHeight="1" x14ac:dyDescent="0.2">
      <c r="A130" s="117">
        <f t="shared" si="14"/>
        <v>119</v>
      </c>
      <c r="B130" s="60" t="str">
        <f t="shared" si="15"/>
        <v/>
      </c>
      <c r="C130" s="123"/>
      <c r="D130" s="111" t="str">
        <f t="shared" si="16"/>
        <v/>
      </c>
      <c r="E130" s="111" t="str">
        <f t="shared" si="17"/>
        <v/>
      </c>
      <c r="F130" s="124"/>
      <c r="G130" s="124"/>
      <c r="H130" s="124"/>
      <c r="I130" s="123"/>
      <c r="J130" s="113" t="str">
        <f t="shared" si="18"/>
        <v/>
      </c>
      <c r="K130" s="114" t="str">
        <f>IF(I130="","",VLOOKUP(I130,※編集不可※選択項目!$B$2:$D$4,3,FALSE))</f>
        <v/>
      </c>
      <c r="L130" s="124"/>
      <c r="M130" s="124"/>
      <c r="N130" s="124"/>
      <c r="O130" s="124"/>
      <c r="P130" s="124"/>
      <c r="Q130" s="124"/>
      <c r="R130" s="139" t="str">
        <f>IFERROR(INDEX(※編集不可※選択項目!$F$2:$F$3,MATCH($J130,※編集不可※選択項目!$C$2:$C$3,0)),"")</f>
        <v/>
      </c>
      <c r="S130" s="70"/>
      <c r="T130" s="125"/>
      <c r="U130" s="135"/>
      <c r="V130" s="88"/>
      <c r="W130" s="62"/>
      <c r="X130" s="57"/>
      <c r="Y130" s="58"/>
      <c r="Z130" s="59"/>
      <c r="AB130" s="101" t="str">
        <f t="shared" si="19"/>
        <v/>
      </c>
      <c r="AC130" s="11">
        <f t="shared" si="20"/>
        <v>0</v>
      </c>
      <c r="AD130" s="11">
        <f t="shared" si="21"/>
        <v>0</v>
      </c>
      <c r="AE130" s="11">
        <f t="shared" si="22"/>
        <v>0</v>
      </c>
      <c r="AF130" s="11" t="str">
        <f t="shared" si="23"/>
        <v/>
      </c>
      <c r="AG130" s="11">
        <f t="shared" si="24"/>
        <v>0</v>
      </c>
      <c r="AH130" s="11">
        <f t="shared" si="25"/>
        <v>0</v>
      </c>
    </row>
    <row r="131" spans="1:34" s="21" customFormat="1" ht="25.15" customHeight="1" x14ac:dyDescent="0.2">
      <c r="A131" s="117">
        <f t="shared" si="14"/>
        <v>120</v>
      </c>
      <c r="B131" s="60" t="str">
        <f t="shared" si="15"/>
        <v/>
      </c>
      <c r="C131" s="123"/>
      <c r="D131" s="111" t="str">
        <f t="shared" si="16"/>
        <v/>
      </c>
      <c r="E131" s="111" t="str">
        <f t="shared" si="17"/>
        <v/>
      </c>
      <c r="F131" s="124"/>
      <c r="G131" s="124"/>
      <c r="H131" s="124"/>
      <c r="I131" s="123"/>
      <c r="J131" s="113" t="str">
        <f t="shared" si="18"/>
        <v/>
      </c>
      <c r="K131" s="114" t="str">
        <f>IF(I131="","",VLOOKUP(I131,※編集不可※選択項目!$B$2:$D$4,3,FALSE))</f>
        <v/>
      </c>
      <c r="L131" s="124"/>
      <c r="M131" s="124"/>
      <c r="N131" s="124"/>
      <c r="O131" s="124"/>
      <c r="P131" s="124"/>
      <c r="Q131" s="124"/>
      <c r="R131" s="139" t="str">
        <f>IFERROR(INDEX(※編集不可※選択項目!$F$2:$F$3,MATCH($J131,※編集不可※選択項目!$C$2:$C$3,0)),"")</f>
        <v/>
      </c>
      <c r="S131" s="70"/>
      <c r="T131" s="125"/>
      <c r="U131" s="135"/>
      <c r="V131" s="88"/>
      <c r="W131" s="62"/>
      <c r="X131" s="57"/>
      <c r="Y131" s="58"/>
      <c r="Z131" s="59"/>
      <c r="AB131" s="101" t="str">
        <f t="shared" si="19"/>
        <v/>
      </c>
      <c r="AC131" s="11">
        <f t="shared" si="20"/>
        <v>0</v>
      </c>
      <c r="AD131" s="11">
        <f t="shared" si="21"/>
        <v>0</v>
      </c>
      <c r="AE131" s="11">
        <f t="shared" si="22"/>
        <v>0</v>
      </c>
      <c r="AF131" s="11" t="str">
        <f t="shared" si="23"/>
        <v/>
      </c>
      <c r="AG131" s="11">
        <f t="shared" si="24"/>
        <v>0</v>
      </c>
      <c r="AH131" s="11">
        <f t="shared" si="25"/>
        <v>0</v>
      </c>
    </row>
    <row r="132" spans="1:34" s="21" customFormat="1" ht="25.15" customHeight="1" x14ac:dyDescent="0.2">
      <c r="A132" s="117">
        <f t="shared" si="14"/>
        <v>121</v>
      </c>
      <c r="B132" s="60" t="str">
        <f t="shared" si="15"/>
        <v/>
      </c>
      <c r="C132" s="123"/>
      <c r="D132" s="111" t="str">
        <f t="shared" si="16"/>
        <v/>
      </c>
      <c r="E132" s="111" t="str">
        <f t="shared" si="17"/>
        <v/>
      </c>
      <c r="F132" s="124"/>
      <c r="G132" s="124"/>
      <c r="H132" s="124"/>
      <c r="I132" s="123"/>
      <c r="J132" s="113" t="str">
        <f t="shared" si="18"/>
        <v/>
      </c>
      <c r="K132" s="114" t="str">
        <f>IF(I132="","",VLOOKUP(I132,※編集不可※選択項目!$B$2:$D$4,3,FALSE))</f>
        <v/>
      </c>
      <c r="L132" s="124"/>
      <c r="M132" s="124"/>
      <c r="N132" s="124"/>
      <c r="O132" s="124"/>
      <c r="P132" s="124"/>
      <c r="Q132" s="124"/>
      <c r="R132" s="139" t="str">
        <f>IFERROR(INDEX(※編集不可※選択項目!$F$2:$F$3,MATCH($J132,※編集不可※選択項目!$C$2:$C$3,0)),"")</f>
        <v/>
      </c>
      <c r="S132" s="70"/>
      <c r="T132" s="125"/>
      <c r="U132" s="135"/>
      <c r="V132" s="88"/>
      <c r="W132" s="62"/>
      <c r="X132" s="57"/>
      <c r="Y132" s="58"/>
      <c r="Z132" s="59"/>
      <c r="AB132" s="101" t="str">
        <f t="shared" si="19"/>
        <v/>
      </c>
      <c r="AC132" s="11">
        <f t="shared" si="20"/>
        <v>0</v>
      </c>
      <c r="AD132" s="11">
        <f t="shared" si="21"/>
        <v>0</v>
      </c>
      <c r="AE132" s="11">
        <f t="shared" si="22"/>
        <v>0</v>
      </c>
      <c r="AF132" s="11" t="str">
        <f t="shared" si="23"/>
        <v/>
      </c>
      <c r="AG132" s="11">
        <f t="shared" si="24"/>
        <v>0</v>
      </c>
      <c r="AH132" s="11">
        <f t="shared" si="25"/>
        <v>0</v>
      </c>
    </row>
    <row r="133" spans="1:34" s="21" customFormat="1" ht="25.15" customHeight="1" x14ac:dyDescent="0.2">
      <c r="A133" s="117">
        <f t="shared" si="14"/>
        <v>122</v>
      </c>
      <c r="B133" s="60" t="str">
        <f t="shared" si="15"/>
        <v/>
      </c>
      <c r="C133" s="123"/>
      <c r="D133" s="111" t="str">
        <f t="shared" si="16"/>
        <v/>
      </c>
      <c r="E133" s="111" t="str">
        <f t="shared" si="17"/>
        <v/>
      </c>
      <c r="F133" s="124"/>
      <c r="G133" s="124"/>
      <c r="H133" s="124"/>
      <c r="I133" s="123"/>
      <c r="J133" s="113" t="str">
        <f t="shared" si="18"/>
        <v/>
      </c>
      <c r="K133" s="114" t="str">
        <f>IF(I133="","",VLOOKUP(I133,※編集不可※選択項目!$B$2:$D$4,3,FALSE))</f>
        <v/>
      </c>
      <c r="L133" s="124"/>
      <c r="M133" s="124"/>
      <c r="N133" s="124"/>
      <c r="O133" s="124"/>
      <c r="P133" s="124"/>
      <c r="Q133" s="124"/>
      <c r="R133" s="139" t="str">
        <f>IFERROR(INDEX(※編集不可※選択項目!$F$2:$F$3,MATCH($J133,※編集不可※選択項目!$C$2:$C$3,0)),"")</f>
        <v/>
      </c>
      <c r="S133" s="70"/>
      <c r="T133" s="125"/>
      <c r="U133" s="135"/>
      <c r="V133" s="88"/>
      <c r="W133" s="62"/>
      <c r="X133" s="57"/>
      <c r="Y133" s="58"/>
      <c r="Z133" s="59"/>
      <c r="AB133" s="101" t="str">
        <f t="shared" si="19"/>
        <v/>
      </c>
      <c r="AC133" s="11">
        <f t="shared" si="20"/>
        <v>0</v>
      </c>
      <c r="AD133" s="11">
        <f t="shared" si="21"/>
        <v>0</v>
      </c>
      <c r="AE133" s="11">
        <f t="shared" si="22"/>
        <v>0</v>
      </c>
      <c r="AF133" s="11" t="str">
        <f t="shared" si="23"/>
        <v/>
      </c>
      <c r="AG133" s="11">
        <f t="shared" si="24"/>
        <v>0</v>
      </c>
      <c r="AH133" s="11">
        <f t="shared" si="25"/>
        <v>0</v>
      </c>
    </row>
    <row r="134" spans="1:34" s="21" customFormat="1" ht="25.15" customHeight="1" x14ac:dyDescent="0.2">
      <c r="A134" s="117">
        <f t="shared" si="14"/>
        <v>123</v>
      </c>
      <c r="B134" s="60" t="str">
        <f t="shared" si="15"/>
        <v/>
      </c>
      <c r="C134" s="123"/>
      <c r="D134" s="111" t="str">
        <f t="shared" si="16"/>
        <v/>
      </c>
      <c r="E134" s="111" t="str">
        <f t="shared" si="17"/>
        <v/>
      </c>
      <c r="F134" s="124"/>
      <c r="G134" s="124"/>
      <c r="H134" s="124"/>
      <c r="I134" s="123"/>
      <c r="J134" s="113" t="str">
        <f t="shared" si="18"/>
        <v/>
      </c>
      <c r="K134" s="114" t="str">
        <f>IF(I134="","",VLOOKUP(I134,※編集不可※選択項目!$B$2:$D$4,3,FALSE))</f>
        <v/>
      </c>
      <c r="L134" s="124"/>
      <c r="M134" s="124"/>
      <c r="N134" s="124"/>
      <c r="O134" s="124"/>
      <c r="P134" s="124"/>
      <c r="Q134" s="124"/>
      <c r="R134" s="139" t="str">
        <f>IFERROR(INDEX(※編集不可※選択項目!$F$2:$F$3,MATCH($J134,※編集不可※選択項目!$C$2:$C$3,0)),"")</f>
        <v/>
      </c>
      <c r="S134" s="70"/>
      <c r="T134" s="125"/>
      <c r="U134" s="135"/>
      <c r="V134" s="88"/>
      <c r="W134" s="62"/>
      <c r="X134" s="57"/>
      <c r="Y134" s="58"/>
      <c r="Z134" s="59"/>
      <c r="AB134" s="101" t="str">
        <f t="shared" si="19"/>
        <v/>
      </c>
      <c r="AC134" s="11">
        <f t="shared" si="20"/>
        <v>0</v>
      </c>
      <c r="AD134" s="11">
        <f t="shared" si="21"/>
        <v>0</v>
      </c>
      <c r="AE134" s="11">
        <f t="shared" si="22"/>
        <v>0</v>
      </c>
      <c r="AF134" s="11" t="str">
        <f t="shared" si="23"/>
        <v/>
      </c>
      <c r="AG134" s="11">
        <f t="shared" si="24"/>
        <v>0</v>
      </c>
      <c r="AH134" s="11">
        <f t="shared" si="25"/>
        <v>0</v>
      </c>
    </row>
    <row r="135" spans="1:34" s="21" customFormat="1" ht="25.15" customHeight="1" x14ac:dyDescent="0.2">
      <c r="A135" s="117">
        <f t="shared" si="14"/>
        <v>124</v>
      </c>
      <c r="B135" s="60" t="str">
        <f t="shared" si="15"/>
        <v/>
      </c>
      <c r="C135" s="123"/>
      <c r="D135" s="111" t="str">
        <f t="shared" si="16"/>
        <v/>
      </c>
      <c r="E135" s="111" t="str">
        <f t="shared" si="17"/>
        <v/>
      </c>
      <c r="F135" s="124"/>
      <c r="G135" s="124"/>
      <c r="H135" s="124"/>
      <c r="I135" s="123"/>
      <c r="J135" s="113" t="str">
        <f t="shared" si="18"/>
        <v/>
      </c>
      <c r="K135" s="114" t="str">
        <f>IF(I135="","",VLOOKUP(I135,※編集不可※選択項目!$B$2:$D$4,3,FALSE))</f>
        <v/>
      </c>
      <c r="L135" s="124"/>
      <c r="M135" s="124"/>
      <c r="N135" s="124"/>
      <c r="O135" s="124"/>
      <c r="P135" s="124"/>
      <c r="Q135" s="124"/>
      <c r="R135" s="139" t="str">
        <f>IFERROR(INDEX(※編集不可※選択項目!$F$2:$F$3,MATCH($J135,※編集不可※選択項目!$C$2:$C$3,0)),"")</f>
        <v/>
      </c>
      <c r="S135" s="70"/>
      <c r="T135" s="125"/>
      <c r="U135" s="135"/>
      <c r="V135" s="88"/>
      <c r="W135" s="62"/>
      <c r="X135" s="57"/>
      <c r="Y135" s="58"/>
      <c r="Z135" s="59"/>
      <c r="AB135" s="101" t="str">
        <f t="shared" si="19"/>
        <v/>
      </c>
      <c r="AC135" s="11">
        <f t="shared" si="20"/>
        <v>0</v>
      </c>
      <c r="AD135" s="11">
        <f t="shared" si="21"/>
        <v>0</v>
      </c>
      <c r="AE135" s="11">
        <f t="shared" si="22"/>
        <v>0</v>
      </c>
      <c r="AF135" s="11" t="str">
        <f t="shared" si="23"/>
        <v/>
      </c>
      <c r="AG135" s="11">
        <f t="shared" si="24"/>
        <v>0</v>
      </c>
      <c r="AH135" s="11">
        <f t="shared" si="25"/>
        <v>0</v>
      </c>
    </row>
    <row r="136" spans="1:34" s="21" customFormat="1" ht="25.15" customHeight="1" x14ac:dyDescent="0.2">
      <c r="A136" s="117">
        <f t="shared" si="14"/>
        <v>125</v>
      </c>
      <c r="B136" s="60" t="str">
        <f t="shared" si="15"/>
        <v/>
      </c>
      <c r="C136" s="123"/>
      <c r="D136" s="111" t="str">
        <f t="shared" si="16"/>
        <v/>
      </c>
      <c r="E136" s="111" t="str">
        <f t="shared" si="17"/>
        <v/>
      </c>
      <c r="F136" s="124"/>
      <c r="G136" s="124"/>
      <c r="H136" s="124"/>
      <c r="I136" s="123"/>
      <c r="J136" s="113" t="str">
        <f t="shared" si="18"/>
        <v/>
      </c>
      <c r="K136" s="114" t="str">
        <f>IF(I136="","",VLOOKUP(I136,※編集不可※選択項目!$B$2:$D$4,3,FALSE))</f>
        <v/>
      </c>
      <c r="L136" s="124"/>
      <c r="M136" s="124"/>
      <c r="N136" s="124"/>
      <c r="O136" s="124"/>
      <c r="P136" s="124"/>
      <c r="Q136" s="124"/>
      <c r="R136" s="139" t="str">
        <f>IFERROR(INDEX(※編集不可※選択項目!$F$2:$F$3,MATCH($J136,※編集不可※選択項目!$C$2:$C$3,0)),"")</f>
        <v/>
      </c>
      <c r="S136" s="70"/>
      <c r="T136" s="125"/>
      <c r="U136" s="135"/>
      <c r="V136" s="88"/>
      <c r="W136" s="62"/>
      <c r="X136" s="57"/>
      <c r="Y136" s="58"/>
      <c r="Z136" s="59"/>
      <c r="AB136" s="101" t="str">
        <f t="shared" si="19"/>
        <v/>
      </c>
      <c r="AC136" s="11">
        <f t="shared" si="20"/>
        <v>0</v>
      </c>
      <c r="AD136" s="11">
        <f t="shared" si="21"/>
        <v>0</v>
      </c>
      <c r="AE136" s="11">
        <f t="shared" si="22"/>
        <v>0</v>
      </c>
      <c r="AF136" s="11" t="str">
        <f t="shared" si="23"/>
        <v/>
      </c>
      <c r="AG136" s="11">
        <f t="shared" si="24"/>
        <v>0</v>
      </c>
      <c r="AH136" s="11">
        <f t="shared" si="25"/>
        <v>0</v>
      </c>
    </row>
    <row r="137" spans="1:34" s="21" customFormat="1" ht="25.15" customHeight="1" x14ac:dyDescent="0.2">
      <c r="A137" s="117">
        <f t="shared" si="14"/>
        <v>126</v>
      </c>
      <c r="B137" s="60" t="str">
        <f t="shared" si="15"/>
        <v/>
      </c>
      <c r="C137" s="123"/>
      <c r="D137" s="111" t="str">
        <f t="shared" si="16"/>
        <v/>
      </c>
      <c r="E137" s="111" t="str">
        <f t="shared" si="17"/>
        <v/>
      </c>
      <c r="F137" s="124"/>
      <c r="G137" s="124"/>
      <c r="H137" s="124"/>
      <c r="I137" s="123"/>
      <c r="J137" s="113" t="str">
        <f t="shared" si="18"/>
        <v/>
      </c>
      <c r="K137" s="114" t="str">
        <f>IF(I137="","",VLOOKUP(I137,※編集不可※選択項目!$B$2:$D$4,3,FALSE))</f>
        <v/>
      </c>
      <c r="L137" s="124"/>
      <c r="M137" s="124"/>
      <c r="N137" s="124"/>
      <c r="O137" s="124"/>
      <c r="P137" s="124"/>
      <c r="Q137" s="124"/>
      <c r="R137" s="139" t="str">
        <f>IFERROR(INDEX(※編集不可※選択項目!$F$2:$F$3,MATCH($J137,※編集不可※選択項目!$C$2:$C$3,0)),"")</f>
        <v/>
      </c>
      <c r="S137" s="70"/>
      <c r="T137" s="125"/>
      <c r="U137" s="135"/>
      <c r="V137" s="88"/>
      <c r="W137" s="62"/>
      <c r="X137" s="57"/>
      <c r="Y137" s="58"/>
      <c r="Z137" s="59"/>
      <c r="AB137" s="101" t="str">
        <f t="shared" si="19"/>
        <v/>
      </c>
      <c r="AC137" s="11">
        <f t="shared" si="20"/>
        <v>0</v>
      </c>
      <c r="AD137" s="11">
        <f t="shared" si="21"/>
        <v>0</v>
      </c>
      <c r="AE137" s="11">
        <f t="shared" si="22"/>
        <v>0</v>
      </c>
      <c r="AF137" s="11" t="str">
        <f t="shared" si="23"/>
        <v/>
      </c>
      <c r="AG137" s="11">
        <f t="shared" si="24"/>
        <v>0</v>
      </c>
      <c r="AH137" s="11">
        <f t="shared" si="25"/>
        <v>0</v>
      </c>
    </row>
    <row r="138" spans="1:34" s="21" customFormat="1" ht="25.15" customHeight="1" x14ac:dyDescent="0.2">
      <c r="A138" s="117">
        <f t="shared" si="14"/>
        <v>127</v>
      </c>
      <c r="B138" s="60" t="str">
        <f t="shared" si="15"/>
        <v/>
      </c>
      <c r="C138" s="123"/>
      <c r="D138" s="111" t="str">
        <f t="shared" si="16"/>
        <v/>
      </c>
      <c r="E138" s="111" t="str">
        <f t="shared" si="17"/>
        <v/>
      </c>
      <c r="F138" s="124"/>
      <c r="G138" s="124"/>
      <c r="H138" s="124"/>
      <c r="I138" s="123"/>
      <c r="J138" s="113" t="str">
        <f t="shared" si="18"/>
        <v/>
      </c>
      <c r="K138" s="114" t="str">
        <f>IF(I138="","",VLOOKUP(I138,※編集不可※選択項目!$B$2:$D$4,3,FALSE))</f>
        <v/>
      </c>
      <c r="L138" s="124"/>
      <c r="M138" s="124"/>
      <c r="N138" s="124"/>
      <c r="O138" s="124"/>
      <c r="P138" s="124"/>
      <c r="Q138" s="124"/>
      <c r="R138" s="139" t="str">
        <f>IFERROR(INDEX(※編集不可※選択項目!$F$2:$F$3,MATCH($J138,※編集不可※選択項目!$C$2:$C$3,0)),"")</f>
        <v/>
      </c>
      <c r="S138" s="70"/>
      <c r="T138" s="125"/>
      <c r="U138" s="135"/>
      <c r="V138" s="88"/>
      <c r="W138" s="62"/>
      <c r="X138" s="57"/>
      <c r="Y138" s="58"/>
      <c r="Z138" s="59"/>
      <c r="AB138" s="101" t="str">
        <f t="shared" si="19"/>
        <v/>
      </c>
      <c r="AC138" s="11">
        <f t="shared" si="20"/>
        <v>0</v>
      </c>
      <c r="AD138" s="11">
        <f t="shared" si="21"/>
        <v>0</v>
      </c>
      <c r="AE138" s="11">
        <f t="shared" si="22"/>
        <v>0</v>
      </c>
      <c r="AF138" s="11" t="str">
        <f t="shared" si="23"/>
        <v/>
      </c>
      <c r="AG138" s="11">
        <f t="shared" si="24"/>
        <v>0</v>
      </c>
      <c r="AH138" s="11">
        <f t="shared" si="25"/>
        <v>0</v>
      </c>
    </row>
    <row r="139" spans="1:34" s="21" customFormat="1" ht="25.15" customHeight="1" x14ac:dyDescent="0.2">
      <c r="A139" s="117">
        <f t="shared" si="14"/>
        <v>128</v>
      </c>
      <c r="B139" s="60" t="str">
        <f t="shared" si="15"/>
        <v/>
      </c>
      <c r="C139" s="123"/>
      <c r="D139" s="111" t="str">
        <f t="shared" si="16"/>
        <v/>
      </c>
      <c r="E139" s="111" t="str">
        <f t="shared" si="17"/>
        <v/>
      </c>
      <c r="F139" s="124"/>
      <c r="G139" s="124"/>
      <c r="H139" s="124"/>
      <c r="I139" s="123"/>
      <c r="J139" s="113" t="str">
        <f t="shared" si="18"/>
        <v/>
      </c>
      <c r="K139" s="114" t="str">
        <f>IF(I139="","",VLOOKUP(I139,※編集不可※選択項目!$B$2:$D$4,3,FALSE))</f>
        <v/>
      </c>
      <c r="L139" s="124"/>
      <c r="M139" s="124"/>
      <c r="N139" s="124"/>
      <c r="O139" s="124"/>
      <c r="P139" s="124"/>
      <c r="Q139" s="124"/>
      <c r="R139" s="139" t="str">
        <f>IFERROR(INDEX(※編集不可※選択項目!$F$2:$F$3,MATCH($J139,※編集不可※選択項目!$C$2:$C$3,0)),"")</f>
        <v/>
      </c>
      <c r="S139" s="70"/>
      <c r="T139" s="125"/>
      <c r="U139" s="135"/>
      <c r="V139" s="88"/>
      <c r="W139" s="62"/>
      <c r="X139" s="57"/>
      <c r="Y139" s="58"/>
      <c r="Z139" s="59"/>
      <c r="AB139" s="101" t="str">
        <f t="shared" si="19"/>
        <v/>
      </c>
      <c r="AC139" s="11">
        <f t="shared" si="20"/>
        <v>0</v>
      </c>
      <c r="AD139" s="11">
        <f t="shared" si="21"/>
        <v>0</v>
      </c>
      <c r="AE139" s="11">
        <f t="shared" si="22"/>
        <v>0</v>
      </c>
      <c r="AF139" s="11" t="str">
        <f t="shared" si="23"/>
        <v/>
      </c>
      <c r="AG139" s="11">
        <f t="shared" si="24"/>
        <v>0</v>
      </c>
      <c r="AH139" s="11">
        <f t="shared" si="25"/>
        <v>0</v>
      </c>
    </row>
    <row r="140" spans="1:34" s="21" customFormat="1" ht="25.15" customHeight="1" x14ac:dyDescent="0.2">
      <c r="A140" s="117">
        <f t="shared" si="14"/>
        <v>129</v>
      </c>
      <c r="B140" s="60" t="str">
        <f t="shared" si="15"/>
        <v/>
      </c>
      <c r="C140" s="123"/>
      <c r="D140" s="111" t="str">
        <f t="shared" si="16"/>
        <v/>
      </c>
      <c r="E140" s="111" t="str">
        <f t="shared" si="17"/>
        <v/>
      </c>
      <c r="F140" s="124"/>
      <c r="G140" s="124"/>
      <c r="H140" s="124"/>
      <c r="I140" s="123"/>
      <c r="J140" s="113" t="str">
        <f t="shared" si="18"/>
        <v/>
      </c>
      <c r="K140" s="114" t="str">
        <f>IF(I140="","",VLOOKUP(I140,※編集不可※選択項目!$B$2:$D$4,3,FALSE))</f>
        <v/>
      </c>
      <c r="L140" s="124"/>
      <c r="M140" s="124"/>
      <c r="N140" s="124"/>
      <c r="O140" s="124"/>
      <c r="P140" s="124"/>
      <c r="Q140" s="124"/>
      <c r="R140" s="139" t="str">
        <f>IFERROR(INDEX(※編集不可※選択項目!$F$2:$F$3,MATCH($J140,※編集不可※選択項目!$C$2:$C$3,0)),"")</f>
        <v/>
      </c>
      <c r="S140" s="70"/>
      <c r="T140" s="125"/>
      <c r="U140" s="135"/>
      <c r="V140" s="88"/>
      <c r="W140" s="62"/>
      <c r="X140" s="57"/>
      <c r="Y140" s="58"/>
      <c r="Z140" s="59"/>
      <c r="AB140" s="101" t="str">
        <f t="shared" si="19"/>
        <v/>
      </c>
      <c r="AC140" s="11">
        <f t="shared" si="20"/>
        <v>0</v>
      </c>
      <c r="AD140" s="11">
        <f t="shared" si="21"/>
        <v>0</v>
      </c>
      <c r="AE140" s="11">
        <f t="shared" si="22"/>
        <v>0</v>
      </c>
      <c r="AF140" s="11" t="str">
        <f t="shared" si="23"/>
        <v/>
      </c>
      <c r="AG140" s="11">
        <f t="shared" si="24"/>
        <v>0</v>
      </c>
      <c r="AH140" s="11">
        <f t="shared" si="25"/>
        <v>0</v>
      </c>
    </row>
    <row r="141" spans="1:34" s="21" customFormat="1" ht="25.15" customHeight="1" x14ac:dyDescent="0.2">
      <c r="A141" s="117">
        <f t="shared" ref="A141:A204" si="26">ROW()-11</f>
        <v>130</v>
      </c>
      <c r="B141" s="60" t="str">
        <f t="shared" ref="B141:B204" si="27">IF($C141="","","高効率空調")</f>
        <v/>
      </c>
      <c r="C141" s="123"/>
      <c r="D141" s="111" t="str">
        <f t="shared" ref="D141:D204" si="28">IF($C$2="","",IF($B141&lt;&gt;"",$C$2,""))</f>
        <v/>
      </c>
      <c r="E141" s="111" t="str">
        <f t="shared" ref="E141:E204" si="29">IF($F$2="","",IF($B141&lt;&gt;"",$F$2,""))</f>
        <v/>
      </c>
      <c r="F141" s="124"/>
      <c r="G141" s="124"/>
      <c r="H141" s="124"/>
      <c r="I141" s="123"/>
      <c r="J141" s="113" t="str">
        <f t="shared" ref="J141:J204" si="30">LEFT(I141,3)</f>
        <v/>
      </c>
      <c r="K141" s="114" t="str">
        <f>IF(I141="","",VLOOKUP(I141,※編集不可※選択項目!$B$2:$D$4,3,FALSE))</f>
        <v/>
      </c>
      <c r="L141" s="124"/>
      <c r="M141" s="124"/>
      <c r="N141" s="124"/>
      <c r="O141" s="124"/>
      <c r="P141" s="124"/>
      <c r="Q141" s="124"/>
      <c r="R141" s="139" t="str">
        <f>IFERROR(INDEX(※編集不可※選択項目!$F$2:$F$3,MATCH($J141,※編集不可※選択項目!$C$2:$C$3,0)),"")</f>
        <v/>
      </c>
      <c r="S141" s="70"/>
      <c r="T141" s="125"/>
      <c r="U141" s="135"/>
      <c r="V141" s="88"/>
      <c r="W141" s="62"/>
      <c r="X141" s="57"/>
      <c r="Y141" s="58"/>
      <c r="Z141" s="59"/>
      <c r="AB141" s="101" t="str">
        <f t="shared" ref="AB141:AB204" si="31">IF(H141="","","["&amp;H141&amp;"]")</f>
        <v/>
      </c>
      <c r="AC141" s="11">
        <f t="shared" ref="AC141:AC204" si="32">IF(AND($C141&lt;&gt;"",OR(F141="",G141="",I141="",L141="",M141="",N141="",Q141="")),1,0)</f>
        <v>0</v>
      </c>
      <c r="AD141" s="11">
        <f t="shared" ref="AD141:AD204" si="33">IF(AND(I141="空冷式(ヒートポンプ)",OR(O141="",P141="")),1,0)</f>
        <v>0</v>
      </c>
      <c r="AE141" s="11">
        <f t="shared" ref="AE141:AE204" si="34">IF(AND($G141&lt;&gt;"",COUNTIF($G141,"*■*")&gt;0,$T141=""),1,0)</f>
        <v>0</v>
      </c>
      <c r="AF141" s="11" t="str">
        <f t="shared" ref="AF141:AF204" si="35">IF(G141="","",TEXT(G141&amp;AB141,"G/標準"))</f>
        <v/>
      </c>
      <c r="AG141" s="11">
        <f t="shared" ref="AG141:AG204" si="36">IF(AF141="",0,COUNTIF($AF$12:$AF$1011,AF141))</f>
        <v>0</v>
      </c>
      <c r="AH141" s="11">
        <f t="shared" ref="AH141:AH204" si="37">IF($C141="",0,IF(AND(L141&lt;&gt;"",$K141&gt;$L141),1,0))</f>
        <v>0</v>
      </c>
    </row>
    <row r="142" spans="1:34" s="21" customFormat="1" ht="25.15" customHeight="1" x14ac:dyDescent="0.2">
      <c r="A142" s="117">
        <f t="shared" si="26"/>
        <v>131</v>
      </c>
      <c r="B142" s="60" t="str">
        <f t="shared" si="27"/>
        <v/>
      </c>
      <c r="C142" s="123"/>
      <c r="D142" s="111" t="str">
        <f t="shared" si="28"/>
        <v/>
      </c>
      <c r="E142" s="111" t="str">
        <f t="shared" si="29"/>
        <v/>
      </c>
      <c r="F142" s="124"/>
      <c r="G142" s="124"/>
      <c r="H142" s="124"/>
      <c r="I142" s="123"/>
      <c r="J142" s="113" t="str">
        <f t="shared" si="30"/>
        <v/>
      </c>
      <c r="K142" s="114" t="str">
        <f>IF(I142="","",VLOOKUP(I142,※編集不可※選択項目!$B$2:$D$4,3,FALSE))</f>
        <v/>
      </c>
      <c r="L142" s="124"/>
      <c r="M142" s="124"/>
      <c r="N142" s="124"/>
      <c r="O142" s="124"/>
      <c r="P142" s="124"/>
      <c r="Q142" s="124"/>
      <c r="R142" s="139" t="str">
        <f>IFERROR(INDEX(※編集不可※選択項目!$F$2:$F$3,MATCH($J142,※編集不可※選択項目!$C$2:$C$3,0)),"")</f>
        <v/>
      </c>
      <c r="S142" s="70"/>
      <c r="T142" s="125"/>
      <c r="U142" s="135"/>
      <c r="V142" s="88"/>
      <c r="W142" s="62"/>
      <c r="X142" s="57"/>
      <c r="Y142" s="58"/>
      <c r="Z142" s="59"/>
      <c r="AB142" s="101" t="str">
        <f t="shared" si="31"/>
        <v/>
      </c>
      <c r="AC142" s="11">
        <f t="shared" si="32"/>
        <v>0</v>
      </c>
      <c r="AD142" s="11">
        <f t="shared" si="33"/>
        <v>0</v>
      </c>
      <c r="AE142" s="11">
        <f t="shared" si="34"/>
        <v>0</v>
      </c>
      <c r="AF142" s="11" t="str">
        <f t="shared" si="35"/>
        <v/>
      </c>
      <c r="AG142" s="11">
        <f t="shared" si="36"/>
        <v>0</v>
      </c>
      <c r="AH142" s="11">
        <f t="shared" si="37"/>
        <v>0</v>
      </c>
    </row>
    <row r="143" spans="1:34" s="21" customFormat="1" ht="25.15" customHeight="1" x14ac:dyDescent="0.2">
      <c r="A143" s="117">
        <f t="shared" si="26"/>
        <v>132</v>
      </c>
      <c r="B143" s="60" t="str">
        <f t="shared" si="27"/>
        <v/>
      </c>
      <c r="C143" s="123"/>
      <c r="D143" s="111" t="str">
        <f t="shared" si="28"/>
        <v/>
      </c>
      <c r="E143" s="111" t="str">
        <f t="shared" si="29"/>
        <v/>
      </c>
      <c r="F143" s="124"/>
      <c r="G143" s="124"/>
      <c r="H143" s="124"/>
      <c r="I143" s="123"/>
      <c r="J143" s="113" t="str">
        <f t="shared" si="30"/>
        <v/>
      </c>
      <c r="K143" s="114" t="str">
        <f>IF(I143="","",VLOOKUP(I143,※編集不可※選択項目!$B$2:$D$4,3,FALSE))</f>
        <v/>
      </c>
      <c r="L143" s="124"/>
      <c r="M143" s="124"/>
      <c r="N143" s="124"/>
      <c r="O143" s="124"/>
      <c r="P143" s="124"/>
      <c r="Q143" s="124"/>
      <c r="R143" s="139" t="str">
        <f>IFERROR(INDEX(※編集不可※選択項目!$F$2:$F$3,MATCH($J143,※編集不可※選択項目!$C$2:$C$3,0)),"")</f>
        <v/>
      </c>
      <c r="S143" s="70"/>
      <c r="T143" s="125"/>
      <c r="U143" s="135"/>
      <c r="V143" s="88"/>
      <c r="W143" s="62"/>
      <c r="X143" s="57"/>
      <c r="Y143" s="58"/>
      <c r="Z143" s="59"/>
      <c r="AB143" s="101" t="str">
        <f t="shared" si="31"/>
        <v/>
      </c>
      <c r="AC143" s="11">
        <f t="shared" si="32"/>
        <v>0</v>
      </c>
      <c r="AD143" s="11">
        <f t="shared" si="33"/>
        <v>0</v>
      </c>
      <c r="AE143" s="11">
        <f t="shared" si="34"/>
        <v>0</v>
      </c>
      <c r="AF143" s="11" t="str">
        <f t="shared" si="35"/>
        <v/>
      </c>
      <c r="AG143" s="11">
        <f t="shared" si="36"/>
        <v>0</v>
      </c>
      <c r="AH143" s="11">
        <f t="shared" si="37"/>
        <v>0</v>
      </c>
    </row>
    <row r="144" spans="1:34" s="21" customFormat="1" ht="25.15" customHeight="1" x14ac:dyDescent="0.2">
      <c r="A144" s="117">
        <f t="shared" si="26"/>
        <v>133</v>
      </c>
      <c r="B144" s="60" t="str">
        <f t="shared" si="27"/>
        <v/>
      </c>
      <c r="C144" s="123"/>
      <c r="D144" s="111" t="str">
        <f t="shared" si="28"/>
        <v/>
      </c>
      <c r="E144" s="111" t="str">
        <f t="shared" si="29"/>
        <v/>
      </c>
      <c r="F144" s="124"/>
      <c r="G144" s="124"/>
      <c r="H144" s="124"/>
      <c r="I144" s="123"/>
      <c r="J144" s="113" t="str">
        <f t="shared" si="30"/>
        <v/>
      </c>
      <c r="K144" s="114" t="str">
        <f>IF(I144="","",VLOOKUP(I144,※編集不可※選択項目!$B$2:$D$4,3,FALSE))</f>
        <v/>
      </c>
      <c r="L144" s="124"/>
      <c r="M144" s="124"/>
      <c r="N144" s="124"/>
      <c r="O144" s="124"/>
      <c r="P144" s="124"/>
      <c r="Q144" s="124"/>
      <c r="R144" s="139" t="str">
        <f>IFERROR(INDEX(※編集不可※選択項目!$F$2:$F$3,MATCH($J144,※編集不可※選択項目!$C$2:$C$3,0)),"")</f>
        <v/>
      </c>
      <c r="S144" s="70"/>
      <c r="T144" s="125"/>
      <c r="U144" s="135"/>
      <c r="V144" s="88"/>
      <c r="W144" s="62"/>
      <c r="X144" s="57"/>
      <c r="Y144" s="58"/>
      <c r="Z144" s="59"/>
      <c r="AB144" s="101" t="str">
        <f t="shared" si="31"/>
        <v/>
      </c>
      <c r="AC144" s="11">
        <f t="shared" si="32"/>
        <v>0</v>
      </c>
      <c r="AD144" s="11">
        <f t="shared" si="33"/>
        <v>0</v>
      </c>
      <c r="AE144" s="11">
        <f t="shared" si="34"/>
        <v>0</v>
      </c>
      <c r="AF144" s="11" t="str">
        <f t="shared" si="35"/>
        <v/>
      </c>
      <c r="AG144" s="11">
        <f t="shared" si="36"/>
        <v>0</v>
      </c>
      <c r="AH144" s="11">
        <f t="shared" si="37"/>
        <v>0</v>
      </c>
    </row>
    <row r="145" spans="1:34" s="21" customFormat="1" ht="25.15" customHeight="1" x14ac:dyDescent="0.2">
      <c r="A145" s="117">
        <f t="shared" si="26"/>
        <v>134</v>
      </c>
      <c r="B145" s="60" t="str">
        <f t="shared" si="27"/>
        <v/>
      </c>
      <c r="C145" s="123"/>
      <c r="D145" s="111" t="str">
        <f t="shared" si="28"/>
        <v/>
      </c>
      <c r="E145" s="111" t="str">
        <f t="shared" si="29"/>
        <v/>
      </c>
      <c r="F145" s="124"/>
      <c r="G145" s="124"/>
      <c r="H145" s="124"/>
      <c r="I145" s="123"/>
      <c r="J145" s="113" t="str">
        <f t="shared" si="30"/>
        <v/>
      </c>
      <c r="K145" s="114" t="str">
        <f>IF(I145="","",VLOOKUP(I145,※編集不可※選択項目!$B$2:$D$4,3,FALSE))</f>
        <v/>
      </c>
      <c r="L145" s="124"/>
      <c r="M145" s="124"/>
      <c r="N145" s="124"/>
      <c r="O145" s="124"/>
      <c r="P145" s="124"/>
      <c r="Q145" s="124"/>
      <c r="R145" s="139" t="str">
        <f>IFERROR(INDEX(※編集不可※選択項目!$F$2:$F$3,MATCH($J145,※編集不可※選択項目!$C$2:$C$3,0)),"")</f>
        <v/>
      </c>
      <c r="S145" s="70"/>
      <c r="T145" s="125"/>
      <c r="U145" s="135"/>
      <c r="V145" s="88"/>
      <c r="W145" s="62"/>
      <c r="X145" s="57"/>
      <c r="Y145" s="58"/>
      <c r="Z145" s="59"/>
      <c r="AB145" s="101" t="str">
        <f t="shared" si="31"/>
        <v/>
      </c>
      <c r="AC145" s="11">
        <f t="shared" si="32"/>
        <v>0</v>
      </c>
      <c r="AD145" s="11">
        <f t="shared" si="33"/>
        <v>0</v>
      </c>
      <c r="AE145" s="11">
        <f t="shared" si="34"/>
        <v>0</v>
      </c>
      <c r="AF145" s="11" t="str">
        <f t="shared" si="35"/>
        <v/>
      </c>
      <c r="AG145" s="11">
        <f t="shared" si="36"/>
        <v>0</v>
      </c>
      <c r="AH145" s="11">
        <f t="shared" si="37"/>
        <v>0</v>
      </c>
    </row>
    <row r="146" spans="1:34" s="21" customFormat="1" ht="25.15" customHeight="1" x14ac:dyDescent="0.2">
      <c r="A146" s="117">
        <f t="shared" si="26"/>
        <v>135</v>
      </c>
      <c r="B146" s="60" t="str">
        <f t="shared" si="27"/>
        <v/>
      </c>
      <c r="C146" s="123"/>
      <c r="D146" s="111" t="str">
        <f t="shared" si="28"/>
        <v/>
      </c>
      <c r="E146" s="111" t="str">
        <f t="shared" si="29"/>
        <v/>
      </c>
      <c r="F146" s="124"/>
      <c r="G146" s="124"/>
      <c r="H146" s="124"/>
      <c r="I146" s="123"/>
      <c r="J146" s="113" t="str">
        <f t="shared" si="30"/>
        <v/>
      </c>
      <c r="K146" s="114" t="str">
        <f>IF(I146="","",VLOOKUP(I146,※編集不可※選択項目!$B$2:$D$4,3,FALSE))</f>
        <v/>
      </c>
      <c r="L146" s="124"/>
      <c r="M146" s="124"/>
      <c r="N146" s="124"/>
      <c r="O146" s="124"/>
      <c r="P146" s="124"/>
      <c r="Q146" s="124"/>
      <c r="R146" s="139" t="str">
        <f>IFERROR(INDEX(※編集不可※選択項目!$F$2:$F$3,MATCH($J146,※編集不可※選択項目!$C$2:$C$3,0)),"")</f>
        <v/>
      </c>
      <c r="S146" s="70"/>
      <c r="T146" s="125"/>
      <c r="U146" s="135"/>
      <c r="V146" s="88"/>
      <c r="W146" s="62"/>
      <c r="X146" s="57"/>
      <c r="Y146" s="58"/>
      <c r="Z146" s="59"/>
      <c r="AB146" s="101" t="str">
        <f t="shared" si="31"/>
        <v/>
      </c>
      <c r="AC146" s="11">
        <f t="shared" si="32"/>
        <v>0</v>
      </c>
      <c r="AD146" s="11">
        <f t="shared" si="33"/>
        <v>0</v>
      </c>
      <c r="AE146" s="11">
        <f t="shared" si="34"/>
        <v>0</v>
      </c>
      <c r="AF146" s="11" t="str">
        <f t="shared" si="35"/>
        <v/>
      </c>
      <c r="AG146" s="11">
        <f t="shared" si="36"/>
        <v>0</v>
      </c>
      <c r="AH146" s="11">
        <f t="shared" si="37"/>
        <v>0</v>
      </c>
    </row>
    <row r="147" spans="1:34" s="21" customFormat="1" ht="25.15" customHeight="1" x14ac:dyDescent="0.2">
      <c r="A147" s="117">
        <f t="shared" si="26"/>
        <v>136</v>
      </c>
      <c r="B147" s="60" t="str">
        <f t="shared" si="27"/>
        <v/>
      </c>
      <c r="C147" s="123"/>
      <c r="D147" s="111" t="str">
        <f t="shared" si="28"/>
        <v/>
      </c>
      <c r="E147" s="111" t="str">
        <f t="shared" si="29"/>
        <v/>
      </c>
      <c r="F147" s="124"/>
      <c r="G147" s="124"/>
      <c r="H147" s="124"/>
      <c r="I147" s="123"/>
      <c r="J147" s="113" t="str">
        <f t="shared" si="30"/>
        <v/>
      </c>
      <c r="K147" s="114" t="str">
        <f>IF(I147="","",VLOOKUP(I147,※編集不可※選択項目!$B$2:$D$4,3,FALSE))</f>
        <v/>
      </c>
      <c r="L147" s="124"/>
      <c r="M147" s="124"/>
      <c r="N147" s="124"/>
      <c r="O147" s="124"/>
      <c r="P147" s="124"/>
      <c r="Q147" s="124"/>
      <c r="R147" s="139" t="str">
        <f>IFERROR(INDEX(※編集不可※選択項目!$F$2:$F$3,MATCH($J147,※編集不可※選択項目!$C$2:$C$3,0)),"")</f>
        <v/>
      </c>
      <c r="S147" s="70"/>
      <c r="T147" s="125"/>
      <c r="U147" s="135"/>
      <c r="V147" s="88"/>
      <c r="W147" s="62"/>
      <c r="X147" s="57"/>
      <c r="Y147" s="58"/>
      <c r="Z147" s="59"/>
      <c r="AB147" s="101" t="str">
        <f t="shared" si="31"/>
        <v/>
      </c>
      <c r="AC147" s="11">
        <f t="shared" si="32"/>
        <v>0</v>
      </c>
      <c r="AD147" s="11">
        <f t="shared" si="33"/>
        <v>0</v>
      </c>
      <c r="AE147" s="11">
        <f t="shared" si="34"/>
        <v>0</v>
      </c>
      <c r="AF147" s="11" t="str">
        <f t="shared" si="35"/>
        <v/>
      </c>
      <c r="AG147" s="11">
        <f t="shared" si="36"/>
        <v>0</v>
      </c>
      <c r="AH147" s="11">
        <f t="shared" si="37"/>
        <v>0</v>
      </c>
    </row>
    <row r="148" spans="1:34" s="21" customFormat="1" ht="25.15" customHeight="1" x14ac:dyDescent="0.2">
      <c r="A148" s="117">
        <f t="shared" si="26"/>
        <v>137</v>
      </c>
      <c r="B148" s="60" t="str">
        <f t="shared" si="27"/>
        <v/>
      </c>
      <c r="C148" s="123"/>
      <c r="D148" s="111" t="str">
        <f t="shared" si="28"/>
        <v/>
      </c>
      <c r="E148" s="111" t="str">
        <f t="shared" si="29"/>
        <v/>
      </c>
      <c r="F148" s="124"/>
      <c r="G148" s="124"/>
      <c r="H148" s="124"/>
      <c r="I148" s="123"/>
      <c r="J148" s="113" t="str">
        <f t="shared" si="30"/>
        <v/>
      </c>
      <c r="K148" s="114" t="str">
        <f>IF(I148="","",VLOOKUP(I148,※編集不可※選択項目!$B$2:$D$4,3,FALSE))</f>
        <v/>
      </c>
      <c r="L148" s="124"/>
      <c r="M148" s="124"/>
      <c r="N148" s="124"/>
      <c r="O148" s="124"/>
      <c r="P148" s="124"/>
      <c r="Q148" s="124"/>
      <c r="R148" s="139" t="str">
        <f>IFERROR(INDEX(※編集不可※選択項目!$F$2:$F$3,MATCH($J148,※編集不可※選択項目!$C$2:$C$3,0)),"")</f>
        <v/>
      </c>
      <c r="S148" s="70"/>
      <c r="T148" s="125"/>
      <c r="U148" s="135"/>
      <c r="V148" s="88"/>
      <c r="W148" s="62"/>
      <c r="X148" s="57"/>
      <c r="Y148" s="58"/>
      <c r="Z148" s="59"/>
      <c r="AB148" s="101" t="str">
        <f t="shared" si="31"/>
        <v/>
      </c>
      <c r="AC148" s="11">
        <f t="shared" si="32"/>
        <v>0</v>
      </c>
      <c r="AD148" s="11">
        <f t="shared" si="33"/>
        <v>0</v>
      </c>
      <c r="AE148" s="11">
        <f t="shared" si="34"/>
        <v>0</v>
      </c>
      <c r="AF148" s="11" t="str">
        <f t="shared" si="35"/>
        <v/>
      </c>
      <c r="AG148" s="11">
        <f t="shared" si="36"/>
        <v>0</v>
      </c>
      <c r="AH148" s="11">
        <f t="shared" si="37"/>
        <v>0</v>
      </c>
    </row>
    <row r="149" spans="1:34" s="21" customFormat="1" ht="25.15" customHeight="1" x14ac:dyDescent="0.2">
      <c r="A149" s="117">
        <f t="shared" si="26"/>
        <v>138</v>
      </c>
      <c r="B149" s="60" t="str">
        <f t="shared" si="27"/>
        <v/>
      </c>
      <c r="C149" s="123"/>
      <c r="D149" s="111" t="str">
        <f t="shared" si="28"/>
        <v/>
      </c>
      <c r="E149" s="111" t="str">
        <f t="shared" si="29"/>
        <v/>
      </c>
      <c r="F149" s="124"/>
      <c r="G149" s="124"/>
      <c r="H149" s="124"/>
      <c r="I149" s="123"/>
      <c r="J149" s="113" t="str">
        <f t="shared" si="30"/>
        <v/>
      </c>
      <c r="K149" s="114" t="str">
        <f>IF(I149="","",VLOOKUP(I149,※編集不可※選択項目!$B$2:$D$4,3,FALSE))</f>
        <v/>
      </c>
      <c r="L149" s="124"/>
      <c r="M149" s="124"/>
      <c r="N149" s="124"/>
      <c r="O149" s="124"/>
      <c r="P149" s="124"/>
      <c r="Q149" s="124"/>
      <c r="R149" s="139" t="str">
        <f>IFERROR(INDEX(※編集不可※選択項目!$F$2:$F$3,MATCH($J149,※編集不可※選択項目!$C$2:$C$3,0)),"")</f>
        <v/>
      </c>
      <c r="S149" s="70"/>
      <c r="T149" s="125"/>
      <c r="U149" s="135"/>
      <c r="V149" s="88"/>
      <c r="W149" s="62"/>
      <c r="X149" s="57"/>
      <c r="Y149" s="58"/>
      <c r="Z149" s="59"/>
      <c r="AB149" s="101" t="str">
        <f t="shared" si="31"/>
        <v/>
      </c>
      <c r="AC149" s="11">
        <f t="shared" si="32"/>
        <v>0</v>
      </c>
      <c r="AD149" s="11">
        <f t="shared" si="33"/>
        <v>0</v>
      </c>
      <c r="AE149" s="11">
        <f t="shared" si="34"/>
        <v>0</v>
      </c>
      <c r="AF149" s="11" t="str">
        <f t="shared" si="35"/>
        <v/>
      </c>
      <c r="AG149" s="11">
        <f t="shared" si="36"/>
        <v>0</v>
      </c>
      <c r="AH149" s="11">
        <f t="shared" si="37"/>
        <v>0</v>
      </c>
    </row>
    <row r="150" spans="1:34" s="21" customFormat="1" ht="25.15" customHeight="1" x14ac:dyDescent="0.2">
      <c r="A150" s="117">
        <f t="shared" si="26"/>
        <v>139</v>
      </c>
      <c r="B150" s="60" t="str">
        <f t="shared" si="27"/>
        <v/>
      </c>
      <c r="C150" s="123"/>
      <c r="D150" s="111" t="str">
        <f t="shared" si="28"/>
        <v/>
      </c>
      <c r="E150" s="111" t="str">
        <f t="shared" si="29"/>
        <v/>
      </c>
      <c r="F150" s="124"/>
      <c r="G150" s="124"/>
      <c r="H150" s="124"/>
      <c r="I150" s="123"/>
      <c r="J150" s="113" t="str">
        <f t="shared" si="30"/>
        <v/>
      </c>
      <c r="K150" s="114" t="str">
        <f>IF(I150="","",VLOOKUP(I150,※編集不可※選択項目!$B$2:$D$4,3,FALSE))</f>
        <v/>
      </c>
      <c r="L150" s="124"/>
      <c r="M150" s="124"/>
      <c r="N150" s="124"/>
      <c r="O150" s="124"/>
      <c r="P150" s="124"/>
      <c r="Q150" s="124"/>
      <c r="R150" s="139" t="str">
        <f>IFERROR(INDEX(※編集不可※選択項目!$F$2:$F$3,MATCH($J150,※編集不可※選択項目!$C$2:$C$3,0)),"")</f>
        <v/>
      </c>
      <c r="S150" s="70"/>
      <c r="T150" s="125"/>
      <c r="U150" s="135"/>
      <c r="V150" s="88"/>
      <c r="W150" s="62"/>
      <c r="X150" s="57"/>
      <c r="Y150" s="58"/>
      <c r="Z150" s="59"/>
      <c r="AB150" s="101" t="str">
        <f t="shared" si="31"/>
        <v/>
      </c>
      <c r="AC150" s="11">
        <f t="shared" si="32"/>
        <v>0</v>
      </c>
      <c r="AD150" s="11">
        <f t="shared" si="33"/>
        <v>0</v>
      </c>
      <c r="AE150" s="11">
        <f t="shared" si="34"/>
        <v>0</v>
      </c>
      <c r="AF150" s="11" t="str">
        <f t="shared" si="35"/>
        <v/>
      </c>
      <c r="AG150" s="11">
        <f t="shared" si="36"/>
        <v>0</v>
      </c>
      <c r="AH150" s="11">
        <f t="shared" si="37"/>
        <v>0</v>
      </c>
    </row>
    <row r="151" spans="1:34" s="21" customFormat="1" ht="25.15" customHeight="1" x14ac:dyDescent="0.2">
      <c r="A151" s="117">
        <f t="shared" si="26"/>
        <v>140</v>
      </c>
      <c r="B151" s="60" t="str">
        <f t="shared" si="27"/>
        <v/>
      </c>
      <c r="C151" s="123"/>
      <c r="D151" s="111" t="str">
        <f t="shared" si="28"/>
        <v/>
      </c>
      <c r="E151" s="111" t="str">
        <f t="shared" si="29"/>
        <v/>
      </c>
      <c r="F151" s="124"/>
      <c r="G151" s="124"/>
      <c r="H151" s="124"/>
      <c r="I151" s="123"/>
      <c r="J151" s="113" t="str">
        <f t="shared" si="30"/>
        <v/>
      </c>
      <c r="K151" s="114" t="str">
        <f>IF(I151="","",VLOOKUP(I151,※編集不可※選択項目!$B$2:$D$4,3,FALSE))</f>
        <v/>
      </c>
      <c r="L151" s="124"/>
      <c r="M151" s="124"/>
      <c r="N151" s="124"/>
      <c r="O151" s="124"/>
      <c r="P151" s="124"/>
      <c r="Q151" s="124"/>
      <c r="R151" s="139" t="str">
        <f>IFERROR(INDEX(※編集不可※選択項目!$F$2:$F$3,MATCH($J151,※編集不可※選択項目!$C$2:$C$3,0)),"")</f>
        <v/>
      </c>
      <c r="S151" s="70"/>
      <c r="T151" s="125"/>
      <c r="U151" s="135"/>
      <c r="V151" s="88"/>
      <c r="W151" s="62"/>
      <c r="X151" s="57"/>
      <c r="Y151" s="58"/>
      <c r="Z151" s="59"/>
      <c r="AB151" s="101" t="str">
        <f t="shared" si="31"/>
        <v/>
      </c>
      <c r="AC151" s="11">
        <f t="shared" si="32"/>
        <v>0</v>
      </c>
      <c r="AD151" s="11">
        <f t="shared" si="33"/>
        <v>0</v>
      </c>
      <c r="AE151" s="11">
        <f t="shared" si="34"/>
        <v>0</v>
      </c>
      <c r="AF151" s="11" t="str">
        <f t="shared" si="35"/>
        <v/>
      </c>
      <c r="AG151" s="11">
        <f t="shared" si="36"/>
        <v>0</v>
      </c>
      <c r="AH151" s="11">
        <f t="shared" si="37"/>
        <v>0</v>
      </c>
    </row>
    <row r="152" spans="1:34" s="21" customFormat="1" ht="25.15" customHeight="1" x14ac:dyDescent="0.2">
      <c r="A152" s="117">
        <f t="shared" si="26"/>
        <v>141</v>
      </c>
      <c r="B152" s="60" t="str">
        <f t="shared" si="27"/>
        <v/>
      </c>
      <c r="C152" s="123"/>
      <c r="D152" s="111" t="str">
        <f t="shared" si="28"/>
        <v/>
      </c>
      <c r="E152" s="111" t="str">
        <f t="shared" si="29"/>
        <v/>
      </c>
      <c r="F152" s="124"/>
      <c r="G152" s="124"/>
      <c r="H152" s="124"/>
      <c r="I152" s="123"/>
      <c r="J152" s="113" t="str">
        <f t="shared" si="30"/>
        <v/>
      </c>
      <c r="K152" s="114" t="str">
        <f>IF(I152="","",VLOOKUP(I152,※編集不可※選択項目!$B$2:$D$4,3,FALSE))</f>
        <v/>
      </c>
      <c r="L152" s="124"/>
      <c r="M152" s="124"/>
      <c r="N152" s="124"/>
      <c r="O152" s="124"/>
      <c r="P152" s="124"/>
      <c r="Q152" s="124"/>
      <c r="R152" s="139" t="str">
        <f>IFERROR(INDEX(※編集不可※選択項目!$F$2:$F$3,MATCH($J152,※編集不可※選択項目!$C$2:$C$3,0)),"")</f>
        <v/>
      </c>
      <c r="S152" s="70"/>
      <c r="T152" s="125"/>
      <c r="U152" s="135"/>
      <c r="V152" s="88"/>
      <c r="W152" s="62"/>
      <c r="X152" s="57"/>
      <c r="Y152" s="58"/>
      <c r="Z152" s="59"/>
      <c r="AB152" s="101" t="str">
        <f t="shared" si="31"/>
        <v/>
      </c>
      <c r="AC152" s="11">
        <f t="shared" si="32"/>
        <v>0</v>
      </c>
      <c r="AD152" s="11">
        <f t="shared" si="33"/>
        <v>0</v>
      </c>
      <c r="AE152" s="11">
        <f t="shared" si="34"/>
        <v>0</v>
      </c>
      <c r="AF152" s="11" t="str">
        <f t="shared" si="35"/>
        <v/>
      </c>
      <c r="AG152" s="11">
        <f t="shared" si="36"/>
        <v>0</v>
      </c>
      <c r="AH152" s="11">
        <f t="shared" si="37"/>
        <v>0</v>
      </c>
    </row>
    <row r="153" spans="1:34" s="21" customFormat="1" ht="25.15" customHeight="1" x14ac:dyDescent="0.2">
      <c r="A153" s="117">
        <f t="shared" si="26"/>
        <v>142</v>
      </c>
      <c r="B153" s="60" t="str">
        <f t="shared" si="27"/>
        <v/>
      </c>
      <c r="C153" s="123"/>
      <c r="D153" s="111" t="str">
        <f t="shared" si="28"/>
        <v/>
      </c>
      <c r="E153" s="111" t="str">
        <f t="shared" si="29"/>
        <v/>
      </c>
      <c r="F153" s="124"/>
      <c r="G153" s="124"/>
      <c r="H153" s="124"/>
      <c r="I153" s="123"/>
      <c r="J153" s="113" t="str">
        <f t="shared" si="30"/>
        <v/>
      </c>
      <c r="K153" s="114" t="str">
        <f>IF(I153="","",VLOOKUP(I153,※編集不可※選択項目!$B$2:$D$4,3,FALSE))</f>
        <v/>
      </c>
      <c r="L153" s="124"/>
      <c r="M153" s="124"/>
      <c r="N153" s="124"/>
      <c r="O153" s="124"/>
      <c r="P153" s="124"/>
      <c r="Q153" s="124"/>
      <c r="R153" s="139" t="str">
        <f>IFERROR(INDEX(※編集不可※選択項目!$F$2:$F$3,MATCH($J153,※編集不可※選択項目!$C$2:$C$3,0)),"")</f>
        <v/>
      </c>
      <c r="S153" s="70"/>
      <c r="T153" s="125"/>
      <c r="U153" s="135"/>
      <c r="V153" s="88"/>
      <c r="W153" s="62"/>
      <c r="X153" s="57"/>
      <c r="Y153" s="58"/>
      <c r="Z153" s="59"/>
      <c r="AB153" s="101" t="str">
        <f t="shared" si="31"/>
        <v/>
      </c>
      <c r="AC153" s="11">
        <f t="shared" si="32"/>
        <v>0</v>
      </c>
      <c r="AD153" s="11">
        <f t="shared" si="33"/>
        <v>0</v>
      </c>
      <c r="AE153" s="11">
        <f t="shared" si="34"/>
        <v>0</v>
      </c>
      <c r="AF153" s="11" t="str">
        <f t="shared" si="35"/>
        <v/>
      </c>
      <c r="AG153" s="11">
        <f t="shared" si="36"/>
        <v>0</v>
      </c>
      <c r="AH153" s="11">
        <f t="shared" si="37"/>
        <v>0</v>
      </c>
    </row>
    <row r="154" spans="1:34" s="21" customFormat="1" ht="25.15" customHeight="1" x14ac:dyDescent="0.2">
      <c r="A154" s="117">
        <f t="shared" si="26"/>
        <v>143</v>
      </c>
      <c r="B154" s="60" t="str">
        <f t="shared" si="27"/>
        <v/>
      </c>
      <c r="C154" s="123"/>
      <c r="D154" s="111" t="str">
        <f t="shared" si="28"/>
        <v/>
      </c>
      <c r="E154" s="111" t="str">
        <f t="shared" si="29"/>
        <v/>
      </c>
      <c r="F154" s="124"/>
      <c r="G154" s="124"/>
      <c r="H154" s="124"/>
      <c r="I154" s="123"/>
      <c r="J154" s="113" t="str">
        <f t="shared" si="30"/>
        <v/>
      </c>
      <c r="K154" s="114" t="str">
        <f>IF(I154="","",VLOOKUP(I154,※編集不可※選択項目!$B$2:$D$4,3,FALSE))</f>
        <v/>
      </c>
      <c r="L154" s="124"/>
      <c r="M154" s="124"/>
      <c r="N154" s="124"/>
      <c r="O154" s="124"/>
      <c r="P154" s="124"/>
      <c r="Q154" s="124"/>
      <c r="R154" s="139" t="str">
        <f>IFERROR(INDEX(※編集不可※選択項目!$F$2:$F$3,MATCH($J154,※編集不可※選択項目!$C$2:$C$3,0)),"")</f>
        <v/>
      </c>
      <c r="S154" s="70"/>
      <c r="T154" s="125"/>
      <c r="U154" s="135"/>
      <c r="V154" s="88"/>
      <c r="W154" s="62"/>
      <c r="X154" s="57"/>
      <c r="Y154" s="58"/>
      <c r="Z154" s="59"/>
      <c r="AB154" s="101" t="str">
        <f t="shared" si="31"/>
        <v/>
      </c>
      <c r="AC154" s="11">
        <f t="shared" si="32"/>
        <v>0</v>
      </c>
      <c r="AD154" s="11">
        <f t="shared" si="33"/>
        <v>0</v>
      </c>
      <c r="AE154" s="11">
        <f t="shared" si="34"/>
        <v>0</v>
      </c>
      <c r="AF154" s="11" t="str">
        <f t="shared" si="35"/>
        <v/>
      </c>
      <c r="AG154" s="11">
        <f t="shared" si="36"/>
        <v>0</v>
      </c>
      <c r="AH154" s="11">
        <f t="shared" si="37"/>
        <v>0</v>
      </c>
    </row>
    <row r="155" spans="1:34" s="21" customFormat="1" ht="25.15" customHeight="1" x14ac:dyDescent="0.2">
      <c r="A155" s="117">
        <f t="shared" si="26"/>
        <v>144</v>
      </c>
      <c r="B155" s="60" t="str">
        <f t="shared" si="27"/>
        <v/>
      </c>
      <c r="C155" s="123"/>
      <c r="D155" s="111" t="str">
        <f t="shared" si="28"/>
        <v/>
      </c>
      <c r="E155" s="111" t="str">
        <f t="shared" si="29"/>
        <v/>
      </c>
      <c r="F155" s="124"/>
      <c r="G155" s="124"/>
      <c r="H155" s="124"/>
      <c r="I155" s="123"/>
      <c r="J155" s="113" t="str">
        <f t="shared" si="30"/>
        <v/>
      </c>
      <c r="K155" s="114" t="str">
        <f>IF(I155="","",VLOOKUP(I155,※編集不可※選択項目!$B$2:$D$4,3,FALSE))</f>
        <v/>
      </c>
      <c r="L155" s="124"/>
      <c r="M155" s="124"/>
      <c r="N155" s="124"/>
      <c r="O155" s="124"/>
      <c r="P155" s="124"/>
      <c r="Q155" s="124"/>
      <c r="R155" s="139" t="str">
        <f>IFERROR(INDEX(※編集不可※選択項目!$F$2:$F$3,MATCH($J155,※編集不可※選択項目!$C$2:$C$3,0)),"")</f>
        <v/>
      </c>
      <c r="S155" s="70"/>
      <c r="T155" s="125"/>
      <c r="U155" s="135"/>
      <c r="V155" s="88"/>
      <c r="W155" s="62"/>
      <c r="X155" s="57"/>
      <c r="Y155" s="58"/>
      <c r="Z155" s="59"/>
      <c r="AB155" s="101" t="str">
        <f t="shared" si="31"/>
        <v/>
      </c>
      <c r="AC155" s="11">
        <f t="shared" si="32"/>
        <v>0</v>
      </c>
      <c r="AD155" s="11">
        <f t="shared" si="33"/>
        <v>0</v>
      </c>
      <c r="AE155" s="11">
        <f t="shared" si="34"/>
        <v>0</v>
      </c>
      <c r="AF155" s="11" t="str">
        <f t="shared" si="35"/>
        <v/>
      </c>
      <c r="AG155" s="11">
        <f t="shared" si="36"/>
        <v>0</v>
      </c>
      <c r="AH155" s="11">
        <f t="shared" si="37"/>
        <v>0</v>
      </c>
    </row>
    <row r="156" spans="1:34" s="21" customFormat="1" ht="25.15" customHeight="1" x14ac:dyDescent="0.2">
      <c r="A156" s="117">
        <f t="shared" si="26"/>
        <v>145</v>
      </c>
      <c r="B156" s="60" t="str">
        <f t="shared" si="27"/>
        <v/>
      </c>
      <c r="C156" s="123"/>
      <c r="D156" s="111" t="str">
        <f t="shared" si="28"/>
        <v/>
      </c>
      <c r="E156" s="111" t="str">
        <f t="shared" si="29"/>
        <v/>
      </c>
      <c r="F156" s="124"/>
      <c r="G156" s="124"/>
      <c r="H156" s="124"/>
      <c r="I156" s="123"/>
      <c r="J156" s="113" t="str">
        <f t="shared" si="30"/>
        <v/>
      </c>
      <c r="K156" s="114" t="str">
        <f>IF(I156="","",VLOOKUP(I156,※編集不可※選択項目!$B$2:$D$4,3,FALSE))</f>
        <v/>
      </c>
      <c r="L156" s="124"/>
      <c r="M156" s="124"/>
      <c r="N156" s="124"/>
      <c r="O156" s="124"/>
      <c r="P156" s="124"/>
      <c r="Q156" s="124"/>
      <c r="R156" s="139" t="str">
        <f>IFERROR(INDEX(※編集不可※選択項目!$F$2:$F$3,MATCH($J156,※編集不可※選択項目!$C$2:$C$3,0)),"")</f>
        <v/>
      </c>
      <c r="S156" s="70"/>
      <c r="T156" s="125"/>
      <c r="U156" s="135"/>
      <c r="V156" s="88"/>
      <c r="W156" s="62"/>
      <c r="X156" s="57"/>
      <c r="Y156" s="58"/>
      <c r="Z156" s="59"/>
      <c r="AB156" s="101" t="str">
        <f t="shared" si="31"/>
        <v/>
      </c>
      <c r="AC156" s="11">
        <f t="shared" si="32"/>
        <v>0</v>
      </c>
      <c r="AD156" s="11">
        <f t="shared" si="33"/>
        <v>0</v>
      </c>
      <c r="AE156" s="11">
        <f t="shared" si="34"/>
        <v>0</v>
      </c>
      <c r="AF156" s="11" t="str">
        <f t="shared" si="35"/>
        <v/>
      </c>
      <c r="AG156" s="11">
        <f t="shared" si="36"/>
        <v>0</v>
      </c>
      <c r="AH156" s="11">
        <f t="shared" si="37"/>
        <v>0</v>
      </c>
    </row>
    <row r="157" spans="1:34" s="21" customFormat="1" ht="25.15" customHeight="1" x14ac:dyDescent="0.2">
      <c r="A157" s="117">
        <f t="shared" si="26"/>
        <v>146</v>
      </c>
      <c r="B157" s="60" t="str">
        <f t="shared" si="27"/>
        <v/>
      </c>
      <c r="C157" s="123"/>
      <c r="D157" s="111" t="str">
        <f t="shared" si="28"/>
        <v/>
      </c>
      <c r="E157" s="111" t="str">
        <f t="shared" si="29"/>
        <v/>
      </c>
      <c r="F157" s="124"/>
      <c r="G157" s="124"/>
      <c r="H157" s="124"/>
      <c r="I157" s="123"/>
      <c r="J157" s="113" t="str">
        <f t="shared" si="30"/>
        <v/>
      </c>
      <c r="K157" s="114" t="str">
        <f>IF(I157="","",VLOOKUP(I157,※編集不可※選択項目!$B$2:$D$4,3,FALSE))</f>
        <v/>
      </c>
      <c r="L157" s="124"/>
      <c r="M157" s="124"/>
      <c r="N157" s="124"/>
      <c r="O157" s="124"/>
      <c r="P157" s="124"/>
      <c r="Q157" s="124"/>
      <c r="R157" s="139" t="str">
        <f>IFERROR(INDEX(※編集不可※選択項目!$F$2:$F$3,MATCH($J157,※編集不可※選択項目!$C$2:$C$3,0)),"")</f>
        <v/>
      </c>
      <c r="S157" s="70"/>
      <c r="T157" s="125"/>
      <c r="U157" s="135"/>
      <c r="V157" s="88"/>
      <c r="W157" s="62"/>
      <c r="X157" s="57"/>
      <c r="Y157" s="58"/>
      <c r="Z157" s="59"/>
      <c r="AB157" s="101" t="str">
        <f t="shared" si="31"/>
        <v/>
      </c>
      <c r="AC157" s="11">
        <f t="shared" si="32"/>
        <v>0</v>
      </c>
      <c r="AD157" s="11">
        <f t="shared" si="33"/>
        <v>0</v>
      </c>
      <c r="AE157" s="11">
        <f t="shared" si="34"/>
        <v>0</v>
      </c>
      <c r="AF157" s="11" t="str">
        <f t="shared" si="35"/>
        <v/>
      </c>
      <c r="AG157" s="11">
        <f t="shared" si="36"/>
        <v>0</v>
      </c>
      <c r="AH157" s="11">
        <f t="shared" si="37"/>
        <v>0</v>
      </c>
    </row>
    <row r="158" spans="1:34" s="21" customFormat="1" ht="25.15" customHeight="1" x14ac:dyDescent="0.2">
      <c r="A158" s="117">
        <f t="shared" si="26"/>
        <v>147</v>
      </c>
      <c r="B158" s="60" t="str">
        <f t="shared" si="27"/>
        <v/>
      </c>
      <c r="C158" s="123"/>
      <c r="D158" s="111" t="str">
        <f t="shared" si="28"/>
        <v/>
      </c>
      <c r="E158" s="111" t="str">
        <f t="shared" si="29"/>
        <v/>
      </c>
      <c r="F158" s="124"/>
      <c r="G158" s="124"/>
      <c r="H158" s="124"/>
      <c r="I158" s="123"/>
      <c r="J158" s="113" t="str">
        <f t="shared" si="30"/>
        <v/>
      </c>
      <c r="K158" s="114" t="str">
        <f>IF(I158="","",VLOOKUP(I158,※編集不可※選択項目!$B$2:$D$4,3,FALSE))</f>
        <v/>
      </c>
      <c r="L158" s="124"/>
      <c r="M158" s="124"/>
      <c r="N158" s="124"/>
      <c r="O158" s="124"/>
      <c r="P158" s="124"/>
      <c r="Q158" s="124"/>
      <c r="R158" s="139" t="str">
        <f>IFERROR(INDEX(※編集不可※選択項目!$F$2:$F$3,MATCH($J158,※編集不可※選択項目!$C$2:$C$3,0)),"")</f>
        <v/>
      </c>
      <c r="S158" s="70"/>
      <c r="T158" s="125"/>
      <c r="U158" s="135"/>
      <c r="V158" s="88"/>
      <c r="W158" s="62"/>
      <c r="X158" s="57"/>
      <c r="Y158" s="58"/>
      <c r="Z158" s="59"/>
      <c r="AB158" s="101" t="str">
        <f t="shared" si="31"/>
        <v/>
      </c>
      <c r="AC158" s="11">
        <f t="shared" si="32"/>
        <v>0</v>
      </c>
      <c r="AD158" s="11">
        <f t="shared" si="33"/>
        <v>0</v>
      </c>
      <c r="AE158" s="11">
        <f t="shared" si="34"/>
        <v>0</v>
      </c>
      <c r="AF158" s="11" t="str">
        <f t="shared" si="35"/>
        <v/>
      </c>
      <c r="AG158" s="11">
        <f t="shared" si="36"/>
        <v>0</v>
      </c>
      <c r="AH158" s="11">
        <f t="shared" si="37"/>
        <v>0</v>
      </c>
    </row>
    <row r="159" spans="1:34" s="21" customFormat="1" ht="25.15" customHeight="1" x14ac:dyDescent="0.2">
      <c r="A159" s="117">
        <f t="shared" si="26"/>
        <v>148</v>
      </c>
      <c r="B159" s="60" t="str">
        <f t="shared" si="27"/>
        <v/>
      </c>
      <c r="C159" s="123"/>
      <c r="D159" s="111" t="str">
        <f t="shared" si="28"/>
        <v/>
      </c>
      <c r="E159" s="111" t="str">
        <f t="shared" si="29"/>
        <v/>
      </c>
      <c r="F159" s="124"/>
      <c r="G159" s="124"/>
      <c r="H159" s="124"/>
      <c r="I159" s="123"/>
      <c r="J159" s="113" t="str">
        <f t="shared" si="30"/>
        <v/>
      </c>
      <c r="K159" s="114" t="str">
        <f>IF(I159="","",VLOOKUP(I159,※編集不可※選択項目!$B$2:$D$4,3,FALSE))</f>
        <v/>
      </c>
      <c r="L159" s="124"/>
      <c r="M159" s="124"/>
      <c r="N159" s="124"/>
      <c r="O159" s="124"/>
      <c r="P159" s="124"/>
      <c r="Q159" s="124"/>
      <c r="R159" s="139" t="str">
        <f>IFERROR(INDEX(※編集不可※選択項目!$F$2:$F$3,MATCH($J159,※編集不可※選択項目!$C$2:$C$3,0)),"")</f>
        <v/>
      </c>
      <c r="S159" s="70"/>
      <c r="T159" s="125"/>
      <c r="U159" s="135"/>
      <c r="V159" s="88"/>
      <c r="W159" s="62"/>
      <c r="X159" s="57"/>
      <c r="Y159" s="58"/>
      <c r="Z159" s="59"/>
      <c r="AB159" s="101" t="str">
        <f t="shared" si="31"/>
        <v/>
      </c>
      <c r="AC159" s="11">
        <f t="shared" si="32"/>
        <v>0</v>
      </c>
      <c r="AD159" s="11">
        <f t="shared" si="33"/>
        <v>0</v>
      </c>
      <c r="AE159" s="11">
        <f t="shared" si="34"/>
        <v>0</v>
      </c>
      <c r="AF159" s="11" t="str">
        <f t="shared" si="35"/>
        <v/>
      </c>
      <c r="AG159" s="11">
        <f t="shared" si="36"/>
        <v>0</v>
      </c>
      <c r="AH159" s="11">
        <f t="shared" si="37"/>
        <v>0</v>
      </c>
    </row>
    <row r="160" spans="1:34" s="21" customFormat="1" ht="25.15" customHeight="1" x14ac:dyDescent="0.2">
      <c r="A160" s="117">
        <f t="shared" si="26"/>
        <v>149</v>
      </c>
      <c r="B160" s="60" t="str">
        <f t="shared" si="27"/>
        <v/>
      </c>
      <c r="C160" s="123"/>
      <c r="D160" s="111" t="str">
        <f t="shared" si="28"/>
        <v/>
      </c>
      <c r="E160" s="111" t="str">
        <f t="shared" si="29"/>
        <v/>
      </c>
      <c r="F160" s="124"/>
      <c r="G160" s="124"/>
      <c r="H160" s="124"/>
      <c r="I160" s="123"/>
      <c r="J160" s="113" t="str">
        <f t="shared" si="30"/>
        <v/>
      </c>
      <c r="K160" s="114" t="str">
        <f>IF(I160="","",VLOOKUP(I160,※編集不可※選択項目!$B$2:$D$4,3,FALSE))</f>
        <v/>
      </c>
      <c r="L160" s="124"/>
      <c r="M160" s="124"/>
      <c r="N160" s="124"/>
      <c r="O160" s="124"/>
      <c r="P160" s="124"/>
      <c r="Q160" s="124"/>
      <c r="R160" s="139" t="str">
        <f>IFERROR(INDEX(※編集不可※選択項目!$F$2:$F$3,MATCH($J160,※編集不可※選択項目!$C$2:$C$3,0)),"")</f>
        <v/>
      </c>
      <c r="S160" s="70"/>
      <c r="T160" s="125"/>
      <c r="U160" s="135"/>
      <c r="V160" s="88"/>
      <c r="W160" s="62"/>
      <c r="X160" s="57"/>
      <c r="Y160" s="58"/>
      <c r="Z160" s="59"/>
      <c r="AB160" s="101" t="str">
        <f t="shared" si="31"/>
        <v/>
      </c>
      <c r="AC160" s="11">
        <f t="shared" si="32"/>
        <v>0</v>
      </c>
      <c r="AD160" s="11">
        <f t="shared" si="33"/>
        <v>0</v>
      </c>
      <c r="AE160" s="11">
        <f t="shared" si="34"/>
        <v>0</v>
      </c>
      <c r="AF160" s="11" t="str">
        <f t="shared" si="35"/>
        <v/>
      </c>
      <c r="AG160" s="11">
        <f t="shared" si="36"/>
        <v>0</v>
      </c>
      <c r="AH160" s="11">
        <f t="shared" si="37"/>
        <v>0</v>
      </c>
    </row>
    <row r="161" spans="1:34" s="21" customFormat="1" ht="25.15" customHeight="1" x14ac:dyDescent="0.2">
      <c r="A161" s="117">
        <f t="shared" si="26"/>
        <v>150</v>
      </c>
      <c r="B161" s="60" t="str">
        <f t="shared" si="27"/>
        <v/>
      </c>
      <c r="C161" s="123"/>
      <c r="D161" s="111" t="str">
        <f t="shared" si="28"/>
        <v/>
      </c>
      <c r="E161" s="111" t="str">
        <f t="shared" si="29"/>
        <v/>
      </c>
      <c r="F161" s="124"/>
      <c r="G161" s="124"/>
      <c r="H161" s="124"/>
      <c r="I161" s="123"/>
      <c r="J161" s="113" t="str">
        <f t="shared" si="30"/>
        <v/>
      </c>
      <c r="K161" s="114" t="str">
        <f>IF(I161="","",VLOOKUP(I161,※編集不可※選択項目!$B$2:$D$4,3,FALSE))</f>
        <v/>
      </c>
      <c r="L161" s="124"/>
      <c r="M161" s="124"/>
      <c r="N161" s="124"/>
      <c r="O161" s="124"/>
      <c r="P161" s="124"/>
      <c r="Q161" s="124"/>
      <c r="R161" s="139" t="str">
        <f>IFERROR(INDEX(※編集不可※選択項目!$F$2:$F$3,MATCH($J161,※編集不可※選択項目!$C$2:$C$3,0)),"")</f>
        <v/>
      </c>
      <c r="S161" s="70"/>
      <c r="T161" s="125"/>
      <c r="U161" s="135"/>
      <c r="V161" s="88"/>
      <c r="W161" s="62"/>
      <c r="X161" s="57"/>
      <c r="Y161" s="58"/>
      <c r="Z161" s="59"/>
      <c r="AB161" s="101" t="str">
        <f t="shared" si="31"/>
        <v/>
      </c>
      <c r="AC161" s="11">
        <f t="shared" si="32"/>
        <v>0</v>
      </c>
      <c r="AD161" s="11">
        <f t="shared" si="33"/>
        <v>0</v>
      </c>
      <c r="AE161" s="11">
        <f t="shared" si="34"/>
        <v>0</v>
      </c>
      <c r="AF161" s="11" t="str">
        <f t="shared" si="35"/>
        <v/>
      </c>
      <c r="AG161" s="11">
        <f t="shared" si="36"/>
        <v>0</v>
      </c>
      <c r="AH161" s="11">
        <f t="shared" si="37"/>
        <v>0</v>
      </c>
    </row>
    <row r="162" spans="1:34" s="21" customFormat="1" ht="25.15" customHeight="1" x14ac:dyDescent="0.2">
      <c r="A162" s="117">
        <f t="shared" si="26"/>
        <v>151</v>
      </c>
      <c r="B162" s="60" t="str">
        <f t="shared" si="27"/>
        <v/>
      </c>
      <c r="C162" s="123"/>
      <c r="D162" s="111" t="str">
        <f t="shared" si="28"/>
        <v/>
      </c>
      <c r="E162" s="111" t="str">
        <f t="shared" si="29"/>
        <v/>
      </c>
      <c r="F162" s="124"/>
      <c r="G162" s="124"/>
      <c r="H162" s="124"/>
      <c r="I162" s="123"/>
      <c r="J162" s="113" t="str">
        <f t="shared" si="30"/>
        <v/>
      </c>
      <c r="K162" s="114" t="str">
        <f>IF(I162="","",VLOOKUP(I162,※編集不可※選択項目!$B$2:$D$4,3,FALSE))</f>
        <v/>
      </c>
      <c r="L162" s="124"/>
      <c r="M162" s="124"/>
      <c r="N162" s="124"/>
      <c r="O162" s="124"/>
      <c r="P162" s="124"/>
      <c r="Q162" s="124"/>
      <c r="R162" s="139" t="str">
        <f>IFERROR(INDEX(※編集不可※選択項目!$F$2:$F$3,MATCH($J162,※編集不可※選択項目!$C$2:$C$3,0)),"")</f>
        <v/>
      </c>
      <c r="S162" s="70"/>
      <c r="T162" s="125"/>
      <c r="U162" s="135"/>
      <c r="V162" s="88"/>
      <c r="W162" s="62"/>
      <c r="X162" s="57"/>
      <c r="Y162" s="58"/>
      <c r="Z162" s="59"/>
      <c r="AB162" s="101" t="str">
        <f t="shared" si="31"/>
        <v/>
      </c>
      <c r="AC162" s="11">
        <f t="shared" si="32"/>
        <v>0</v>
      </c>
      <c r="AD162" s="11">
        <f t="shared" si="33"/>
        <v>0</v>
      </c>
      <c r="AE162" s="11">
        <f t="shared" si="34"/>
        <v>0</v>
      </c>
      <c r="AF162" s="11" t="str">
        <f t="shared" si="35"/>
        <v/>
      </c>
      <c r="AG162" s="11">
        <f t="shared" si="36"/>
        <v>0</v>
      </c>
      <c r="AH162" s="11">
        <f t="shared" si="37"/>
        <v>0</v>
      </c>
    </row>
    <row r="163" spans="1:34" s="21" customFormat="1" ht="25.15" customHeight="1" x14ac:dyDescent="0.2">
      <c r="A163" s="117">
        <f t="shared" si="26"/>
        <v>152</v>
      </c>
      <c r="B163" s="60" t="str">
        <f t="shared" si="27"/>
        <v/>
      </c>
      <c r="C163" s="123"/>
      <c r="D163" s="111" t="str">
        <f t="shared" si="28"/>
        <v/>
      </c>
      <c r="E163" s="111" t="str">
        <f t="shared" si="29"/>
        <v/>
      </c>
      <c r="F163" s="124"/>
      <c r="G163" s="124"/>
      <c r="H163" s="124"/>
      <c r="I163" s="123"/>
      <c r="J163" s="113" t="str">
        <f t="shared" si="30"/>
        <v/>
      </c>
      <c r="K163" s="114" t="str">
        <f>IF(I163="","",VLOOKUP(I163,※編集不可※選択項目!$B$2:$D$4,3,FALSE))</f>
        <v/>
      </c>
      <c r="L163" s="124"/>
      <c r="M163" s="124"/>
      <c r="N163" s="124"/>
      <c r="O163" s="124"/>
      <c r="P163" s="124"/>
      <c r="Q163" s="124"/>
      <c r="R163" s="139" t="str">
        <f>IFERROR(INDEX(※編集不可※選択項目!$F$2:$F$3,MATCH($J163,※編集不可※選択項目!$C$2:$C$3,0)),"")</f>
        <v/>
      </c>
      <c r="S163" s="70"/>
      <c r="T163" s="125"/>
      <c r="U163" s="135"/>
      <c r="V163" s="88"/>
      <c r="W163" s="62"/>
      <c r="X163" s="57"/>
      <c r="Y163" s="58"/>
      <c r="Z163" s="59"/>
      <c r="AB163" s="101" t="str">
        <f t="shared" si="31"/>
        <v/>
      </c>
      <c r="AC163" s="11">
        <f t="shared" si="32"/>
        <v>0</v>
      </c>
      <c r="AD163" s="11">
        <f t="shared" si="33"/>
        <v>0</v>
      </c>
      <c r="AE163" s="11">
        <f t="shared" si="34"/>
        <v>0</v>
      </c>
      <c r="AF163" s="11" t="str">
        <f t="shared" si="35"/>
        <v/>
      </c>
      <c r="AG163" s="11">
        <f t="shared" si="36"/>
        <v>0</v>
      </c>
      <c r="AH163" s="11">
        <f t="shared" si="37"/>
        <v>0</v>
      </c>
    </row>
    <row r="164" spans="1:34" s="21" customFormat="1" ht="25.15" customHeight="1" x14ac:dyDescent="0.2">
      <c r="A164" s="117">
        <f t="shared" si="26"/>
        <v>153</v>
      </c>
      <c r="B164" s="60" t="str">
        <f t="shared" si="27"/>
        <v/>
      </c>
      <c r="C164" s="123"/>
      <c r="D164" s="111" t="str">
        <f t="shared" si="28"/>
        <v/>
      </c>
      <c r="E164" s="111" t="str">
        <f t="shared" si="29"/>
        <v/>
      </c>
      <c r="F164" s="124"/>
      <c r="G164" s="124"/>
      <c r="H164" s="124"/>
      <c r="I164" s="123"/>
      <c r="J164" s="113" t="str">
        <f t="shared" si="30"/>
        <v/>
      </c>
      <c r="K164" s="114" t="str">
        <f>IF(I164="","",VLOOKUP(I164,※編集不可※選択項目!$B$2:$D$4,3,FALSE))</f>
        <v/>
      </c>
      <c r="L164" s="124"/>
      <c r="M164" s="124"/>
      <c r="N164" s="124"/>
      <c r="O164" s="124"/>
      <c r="P164" s="124"/>
      <c r="Q164" s="124"/>
      <c r="R164" s="139" t="str">
        <f>IFERROR(INDEX(※編集不可※選択項目!$F$2:$F$3,MATCH($J164,※編集不可※選択項目!$C$2:$C$3,0)),"")</f>
        <v/>
      </c>
      <c r="S164" s="70"/>
      <c r="T164" s="125"/>
      <c r="U164" s="135"/>
      <c r="V164" s="88"/>
      <c r="W164" s="62"/>
      <c r="X164" s="57"/>
      <c r="Y164" s="58"/>
      <c r="Z164" s="59"/>
      <c r="AB164" s="101" t="str">
        <f t="shared" si="31"/>
        <v/>
      </c>
      <c r="AC164" s="11">
        <f t="shared" si="32"/>
        <v>0</v>
      </c>
      <c r="AD164" s="11">
        <f t="shared" si="33"/>
        <v>0</v>
      </c>
      <c r="AE164" s="11">
        <f t="shared" si="34"/>
        <v>0</v>
      </c>
      <c r="AF164" s="11" t="str">
        <f t="shared" si="35"/>
        <v/>
      </c>
      <c r="AG164" s="11">
        <f t="shared" si="36"/>
        <v>0</v>
      </c>
      <c r="AH164" s="11">
        <f t="shared" si="37"/>
        <v>0</v>
      </c>
    </row>
    <row r="165" spans="1:34" s="21" customFormat="1" ht="25.15" customHeight="1" x14ac:dyDescent="0.2">
      <c r="A165" s="117">
        <f t="shared" si="26"/>
        <v>154</v>
      </c>
      <c r="B165" s="60" t="str">
        <f t="shared" si="27"/>
        <v/>
      </c>
      <c r="C165" s="123"/>
      <c r="D165" s="111" t="str">
        <f t="shared" si="28"/>
        <v/>
      </c>
      <c r="E165" s="111" t="str">
        <f t="shared" si="29"/>
        <v/>
      </c>
      <c r="F165" s="124"/>
      <c r="G165" s="124"/>
      <c r="H165" s="124"/>
      <c r="I165" s="123"/>
      <c r="J165" s="113" t="str">
        <f t="shared" si="30"/>
        <v/>
      </c>
      <c r="K165" s="114" t="str">
        <f>IF(I165="","",VLOOKUP(I165,※編集不可※選択項目!$B$2:$D$4,3,FALSE))</f>
        <v/>
      </c>
      <c r="L165" s="124"/>
      <c r="M165" s="124"/>
      <c r="N165" s="124"/>
      <c r="O165" s="124"/>
      <c r="P165" s="124"/>
      <c r="Q165" s="124"/>
      <c r="R165" s="139" t="str">
        <f>IFERROR(INDEX(※編集不可※選択項目!$F$2:$F$3,MATCH($J165,※編集不可※選択項目!$C$2:$C$3,0)),"")</f>
        <v/>
      </c>
      <c r="S165" s="70"/>
      <c r="T165" s="125"/>
      <c r="U165" s="135"/>
      <c r="V165" s="88"/>
      <c r="W165" s="62"/>
      <c r="X165" s="57"/>
      <c r="Y165" s="58"/>
      <c r="Z165" s="59"/>
      <c r="AB165" s="101" t="str">
        <f t="shared" si="31"/>
        <v/>
      </c>
      <c r="AC165" s="11">
        <f t="shared" si="32"/>
        <v>0</v>
      </c>
      <c r="AD165" s="11">
        <f t="shared" si="33"/>
        <v>0</v>
      </c>
      <c r="AE165" s="11">
        <f t="shared" si="34"/>
        <v>0</v>
      </c>
      <c r="AF165" s="11" t="str">
        <f t="shared" si="35"/>
        <v/>
      </c>
      <c r="AG165" s="11">
        <f t="shared" si="36"/>
        <v>0</v>
      </c>
      <c r="AH165" s="11">
        <f t="shared" si="37"/>
        <v>0</v>
      </c>
    </row>
    <row r="166" spans="1:34" s="21" customFormat="1" ht="25.15" customHeight="1" x14ac:dyDescent="0.2">
      <c r="A166" s="117">
        <f t="shared" si="26"/>
        <v>155</v>
      </c>
      <c r="B166" s="60" t="str">
        <f t="shared" si="27"/>
        <v/>
      </c>
      <c r="C166" s="123"/>
      <c r="D166" s="111" t="str">
        <f t="shared" si="28"/>
        <v/>
      </c>
      <c r="E166" s="111" t="str">
        <f t="shared" si="29"/>
        <v/>
      </c>
      <c r="F166" s="124"/>
      <c r="G166" s="124"/>
      <c r="H166" s="124"/>
      <c r="I166" s="123"/>
      <c r="J166" s="113" t="str">
        <f t="shared" si="30"/>
        <v/>
      </c>
      <c r="K166" s="114" t="str">
        <f>IF(I166="","",VLOOKUP(I166,※編集不可※選択項目!$B$2:$D$4,3,FALSE))</f>
        <v/>
      </c>
      <c r="L166" s="124"/>
      <c r="M166" s="124"/>
      <c r="N166" s="124"/>
      <c r="O166" s="124"/>
      <c r="P166" s="124"/>
      <c r="Q166" s="124"/>
      <c r="R166" s="139" t="str">
        <f>IFERROR(INDEX(※編集不可※選択項目!$F$2:$F$3,MATCH($J166,※編集不可※選択項目!$C$2:$C$3,0)),"")</f>
        <v/>
      </c>
      <c r="S166" s="70"/>
      <c r="T166" s="125"/>
      <c r="U166" s="135"/>
      <c r="V166" s="88"/>
      <c r="W166" s="62"/>
      <c r="X166" s="57"/>
      <c r="Y166" s="58"/>
      <c r="Z166" s="59"/>
      <c r="AB166" s="101" t="str">
        <f t="shared" si="31"/>
        <v/>
      </c>
      <c r="AC166" s="11">
        <f t="shared" si="32"/>
        <v>0</v>
      </c>
      <c r="AD166" s="11">
        <f t="shared" si="33"/>
        <v>0</v>
      </c>
      <c r="AE166" s="11">
        <f t="shared" si="34"/>
        <v>0</v>
      </c>
      <c r="AF166" s="11" t="str">
        <f t="shared" si="35"/>
        <v/>
      </c>
      <c r="AG166" s="11">
        <f t="shared" si="36"/>
        <v>0</v>
      </c>
      <c r="AH166" s="11">
        <f t="shared" si="37"/>
        <v>0</v>
      </c>
    </row>
    <row r="167" spans="1:34" s="21" customFormat="1" ht="25.15" customHeight="1" x14ac:dyDescent="0.2">
      <c r="A167" s="117">
        <f t="shared" si="26"/>
        <v>156</v>
      </c>
      <c r="B167" s="60" t="str">
        <f t="shared" si="27"/>
        <v/>
      </c>
      <c r="C167" s="123"/>
      <c r="D167" s="111" t="str">
        <f t="shared" si="28"/>
        <v/>
      </c>
      <c r="E167" s="111" t="str">
        <f t="shared" si="29"/>
        <v/>
      </c>
      <c r="F167" s="124"/>
      <c r="G167" s="124"/>
      <c r="H167" s="124"/>
      <c r="I167" s="123"/>
      <c r="J167" s="113" t="str">
        <f t="shared" si="30"/>
        <v/>
      </c>
      <c r="K167" s="114" t="str">
        <f>IF(I167="","",VLOOKUP(I167,※編集不可※選択項目!$B$2:$D$4,3,FALSE))</f>
        <v/>
      </c>
      <c r="L167" s="124"/>
      <c r="M167" s="124"/>
      <c r="N167" s="124"/>
      <c r="O167" s="124"/>
      <c r="P167" s="124"/>
      <c r="Q167" s="124"/>
      <c r="R167" s="139" t="str">
        <f>IFERROR(INDEX(※編集不可※選択項目!$F$2:$F$3,MATCH($J167,※編集不可※選択項目!$C$2:$C$3,0)),"")</f>
        <v/>
      </c>
      <c r="S167" s="70"/>
      <c r="T167" s="125"/>
      <c r="U167" s="135"/>
      <c r="V167" s="88"/>
      <c r="W167" s="62"/>
      <c r="X167" s="57"/>
      <c r="Y167" s="58"/>
      <c r="Z167" s="59"/>
      <c r="AB167" s="101" t="str">
        <f t="shared" si="31"/>
        <v/>
      </c>
      <c r="AC167" s="11">
        <f t="shared" si="32"/>
        <v>0</v>
      </c>
      <c r="AD167" s="11">
        <f t="shared" si="33"/>
        <v>0</v>
      </c>
      <c r="AE167" s="11">
        <f t="shared" si="34"/>
        <v>0</v>
      </c>
      <c r="AF167" s="11" t="str">
        <f t="shared" si="35"/>
        <v/>
      </c>
      <c r="AG167" s="11">
        <f t="shared" si="36"/>
        <v>0</v>
      </c>
      <c r="AH167" s="11">
        <f t="shared" si="37"/>
        <v>0</v>
      </c>
    </row>
    <row r="168" spans="1:34" s="21" customFormat="1" ht="25.15" customHeight="1" x14ac:dyDescent="0.2">
      <c r="A168" s="117">
        <f t="shared" si="26"/>
        <v>157</v>
      </c>
      <c r="B168" s="60" t="str">
        <f t="shared" si="27"/>
        <v/>
      </c>
      <c r="C168" s="123"/>
      <c r="D168" s="111" t="str">
        <f t="shared" si="28"/>
        <v/>
      </c>
      <c r="E168" s="111" t="str">
        <f t="shared" si="29"/>
        <v/>
      </c>
      <c r="F168" s="124"/>
      <c r="G168" s="124"/>
      <c r="H168" s="124"/>
      <c r="I168" s="123"/>
      <c r="J168" s="113" t="str">
        <f t="shared" si="30"/>
        <v/>
      </c>
      <c r="K168" s="114" t="str">
        <f>IF(I168="","",VLOOKUP(I168,※編集不可※選択項目!$B$2:$D$4,3,FALSE))</f>
        <v/>
      </c>
      <c r="L168" s="124"/>
      <c r="M168" s="124"/>
      <c r="N168" s="124"/>
      <c r="O168" s="124"/>
      <c r="P168" s="124"/>
      <c r="Q168" s="124"/>
      <c r="R168" s="139" t="str">
        <f>IFERROR(INDEX(※編集不可※選択項目!$F$2:$F$3,MATCH($J168,※編集不可※選択項目!$C$2:$C$3,0)),"")</f>
        <v/>
      </c>
      <c r="S168" s="70"/>
      <c r="T168" s="125"/>
      <c r="U168" s="135"/>
      <c r="V168" s="88"/>
      <c r="W168" s="62"/>
      <c r="X168" s="57"/>
      <c r="Y168" s="58"/>
      <c r="Z168" s="59"/>
      <c r="AB168" s="101" t="str">
        <f t="shared" si="31"/>
        <v/>
      </c>
      <c r="AC168" s="11">
        <f t="shared" si="32"/>
        <v>0</v>
      </c>
      <c r="AD168" s="11">
        <f t="shared" si="33"/>
        <v>0</v>
      </c>
      <c r="AE168" s="11">
        <f t="shared" si="34"/>
        <v>0</v>
      </c>
      <c r="AF168" s="11" t="str">
        <f t="shared" si="35"/>
        <v/>
      </c>
      <c r="AG168" s="11">
        <f t="shared" si="36"/>
        <v>0</v>
      </c>
      <c r="AH168" s="11">
        <f t="shared" si="37"/>
        <v>0</v>
      </c>
    </row>
    <row r="169" spans="1:34" s="21" customFormat="1" ht="25.15" customHeight="1" x14ac:dyDescent="0.2">
      <c r="A169" s="117">
        <f t="shared" si="26"/>
        <v>158</v>
      </c>
      <c r="B169" s="60" t="str">
        <f t="shared" si="27"/>
        <v/>
      </c>
      <c r="C169" s="123"/>
      <c r="D169" s="111" t="str">
        <f t="shared" si="28"/>
        <v/>
      </c>
      <c r="E169" s="111" t="str">
        <f t="shared" si="29"/>
        <v/>
      </c>
      <c r="F169" s="124"/>
      <c r="G169" s="124"/>
      <c r="H169" s="124"/>
      <c r="I169" s="123"/>
      <c r="J169" s="113" t="str">
        <f t="shared" si="30"/>
        <v/>
      </c>
      <c r="K169" s="114" t="str">
        <f>IF(I169="","",VLOOKUP(I169,※編集不可※選択項目!$B$2:$D$4,3,FALSE))</f>
        <v/>
      </c>
      <c r="L169" s="124"/>
      <c r="M169" s="124"/>
      <c r="N169" s="124"/>
      <c r="O169" s="124"/>
      <c r="P169" s="124"/>
      <c r="Q169" s="124"/>
      <c r="R169" s="139" t="str">
        <f>IFERROR(INDEX(※編集不可※選択項目!$F$2:$F$3,MATCH($J169,※編集不可※選択項目!$C$2:$C$3,0)),"")</f>
        <v/>
      </c>
      <c r="S169" s="70"/>
      <c r="T169" s="125"/>
      <c r="U169" s="135"/>
      <c r="V169" s="88"/>
      <c r="W169" s="62"/>
      <c r="X169" s="57"/>
      <c r="Y169" s="58"/>
      <c r="Z169" s="59"/>
      <c r="AB169" s="101" t="str">
        <f t="shared" si="31"/>
        <v/>
      </c>
      <c r="AC169" s="11">
        <f t="shared" si="32"/>
        <v>0</v>
      </c>
      <c r="AD169" s="11">
        <f t="shared" si="33"/>
        <v>0</v>
      </c>
      <c r="AE169" s="11">
        <f t="shared" si="34"/>
        <v>0</v>
      </c>
      <c r="AF169" s="11" t="str">
        <f t="shared" si="35"/>
        <v/>
      </c>
      <c r="AG169" s="11">
        <f t="shared" si="36"/>
        <v>0</v>
      </c>
      <c r="AH169" s="11">
        <f t="shared" si="37"/>
        <v>0</v>
      </c>
    </row>
    <row r="170" spans="1:34" s="21" customFormat="1" ht="25.15" customHeight="1" x14ac:dyDescent="0.2">
      <c r="A170" s="117">
        <f t="shared" si="26"/>
        <v>159</v>
      </c>
      <c r="B170" s="60" t="str">
        <f t="shared" si="27"/>
        <v/>
      </c>
      <c r="C170" s="123"/>
      <c r="D170" s="111" t="str">
        <f t="shared" si="28"/>
        <v/>
      </c>
      <c r="E170" s="111" t="str">
        <f t="shared" si="29"/>
        <v/>
      </c>
      <c r="F170" s="124"/>
      <c r="G170" s="124"/>
      <c r="H170" s="124"/>
      <c r="I170" s="123"/>
      <c r="J170" s="113" t="str">
        <f t="shared" si="30"/>
        <v/>
      </c>
      <c r="K170" s="114" t="str">
        <f>IF(I170="","",VLOOKUP(I170,※編集不可※選択項目!$B$2:$D$4,3,FALSE))</f>
        <v/>
      </c>
      <c r="L170" s="124"/>
      <c r="M170" s="124"/>
      <c r="N170" s="124"/>
      <c r="O170" s="124"/>
      <c r="P170" s="124"/>
      <c r="Q170" s="124"/>
      <c r="R170" s="139" t="str">
        <f>IFERROR(INDEX(※編集不可※選択項目!$F$2:$F$3,MATCH($J170,※編集不可※選択項目!$C$2:$C$3,0)),"")</f>
        <v/>
      </c>
      <c r="S170" s="70"/>
      <c r="T170" s="125"/>
      <c r="U170" s="135"/>
      <c r="V170" s="88"/>
      <c r="W170" s="62"/>
      <c r="X170" s="57"/>
      <c r="Y170" s="58"/>
      <c r="Z170" s="59"/>
      <c r="AB170" s="101" t="str">
        <f t="shared" si="31"/>
        <v/>
      </c>
      <c r="AC170" s="11">
        <f t="shared" si="32"/>
        <v>0</v>
      </c>
      <c r="AD170" s="11">
        <f t="shared" si="33"/>
        <v>0</v>
      </c>
      <c r="AE170" s="11">
        <f t="shared" si="34"/>
        <v>0</v>
      </c>
      <c r="AF170" s="11" t="str">
        <f t="shared" si="35"/>
        <v/>
      </c>
      <c r="AG170" s="11">
        <f t="shared" si="36"/>
        <v>0</v>
      </c>
      <c r="AH170" s="11">
        <f t="shared" si="37"/>
        <v>0</v>
      </c>
    </row>
    <row r="171" spans="1:34" s="21" customFormat="1" ht="25.15" customHeight="1" x14ac:dyDescent="0.2">
      <c r="A171" s="117">
        <f t="shared" si="26"/>
        <v>160</v>
      </c>
      <c r="B171" s="60" t="str">
        <f t="shared" si="27"/>
        <v/>
      </c>
      <c r="C171" s="123"/>
      <c r="D171" s="111" t="str">
        <f t="shared" si="28"/>
        <v/>
      </c>
      <c r="E171" s="111" t="str">
        <f t="shared" si="29"/>
        <v/>
      </c>
      <c r="F171" s="124"/>
      <c r="G171" s="124"/>
      <c r="H171" s="124"/>
      <c r="I171" s="123"/>
      <c r="J171" s="113" t="str">
        <f t="shared" si="30"/>
        <v/>
      </c>
      <c r="K171" s="114" t="str">
        <f>IF(I171="","",VLOOKUP(I171,※編集不可※選択項目!$B$2:$D$4,3,FALSE))</f>
        <v/>
      </c>
      <c r="L171" s="124"/>
      <c r="M171" s="124"/>
      <c r="N171" s="124"/>
      <c r="O171" s="124"/>
      <c r="P171" s="124"/>
      <c r="Q171" s="124"/>
      <c r="R171" s="139" t="str">
        <f>IFERROR(INDEX(※編集不可※選択項目!$F$2:$F$3,MATCH($J171,※編集不可※選択項目!$C$2:$C$3,0)),"")</f>
        <v/>
      </c>
      <c r="S171" s="70"/>
      <c r="T171" s="125"/>
      <c r="U171" s="135"/>
      <c r="V171" s="88"/>
      <c r="W171" s="62"/>
      <c r="X171" s="57"/>
      <c r="Y171" s="58"/>
      <c r="Z171" s="59"/>
      <c r="AB171" s="101" t="str">
        <f t="shared" si="31"/>
        <v/>
      </c>
      <c r="AC171" s="11">
        <f t="shared" si="32"/>
        <v>0</v>
      </c>
      <c r="AD171" s="11">
        <f t="shared" si="33"/>
        <v>0</v>
      </c>
      <c r="AE171" s="11">
        <f t="shared" si="34"/>
        <v>0</v>
      </c>
      <c r="AF171" s="11" t="str">
        <f t="shared" si="35"/>
        <v/>
      </c>
      <c r="AG171" s="11">
        <f t="shared" si="36"/>
        <v>0</v>
      </c>
      <c r="AH171" s="11">
        <f t="shared" si="37"/>
        <v>0</v>
      </c>
    </row>
    <row r="172" spans="1:34" s="21" customFormat="1" ht="25.15" customHeight="1" x14ac:dyDescent="0.2">
      <c r="A172" s="117">
        <f t="shared" si="26"/>
        <v>161</v>
      </c>
      <c r="B172" s="60" t="str">
        <f t="shared" si="27"/>
        <v/>
      </c>
      <c r="C172" s="123"/>
      <c r="D172" s="111" t="str">
        <f t="shared" si="28"/>
        <v/>
      </c>
      <c r="E172" s="111" t="str">
        <f t="shared" si="29"/>
        <v/>
      </c>
      <c r="F172" s="124"/>
      <c r="G172" s="124"/>
      <c r="H172" s="124"/>
      <c r="I172" s="123"/>
      <c r="J172" s="113" t="str">
        <f t="shared" si="30"/>
        <v/>
      </c>
      <c r="K172" s="114" t="str">
        <f>IF(I172="","",VLOOKUP(I172,※編集不可※選択項目!$B$2:$D$4,3,FALSE))</f>
        <v/>
      </c>
      <c r="L172" s="124"/>
      <c r="M172" s="124"/>
      <c r="N172" s="124"/>
      <c r="O172" s="124"/>
      <c r="P172" s="124"/>
      <c r="Q172" s="124"/>
      <c r="R172" s="139" t="str">
        <f>IFERROR(INDEX(※編集不可※選択項目!$F$2:$F$3,MATCH($J172,※編集不可※選択項目!$C$2:$C$3,0)),"")</f>
        <v/>
      </c>
      <c r="S172" s="70"/>
      <c r="T172" s="125"/>
      <c r="U172" s="135"/>
      <c r="V172" s="88"/>
      <c r="W172" s="62"/>
      <c r="X172" s="57"/>
      <c r="Y172" s="58"/>
      <c r="Z172" s="59"/>
      <c r="AB172" s="101" t="str">
        <f t="shared" si="31"/>
        <v/>
      </c>
      <c r="AC172" s="11">
        <f t="shared" si="32"/>
        <v>0</v>
      </c>
      <c r="AD172" s="11">
        <f t="shared" si="33"/>
        <v>0</v>
      </c>
      <c r="AE172" s="11">
        <f t="shared" si="34"/>
        <v>0</v>
      </c>
      <c r="AF172" s="11" t="str">
        <f t="shared" si="35"/>
        <v/>
      </c>
      <c r="AG172" s="11">
        <f t="shared" si="36"/>
        <v>0</v>
      </c>
      <c r="AH172" s="11">
        <f t="shared" si="37"/>
        <v>0</v>
      </c>
    </row>
    <row r="173" spans="1:34" s="21" customFormat="1" ht="25.15" customHeight="1" x14ac:dyDescent="0.2">
      <c r="A173" s="117">
        <f t="shared" si="26"/>
        <v>162</v>
      </c>
      <c r="B173" s="60" t="str">
        <f t="shared" si="27"/>
        <v/>
      </c>
      <c r="C173" s="123"/>
      <c r="D173" s="111" t="str">
        <f t="shared" si="28"/>
        <v/>
      </c>
      <c r="E173" s="111" t="str">
        <f t="shared" si="29"/>
        <v/>
      </c>
      <c r="F173" s="124"/>
      <c r="G173" s="124"/>
      <c r="H173" s="124"/>
      <c r="I173" s="123"/>
      <c r="J173" s="113" t="str">
        <f t="shared" si="30"/>
        <v/>
      </c>
      <c r="K173" s="114" t="str">
        <f>IF(I173="","",VLOOKUP(I173,※編集不可※選択項目!$B$2:$D$4,3,FALSE))</f>
        <v/>
      </c>
      <c r="L173" s="124"/>
      <c r="M173" s="124"/>
      <c r="N173" s="124"/>
      <c r="O173" s="124"/>
      <c r="P173" s="124"/>
      <c r="Q173" s="124"/>
      <c r="R173" s="139" t="str">
        <f>IFERROR(INDEX(※編集不可※選択項目!$F$2:$F$3,MATCH($J173,※編集不可※選択項目!$C$2:$C$3,0)),"")</f>
        <v/>
      </c>
      <c r="S173" s="70"/>
      <c r="T173" s="125"/>
      <c r="U173" s="135"/>
      <c r="V173" s="88"/>
      <c r="W173" s="62"/>
      <c r="X173" s="57"/>
      <c r="Y173" s="58"/>
      <c r="Z173" s="59"/>
      <c r="AB173" s="101" t="str">
        <f t="shared" si="31"/>
        <v/>
      </c>
      <c r="AC173" s="11">
        <f t="shared" si="32"/>
        <v>0</v>
      </c>
      <c r="AD173" s="11">
        <f t="shared" si="33"/>
        <v>0</v>
      </c>
      <c r="AE173" s="11">
        <f t="shared" si="34"/>
        <v>0</v>
      </c>
      <c r="AF173" s="11" t="str">
        <f t="shared" si="35"/>
        <v/>
      </c>
      <c r="AG173" s="11">
        <f t="shared" si="36"/>
        <v>0</v>
      </c>
      <c r="AH173" s="11">
        <f t="shared" si="37"/>
        <v>0</v>
      </c>
    </row>
    <row r="174" spans="1:34" s="21" customFormat="1" ht="25.15" customHeight="1" x14ac:dyDescent="0.2">
      <c r="A174" s="117">
        <f t="shared" si="26"/>
        <v>163</v>
      </c>
      <c r="B174" s="60" t="str">
        <f t="shared" si="27"/>
        <v/>
      </c>
      <c r="C174" s="123"/>
      <c r="D174" s="111" t="str">
        <f t="shared" si="28"/>
        <v/>
      </c>
      <c r="E174" s="111" t="str">
        <f t="shared" si="29"/>
        <v/>
      </c>
      <c r="F174" s="124"/>
      <c r="G174" s="124"/>
      <c r="H174" s="124"/>
      <c r="I174" s="123"/>
      <c r="J174" s="113" t="str">
        <f t="shared" si="30"/>
        <v/>
      </c>
      <c r="K174" s="114" t="str">
        <f>IF(I174="","",VLOOKUP(I174,※編集不可※選択項目!$B$2:$D$4,3,FALSE))</f>
        <v/>
      </c>
      <c r="L174" s="124"/>
      <c r="M174" s="124"/>
      <c r="N174" s="124"/>
      <c r="O174" s="124"/>
      <c r="P174" s="124"/>
      <c r="Q174" s="124"/>
      <c r="R174" s="139" t="str">
        <f>IFERROR(INDEX(※編集不可※選択項目!$F$2:$F$3,MATCH($J174,※編集不可※選択項目!$C$2:$C$3,0)),"")</f>
        <v/>
      </c>
      <c r="S174" s="70"/>
      <c r="T174" s="125"/>
      <c r="U174" s="135"/>
      <c r="V174" s="88"/>
      <c r="W174" s="62"/>
      <c r="X174" s="57"/>
      <c r="Y174" s="58"/>
      <c r="Z174" s="59"/>
      <c r="AB174" s="101" t="str">
        <f t="shared" si="31"/>
        <v/>
      </c>
      <c r="AC174" s="11">
        <f t="shared" si="32"/>
        <v>0</v>
      </c>
      <c r="AD174" s="11">
        <f t="shared" si="33"/>
        <v>0</v>
      </c>
      <c r="AE174" s="11">
        <f t="shared" si="34"/>
        <v>0</v>
      </c>
      <c r="AF174" s="11" t="str">
        <f t="shared" si="35"/>
        <v/>
      </c>
      <c r="AG174" s="11">
        <f t="shared" si="36"/>
        <v>0</v>
      </c>
      <c r="AH174" s="11">
        <f t="shared" si="37"/>
        <v>0</v>
      </c>
    </row>
    <row r="175" spans="1:34" s="21" customFormat="1" ht="25.15" customHeight="1" x14ac:dyDescent="0.2">
      <c r="A175" s="117">
        <f t="shared" si="26"/>
        <v>164</v>
      </c>
      <c r="B175" s="60" t="str">
        <f t="shared" si="27"/>
        <v/>
      </c>
      <c r="C175" s="123"/>
      <c r="D175" s="111" t="str">
        <f t="shared" si="28"/>
        <v/>
      </c>
      <c r="E175" s="111" t="str">
        <f t="shared" si="29"/>
        <v/>
      </c>
      <c r="F175" s="124"/>
      <c r="G175" s="124"/>
      <c r="H175" s="124"/>
      <c r="I175" s="123"/>
      <c r="J175" s="113" t="str">
        <f t="shared" si="30"/>
        <v/>
      </c>
      <c r="K175" s="114" t="str">
        <f>IF(I175="","",VLOOKUP(I175,※編集不可※選択項目!$B$2:$D$4,3,FALSE))</f>
        <v/>
      </c>
      <c r="L175" s="124"/>
      <c r="M175" s="124"/>
      <c r="N175" s="124"/>
      <c r="O175" s="124"/>
      <c r="P175" s="124"/>
      <c r="Q175" s="124"/>
      <c r="R175" s="139" t="str">
        <f>IFERROR(INDEX(※編集不可※選択項目!$F$2:$F$3,MATCH($J175,※編集不可※選択項目!$C$2:$C$3,0)),"")</f>
        <v/>
      </c>
      <c r="S175" s="70"/>
      <c r="T175" s="125"/>
      <c r="U175" s="135"/>
      <c r="V175" s="88"/>
      <c r="W175" s="62"/>
      <c r="X175" s="57"/>
      <c r="Y175" s="58"/>
      <c r="Z175" s="59"/>
      <c r="AB175" s="101" t="str">
        <f t="shared" si="31"/>
        <v/>
      </c>
      <c r="AC175" s="11">
        <f t="shared" si="32"/>
        <v>0</v>
      </c>
      <c r="AD175" s="11">
        <f t="shared" si="33"/>
        <v>0</v>
      </c>
      <c r="AE175" s="11">
        <f t="shared" si="34"/>
        <v>0</v>
      </c>
      <c r="AF175" s="11" t="str">
        <f t="shared" si="35"/>
        <v/>
      </c>
      <c r="AG175" s="11">
        <f t="shared" si="36"/>
        <v>0</v>
      </c>
      <c r="AH175" s="11">
        <f t="shared" si="37"/>
        <v>0</v>
      </c>
    </row>
    <row r="176" spans="1:34" s="21" customFormat="1" ht="25.15" customHeight="1" x14ac:dyDescent="0.2">
      <c r="A176" s="117">
        <f t="shared" si="26"/>
        <v>165</v>
      </c>
      <c r="B176" s="60" t="str">
        <f t="shared" si="27"/>
        <v/>
      </c>
      <c r="C176" s="123"/>
      <c r="D176" s="111" t="str">
        <f t="shared" si="28"/>
        <v/>
      </c>
      <c r="E176" s="111" t="str">
        <f t="shared" si="29"/>
        <v/>
      </c>
      <c r="F176" s="124"/>
      <c r="G176" s="124"/>
      <c r="H176" s="124"/>
      <c r="I176" s="123"/>
      <c r="J176" s="113" t="str">
        <f t="shared" si="30"/>
        <v/>
      </c>
      <c r="K176" s="114" t="str">
        <f>IF(I176="","",VLOOKUP(I176,※編集不可※選択項目!$B$2:$D$4,3,FALSE))</f>
        <v/>
      </c>
      <c r="L176" s="124"/>
      <c r="M176" s="124"/>
      <c r="N176" s="124"/>
      <c r="O176" s="124"/>
      <c r="P176" s="124"/>
      <c r="Q176" s="124"/>
      <c r="R176" s="139" t="str">
        <f>IFERROR(INDEX(※編集不可※選択項目!$F$2:$F$3,MATCH($J176,※編集不可※選択項目!$C$2:$C$3,0)),"")</f>
        <v/>
      </c>
      <c r="S176" s="70"/>
      <c r="T176" s="125"/>
      <c r="U176" s="135"/>
      <c r="V176" s="88"/>
      <c r="W176" s="62"/>
      <c r="X176" s="57"/>
      <c r="Y176" s="58"/>
      <c r="Z176" s="59"/>
      <c r="AB176" s="101" t="str">
        <f t="shared" si="31"/>
        <v/>
      </c>
      <c r="AC176" s="11">
        <f t="shared" si="32"/>
        <v>0</v>
      </c>
      <c r="AD176" s="11">
        <f t="shared" si="33"/>
        <v>0</v>
      </c>
      <c r="AE176" s="11">
        <f t="shared" si="34"/>
        <v>0</v>
      </c>
      <c r="AF176" s="11" t="str">
        <f t="shared" si="35"/>
        <v/>
      </c>
      <c r="AG176" s="11">
        <f t="shared" si="36"/>
        <v>0</v>
      </c>
      <c r="AH176" s="11">
        <f t="shared" si="37"/>
        <v>0</v>
      </c>
    </row>
    <row r="177" spans="1:34" s="21" customFormat="1" ht="25.15" customHeight="1" x14ac:dyDescent="0.2">
      <c r="A177" s="117">
        <f t="shared" si="26"/>
        <v>166</v>
      </c>
      <c r="B177" s="60" t="str">
        <f t="shared" si="27"/>
        <v/>
      </c>
      <c r="C177" s="123"/>
      <c r="D177" s="111" t="str">
        <f t="shared" si="28"/>
        <v/>
      </c>
      <c r="E177" s="111" t="str">
        <f t="shared" si="29"/>
        <v/>
      </c>
      <c r="F177" s="124"/>
      <c r="G177" s="124"/>
      <c r="H177" s="124"/>
      <c r="I177" s="123"/>
      <c r="J177" s="113" t="str">
        <f t="shared" si="30"/>
        <v/>
      </c>
      <c r="K177" s="114" t="str">
        <f>IF(I177="","",VLOOKUP(I177,※編集不可※選択項目!$B$2:$D$4,3,FALSE))</f>
        <v/>
      </c>
      <c r="L177" s="124"/>
      <c r="M177" s="124"/>
      <c r="N177" s="124"/>
      <c r="O177" s="124"/>
      <c r="P177" s="124"/>
      <c r="Q177" s="124"/>
      <c r="R177" s="139" t="str">
        <f>IFERROR(INDEX(※編集不可※選択項目!$F$2:$F$3,MATCH($J177,※編集不可※選択項目!$C$2:$C$3,0)),"")</f>
        <v/>
      </c>
      <c r="S177" s="70"/>
      <c r="T177" s="125"/>
      <c r="U177" s="135"/>
      <c r="V177" s="88"/>
      <c r="W177" s="62"/>
      <c r="X177" s="57"/>
      <c r="Y177" s="58"/>
      <c r="Z177" s="59"/>
      <c r="AB177" s="101" t="str">
        <f t="shared" si="31"/>
        <v/>
      </c>
      <c r="AC177" s="11">
        <f t="shared" si="32"/>
        <v>0</v>
      </c>
      <c r="AD177" s="11">
        <f t="shared" si="33"/>
        <v>0</v>
      </c>
      <c r="AE177" s="11">
        <f t="shared" si="34"/>
        <v>0</v>
      </c>
      <c r="AF177" s="11" t="str">
        <f t="shared" si="35"/>
        <v/>
      </c>
      <c r="AG177" s="11">
        <f t="shared" si="36"/>
        <v>0</v>
      </c>
      <c r="AH177" s="11">
        <f t="shared" si="37"/>
        <v>0</v>
      </c>
    </row>
    <row r="178" spans="1:34" s="21" customFormat="1" ht="25.15" customHeight="1" x14ac:dyDescent="0.2">
      <c r="A178" s="117">
        <f t="shared" si="26"/>
        <v>167</v>
      </c>
      <c r="B178" s="60" t="str">
        <f t="shared" si="27"/>
        <v/>
      </c>
      <c r="C178" s="123"/>
      <c r="D178" s="111" t="str">
        <f t="shared" si="28"/>
        <v/>
      </c>
      <c r="E178" s="111" t="str">
        <f t="shared" si="29"/>
        <v/>
      </c>
      <c r="F178" s="124"/>
      <c r="G178" s="124"/>
      <c r="H178" s="124"/>
      <c r="I178" s="123"/>
      <c r="J178" s="113" t="str">
        <f t="shared" si="30"/>
        <v/>
      </c>
      <c r="K178" s="114" t="str">
        <f>IF(I178="","",VLOOKUP(I178,※編集不可※選択項目!$B$2:$D$4,3,FALSE))</f>
        <v/>
      </c>
      <c r="L178" s="124"/>
      <c r="M178" s="124"/>
      <c r="N178" s="124"/>
      <c r="O178" s="124"/>
      <c r="P178" s="124"/>
      <c r="Q178" s="124"/>
      <c r="R178" s="139" t="str">
        <f>IFERROR(INDEX(※編集不可※選択項目!$F$2:$F$3,MATCH($J178,※編集不可※選択項目!$C$2:$C$3,0)),"")</f>
        <v/>
      </c>
      <c r="S178" s="70"/>
      <c r="T178" s="125"/>
      <c r="U178" s="135"/>
      <c r="V178" s="88"/>
      <c r="W178" s="62"/>
      <c r="X178" s="57"/>
      <c r="Y178" s="58"/>
      <c r="Z178" s="59"/>
      <c r="AB178" s="101" t="str">
        <f t="shared" si="31"/>
        <v/>
      </c>
      <c r="AC178" s="11">
        <f t="shared" si="32"/>
        <v>0</v>
      </c>
      <c r="AD178" s="11">
        <f t="shared" si="33"/>
        <v>0</v>
      </c>
      <c r="AE178" s="11">
        <f t="shared" si="34"/>
        <v>0</v>
      </c>
      <c r="AF178" s="11" t="str">
        <f t="shared" si="35"/>
        <v/>
      </c>
      <c r="AG178" s="11">
        <f t="shared" si="36"/>
        <v>0</v>
      </c>
      <c r="AH178" s="11">
        <f t="shared" si="37"/>
        <v>0</v>
      </c>
    </row>
    <row r="179" spans="1:34" s="21" customFormat="1" ht="25.15" customHeight="1" x14ac:dyDescent="0.2">
      <c r="A179" s="117">
        <f t="shared" si="26"/>
        <v>168</v>
      </c>
      <c r="B179" s="60" t="str">
        <f t="shared" si="27"/>
        <v/>
      </c>
      <c r="C179" s="123"/>
      <c r="D179" s="111" t="str">
        <f t="shared" si="28"/>
        <v/>
      </c>
      <c r="E179" s="111" t="str">
        <f t="shared" si="29"/>
        <v/>
      </c>
      <c r="F179" s="124"/>
      <c r="G179" s="124"/>
      <c r="H179" s="124"/>
      <c r="I179" s="123"/>
      <c r="J179" s="113" t="str">
        <f t="shared" si="30"/>
        <v/>
      </c>
      <c r="K179" s="114" t="str">
        <f>IF(I179="","",VLOOKUP(I179,※編集不可※選択項目!$B$2:$D$4,3,FALSE))</f>
        <v/>
      </c>
      <c r="L179" s="124"/>
      <c r="M179" s="124"/>
      <c r="N179" s="124"/>
      <c r="O179" s="124"/>
      <c r="P179" s="124"/>
      <c r="Q179" s="124"/>
      <c r="R179" s="139" t="str">
        <f>IFERROR(INDEX(※編集不可※選択項目!$F$2:$F$3,MATCH($J179,※編集不可※選択項目!$C$2:$C$3,0)),"")</f>
        <v/>
      </c>
      <c r="S179" s="70"/>
      <c r="T179" s="125"/>
      <c r="U179" s="135"/>
      <c r="V179" s="88"/>
      <c r="W179" s="62"/>
      <c r="X179" s="57"/>
      <c r="Y179" s="58"/>
      <c r="Z179" s="59"/>
      <c r="AB179" s="101" t="str">
        <f t="shared" si="31"/>
        <v/>
      </c>
      <c r="AC179" s="11">
        <f t="shared" si="32"/>
        <v>0</v>
      </c>
      <c r="AD179" s="11">
        <f t="shared" si="33"/>
        <v>0</v>
      </c>
      <c r="AE179" s="11">
        <f t="shared" si="34"/>
        <v>0</v>
      </c>
      <c r="AF179" s="11" t="str">
        <f t="shared" si="35"/>
        <v/>
      </c>
      <c r="AG179" s="11">
        <f t="shared" si="36"/>
        <v>0</v>
      </c>
      <c r="AH179" s="11">
        <f t="shared" si="37"/>
        <v>0</v>
      </c>
    </row>
    <row r="180" spans="1:34" s="21" customFormat="1" ht="25.15" customHeight="1" x14ac:dyDescent="0.2">
      <c r="A180" s="117">
        <f t="shared" si="26"/>
        <v>169</v>
      </c>
      <c r="B180" s="60" t="str">
        <f t="shared" si="27"/>
        <v/>
      </c>
      <c r="C180" s="123"/>
      <c r="D180" s="111" t="str">
        <f t="shared" si="28"/>
        <v/>
      </c>
      <c r="E180" s="111" t="str">
        <f t="shared" si="29"/>
        <v/>
      </c>
      <c r="F180" s="124"/>
      <c r="G180" s="124"/>
      <c r="H180" s="124"/>
      <c r="I180" s="123"/>
      <c r="J180" s="113" t="str">
        <f t="shared" si="30"/>
        <v/>
      </c>
      <c r="K180" s="114" t="str">
        <f>IF(I180="","",VLOOKUP(I180,※編集不可※選択項目!$B$2:$D$4,3,FALSE))</f>
        <v/>
      </c>
      <c r="L180" s="124"/>
      <c r="M180" s="124"/>
      <c r="N180" s="124"/>
      <c r="O180" s="124"/>
      <c r="P180" s="124"/>
      <c r="Q180" s="124"/>
      <c r="R180" s="139" t="str">
        <f>IFERROR(INDEX(※編集不可※選択項目!$F$2:$F$3,MATCH($J180,※編集不可※選択項目!$C$2:$C$3,0)),"")</f>
        <v/>
      </c>
      <c r="S180" s="70"/>
      <c r="T180" s="125"/>
      <c r="U180" s="135"/>
      <c r="V180" s="88"/>
      <c r="W180" s="62"/>
      <c r="X180" s="57"/>
      <c r="Y180" s="58"/>
      <c r="Z180" s="59"/>
      <c r="AB180" s="101" t="str">
        <f t="shared" si="31"/>
        <v/>
      </c>
      <c r="AC180" s="11">
        <f t="shared" si="32"/>
        <v>0</v>
      </c>
      <c r="AD180" s="11">
        <f t="shared" si="33"/>
        <v>0</v>
      </c>
      <c r="AE180" s="11">
        <f t="shared" si="34"/>
        <v>0</v>
      </c>
      <c r="AF180" s="11" t="str">
        <f t="shared" si="35"/>
        <v/>
      </c>
      <c r="AG180" s="11">
        <f t="shared" si="36"/>
        <v>0</v>
      </c>
      <c r="AH180" s="11">
        <f t="shared" si="37"/>
        <v>0</v>
      </c>
    </row>
    <row r="181" spans="1:34" s="21" customFormat="1" ht="25.15" customHeight="1" x14ac:dyDescent="0.2">
      <c r="A181" s="117">
        <f t="shared" si="26"/>
        <v>170</v>
      </c>
      <c r="B181" s="60" t="str">
        <f t="shared" si="27"/>
        <v/>
      </c>
      <c r="C181" s="123"/>
      <c r="D181" s="111" t="str">
        <f t="shared" si="28"/>
        <v/>
      </c>
      <c r="E181" s="111" t="str">
        <f t="shared" si="29"/>
        <v/>
      </c>
      <c r="F181" s="124"/>
      <c r="G181" s="124"/>
      <c r="H181" s="124"/>
      <c r="I181" s="123"/>
      <c r="J181" s="113" t="str">
        <f t="shared" si="30"/>
        <v/>
      </c>
      <c r="K181" s="114" t="str">
        <f>IF(I181="","",VLOOKUP(I181,※編集不可※選択項目!$B$2:$D$4,3,FALSE))</f>
        <v/>
      </c>
      <c r="L181" s="124"/>
      <c r="M181" s="124"/>
      <c r="N181" s="124"/>
      <c r="O181" s="124"/>
      <c r="P181" s="124"/>
      <c r="Q181" s="124"/>
      <c r="R181" s="139" t="str">
        <f>IFERROR(INDEX(※編集不可※選択項目!$F$2:$F$3,MATCH($J181,※編集不可※選択項目!$C$2:$C$3,0)),"")</f>
        <v/>
      </c>
      <c r="S181" s="70"/>
      <c r="T181" s="125"/>
      <c r="U181" s="135"/>
      <c r="V181" s="88"/>
      <c r="W181" s="62"/>
      <c r="X181" s="57"/>
      <c r="Y181" s="58"/>
      <c r="Z181" s="59"/>
      <c r="AB181" s="101" t="str">
        <f t="shared" si="31"/>
        <v/>
      </c>
      <c r="AC181" s="11">
        <f t="shared" si="32"/>
        <v>0</v>
      </c>
      <c r="AD181" s="11">
        <f t="shared" si="33"/>
        <v>0</v>
      </c>
      <c r="AE181" s="11">
        <f t="shared" si="34"/>
        <v>0</v>
      </c>
      <c r="AF181" s="11" t="str">
        <f t="shared" si="35"/>
        <v/>
      </c>
      <c r="AG181" s="11">
        <f t="shared" si="36"/>
        <v>0</v>
      </c>
      <c r="AH181" s="11">
        <f t="shared" si="37"/>
        <v>0</v>
      </c>
    </row>
    <row r="182" spans="1:34" s="21" customFormat="1" ht="25.15" customHeight="1" x14ac:dyDescent="0.2">
      <c r="A182" s="117">
        <f t="shared" si="26"/>
        <v>171</v>
      </c>
      <c r="B182" s="60" t="str">
        <f t="shared" si="27"/>
        <v/>
      </c>
      <c r="C182" s="123"/>
      <c r="D182" s="111" t="str">
        <f t="shared" si="28"/>
        <v/>
      </c>
      <c r="E182" s="111" t="str">
        <f t="shared" si="29"/>
        <v/>
      </c>
      <c r="F182" s="124"/>
      <c r="G182" s="124"/>
      <c r="H182" s="124"/>
      <c r="I182" s="123"/>
      <c r="J182" s="113" t="str">
        <f t="shared" si="30"/>
        <v/>
      </c>
      <c r="K182" s="114" t="str">
        <f>IF(I182="","",VLOOKUP(I182,※編集不可※選択項目!$B$2:$D$4,3,FALSE))</f>
        <v/>
      </c>
      <c r="L182" s="124"/>
      <c r="M182" s="124"/>
      <c r="N182" s="124"/>
      <c r="O182" s="124"/>
      <c r="P182" s="124"/>
      <c r="Q182" s="124"/>
      <c r="R182" s="139" t="str">
        <f>IFERROR(INDEX(※編集不可※選択項目!$F$2:$F$3,MATCH($J182,※編集不可※選択項目!$C$2:$C$3,0)),"")</f>
        <v/>
      </c>
      <c r="S182" s="70"/>
      <c r="T182" s="125"/>
      <c r="U182" s="135"/>
      <c r="V182" s="88"/>
      <c r="W182" s="62"/>
      <c r="X182" s="57"/>
      <c r="Y182" s="58"/>
      <c r="Z182" s="59"/>
      <c r="AB182" s="101" t="str">
        <f t="shared" si="31"/>
        <v/>
      </c>
      <c r="AC182" s="11">
        <f t="shared" si="32"/>
        <v>0</v>
      </c>
      <c r="AD182" s="11">
        <f t="shared" si="33"/>
        <v>0</v>
      </c>
      <c r="AE182" s="11">
        <f t="shared" si="34"/>
        <v>0</v>
      </c>
      <c r="AF182" s="11" t="str">
        <f t="shared" si="35"/>
        <v/>
      </c>
      <c r="AG182" s="11">
        <f t="shared" si="36"/>
        <v>0</v>
      </c>
      <c r="AH182" s="11">
        <f t="shared" si="37"/>
        <v>0</v>
      </c>
    </row>
    <row r="183" spans="1:34" s="21" customFormat="1" ht="25.15" customHeight="1" x14ac:dyDescent="0.2">
      <c r="A183" s="117">
        <f t="shared" si="26"/>
        <v>172</v>
      </c>
      <c r="B183" s="60" t="str">
        <f t="shared" si="27"/>
        <v/>
      </c>
      <c r="C183" s="123"/>
      <c r="D183" s="111" t="str">
        <f t="shared" si="28"/>
        <v/>
      </c>
      <c r="E183" s="111" t="str">
        <f t="shared" si="29"/>
        <v/>
      </c>
      <c r="F183" s="124"/>
      <c r="G183" s="124"/>
      <c r="H183" s="124"/>
      <c r="I183" s="123"/>
      <c r="J183" s="113" t="str">
        <f t="shared" si="30"/>
        <v/>
      </c>
      <c r="K183" s="114" t="str">
        <f>IF(I183="","",VLOOKUP(I183,※編集不可※選択項目!$B$2:$D$4,3,FALSE))</f>
        <v/>
      </c>
      <c r="L183" s="124"/>
      <c r="M183" s="124"/>
      <c r="N183" s="124"/>
      <c r="O183" s="124"/>
      <c r="P183" s="124"/>
      <c r="Q183" s="124"/>
      <c r="R183" s="139" t="str">
        <f>IFERROR(INDEX(※編集不可※選択項目!$F$2:$F$3,MATCH($J183,※編集不可※選択項目!$C$2:$C$3,0)),"")</f>
        <v/>
      </c>
      <c r="S183" s="70"/>
      <c r="T183" s="125"/>
      <c r="U183" s="135"/>
      <c r="V183" s="88"/>
      <c r="W183" s="62"/>
      <c r="X183" s="57"/>
      <c r="Y183" s="58"/>
      <c r="Z183" s="59"/>
      <c r="AB183" s="101" t="str">
        <f t="shared" si="31"/>
        <v/>
      </c>
      <c r="AC183" s="11">
        <f t="shared" si="32"/>
        <v>0</v>
      </c>
      <c r="AD183" s="11">
        <f t="shared" si="33"/>
        <v>0</v>
      </c>
      <c r="AE183" s="11">
        <f t="shared" si="34"/>
        <v>0</v>
      </c>
      <c r="AF183" s="11" t="str">
        <f t="shared" si="35"/>
        <v/>
      </c>
      <c r="AG183" s="11">
        <f t="shared" si="36"/>
        <v>0</v>
      </c>
      <c r="AH183" s="11">
        <f t="shared" si="37"/>
        <v>0</v>
      </c>
    </row>
    <row r="184" spans="1:34" s="21" customFormat="1" ht="25.15" customHeight="1" x14ac:dyDescent="0.2">
      <c r="A184" s="117">
        <f t="shared" si="26"/>
        <v>173</v>
      </c>
      <c r="B184" s="60" t="str">
        <f t="shared" si="27"/>
        <v/>
      </c>
      <c r="C184" s="123"/>
      <c r="D184" s="111" t="str">
        <f t="shared" si="28"/>
        <v/>
      </c>
      <c r="E184" s="111" t="str">
        <f t="shared" si="29"/>
        <v/>
      </c>
      <c r="F184" s="124"/>
      <c r="G184" s="124"/>
      <c r="H184" s="124"/>
      <c r="I184" s="123"/>
      <c r="J184" s="113" t="str">
        <f t="shared" si="30"/>
        <v/>
      </c>
      <c r="K184" s="114" t="str">
        <f>IF(I184="","",VLOOKUP(I184,※編集不可※選択項目!$B$2:$D$4,3,FALSE))</f>
        <v/>
      </c>
      <c r="L184" s="124"/>
      <c r="M184" s="124"/>
      <c r="N184" s="124"/>
      <c r="O184" s="124"/>
      <c r="P184" s="124"/>
      <c r="Q184" s="124"/>
      <c r="R184" s="139" t="str">
        <f>IFERROR(INDEX(※編集不可※選択項目!$F$2:$F$3,MATCH($J184,※編集不可※選択項目!$C$2:$C$3,0)),"")</f>
        <v/>
      </c>
      <c r="S184" s="70"/>
      <c r="T184" s="125"/>
      <c r="U184" s="135"/>
      <c r="V184" s="88"/>
      <c r="W184" s="62"/>
      <c r="X184" s="57"/>
      <c r="Y184" s="58"/>
      <c r="Z184" s="59"/>
      <c r="AB184" s="101" t="str">
        <f t="shared" si="31"/>
        <v/>
      </c>
      <c r="AC184" s="11">
        <f t="shared" si="32"/>
        <v>0</v>
      </c>
      <c r="AD184" s="11">
        <f t="shared" si="33"/>
        <v>0</v>
      </c>
      <c r="AE184" s="11">
        <f t="shared" si="34"/>
        <v>0</v>
      </c>
      <c r="AF184" s="11" t="str">
        <f t="shared" si="35"/>
        <v/>
      </c>
      <c r="AG184" s="11">
        <f t="shared" si="36"/>
        <v>0</v>
      </c>
      <c r="AH184" s="11">
        <f t="shared" si="37"/>
        <v>0</v>
      </c>
    </row>
    <row r="185" spans="1:34" s="21" customFormat="1" ht="25.15" customHeight="1" x14ac:dyDescent="0.2">
      <c r="A185" s="117">
        <f t="shared" si="26"/>
        <v>174</v>
      </c>
      <c r="B185" s="60" t="str">
        <f t="shared" si="27"/>
        <v/>
      </c>
      <c r="C185" s="123"/>
      <c r="D185" s="111" t="str">
        <f t="shared" si="28"/>
        <v/>
      </c>
      <c r="E185" s="111" t="str">
        <f t="shared" si="29"/>
        <v/>
      </c>
      <c r="F185" s="124"/>
      <c r="G185" s="124"/>
      <c r="H185" s="124"/>
      <c r="I185" s="123"/>
      <c r="J185" s="113" t="str">
        <f t="shared" si="30"/>
        <v/>
      </c>
      <c r="K185" s="114" t="str">
        <f>IF(I185="","",VLOOKUP(I185,※編集不可※選択項目!$B$2:$D$4,3,FALSE))</f>
        <v/>
      </c>
      <c r="L185" s="124"/>
      <c r="M185" s="124"/>
      <c r="N185" s="124"/>
      <c r="O185" s="124"/>
      <c r="P185" s="124"/>
      <c r="Q185" s="124"/>
      <c r="R185" s="139" t="str">
        <f>IFERROR(INDEX(※編集不可※選択項目!$F$2:$F$3,MATCH($J185,※編集不可※選択項目!$C$2:$C$3,0)),"")</f>
        <v/>
      </c>
      <c r="S185" s="70"/>
      <c r="T185" s="125"/>
      <c r="U185" s="135"/>
      <c r="V185" s="88"/>
      <c r="W185" s="62"/>
      <c r="X185" s="57"/>
      <c r="Y185" s="58"/>
      <c r="Z185" s="59"/>
      <c r="AB185" s="101" t="str">
        <f t="shared" si="31"/>
        <v/>
      </c>
      <c r="AC185" s="11">
        <f t="shared" si="32"/>
        <v>0</v>
      </c>
      <c r="AD185" s="11">
        <f t="shared" si="33"/>
        <v>0</v>
      </c>
      <c r="AE185" s="11">
        <f t="shared" si="34"/>
        <v>0</v>
      </c>
      <c r="AF185" s="11" t="str">
        <f t="shared" si="35"/>
        <v/>
      </c>
      <c r="AG185" s="11">
        <f t="shared" si="36"/>
        <v>0</v>
      </c>
      <c r="AH185" s="11">
        <f t="shared" si="37"/>
        <v>0</v>
      </c>
    </row>
    <row r="186" spans="1:34" s="21" customFormat="1" ht="25.15" customHeight="1" x14ac:dyDescent="0.2">
      <c r="A186" s="117">
        <f t="shared" si="26"/>
        <v>175</v>
      </c>
      <c r="B186" s="60" t="str">
        <f t="shared" si="27"/>
        <v/>
      </c>
      <c r="C186" s="123"/>
      <c r="D186" s="111" t="str">
        <f t="shared" si="28"/>
        <v/>
      </c>
      <c r="E186" s="111" t="str">
        <f t="shared" si="29"/>
        <v/>
      </c>
      <c r="F186" s="124"/>
      <c r="G186" s="124"/>
      <c r="H186" s="124"/>
      <c r="I186" s="123"/>
      <c r="J186" s="113" t="str">
        <f t="shared" si="30"/>
        <v/>
      </c>
      <c r="K186" s="114" t="str">
        <f>IF(I186="","",VLOOKUP(I186,※編集不可※選択項目!$B$2:$D$4,3,FALSE))</f>
        <v/>
      </c>
      <c r="L186" s="124"/>
      <c r="M186" s="124"/>
      <c r="N186" s="124"/>
      <c r="O186" s="124"/>
      <c r="P186" s="124"/>
      <c r="Q186" s="124"/>
      <c r="R186" s="139" t="str">
        <f>IFERROR(INDEX(※編集不可※選択項目!$F$2:$F$3,MATCH($J186,※編集不可※選択項目!$C$2:$C$3,0)),"")</f>
        <v/>
      </c>
      <c r="S186" s="70"/>
      <c r="T186" s="125"/>
      <c r="U186" s="135"/>
      <c r="V186" s="88"/>
      <c r="W186" s="62"/>
      <c r="X186" s="57"/>
      <c r="Y186" s="58"/>
      <c r="Z186" s="59"/>
      <c r="AB186" s="101" t="str">
        <f t="shared" si="31"/>
        <v/>
      </c>
      <c r="AC186" s="11">
        <f t="shared" si="32"/>
        <v>0</v>
      </c>
      <c r="AD186" s="11">
        <f t="shared" si="33"/>
        <v>0</v>
      </c>
      <c r="AE186" s="11">
        <f t="shared" si="34"/>
        <v>0</v>
      </c>
      <c r="AF186" s="11" t="str">
        <f t="shared" si="35"/>
        <v/>
      </c>
      <c r="AG186" s="11">
        <f t="shared" si="36"/>
        <v>0</v>
      </c>
      <c r="AH186" s="11">
        <f t="shared" si="37"/>
        <v>0</v>
      </c>
    </row>
    <row r="187" spans="1:34" s="21" customFormat="1" ht="25.15" customHeight="1" x14ac:dyDescent="0.2">
      <c r="A187" s="117">
        <f t="shared" si="26"/>
        <v>176</v>
      </c>
      <c r="B187" s="60" t="str">
        <f t="shared" si="27"/>
        <v/>
      </c>
      <c r="C187" s="123"/>
      <c r="D187" s="111" t="str">
        <f t="shared" si="28"/>
        <v/>
      </c>
      <c r="E187" s="111" t="str">
        <f t="shared" si="29"/>
        <v/>
      </c>
      <c r="F187" s="124"/>
      <c r="G187" s="124"/>
      <c r="H187" s="124"/>
      <c r="I187" s="123"/>
      <c r="J187" s="113" t="str">
        <f t="shared" si="30"/>
        <v/>
      </c>
      <c r="K187" s="114" t="str">
        <f>IF(I187="","",VLOOKUP(I187,※編集不可※選択項目!$B$2:$D$4,3,FALSE))</f>
        <v/>
      </c>
      <c r="L187" s="124"/>
      <c r="M187" s="124"/>
      <c r="N187" s="124"/>
      <c r="O187" s="124"/>
      <c r="P187" s="124"/>
      <c r="Q187" s="124"/>
      <c r="R187" s="139" t="str">
        <f>IFERROR(INDEX(※編集不可※選択項目!$F$2:$F$3,MATCH($J187,※編集不可※選択項目!$C$2:$C$3,0)),"")</f>
        <v/>
      </c>
      <c r="S187" s="70"/>
      <c r="T187" s="125"/>
      <c r="U187" s="135"/>
      <c r="V187" s="88"/>
      <c r="W187" s="62"/>
      <c r="X187" s="57"/>
      <c r="Y187" s="58"/>
      <c r="Z187" s="59"/>
      <c r="AB187" s="101" t="str">
        <f t="shared" si="31"/>
        <v/>
      </c>
      <c r="AC187" s="11">
        <f t="shared" si="32"/>
        <v>0</v>
      </c>
      <c r="AD187" s="11">
        <f t="shared" si="33"/>
        <v>0</v>
      </c>
      <c r="AE187" s="11">
        <f t="shared" si="34"/>
        <v>0</v>
      </c>
      <c r="AF187" s="11" t="str">
        <f t="shared" si="35"/>
        <v/>
      </c>
      <c r="AG187" s="11">
        <f t="shared" si="36"/>
        <v>0</v>
      </c>
      <c r="AH187" s="11">
        <f t="shared" si="37"/>
        <v>0</v>
      </c>
    </row>
    <row r="188" spans="1:34" s="21" customFormat="1" ht="25.15" customHeight="1" x14ac:dyDescent="0.2">
      <c r="A188" s="117">
        <f t="shared" si="26"/>
        <v>177</v>
      </c>
      <c r="B188" s="60" t="str">
        <f t="shared" si="27"/>
        <v/>
      </c>
      <c r="C188" s="123"/>
      <c r="D188" s="111" t="str">
        <f t="shared" si="28"/>
        <v/>
      </c>
      <c r="E188" s="111" t="str">
        <f t="shared" si="29"/>
        <v/>
      </c>
      <c r="F188" s="124"/>
      <c r="G188" s="124"/>
      <c r="H188" s="124"/>
      <c r="I188" s="123"/>
      <c r="J188" s="113" t="str">
        <f t="shared" si="30"/>
        <v/>
      </c>
      <c r="K188" s="114" t="str">
        <f>IF(I188="","",VLOOKUP(I188,※編集不可※選択項目!$B$2:$D$4,3,FALSE))</f>
        <v/>
      </c>
      <c r="L188" s="124"/>
      <c r="M188" s="124"/>
      <c r="N188" s="124"/>
      <c r="O188" s="124"/>
      <c r="P188" s="124"/>
      <c r="Q188" s="124"/>
      <c r="R188" s="139" t="str">
        <f>IFERROR(INDEX(※編集不可※選択項目!$F$2:$F$3,MATCH($J188,※編集不可※選択項目!$C$2:$C$3,0)),"")</f>
        <v/>
      </c>
      <c r="S188" s="70"/>
      <c r="T188" s="125"/>
      <c r="U188" s="135"/>
      <c r="V188" s="88"/>
      <c r="W188" s="62"/>
      <c r="X188" s="57"/>
      <c r="Y188" s="58"/>
      <c r="Z188" s="59"/>
      <c r="AB188" s="101" t="str">
        <f t="shared" si="31"/>
        <v/>
      </c>
      <c r="AC188" s="11">
        <f t="shared" si="32"/>
        <v>0</v>
      </c>
      <c r="AD188" s="11">
        <f t="shared" si="33"/>
        <v>0</v>
      </c>
      <c r="AE188" s="11">
        <f t="shared" si="34"/>
        <v>0</v>
      </c>
      <c r="AF188" s="11" t="str">
        <f t="shared" si="35"/>
        <v/>
      </c>
      <c r="AG188" s="11">
        <f t="shared" si="36"/>
        <v>0</v>
      </c>
      <c r="AH188" s="11">
        <f t="shared" si="37"/>
        <v>0</v>
      </c>
    </row>
    <row r="189" spans="1:34" s="21" customFormat="1" ht="25.15" customHeight="1" x14ac:dyDescent="0.2">
      <c r="A189" s="117">
        <f t="shared" si="26"/>
        <v>178</v>
      </c>
      <c r="B189" s="60" t="str">
        <f t="shared" si="27"/>
        <v/>
      </c>
      <c r="C189" s="123"/>
      <c r="D189" s="111" t="str">
        <f t="shared" si="28"/>
        <v/>
      </c>
      <c r="E189" s="111" t="str">
        <f t="shared" si="29"/>
        <v/>
      </c>
      <c r="F189" s="124"/>
      <c r="G189" s="124"/>
      <c r="H189" s="124"/>
      <c r="I189" s="123"/>
      <c r="J189" s="113" t="str">
        <f t="shared" si="30"/>
        <v/>
      </c>
      <c r="K189" s="114" t="str">
        <f>IF(I189="","",VLOOKUP(I189,※編集不可※選択項目!$B$2:$D$4,3,FALSE))</f>
        <v/>
      </c>
      <c r="L189" s="124"/>
      <c r="M189" s="124"/>
      <c r="N189" s="124"/>
      <c r="O189" s="124"/>
      <c r="P189" s="124"/>
      <c r="Q189" s="124"/>
      <c r="R189" s="139" t="str">
        <f>IFERROR(INDEX(※編集不可※選択項目!$F$2:$F$3,MATCH($J189,※編集不可※選択項目!$C$2:$C$3,0)),"")</f>
        <v/>
      </c>
      <c r="S189" s="70"/>
      <c r="T189" s="125"/>
      <c r="U189" s="135"/>
      <c r="V189" s="88"/>
      <c r="W189" s="62"/>
      <c r="X189" s="57"/>
      <c r="Y189" s="58"/>
      <c r="Z189" s="59"/>
      <c r="AB189" s="101" t="str">
        <f t="shared" si="31"/>
        <v/>
      </c>
      <c r="AC189" s="11">
        <f t="shared" si="32"/>
        <v>0</v>
      </c>
      <c r="AD189" s="11">
        <f t="shared" si="33"/>
        <v>0</v>
      </c>
      <c r="AE189" s="11">
        <f t="shared" si="34"/>
        <v>0</v>
      </c>
      <c r="AF189" s="11" t="str">
        <f t="shared" si="35"/>
        <v/>
      </c>
      <c r="AG189" s="11">
        <f t="shared" si="36"/>
        <v>0</v>
      </c>
      <c r="AH189" s="11">
        <f t="shared" si="37"/>
        <v>0</v>
      </c>
    </row>
    <row r="190" spans="1:34" s="21" customFormat="1" ht="25.15" customHeight="1" x14ac:dyDescent="0.2">
      <c r="A190" s="117">
        <f t="shared" si="26"/>
        <v>179</v>
      </c>
      <c r="B190" s="60" t="str">
        <f t="shared" si="27"/>
        <v/>
      </c>
      <c r="C190" s="123"/>
      <c r="D190" s="111" t="str">
        <f t="shared" si="28"/>
        <v/>
      </c>
      <c r="E190" s="111" t="str">
        <f t="shared" si="29"/>
        <v/>
      </c>
      <c r="F190" s="124"/>
      <c r="G190" s="124"/>
      <c r="H190" s="124"/>
      <c r="I190" s="123"/>
      <c r="J190" s="113" t="str">
        <f t="shared" si="30"/>
        <v/>
      </c>
      <c r="K190" s="114" t="str">
        <f>IF(I190="","",VLOOKUP(I190,※編集不可※選択項目!$B$2:$D$4,3,FALSE))</f>
        <v/>
      </c>
      <c r="L190" s="124"/>
      <c r="M190" s="124"/>
      <c r="N190" s="124"/>
      <c r="O190" s="124"/>
      <c r="P190" s="124"/>
      <c r="Q190" s="124"/>
      <c r="R190" s="139" t="str">
        <f>IFERROR(INDEX(※編集不可※選択項目!$F$2:$F$3,MATCH($J190,※編集不可※選択項目!$C$2:$C$3,0)),"")</f>
        <v/>
      </c>
      <c r="S190" s="70"/>
      <c r="T190" s="125"/>
      <c r="U190" s="135"/>
      <c r="V190" s="88"/>
      <c r="W190" s="62"/>
      <c r="X190" s="57"/>
      <c r="Y190" s="58"/>
      <c r="Z190" s="59"/>
      <c r="AB190" s="101" t="str">
        <f t="shared" si="31"/>
        <v/>
      </c>
      <c r="AC190" s="11">
        <f t="shared" si="32"/>
        <v>0</v>
      </c>
      <c r="AD190" s="11">
        <f t="shared" si="33"/>
        <v>0</v>
      </c>
      <c r="AE190" s="11">
        <f t="shared" si="34"/>
        <v>0</v>
      </c>
      <c r="AF190" s="11" t="str">
        <f t="shared" si="35"/>
        <v/>
      </c>
      <c r="AG190" s="11">
        <f t="shared" si="36"/>
        <v>0</v>
      </c>
      <c r="AH190" s="11">
        <f t="shared" si="37"/>
        <v>0</v>
      </c>
    </row>
    <row r="191" spans="1:34" s="21" customFormat="1" ht="25.15" customHeight="1" x14ac:dyDescent="0.2">
      <c r="A191" s="117">
        <f t="shared" si="26"/>
        <v>180</v>
      </c>
      <c r="B191" s="60" t="str">
        <f t="shared" si="27"/>
        <v/>
      </c>
      <c r="C191" s="123"/>
      <c r="D191" s="111" t="str">
        <f t="shared" si="28"/>
        <v/>
      </c>
      <c r="E191" s="111" t="str">
        <f t="shared" si="29"/>
        <v/>
      </c>
      <c r="F191" s="124"/>
      <c r="G191" s="124"/>
      <c r="H191" s="124"/>
      <c r="I191" s="123"/>
      <c r="J191" s="113" t="str">
        <f t="shared" si="30"/>
        <v/>
      </c>
      <c r="K191" s="114" t="str">
        <f>IF(I191="","",VLOOKUP(I191,※編集不可※選択項目!$B$2:$D$4,3,FALSE))</f>
        <v/>
      </c>
      <c r="L191" s="124"/>
      <c r="M191" s="124"/>
      <c r="N191" s="124"/>
      <c r="O191" s="124"/>
      <c r="P191" s="124"/>
      <c r="Q191" s="124"/>
      <c r="R191" s="139" t="str">
        <f>IFERROR(INDEX(※編集不可※選択項目!$F$2:$F$3,MATCH($J191,※編集不可※選択項目!$C$2:$C$3,0)),"")</f>
        <v/>
      </c>
      <c r="S191" s="70"/>
      <c r="T191" s="125"/>
      <c r="U191" s="135"/>
      <c r="V191" s="88"/>
      <c r="W191" s="62"/>
      <c r="X191" s="57"/>
      <c r="Y191" s="58"/>
      <c r="Z191" s="59"/>
      <c r="AB191" s="101" t="str">
        <f t="shared" si="31"/>
        <v/>
      </c>
      <c r="AC191" s="11">
        <f t="shared" si="32"/>
        <v>0</v>
      </c>
      <c r="AD191" s="11">
        <f t="shared" si="33"/>
        <v>0</v>
      </c>
      <c r="AE191" s="11">
        <f t="shared" si="34"/>
        <v>0</v>
      </c>
      <c r="AF191" s="11" t="str">
        <f t="shared" si="35"/>
        <v/>
      </c>
      <c r="AG191" s="11">
        <f t="shared" si="36"/>
        <v>0</v>
      </c>
      <c r="AH191" s="11">
        <f t="shared" si="37"/>
        <v>0</v>
      </c>
    </row>
    <row r="192" spans="1:34" s="21" customFormat="1" ht="25.15" customHeight="1" x14ac:dyDescent="0.2">
      <c r="A192" s="117">
        <f t="shared" si="26"/>
        <v>181</v>
      </c>
      <c r="B192" s="60" t="str">
        <f t="shared" si="27"/>
        <v/>
      </c>
      <c r="C192" s="123"/>
      <c r="D192" s="111" t="str">
        <f t="shared" si="28"/>
        <v/>
      </c>
      <c r="E192" s="111" t="str">
        <f t="shared" si="29"/>
        <v/>
      </c>
      <c r="F192" s="124"/>
      <c r="G192" s="124"/>
      <c r="H192" s="124"/>
      <c r="I192" s="123"/>
      <c r="J192" s="113" t="str">
        <f t="shared" si="30"/>
        <v/>
      </c>
      <c r="K192" s="114" t="str">
        <f>IF(I192="","",VLOOKUP(I192,※編集不可※選択項目!$B$2:$D$4,3,FALSE))</f>
        <v/>
      </c>
      <c r="L192" s="124"/>
      <c r="M192" s="124"/>
      <c r="N192" s="124"/>
      <c r="O192" s="124"/>
      <c r="P192" s="124"/>
      <c r="Q192" s="124"/>
      <c r="R192" s="139" t="str">
        <f>IFERROR(INDEX(※編集不可※選択項目!$F$2:$F$3,MATCH($J192,※編集不可※選択項目!$C$2:$C$3,0)),"")</f>
        <v/>
      </c>
      <c r="S192" s="70"/>
      <c r="T192" s="125"/>
      <c r="U192" s="135"/>
      <c r="V192" s="88"/>
      <c r="W192" s="62"/>
      <c r="X192" s="57"/>
      <c r="Y192" s="58"/>
      <c r="Z192" s="59"/>
      <c r="AB192" s="101" t="str">
        <f t="shared" si="31"/>
        <v/>
      </c>
      <c r="AC192" s="11">
        <f t="shared" si="32"/>
        <v>0</v>
      </c>
      <c r="AD192" s="11">
        <f t="shared" si="33"/>
        <v>0</v>
      </c>
      <c r="AE192" s="11">
        <f t="shared" si="34"/>
        <v>0</v>
      </c>
      <c r="AF192" s="11" t="str">
        <f t="shared" si="35"/>
        <v/>
      </c>
      <c r="AG192" s="11">
        <f t="shared" si="36"/>
        <v>0</v>
      </c>
      <c r="AH192" s="11">
        <f t="shared" si="37"/>
        <v>0</v>
      </c>
    </row>
    <row r="193" spans="1:34" s="21" customFormat="1" ht="25.15" customHeight="1" x14ac:dyDescent="0.2">
      <c r="A193" s="117">
        <f t="shared" si="26"/>
        <v>182</v>
      </c>
      <c r="B193" s="60" t="str">
        <f t="shared" si="27"/>
        <v/>
      </c>
      <c r="C193" s="123"/>
      <c r="D193" s="111" t="str">
        <f t="shared" si="28"/>
        <v/>
      </c>
      <c r="E193" s="111" t="str">
        <f t="shared" si="29"/>
        <v/>
      </c>
      <c r="F193" s="124"/>
      <c r="G193" s="124"/>
      <c r="H193" s="124"/>
      <c r="I193" s="123"/>
      <c r="J193" s="113" t="str">
        <f t="shared" si="30"/>
        <v/>
      </c>
      <c r="K193" s="114" t="str">
        <f>IF(I193="","",VLOOKUP(I193,※編集不可※選択項目!$B$2:$D$4,3,FALSE))</f>
        <v/>
      </c>
      <c r="L193" s="124"/>
      <c r="M193" s="124"/>
      <c r="N193" s="124"/>
      <c r="O193" s="124"/>
      <c r="P193" s="124"/>
      <c r="Q193" s="124"/>
      <c r="R193" s="139" t="str">
        <f>IFERROR(INDEX(※編集不可※選択項目!$F$2:$F$3,MATCH($J193,※編集不可※選択項目!$C$2:$C$3,0)),"")</f>
        <v/>
      </c>
      <c r="S193" s="70"/>
      <c r="T193" s="125"/>
      <c r="U193" s="135"/>
      <c r="V193" s="88"/>
      <c r="W193" s="62"/>
      <c r="X193" s="57"/>
      <c r="Y193" s="58"/>
      <c r="Z193" s="59"/>
      <c r="AB193" s="101" t="str">
        <f t="shared" si="31"/>
        <v/>
      </c>
      <c r="AC193" s="11">
        <f t="shared" si="32"/>
        <v>0</v>
      </c>
      <c r="AD193" s="11">
        <f t="shared" si="33"/>
        <v>0</v>
      </c>
      <c r="AE193" s="11">
        <f t="shared" si="34"/>
        <v>0</v>
      </c>
      <c r="AF193" s="11" t="str">
        <f t="shared" si="35"/>
        <v/>
      </c>
      <c r="AG193" s="11">
        <f t="shared" si="36"/>
        <v>0</v>
      </c>
      <c r="AH193" s="11">
        <f t="shared" si="37"/>
        <v>0</v>
      </c>
    </row>
    <row r="194" spans="1:34" s="21" customFormat="1" ht="25.15" customHeight="1" x14ac:dyDescent="0.2">
      <c r="A194" s="117">
        <f t="shared" si="26"/>
        <v>183</v>
      </c>
      <c r="B194" s="60" t="str">
        <f t="shared" si="27"/>
        <v/>
      </c>
      <c r="C194" s="123"/>
      <c r="D194" s="111" t="str">
        <f t="shared" si="28"/>
        <v/>
      </c>
      <c r="E194" s="111" t="str">
        <f t="shared" si="29"/>
        <v/>
      </c>
      <c r="F194" s="124"/>
      <c r="G194" s="124"/>
      <c r="H194" s="124"/>
      <c r="I194" s="123"/>
      <c r="J194" s="113" t="str">
        <f t="shared" si="30"/>
        <v/>
      </c>
      <c r="K194" s="114" t="str">
        <f>IF(I194="","",VLOOKUP(I194,※編集不可※選択項目!$B$2:$D$4,3,FALSE))</f>
        <v/>
      </c>
      <c r="L194" s="124"/>
      <c r="M194" s="124"/>
      <c r="N194" s="124"/>
      <c r="O194" s="124"/>
      <c r="P194" s="124"/>
      <c r="Q194" s="124"/>
      <c r="R194" s="139" t="str">
        <f>IFERROR(INDEX(※編集不可※選択項目!$F$2:$F$3,MATCH($J194,※編集不可※選択項目!$C$2:$C$3,0)),"")</f>
        <v/>
      </c>
      <c r="S194" s="70"/>
      <c r="T194" s="125"/>
      <c r="U194" s="135"/>
      <c r="V194" s="88"/>
      <c r="W194" s="62"/>
      <c r="X194" s="57"/>
      <c r="Y194" s="58"/>
      <c r="Z194" s="59"/>
      <c r="AB194" s="101" t="str">
        <f t="shared" si="31"/>
        <v/>
      </c>
      <c r="AC194" s="11">
        <f t="shared" si="32"/>
        <v>0</v>
      </c>
      <c r="AD194" s="11">
        <f t="shared" si="33"/>
        <v>0</v>
      </c>
      <c r="AE194" s="11">
        <f t="shared" si="34"/>
        <v>0</v>
      </c>
      <c r="AF194" s="11" t="str">
        <f t="shared" si="35"/>
        <v/>
      </c>
      <c r="AG194" s="11">
        <f t="shared" si="36"/>
        <v>0</v>
      </c>
      <c r="AH194" s="11">
        <f t="shared" si="37"/>
        <v>0</v>
      </c>
    </row>
    <row r="195" spans="1:34" s="21" customFormat="1" ht="25.15" customHeight="1" x14ac:dyDescent="0.2">
      <c r="A195" s="117">
        <f t="shared" si="26"/>
        <v>184</v>
      </c>
      <c r="B195" s="60" t="str">
        <f t="shared" si="27"/>
        <v/>
      </c>
      <c r="C195" s="123"/>
      <c r="D195" s="111" t="str">
        <f t="shared" si="28"/>
        <v/>
      </c>
      <c r="E195" s="111" t="str">
        <f t="shared" si="29"/>
        <v/>
      </c>
      <c r="F195" s="124"/>
      <c r="G195" s="124"/>
      <c r="H195" s="124"/>
      <c r="I195" s="123"/>
      <c r="J195" s="113" t="str">
        <f t="shared" si="30"/>
        <v/>
      </c>
      <c r="K195" s="114" t="str">
        <f>IF(I195="","",VLOOKUP(I195,※編集不可※選択項目!$B$2:$D$4,3,FALSE))</f>
        <v/>
      </c>
      <c r="L195" s="124"/>
      <c r="M195" s="124"/>
      <c r="N195" s="124"/>
      <c r="O195" s="124"/>
      <c r="P195" s="124"/>
      <c r="Q195" s="124"/>
      <c r="R195" s="139" t="str">
        <f>IFERROR(INDEX(※編集不可※選択項目!$F$2:$F$3,MATCH($J195,※編集不可※選択項目!$C$2:$C$3,0)),"")</f>
        <v/>
      </c>
      <c r="S195" s="70"/>
      <c r="T195" s="125"/>
      <c r="U195" s="135"/>
      <c r="V195" s="88"/>
      <c r="W195" s="62"/>
      <c r="X195" s="57"/>
      <c r="Y195" s="58"/>
      <c r="Z195" s="59"/>
      <c r="AB195" s="101" t="str">
        <f t="shared" si="31"/>
        <v/>
      </c>
      <c r="AC195" s="11">
        <f t="shared" si="32"/>
        <v>0</v>
      </c>
      <c r="AD195" s="11">
        <f t="shared" si="33"/>
        <v>0</v>
      </c>
      <c r="AE195" s="11">
        <f t="shared" si="34"/>
        <v>0</v>
      </c>
      <c r="AF195" s="11" t="str">
        <f t="shared" si="35"/>
        <v/>
      </c>
      <c r="AG195" s="11">
        <f t="shared" si="36"/>
        <v>0</v>
      </c>
      <c r="AH195" s="11">
        <f t="shared" si="37"/>
        <v>0</v>
      </c>
    </row>
    <row r="196" spans="1:34" s="21" customFormat="1" ht="25.15" customHeight="1" x14ac:dyDescent="0.2">
      <c r="A196" s="117">
        <f t="shared" si="26"/>
        <v>185</v>
      </c>
      <c r="B196" s="60" t="str">
        <f t="shared" si="27"/>
        <v/>
      </c>
      <c r="C196" s="123"/>
      <c r="D196" s="111" t="str">
        <f t="shared" si="28"/>
        <v/>
      </c>
      <c r="E196" s="111" t="str">
        <f t="shared" si="29"/>
        <v/>
      </c>
      <c r="F196" s="124"/>
      <c r="G196" s="124"/>
      <c r="H196" s="124"/>
      <c r="I196" s="123"/>
      <c r="J196" s="113" t="str">
        <f t="shared" si="30"/>
        <v/>
      </c>
      <c r="K196" s="114" t="str">
        <f>IF(I196="","",VLOOKUP(I196,※編集不可※選択項目!$B$2:$D$4,3,FALSE))</f>
        <v/>
      </c>
      <c r="L196" s="124"/>
      <c r="M196" s="124"/>
      <c r="N196" s="124"/>
      <c r="O196" s="124"/>
      <c r="P196" s="124"/>
      <c r="Q196" s="124"/>
      <c r="R196" s="139" t="str">
        <f>IFERROR(INDEX(※編集不可※選択項目!$F$2:$F$3,MATCH($J196,※編集不可※選択項目!$C$2:$C$3,0)),"")</f>
        <v/>
      </c>
      <c r="S196" s="70"/>
      <c r="T196" s="125"/>
      <c r="U196" s="135"/>
      <c r="V196" s="88"/>
      <c r="W196" s="62"/>
      <c r="X196" s="57"/>
      <c r="Y196" s="58"/>
      <c r="Z196" s="59"/>
      <c r="AB196" s="101" t="str">
        <f t="shared" si="31"/>
        <v/>
      </c>
      <c r="AC196" s="11">
        <f t="shared" si="32"/>
        <v>0</v>
      </c>
      <c r="AD196" s="11">
        <f t="shared" si="33"/>
        <v>0</v>
      </c>
      <c r="AE196" s="11">
        <f t="shared" si="34"/>
        <v>0</v>
      </c>
      <c r="AF196" s="11" t="str">
        <f t="shared" si="35"/>
        <v/>
      </c>
      <c r="AG196" s="11">
        <f t="shared" si="36"/>
        <v>0</v>
      </c>
      <c r="AH196" s="11">
        <f t="shared" si="37"/>
        <v>0</v>
      </c>
    </row>
    <row r="197" spans="1:34" s="21" customFormat="1" ht="25.15" customHeight="1" x14ac:dyDescent="0.2">
      <c r="A197" s="117">
        <f t="shared" si="26"/>
        <v>186</v>
      </c>
      <c r="B197" s="60" t="str">
        <f t="shared" si="27"/>
        <v/>
      </c>
      <c r="C197" s="123"/>
      <c r="D197" s="111" t="str">
        <f t="shared" si="28"/>
        <v/>
      </c>
      <c r="E197" s="111" t="str">
        <f t="shared" si="29"/>
        <v/>
      </c>
      <c r="F197" s="124"/>
      <c r="G197" s="124"/>
      <c r="H197" s="124"/>
      <c r="I197" s="123"/>
      <c r="J197" s="113" t="str">
        <f t="shared" si="30"/>
        <v/>
      </c>
      <c r="K197" s="114" t="str">
        <f>IF(I197="","",VLOOKUP(I197,※編集不可※選択項目!$B$2:$D$4,3,FALSE))</f>
        <v/>
      </c>
      <c r="L197" s="124"/>
      <c r="M197" s="124"/>
      <c r="N197" s="124"/>
      <c r="O197" s="124"/>
      <c r="P197" s="124"/>
      <c r="Q197" s="124"/>
      <c r="R197" s="139" t="str">
        <f>IFERROR(INDEX(※編集不可※選択項目!$F$2:$F$3,MATCH($J197,※編集不可※選択項目!$C$2:$C$3,0)),"")</f>
        <v/>
      </c>
      <c r="S197" s="70"/>
      <c r="T197" s="125"/>
      <c r="U197" s="135"/>
      <c r="V197" s="88"/>
      <c r="W197" s="62"/>
      <c r="X197" s="57"/>
      <c r="Y197" s="58"/>
      <c r="Z197" s="59"/>
      <c r="AB197" s="101" t="str">
        <f t="shared" si="31"/>
        <v/>
      </c>
      <c r="AC197" s="11">
        <f t="shared" si="32"/>
        <v>0</v>
      </c>
      <c r="AD197" s="11">
        <f t="shared" si="33"/>
        <v>0</v>
      </c>
      <c r="AE197" s="11">
        <f t="shared" si="34"/>
        <v>0</v>
      </c>
      <c r="AF197" s="11" t="str">
        <f t="shared" si="35"/>
        <v/>
      </c>
      <c r="AG197" s="11">
        <f t="shared" si="36"/>
        <v>0</v>
      </c>
      <c r="AH197" s="11">
        <f t="shared" si="37"/>
        <v>0</v>
      </c>
    </row>
    <row r="198" spans="1:34" s="21" customFormat="1" ht="25.15" customHeight="1" x14ac:dyDescent="0.2">
      <c r="A198" s="117">
        <f t="shared" si="26"/>
        <v>187</v>
      </c>
      <c r="B198" s="60" t="str">
        <f t="shared" si="27"/>
        <v/>
      </c>
      <c r="C198" s="123"/>
      <c r="D198" s="111" t="str">
        <f t="shared" si="28"/>
        <v/>
      </c>
      <c r="E198" s="111" t="str">
        <f t="shared" si="29"/>
        <v/>
      </c>
      <c r="F198" s="124"/>
      <c r="G198" s="124"/>
      <c r="H198" s="124"/>
      <c r="I198" s="123"/>
      <c r="J198" s="113" t="str">
        <f t="shared" si="30"/>
        <v/>
      </c>
      <c r="K198" s="114" t="str">
        <f>IF(I198="","",VLOOKUP(I198,※編集不可※選択項目!$B$2:$D$4,3,FALSE))</f>
        <v/>
      </c>
      <c r="L198" s="124"/>
      <c r="M198" s="124"/>
      <c r="N198" s="124"/>
      <c r="O198" s="124"/>
      <c r="P198" s="124"/>
      <c r="Q198" s="124"/>
      <c r="R198" s="139" t="str">
        <f>IFERROR(INDEX(※編集不可※選択項目!$F$2:$F$3,MATCH($J198,※編集不可※選択項目!$C$2:$C$3,0)),"")</f>
        <v/>
      </c>
      <c r="S198" s="70"/>
      <c r="T198" s="125"/>
      <c r="U198" s="135"/>
      <c r="V198" s="88"/>
      <c r="W198" s="62"/>
      <c r="X198" s="57"/>
      <c r="Y198" s="58"/>
      <c r="Z198" s="59"/>
      <c r="AB198" s="101" t="str">
        <f t="shared" si="31"/>
        <v/>
      </c>
      <c r="AC198" s="11">
        <f t="shared" si="32"/>
        <v>0</v>
      </c>
      <c r="AD198" s="11">
        <f t="shared" si="33"/>
        <v>0</v>
      </c>
      <c r="AE198" s="11">
        <f t="shared" si="34"/>
        <v>0</v>
      </c>
      <c r="AF198" s="11" t="str">
        <f t="shared" si="35"/>
        <v/>
      </c>
      <c r="AG198" s="11">
        <f t="shared" si="36"/>
        <v>0</v>
      </c>
      <c r="AH198" s="11">
        <f t="shared" si="37"/>
        <v>0</v>
      </c>
    </row>
    <row r="199" spans="1:34" s="21" customFormat="1" ht="25.15" customHeight="1" x14ac:dyDescent="0.2">
      <c r="A199" s="117">
        <f t="shared" si="26"/>
        <v>188</v>
      </c>
      <c r="B199" s="60" t="str">
        <f t="shared" si="27"/>
        <v/>
      </c>
      <c r="C199" s="123"/>
      <c r="D199" s="111" t="str">
        <f t="shared" si="28"/>
        <v/>
      </c>
      <c r="E199" s="111" t="str">
        <f t="shared" si="29"/>
        <v/>
      </c>
      <c r="F199" s="124"/>
      <c r="G199" s="124"/>
      <c r="H199" s="124"/>
      <c r="I199" s="123"/>
      <c r="J199" s="113" t="str">
        <f t="shared" si="30"/>
        <v/>
      </c>
      <c r="K199" s="114" t="str">
        <f>IF(I199="","",VLOOKUP(I199,※編集不可※選択項目!$B$2:$D$4,3,FALSE))</f>
        <v/>
      </c>
      <c r="L199" s="124"/>
      <c r="M199" s="124"/>
      <c r="N199" s="124"/>
      <c r="O199" s="124"/>
      <c r="P199" s="124"/>
      <c r="Q199" s="124"/>
      <c r="R199" s="139" t="str">
        <f>IFERROR(INDEX(※編集不可※選択項目!$F$2:$F$3,MATCH($J199,※編集不可※選択項目!$C$2:$C$3,0)),"")</f>
        <v/>
      </c>
      <c r="S199" s="70"/>
      <c r="T199" s="125"/>
      <c r="U199" s="135"/>
      <c r="V199" s="88"/>
      <c r="W199" s="62"/>
      <c r="X199" s="57"/>
      <c r="Y199" s="58"/>
      <c r="Z199" s="59"/>
      <c r="AB199" s="101" t="str">
        <f t="shared" si="31"/>
        <v/>
      </c>
      <c r="AC199" s="11">
        <f t="shared" si="32"/>
        <v>0</v>
      </c>
      <c r="AD199" s="11">
        <f t="shared" si="33"/>
        <v>0</v>
      </c>
      <c r="AE199" s="11">
        <f t="shared" si="34"/>
        <v>0</v>
      </c>
      <c r="AF199" s="11" t="str">
        <f t="shared" si="35"/>
        <v/>
      </c>
      <c r="AG199" s="11">
        <f t="shared" si="36"/>
        <v>0</v>
      </c>
      <c r="AH199" s="11">
        <f t="shared" si="37"/>
        <v>0</v>
      </c>
    </row>
    <row r="200" spans="1:34" s="21" customFormat="1" ht="25.15" customHeight="1" x14ac:dyDescent="0.2">
      <c r="A200" s="117">
        <f t="shared" si="26"/>
        <v>189</v>
      </c>
      <c r="B200" s="60" t="str">
        <f t="shared" si="27"/>
        <v/>
      </c>
      <c r="C200" s="123"/>
      <c r="D200" s="111" t="str">
        <f t="shared" si="28"/>
        <v/>
      </c>
      <c r="E200" s="111" t="str">
        <f t="shared" si="29"/>
        <v/>
      </c>
      <c r="F200" s="124"/>
      <c r="G200" s="124"/>
      <c r="H200" s="124"/>
      <c r="I200" s="123"/>
      <c r="J200" s="113" t="str">
        <f t="shared" si="30"/>
        <v/>
      </c>
      <c r="K200" s="114" t="str">
        <f>IF(I200="","",VLOOKUP(I200,※編集不可※選択項目!$B$2:$D$4,3,FALSE))</f>
        <v/>
      </c>
      <c r="L200" s="124"/>
      <c r="M200" s="124"/>
      <c r="N200" s="124"/>
      <c r="O200" s="124"/>
      <c r="P200" s="124"/>
      <c r="Q200" s="124"/>
      <c r="R200" s="139" t="str">
        <f>IFERROR(INDEX(※編集不可※選択項目!$F$2:$F$3,MATCH($J200,※編集不可※選択項目!$C$2:$C$3,0)),"")</f>
        <v/>
      </c>
      <c r="S200" s="70"/>
      <c r="T200" s="125"/>
      <c r="U200" s="135"/>
      <c r="V200" s="88"/>
      <c r="W200" s="62"/>
      <c r="X200" s="57"/>
      <c r="Y200" s="58"/>
      <c r="Z200" s="59"/>
      <c r="AB200" s="101" t="str">
        <f t="shared" si="31"/>
        <v/>
      </c>
      <c r="AC200" s="11">
        <f t="shared" si="32"/>
        <v>0</v>
      </c>
      <c r="AD200" s="11">
        <f t="shared" si="33"/>
        <v>0</v>
      </c>
      <c r="AE200" s="11">
        <f t="shared" si="34"/>
        <v>0</v>
      </c>
      <c r="AF200" s="11" t="str">
        <f t="shared" si="35"/>
        <v/>
      </c>
      <c r="AG200" s="11">
        <f t="shared" si="36"/>
        <v>0</v>
      </c>
      <c r="AH200" s="11">
        <f t="shared" si="37"/>
        <v>0</v>
      </c>
    </row>
    <row r="201" spans="1:34" s="21" customFormat="1" ht="25.15" customHeight="1" x14ac:dyDescent="0.2">
      <c r="A201" s="117">
        <f t="shared" si="26"/>
        <v>190</v>
      </c>
      <c r="B201" s="60" t="str">
        <f t="shared" si="27"/>
        <v/>
      </c>
      <c r="C201" s="123"/>
      <c r="D201" s="111" t="str">
        <f t="shared" si="28"/>
        <v/>
      </c>
      <c r="E201" s="111" t="str">
        <f t="shared" si="29"/>
        <v/>
      </c>
      <c r="F201" s="124"/>
      <c r="G201" s="124"/>
      <c r="H201" s="124"/>
      <c r="I201" s="123"/>
      <c r="J201" s="113" t="str">
        <f t="shared" si="30"/>
        <v/>
      </c>
      <c r="K201" s="114" t="str">
        <f>IF(I201="","",VLOOKUP(I201,※編集不可※選択項目!$B$2:$D$4,3,FALSE))</f>
        <v/>
      </c>
      <c r="L201" s="124"/>
      <c r="M201" s="124"/>
      <c r="N201" s="124"/>
      <c r="O201" s="124"/>
      <c r="P201" s="124"/>
      <c r="Q201" s="124"/>
      <c r="R201" s="139" t="str">
        <f>IFERROR(INDEX(※編集不可※選択項目!$F$2:$F$3,MATCH($J201,※編集不可※選択項目!$C$2:$C$3,0)),"")</f>
        <v/>
      </c>
      <c r="S201" s="70"/>
      <c r="T201" s="125"/>
      <c r="U201" s="135"/>
      <c r="V201" s="88"/>
      <c r="W201" s="62"/>
      <c r="X201" s="57"/>
      <c r="Y201" s="58"/>
      <c r="Z201" s="59"/>
      <c r="AB201" s="101" t="str">
        <f t="shared" si="31"/>
        <v/>
      </c>
      <c r="AC201" s="11">
        <f t="shared" si="32"/>
        <v>0</v>
      </c>
      <c r="AD201" s="11">
        <f t="shared" si="33"/>
        <v>0</v>
      </c>
      <c r="AE201" s="11">
        <f t="shared" si="34"/>
        <v>0</v>
      </c>
      <c r="AF201" s="11" t="str">
        <f t="shared" si="35"/>
        <v/>
      </c>
      <c r="AG201" s="11">
        <f t="shared" si="36"/>
        <v>0</v>
      </c>
      <c r="AH201" s="11">
        <f t="shared" si="37"/>
        <v>0</v>
      </c>
    </row>
    <row r="202" spans="1:34" s="21" customFormat="1" ht="25.15" customHeight="1" x14ac:dyDescent="0.2">
      <c r="A202" s="117">
        <f t="shared" si="26"/>
        <v>191</v>
      </c>
      <c r="B202" s="60" t="str">
        <f t="shared" si="27"/>
        <v/>
      </c>
      <c r="C202" s="123"/>
      <c r="D202" s="111" t="str">
        <f t="shared" si="28"/>
        <v/>
      </c>
      <c r="E202" s="111" t="str">
        <f t="shared" si="29"/>
        <v/>
      </c>
      <c r="F202" s="124"/>
      <c r="G202" s="124"/>
      <c r="H202" s="124"/>
      <c r="I202" s="123"/>
      <c r="J202" s="113" t="str">
        <f t="shared" si="30"/>
        <v/>
      </c>
      <c r="K202" s="114" t="str">
        <f>IF(I202="","",VLOOKUP(I202,※編集不可※選択項目!$B$2:$D$4,3,FALSE))</f>
        <v/>
      </c>
      <c r="L202" s="124"/>
      <c r="M202" s="124"/>
      <c r="N202" s="124"/>
      <c r="O202" s="124"/>
      <c r="P202" s="124"/>
      <c r="Q202" s="124"/>
      <c r="R202" s="139" t="str">
        <f>IFERROR(INDEX(※編集不可※選択項目!$F$2:$F$3,MATCH($J202,※編集不可※選択項目!$C$2:$C$3,0)),"")</f>
        <v/>
      </c>
      <c r="S202" s="70"/>
      <c r="T202" s="125"/>
      <c r="U202" s="135"/>
      <c r="V202" s="88"/>
      <c r="W202" s="62"/>
      <c r="X202" s="57"/>
      <c r="Y202" s="58"/>
      <c r="Z202" s="59"/>
      <c r="AB202" s="101" t="str">
        <f t="shared" si="31"/>
        <v/>
      </c>
      <c r="AC202" s="11">
        <f t="shared" si="32"/>
        <v>0</v>
      </c>
      <c r="AD202" s="11">
        <f t="shared" si="33"/>
        <v>0</v>
      </c>
      <c r="AE202" s="11">
        <f t="shared" si="34"/>
        <v>0</v>
      </c>
      <c r="AF202" s="11" t="str">
        <f t="shared" si="35"/>
        <v/>
      </c>
      <c r="AG202" s="11">
        <f t="shared" si="36"/>
        <v>0</v>
      </c>
      <c r="AH202" s="11">
        <f t="shared" si="37"/>
        <v>0</v>
      </c>
    </row>
    <row r="203" spans="1:34" s="21" customFormat="1" ht="25.15" customHeight="1" x14ac:dyDescent="0.2">
      <c r="A203" s="117">
        <f t="shared" si="26"/>
        <v>192</v>
      </c>
      <c r="B203" s="60" t="str">
        <f t="shared" si="27"/>
        <v/>
      </c>
      <c r="C203" s="123"/>
      <c r="D203" s="111" t="str">
        <f t="shared" si="28"/>
        <v/>
      </c>
      <c r="E203" s="111" t="str">
        <f t="shared" si="29"/>
        <v/>
      </c>
      <c r="F203" s="124"/>
      <c r="G203" s="124"/>
      <c r="H203" s="124"/>
      <c r="I203" s="123"/>
      <c r="J203" s="113" t="str">
        <f t="shared" si="30"/>
        <v/>
      </c>
      <c r="K203" s="114" t="str">
        <f>IF(I203="","",VLOOKUP(I203,※編集不可※選択項目!$B$2:$D$4,3,FALSE))</f>
        <v/>
      </c>
      <c r="L203" s="124"/>
      <c r="M203" s="124"/>
      <c r="N203" s="124"/>
      <c r="O203" s="124"/>
      <c r="P203" s="124"/>
      <c r="Q203" s="124"/>
      <c r="R203" s="139" t="str">
        <f>IFERROR(INDEX(※編集不可※選択項目!$F$2:$F$3,MATCH($J203,※編集不可※選択項目!$C$2:$C$3,0)),"")</f>
        <v/>
      </c>
      <c r="S203" s="70"/>
      <c r="T203" s="125"/>
      <c r="U203" s="135"/>
      <c r="V203" s="88"/>
      <c r="W203" s="62"/>
      <c r="X203" s="57"/>
      <c r="Y203" s="58"/>
      <c r="Z203" s="59"/>
      <c r="AB203" s="101" t="str">
        <f t="shared" si="31"/>
        <v/>
      </c>
      <c r="AC203" s="11">
        <f t="shared" si="32"/>
        <v>0</v>
      </c>
      <c r="AD203" s="11">
        <f t="shared" si="33"/>
        <v>0</v>
      </c>
      <c r="AE203" s="11">
        <f t="shared" si="34"/>
        <v>0</v>
      </c>
      <c r="AF203" s="11" t="str">
        <f t="shared" si="35"/>
        <v/>
      </c>
      <c r="AG203" s="11">
        <f t="shared" si="36"/>
        <v>0</v>
      </c>
      <c r="AH203" s="11">
        <f t="shared" si="37"/>
        <v>0</v>
      </c>
    </row>
    <row r="204" spans="1:34" s="21" customFormat="1" ht="25.15" customHeight="1" x14ac:dyDescent="0.2">
      <c r="A204" s="117">
        <f t="shared" si="26"/>
        <v>193</v>
      </c>
      <c r="B204" s="60" t="str">
        <f t="shared" si="27"/>
        <v/>
      </c>
      <c r="C204" s="123"/>
      <c r="D204" s="111" t="str">
        <f t="shared" si="28"/>
        <v/>
      </c>
      <c r="E204" s="111" t="str">
        <f t="shared" si="29"/>
        <v/>
      </c>
      <c r="F204" s="124"/>
      <c r="G204" s="124"/>
      <c r="H204" s="124"/>
      <c r="I204" s="123"/>
      <c r="J204" s="113" t="str">
        <f t="shared" si="30"/>
        <v/>
      </c>
      <c r="K204" s="114" t="str">
        <f>IF(I204="","",VLOOKUP(I204,※編集不可※選択項目!$B$2:$D$4,3,FALSE))</f>
        <v/>
      </c>
      <c r="L204" s="124"/>
      <c r="M204" s="124"/>
      <c r="N204" s="124"/>
      <c r="O204" s="124"/>
      <c r="P204" s="124"/>
      <c r="Q204" s="124"/>
      <c r="R204" s="139" t="str">
        <f>IFERROR(INDEX(※編集不可※選択項目!$F$2:$F$3,MATCH($J204,※編集不可※選択項目!$C$2:$C$3,0)),"")</f>
        <v/>
      </c>
      <c r="S204" s="70"/>
      <c r="T204" s="125"/>
      <c r="U204" s="135"/>
      <c r="V204" s="88"/>
      <c r="W204" s="62"/>
      <c r="X204" s="57"/>
      <c r="Y204" s="58"/>
      <c r="Z204" s="59"/>
      <c r="AB204" s="101" t="str">
        <f t="shared" si="31"/>
        <v/>
      </c>
      <c r="AC204" s="11">
        <f t="shared" si="32"/>
        <v>0</v>
      </c>
      <c r="AD204" s="11">
        <f t="shared" si="33"/>
        <v>0</v>
      </c>
      <c r="AE204" s="11">
        <f t="shared" si="34"/>
        <v>0</v>
      </c>
      <c r="AF204" s="11" t="str">
        <f t="shared" si="35"/>
        <v/>
      </c>
      <c r="AG204" s="11">
        <f t="shared" si="36"/>
        <v>0</v>
      </c>
      <c r="AH204" s="11">
        <f t="shared" si="37"/>
        <v>0</v>
      </c>
    </row>
    <row r="205" spans="1:34" s="21" customFormat="1" ht="25.15" customHeight="1" x14ac:dyDescent="0.2">
      <c r="A205" s="117">
        <f t="shared" ref="A205:A268" si="38">ROW()-11</f>
        <v>194</v>
      </c>
      <c r="B205" s="60" t="str">
        <f t="shared" ref="B205:B268" si="39">IF($C205="","","高効率空調")</f>
        <v/>
      </c>
      <c r="C205" s="123"/>
      <c r="D205" s="111" t="str">
        <f t="shared" ref="D205:D268" si="40">IF($C$2="","",IF($B205&lt;&gt;"",$C$2,""))</f>
        <v/>
      </c>
      <c r="E205" s="111" t="str">
        <f t="shared" ref="E205:E268" si="41">IF($F$2="","",IF($B205&lt;&gt;"",$F$2,""))</f>
        <v/>
      </c>
      <c r="F205" s="124"/>
      <c r="G205" s="124"/>
      <c r="H205" s="124"/>
      <c r="I205" s="123"/>
      <c r="J205" s="113" t="str">
        <f t="shared" ref="J205:J268" si="42">LEFT(I205,3)</f>
        <v/>
      </c>
      <c r="K205" s="114" t="str">
        <f>IF(I205="","",VLOOKUP(I205,※編集不可※選択項目!$B$2:$D$4,3,FALSE))</f>
        <v/>
      </c>
      <c r="L205" s="124"/>
      <c r="M205" s="124"/>
      <c r="N205" s="124"/>
      <c r="O205" s="124"/>
      <c r="P205" s="124"/>
      <c r="Q205" s="124"/>
      <c r="R205" s="139" t="str">
        <f>IFERROR(INDEX(※編集不可※選択項目!$F$2:$F$3,MATCH($J205,※編集不可※選択項目!$C$2:$C$3,0)),"")</f>
        <v/>
      </c>
      <c r="S205" s="70"/>
      <c r="T205" s="125"/>
      <c r="U205" s="135"/>
      <c r="V205" s="88"/>
      <c r="W205" s="62"/>
      <c r="X205" s="57"/>
      <c r="Y205" s="58"/>
      <c r="Z205" s="59"/>
      <c r="AB205" s="101" t="str">
        <f t="shared" ref="AB205:AB268" si="43">IF(H205="","","["&amp;H205&amp;"]")</f>
        <v/>
      </c>
      <c r="AC205" s="11">
        <f t="shared" ref="AC205:AC268" si="44">IF(AND($C205&lt;&gt;"",OR(F205="",G205="",I205="",L205="",M205="",N205="",Q205="")),1,0)</f>
        <v>0</v>
      </c>
      <c r="AD205" s="11">
        <f t="shared" ref="AD205:AD268" si="45">IF(AND(I205="空冷式(ヒートポンプ)",OR(O205="",P205="")),1,0)</f>
        <v>0</v>
      </c>
      <c r="AE205" s="11">
        <f t="shared" ref="AE205:AE268" si="46">IF(AND($G205&lt;&gt;"",COUNTIF($G205,"*■*")&gt;0,$T205=""),1,0)</f>
        <v>0</v>
      </c>
      <c r="AF205" s="11" t="str">
        <f t="shared" ref="AF205:AF268" si="47">IF(G205="","",TEXT(G205&amp;AB205,"G/標準"))</f>
        <v/>
      </c>
      <c r="AG205" s="11">
        <f t="shared" ref="AG205:AG268" si="48">IF(AF205="",0,COUNTIF($AF$12:$AF$1011,AF205))</f>
        <v>0</v>
      </c>
      <c r="AH205" s="11">
        <f t="shared" ref="AH205:AH268" si="49">IF($C205="",0,IF(AND(L205&lt;&gt;"",$K205&gt;$L205),1,0))</f>
        <v>0</v>
      </c>
    </row>
    <row r="206" spans="1:34" s="21" customFormat="1" ht="25.15" customHeight="1" x14ac:dyDescent="0.2">
      <c r="A206" s="117">
        <f t="shared" si="38"/>
        <v>195</v>
      </c>
      <c r="B206" s="60" t="str">
        <f t="shared" si="39"/>
        <v/>
      </c>
      <c r="C206" s="123"/>
      <c r="D206" s="111" t="str">
        <f t="shared" si="40"/>
        <v/>
      </c>
      <c r="E206" s="111" t="str">
        <f t="shared" si="41"/>
        <v/>
      </c>
      <c r="F206" s="124"/>
      <c r="G206" s="124"/>
      <c r="H206" s="124"/>
      <c r="I206" s="123"/>
      <c r="J206" s="113" t="str">
        <f t="shared" si="42"/>
        <v/>
      </c>
      <c r="K206" s="114" t="str">
        <f>IF(I206="","",VLOOKUP(I206,※編集不可※選択項目!$B$2:$D$4,3,FALSE))</f>
        <v/>
      </c>
      <c r="L206" s="124"/>
      <c r="M206" s="124"/>
      <c r="N206" s="124"/>
      <c r="O206" s="124"/>
      <c r="P206" s="124"/>
      <c r="Q206" s="124"/>
      <c r="R206" s="139" t="str">
        <f>IFERROR(INDEX(※編集不可※選択項目!$F$2:$F$3,MATCH($J206,※編集不可※選択項目!$C$2:$C$3,0)),"")</f>
        <v/>
      </c>
      <c r="S206" s="70"/>
      <c r="T206" s="125"/>
      <c r="U206" s="135"/>
      <c r="V206" s="88"/>
      <c r="W206" s="62"/>
      <c r="X206" s="57"/>
      <c r="Y206" s="58"/>
      <c r="Z206" s="59"/>
      <c r="AB206" s="101" t="str">
        <f t="shared" si="43"/>
        <v/>
      </c>
      <c r="AC206" s="11">
        <f t="shared" si="44"/>
        <v>0</v>
      </c>
      <c r="AD206" s="11">
        <f t="shared" si="45"/>
        <v>0</v>
      </c>
      <c r="AE206" s="11">
        <f t="shared" si="46"/>
        <v>0</v>
      </c>
      <c r="AF206" s="11" t="str">
        <f t="shared" si="47"/>
        <v/>
      </c>
      <c r="AG206" s="11">
        <f t="shared" si="48"/>
        <v>0</v>
      </c>
      <c r="AH206" s="11">
        <f t="shared" si="49"/>
        <v>0</v>
      </c>
    </row>
    <row r="207" spans="1:34" s="21" customFormat="1" ht="25.15" customHeight="1" x14ac:dyDescent="0.2">
      <c r="A207" s="117">
        <f t="shared" si="38"/>
        <v>196</v>
      </c>
      <c r="B207" s="60" t="str">
        <f t="shared" si="39"/>
        <v/>
      </c>
      <c r="C207" s="123"/>
      <c r="D207" s="111" t="str">
        <f t="shared" si="40"/>
        <v/>
      </c>
      <c r="E207" s="111" t="str">
        <f t="shared" si="41"/>
        <v/>
      </c>
      <c r="F207" s="124"/>
      <c r="G207" s="124"/>
      <c r="H207" s="124"/>
      <c r="I207" s="123"/>
      <c r="J207" s="113" t="str">
        <f t="shared" si="42"/>
        <v/>
      </c>
      <c r="K207" s="114" t="str">
        <f>IF(I207="","",VLOOKUP(I207,※編集不可※選択項目!$B$2:$D$4,3,FALSE))</f>
        <v/>
      </c>
      <c r="L207" s="124"/>
      <c r="M207" s="124"/>
      <c r="N207" s="124"/>
      <c r="O207" s="124"/>
      <c r="P207" s="124"/>
      <c r="Q207" s="124"/>
      <c r="R207" s="139" t="str">
        <f>IFERROR(INDEX(※編集不可※選択項目!$F$2:$F$3,MATCH($J207,※編集不可※選択項目!$C$2:$C$3,0)),"")</f>
        <v/>
      </c>
      <c r="S207" s="70"/>
      <c r="T207" s="125"/>
      <c r="U207" s="135"/>
      <c r="V207" s="88"/>
      <c r="W207" s="62"/>
      <c r="X207" s="57"/>
      <c r="Y207" s="58"/>
      <c r="Z207" s="59"/>
      <c r="AB207" s="101" t="str">
        <f t="shared" si="43"/>
        <v/>
      </c>
      <c r="AC207" s="11">
        <f t="shared" si="44"/>
        <v>0</v>
      </c>
      <c r="AD207" s="11">
        <f t="shared" si="45"/>
        <v>0</v>
      </c>
      <c r="AE207" s="11">
        <f t="shared" si="46"/>
        <v>0</v>
      </c>
      <c r="AF207" s="11" t="str">
        <f t="shared" si="47"/>
        <v/>
      </c>
      <c r="AG207" s="11">
        <f t="shared" si="48"/>
        <v>0</v>
      </c>
      <c r="AH207" s="11">
        <f t="shared" si="49"/>
        <v>0</v>
      </c>
    </row>
    <row r="208" spans="1:34" s="21" customFormat="1" ht="25.15" customHeight="1" x14ac:dyDescent="0.2">
      <c r="A208" s="117">
        <f t="shared" si="38"/>
        <v>197</v>
      </c>
      <c r="B208" s="60" t="str">
        <f t="shared" si="39"/>
        <v/>
      </c>
      <c r="C208" s="123"/>
      <c r="D208" s="111" t="str">
        <f t="shared" si="40"/>
        <v/>
      </c>
      <c r="E208" s="111" t="str">
        <f t="shared" si="41"/>
        <v/>
      </c>
      <c r="F208" s="124"/>
      <c r="G208" s="124"/>
      <c r="H208" s="124"/>
      <c r="I208" s="123"/>
      <c r="J208" s="113" t="str">
        <f t="shared" si="42"/>
        <v/>
      </c>
      <c r="K208" s="114" t="str">
        <f>IF(I208="","",VLOOKUP(I208,※編集不可※選択項目!$B$2:$D$4,3,FALSE))</f>
        <v/>
      </c>
      <c r="L208" s="124"/>
      <c r="M208" s="124"/>
      <c r="N208" s="124"/>
      <c r="O208" s="124"/>
      <c r="P208" s="124"/>
      <c r="Q208" s="124"/>
      <c r="R208" s="139" t="str">
        <f>IFERROR(INDEX(※編集不可※選択項目!$F$2:$F$3,MATCH($J208,※編集不可※選択項目!$C$2:$C$3,0)),"")</f>
        <v/>
      </c>
      <c r="S208" s="70"/>
      <c r="T208" s="125"/>
      <c r="U208" s="135"/>
      <c r="V208" s="88"/>
      <c r="W208" s="62"/>
      <c r="X208" s="57"/>
      <c r="Y208" s="58"/>
      <c r="Z208" s="59"/>
      <c r="AB208" s="101" t="str">
        <f t="shared" si="43"/>
        <v/>
      </c>
      <c r="AC208" s="11">
        <f t="shared" si="44"/>
        <v>0</v>
      </c>
      <c r="AD208" s="11">
        <f t="shared" si="45"/>
        <v>0</v>
      </c>
      <c r="AE208" s="11">
        <f t="shared" si="46"/>
        <v>0</v>
      </c>
      <c r="AF208" s="11" t="str">
        <f t="shared" si="47"/>
        <v/>
      </c>
      <c r="AG208" s="11">
        <f t="shared" si="48"/>
        <v>0</v>
      </c>
      <c r="AH208" s="11">
        <f t="shared" si="49"/>
        <v>0</v>
      </c>
    </row>
    <row r="209" spans="1:34" s="21" customFormat="1" ht="25.15" customHeight="1" x14ac:dyDescent="0.2">
      <c r="A209" s="117">
        <f t="shared" si="38"/>
        <v>198</v>
      </c>
      <c r="B209" s="60" t="str">
        <f t="shared" si="39"/>
        <v/>
      </c>
      <c r="C209" s="123"/>
      <c r="D209" s="111" t="str">
        <f t="shared" si="40"/>
        <v/>
      </c>
      <c r="E209" s="111" t="str">
        <f t="shared" si="41"/>
        <v/>
      </c>
      <c r="F209" s="124"/>
      <c r="G209" s="124"/>
      <c r="H209" s="124"/>
      <c r="I209" s="123"/>
      <c r="J209" s="113" t="str">
        <f t="shared" si="42"/>
        <v/>
      </c>
      <c r="K209" s="114" t="str">
        <f>IF(I209="","",VLOOKUP(I209,※編集不可※選択項目!$B$2:$D$4,3,FALSE))</f>
        <v/>
      </c>
      <c r="L209" s="124"/>
      <c r="M209" s="124"/>
      <c r="N209" s="124"/>
      <c r="O209" s="124"/>
      <c r="P209" s="124"/>
      <c r="Q209" s="124"/>
      <c r="R209" s="139" t="str">
        <f>IFERROR(INDEX(※編集不可※選択項目!$F$2:$F$3,MATCH($J209,※編集不可※選択項目!$C$2:$C$3,0)),"")</f>
        <v/>
      </c>
      <c r="S209" s="70"/>
      <c r="T209" s="125"/>
      <c r="U209" s="135"/>
      <c r="V209" s="88"/>
      <c r="W209" s="62"/>
      <c r="X209" s="57"/>
      <c r="Y209" s="58"/>
      <c r="Z209" s="59"/>
      <c r="AB209" s="101" t="str">
        <f t="shared" si="43"/>
        <v/>
      </c>
      <c r="AC209" s="11">
        <f t="shared" si="44"/>
        <v>0</v>
      </c>
      <c r="AD209" s="11">
        <f t="shared" si="45"/>
        <v>0</v>
      </c>
      <c r="AE209" s="11">
        <f t="shared" si="46"/>
        <v>0</v>
      </c>
      <c r="AF209" s="11" t="str">
        <f t="shared" si="47"/>
        <v/>
      </c>
      <c r="AG209" s="11">
        <f t="shared" si="48"/>
        <v>0</v>
      </c>
      <c r="AH209" s="11">
        <f t="shared" si="49"/>
        <v>0</v>
      </c>
    </row>
    <row r="210" spans="1:34" s="21" customFormat="1" ht="25.15" customHeight="1" x14ac:dyDescent="0.2">
      <c r="A210" s="117">
        <f t="shared" si="38"/>
        <v>199</v>
      </c>
      <c r="B210" s="60" t="str">
        <f t="shared" si="39"/>
        <v/>
      </c>
      <c r="C210" s="123"/>
      <c r="D210" s="111" t="str">
        <f t="shared" si="40"/>
        <v/>
      </c>
      <c r="E210" s="111" t="str">
        <f t="shared" si="41"/>
        <v/>
      </c>
      <c r="F210" s="124"/>
      <c r="G210" s="124"/>
      <c r="H210" s="124"/>
      <c r="I210" s="123"/>
      <c r="J210" s="113" t="str">
        <f t="shared" si="42"/>
        <v/>
      </c>
      <c r="K210" s="114" t="str">
        <f>IF(I210="","",VLOOKUP(I210,※編集不可※選択項目!$B$2:$D$4,3,FALSE))</f>
        <v/>
      </c>
      <c r="L210" s="124"/>
      <c r="M210" s="124"/>
      <c r="N210" s="124"/>
      <c r="O210" s="124"/>
      <c r="P210" s="124"/>
      <c r="Q210" s="124"/>
      <c r="R210" s="139" t="str">
        <f>IFERROR(INDEX(※編集不可※選択項目!$F$2:$F$3,MATCH($J210,※編集不可※選択項目!$C$2:$C$3,0)),"")</f>
        <v/>
      </c>
      <c r="S210" s="70"/>
      <c r="T210" s="125"/>
      <c r="U210" s="135"/>
      <c r="V210" s="88"/>
      <c r="W210" s="62"/>
      <c r="X210" s="57"/>
      <c r="Y210" s="58"/>
      <c r="Z210" s="59"/>
      <c r="AB210" s="101" t="str">
        <f t="shared" si="43"/>
        <v/>
      </c>
      <c r="AC210" s="11">
        <f t="shared" si="44"/>
        <v>0</v>
      </c>
      <c r="AD210" s="11">
        <f t="shared" si="45"/>
        <v>0</v>
      </c>
      <c r="AE210" s="11">
        <f t="shared" si="46"/>
        <v>0</v>
      </c>
      <c r="AF210" s="11" t="str">
        <f t="shared" si="47"/>
        <v/>
      </c>
      <c r="AG210" s="11">
        <f t="shared" si="48"/>
        <v>0</v>
      </c>
      <c r="AH210" s="11">
        <f t="shared" si="49"/>
        <v>0</v>
      </c>
    </row>
    <row r="211" spans="1:34" s="21" customFormat="1" ht="25.15" customHeight="1" x14ac:dyDescent="0.2">
      <c r="A211" s="117">
        <f t="shared" si="38"/>
        <v>200</v>
      </c>
      <c r="B211" s="60" t="str">
        <f t="shared" si="39"/>
        <v/>
      </c>
      <c r="C211" s="123"/>
      <c r="D211" s="111" t="str">
        <f t="shared" si="40"/>
        <v/>
      </c>
      <c r="E211" s="111" t="str">
        <f t="shared" si="41"/>
        <v/>
      </c>
      <c r="F211" s="124"/>
      <c r="G211" s="124"/>
      <c r="H211" s="124"/>
      <c r="I211" s="123"/>
      <c r="J211" s="113" t="str">
        <f t="shared" si="42"/>
        <v/>
      </c>
      <c r="K211" s="114" t="str">
        <f>IF(I211="","",VLOOKUP(I211,※編集不可※選択項目!$B$2:$D$4,3,FALSE))</f>
        <v/>
      </c>
      <c r="L211" s="124"/>
      <c r="M211" s="124"/>
      <c r="N211" s="124"/>
      <c r="O211" s="124"/>
      <c r="P211" s="124"/>
      <c r="Q211" s="124"/>
      <c r="R211" s="139" t="str">
        <f>IFERROR(INDEX(※編集不可※選択項目!$F$2:$F$3,MATCH($J211,※編集不可※選択項目!$C$2:$C$3,0)),"")</f>
        <v/>
      </c>
      <c r="S211" s="70"/>
      <c r="T211" s="125"/>
      <c r="U211" s="135"/>
      <c r="V211" s="88"/>
      <c r="W211" s="62"/>
      <c r="X211" s="57"/>
      <c r="Y211" s="58"/>
      <c r="Z211" s="59"/>
      <c r="AB211" s="101" t="str">
        <f t="shared" si="43"/>
        <v/>
      </c>
      <c r="AC211" s="11">
        <f t="shared" si="44"/>
        <v>0</v>
      </c>
      <c r="AD211" s="11">
        <f t="shared" si="45"/>
        <v>0</v>
      </c>
      <c r="AE211" s="11">
        <f t="shared" si="46"/>
        <v>0</v>
      </c>
      <c r="AF211" s="11" t="str">
        <f t="shared" si="47"/>
        <v/>
      </c>
      <c r="AG211" s="11">
        <f t="shared" si="48"/>
        <v>0</v>
      </c>
      <c r="AH211" s="11">
        <f t="shared" si="49"/>
        <v>0</v>
      </c>
    </row>
    <row r="212" spans="1:34" s="21" customFormat="1" ht="25.15" customHeight="1" x14ac:dyDescent="0.2">
      <c r="A212" s="117">
        <f t="shared" si="38"/>
        <v>201</v>
      </c>
      <c r="B212" s="60" t="str">
        <f t="shared" si="39"/>
        <v/>
      </c>
      <c r="C212" s="123"/>
      <c r="D212" s="111" t="str">
        <f t="shared" si="40"/>
        <v/>
      </c>
      <c r="E212" s="111" t="str">
        <f t="shared" si="41"/>
        <v/>
      </c>
      <c r="F212" s="124"/>
      <c r="G212" s="124"/>
      <c r="H212" s="124"/>
      <c r="I212" s="123"/>
      <c r="J212" s="113" t="str">
        <f t="shared" si="42"/>
        <v/>
      </c>
      <c r="K212" s="114" t="str">
        <f>IF(I212="","",VLOOKUP(I212,※編集不可※選択項目!$B$2:$D$4,3,FALSE))</f>
        <v/>
      </c>
      <c r="L212" s="124"/>
      <c r="M212" s="124"/>
      <c r="N212" s="124"/>
      <c r="O212" s="124"/>
      <c r="P212" s="124"/>
      <c r="Q212" s="124"/>
      <c r="R212" s="139" t="str">
        <f>IFERROR(INDEX(※編集不可※選択項目!$F$2:$F$3,MATCH($J212,※編集不可※選択項目!$C$2:$C$3,0)),"")</f>
        <v/>
      </c>
      <c r="S212" s="70"/>
      <c r="T212" s="125"/>
      <c r="U212" s="135"/>
      <c r="V212" s="88"/>
      <c r="W212" s="62"/>
      <c r="X212" s="57"/>
      <c r="Y212" s="58"/>
      <c r="Z212" s="59"/>
      <c r="AB212" s="101" t="str">
        <f t="shared" si="43"/>
        <v/>
      </c>
      <c r="AC212" s="11">
        <f t="shared" si="44"/>
        <v>0</v>
      </c>
      <c r="AD212" s="11">
        <f t="shared" si="45"/>
        <v>0</v>
      </c>
      <c r="AE212" s="11">
        <f t="shared" si="46"/>
        <v>0</v>
      </c>
      <c r="AF212" s="11" t="str">
        <f t="shared" si="47"/>
        <v/>
      </c>
      <c r="AG212" s="11">
        <f t="shared" si="48"/>
        <v>0</v>
      </c>
      <c r="AH212" s="11">
        <f t="shared" si="49"/>
        <v>0</v>
      </c>
    </row>
    <row r="213" spans="1:34" s="21" customFormat="1" ht="25.15" customHeight="1" x14ac:dyDescent="0.2">
      <c r="A213" s="117">
        <f t="shared" si="38"/>
        <v>202</v>
      </c>
      <c r="B213" s="60" t="str">
        <f t="shared" si="39"/>
        <v/>
      </c>
      <c r="C213" s="123"/>
      <c r="D213" s="111" t="str">
        <f t="shared" si="40"/>
        <v/>
      </c>
      <c r="E213" s="111" t="str">
        <f t="shared" si="41"/>
        <v/>
      </c>
      <c r="F213" s="124"/>
      <c r="G213" s="124"/>
      <c r="H213" s="124"/>
      <c r="I213" s="123"/>
      <c r="J213" s="113" t="str">
        <f t="shared" si="42"/>
        <v/>
      </c>
      <c r="K213" s="114" t="str">
        <f>IF(I213="","",VLOOKUP(I213,※編集不可※選択項目!$B$2:$D$4,3,FALSE))</f>
        <v/>
      </c>
      <c r="L213" s="124"/>
      <c r="M213" s="124"/>
      <c r="N213" s="124"/>
      <c r="O213" s="124"/>
      <c r="P213" s="124"/>
      <c r="Q213" s="124"/>
      <c r="R213" s="139" t="str">
        <f>IFERROR(INDEX(※編集不可※選択項目!$F$2:$F$3,MATCH($J213,※編集不可※選択項目!$C$2:$C$3,0)),"")</f>
        <v/>
      </c>
      <c r="S213" s="70"/>
      <c r="T213" s="125"/>
      <c r="U213" s="135"/>
      <c r="V213" s="88"/>
      <c r="W213" s="62"/>
      <c r="X213" s="57"/>
      <c r="Y213" s="58"/>
      <c r="Z213" s="59"/>
      <c r="AB213" s="101" t="str">
        <f t="shared" si="43"/>
        <v/>
      </c>
      <c r="AC213" s="11">
        <f t="shared" si="44"/>
        <v>0</v>
      </c>
      <c r="AD213" s="11">
        <f t="shared" si="45"/>
        <v>0</v>
      </c>
      <c r="AE213" s="11">
        <f t="shared" si="46"/>
        <v>0</v>
      </c>
      <c r="AF213" s="11" t="str">
        <f t="shared" si="47"/>
        <v/>
      </c>
      <c r="AG213" s="11">
        <f t="shared" si="48"/>
        <v>0</v>
      </c>
      <c r="AH213" s="11">
        <f t="shared" si="49"/>
        <v>0</v>
      </c>
    </row>
    <row r="214" spans="1:34" s="21" customFormat="1" ht="25.15" customHeight="1" x14ac:dyDescent="0.2">
      <c r="A214" s="117">
        <f t="shared" si="38"/>
        <v>203</v>
      </c>
      <c r="B214" s="60" t="str">
        <f t="shared" si="39"/>
        <v/>
      </c>
      <c r="C214" s="123"/>
      <c r="D214" s="111" t="str">
        <f t="shared" si="40"/>
        <v/>
      </c>
      <c r="E214" s="111" t="str">
        <f t="shared" si="41"/>
        <v/>
      </c>
      <c r="F214" s="124"/>
      <c r="G214" s="124"/>
      <c r="H214" s="124"/>
      <c r="I214" s="123"/>
      <c r="J214" s="113" t="str">
        <f t="shared" si="42"/>
        <v/>
      </c>
      <c r="K214" s="114" t="str">
        <f>IF(I214="","",VLOOKUP(I214,※編集不可※選択項目!$B$2:$D$4,3,FALSE))</f>
        <v/>
      </c>
      <c r="L214" s="124"/>
      <c r="M214" s="124"/>
      <c r="N214" s="124"/>
      <c r="O214" s="124"/>
      <c r="P214" s="124"/>
      <c r="Q214" s="124"/>
      <c r="R214" s="139" t="str">
        <f>IFERROR(INDEX(※編集不可※選択項目!$F$2:$F$3,MATCH($J214,※編集不可※選択項目!$C$2:$C$3,0)),"")</f>
        <v/>
      </c>
      <c r="S214" s="70"/>
      <c r="T214" s="125"/>
      <c r="U214" s="135"/>
      <c r="V214" s="88"/>
      <c r="W214" s="62"/>
      <c r="X214" s="57"/>
      <c r="Y214" s="58"/>
      <c r="Z214" s="59"/>
      <c r="AB214" s="101" t="str">
        <f t="shared" si="43"/>
        <v/>
      </c>
      <c r="AC214" s="11">
        <f t="shared" si="44"/>
        <v>0</v>
      </c>
      <c r="AD214" s="11">
        <f t="shared" si="45"/>
        <v>0</v>
      </c>
      <c r="AE214" s="11">
        <f t="shared" si="46"/>
        <v>0</v>
      </c>
      <c r="AF214" s="11" t="str">
        <f t="shared" si="47"/>
        <v/>
      </c>
      <c r="AG214" s="11">
        <f t="shared" si="48"/>
        <v>0</v>
      </c>
      <c r="AH214" s="11">
        <f t="shared" si="49"/>
        <v>0</v>
      </c>
    </row>
    <row r="215" spans="1:34" s="21" customFormat="1" ht="25.15" customHeight="1" x14ac:dyDescent="0.2">
      <c r="A215" s="117">
        <f t="shared" si="38"/>
        <v>204</v>
      </c>
      <c r="B215" s="60" t="str">
        <f t="shared" si="39"/>
        <v/>
      </c>
      <c r="C215" s="123"/>
      <c r="D215" s="111" t="str">
        <f t="shared" si="40"/>
        <v/>
      </c>
      <c r="E215" s="111" t="str">
        <f t="shared" si="41"/>
        <v/>
      </c>
      <c r="F215" s="124"/>
      <c r="G215" s="124"/>
      <c r="H215" s="124"/>
      <c r="I215" s="123"/>
      <c r="J215" s="113" t="str">
        <f t="shared" si="42"/>
        <v/>
      </c>
      <c r="K215" s="114" t="str">
        <f>IF(I215="","",VLOOKUP(I215,※編集不可※選択項目!$B$2:$D$4,3,FALSE))</f>
        <v/>
      </c>
      <c r="L215" s="124"/>
      <c r="M215" s="124"/>
      <c r="N215" s="124"/>
      <c r="O215" s="124"/>
      <c r="P215" s="124"/>
      <c r="Q215" s="124"/>
      <c r="R215" s="139" t="str">
        <f>IFERROR(INDEX(※編集不可※選択項目!$F$2:$F$3,MATCH($J215,※編集不可※選択項目!$C$2:$C$3,0)),"")</f>
        <v/>
      </c>
      <c r="S215" s="70"/>
      <c r="T215" s="125"/>
      <c r="U215" s="135"/>
      <c r="V215" s="88"/>
      <c r="W215" s="62"/>
      <c r="X215" s="57"/>
      <c r="Y215" s="58"/>
      <c r="Z215" s="59"/>
      <c r="AB215" s="101" t="str">
        <f t="shared" si="43"/>
        <v/>
      </c>
      <c r="AC215" s="11">
        <f t="shared" si="44"/>
        <v>0</v>
      </c>
      <c r="AD215" s="11">
        <f t="shared" si="45"/>
        <v>0</v>
      </c>
      <c r="AE215" s="11">
        <f t="shared" si="46"/>
        <v>0</v>
      </c>
      <c r="AF215" s="11" t="str">
        <f t="shared" si="47"/>
        <v/>
      </c>
      <c r="AG215" s="11">
        <f t="shared" si="48"/>
        <v>0</v>
      </c>
      <c r="AH215" s="11">
        <f t="shared" si="49"/>
        <v>0</v>
      </c>
    </row>
    <row r="216" spans="1:34" s="21" customFormat="1" ht="25.15" customHeight="1" x14ac:dyDescent="0.2">
      <c r="A216" s="117">
        <f t="shared" si="38"/>
        <v>205</v>
      </c>
      <c r="B216" s="60" t="str">
        <f t="shared" si="39"/>
        <v/>
      </c>
      <c r="C216" s="123"/>
      <c r="D216" s="111" t="str">
        <f t="shared" si="40"/>
        <v/>
      </c>
      <c r="E216" s="111" t="str">
        <f t="shared" si="41"/>
        <v/>
      </c>
      <c r="F216" s="124"/>
      <c r="G216" s="124"/>
      <c r="H216" s="124"/>
      <c r="I216" s="123"/>
      <c r="J216" s="113" t="str">
        <f t="shared" si="42"/>
        <v/>
      </c>
      <c r="K216" s="114" t="str">
        <f>IF(I216="","",VLOOKUP(I216,※編集不可※選択項目!$B$2:$D$4,3,FALSE))</f>
        <v/>
      </c>
      <c r="L216" s="124"/>
      <c r="M216" s="124"/>
      <c r="N216" s="124"/>
      <c r="O216" s="124"/>
      <c r="P216" s="124"/>
      <c r="Q216" s="124"/>
      <c r="R216" s="139" t="str">
        <f>IFERROR(INDEX(※編集不可※選択項目!$F$2:$F$3,MATCH($J216,※編集不可※選択項目!$C$2:$C$3,0)),"")</f>
        <v/>
      </c>
      <c r="S216" s="70"/>
      <c r="T216" s="125"/>
      <c r="U216" s="135"/>
      <c r="V216" s="88"/>
      <c r="W216" s="62"/>
      <c r="X216" s="57"/>
      <c r="Y216" s="58"/>
      <c r="Z216" s="59"/>
      <c r="AB216" s="101" t="str">
        <f t="shared" si="43"/>
        <v/>
      </c>
      <c r="AC216" s="11">
        <f t="shared" si="44"/>
        <v>0</v>
      </c>
      <c r="AD216" s="11">
        <f t="shared" si="45"/>
        <v>0</v>
      </c>
      <c r="AE216" s="11">
        <f t="shared" si="46"/>
        <v>0</v>
      </c>
      <c r="AF216" s="11" t="str">
        <f t="shared" si="47"/>
        <v/>
      </c>
      <c r="AG216" s="11">
        <f t="shared" si="48"/>
        <v>0</v>
      </c>
      <c r="AH216" s="11">
        <f t="shared" si="49"/>
        <v>0</v>
      </c>
    </row>
    <row r="217" spans="1:34" s="21" customFormat="1" ht="25.15" customHeight="1" x14ac:dyDescent="0.2">
      <c r="A217" s="117">
        <f t="shared" si="38"/>
        <v>206</v>
      </c>
      <c r="B217" s="60" t="str">
        <f t="shared" si="39"/>
        <v/>
      </c>
      <c r="C217" s="123"/>
      <c r="D217" s="111" t="str">
        <f t="shared" si="40"/>
        <v/>
      </c>
      <c r="E217" s="111" t="str">
        <f t="shared" si="41"/>
        <v/>
      </c>
      <c r="F217" s="124"/>
      <c r="G217" s="124"/>
      <c r="H217" s="124"/>
      <c r="I217" s="123"/>
      <c r="J217" s="113" t="str">
        <f t="shared" si="42"/>
        <v/>
      </c>
      <c r="K217" s="114" t="str">
        <f>IF(I217="","",VLOOKUP(I217,※編集不可※選択項目!$B$2:$D$4,3,FALSE))</f>
        <v/>
      </c>
      <c r="L217" s="124"/>
      <c r="M217" s="124"/>
      <c r="N217" s="124"/>
      <c r="O217" s="124"/>
      <c r="P217" s="124"/>
      <c r="Q217" s="124"/>
      <c r="R217" s="139" t="str">
        <f>IFERROR(INDEX(※編集不可※選択項目!$F$2:$F$3,MATCH($J217,※編集不可※選択項目!$C$2:$C$3,0)),"")</f>
        <v/>
      </c>
      <c r="S217" s="70"/>
      <c r="T217" s="125"/>
      <c r="U217" s="135"/>
      <c r="V217" s="88"/>
      <c r="W217" s="62"/>
      <c r="X217" s="57"/>
      <c r="Y217" s="58"/>
      <c r="Z217" s="59"/>
      <c r="AB217" s="101" t="str">
        <f t="shared" si="43"/>
        <v/>
      </c>
      <c r="AC217" s="11">
        <f t="shared" si="44"/>
        <v>0</v>
      </c>
      <c r="AD217" s="11">
        <f t="shared" si="45"/>
        <v>0</v>
      </c>
      <c r="AE217" s="11">
        <f t="shared" si="46"/>
        <v>0</v>
      </c>
      <c r="AF217" s="11" t="str">
        <f t="shared" si="47"/>
        <v/>
      </c>
      <c r="AG217" s="11">
        <f t="shared" si="48"/>
        <v>0</v>
      </c>
      <c r="AH217" s="11">
        <f t="shared" si="49"/>
        <v>0</v>
      </c>
    </row>
    <row r="218" spans="1:34" s="21" customFormat="1" ht="25.15" customHeight="1" x14ac:dyDescent="0.2">
      <c r="A218" s="117">
        <f t="shared" si="38"/>
        <v>207</v>
      </c>
      <c r="B218" s="60" t="str">
        <f t="shared" si="39"/>
        <v/>
      </c>
      <c r="C218" s="123"/>
      <c r="D218" s="111" t="str">
        <f t="shared" si="40"/>
        <v/>
      </c>
      <c r="E218" s="111" t="str">
        <f t="shared" si="41"/>
        <v/>
      </c>
      <c r="F218" s="124"/>
      <c r="G218" s="124"/>
      <c r="H218" s="124"/>
      <c r="I218" s="123"/>
      <c r="J218" s="113" t="str">
        <f t="shared" si="42"/>
        <v/>
      </c>
      <c r="K218" s="114" t="str">
        <f>IF(I218="","",VLOOKUP(I218,※編集不可※選択項目!$B$2:$D$4,3,FALSE))</f>
        <v/>
      </c>
      <c r="L218" s="124"/>
      <c r="M218" s="124"/>
      <c r="N218" s="124"/>
      <c r="O218" s="124"/>
      <c r="P218" s="124"/>
      <c r="Q218" s="124"/>
      <c r="R218" s="139" t="str">
        <f>IFERROR(INDEX(※編集不可※選択項目!$F$2:$F$3,MATCH($J218,※編集不可※選択項目!$C$2:$C$3,0)),"")</f>
        <v/>
      </c>
      <c r="S218" s="70"/>
      <c r="T218" s="125"/>
      <c r="U218" s="135"/>
      <c r="V218" s="88"/>
      <c r="W218" s="62"/>
      <c r="X218" s="57"/>
      <c r="Y218" s="58"/>
      <c r="Z218" s="59"/>
      <c r="AB218" s="101" t="str">
        <f t="shared" si="43"/>
        <v/>
      </c>
      <c r="AC218" s="11">
        <f t="shared" si="44"/>
        <v>0</v>
      </c>
      <c r="AD218" s="11">
        <f t="shared" si="45"/>
        <v>0</v>
      </c>
      <c r="AE218" s="11">
        <f t="shared" si="46"/>
        <v>0</v>
      </c>
      <c r="AF218" s="11" t="str">
        <f t="shared" si="47"/>
        <v/>
      </c>
      <c r="AG218" s="11">
        <f t="shared" si="48"/>
        <v>0</v>
      </c>
      <c r="AH218" s="11">
        <f t="shared" si="49"/>
        <v>0</v>
      </c>
    </row>
    <row r="219" spans="1:34" s="21" customFormat="1" ht="25.15" customHeight="1" x14ac:dyDescent="0.2">
      <c r="A219" s="117">
        <f t="shared" si="38"/>
        <v>208</v>
      </c>
      <c r="B219" s="60" t="str">
        <f t="shared" si="39"/>
        <v/>
      </c>
      <c r="C219" s="123"/>
      <c r="D219" s="111" t="str">
        <f t="shared" si="40"/>
        <v/>
      </c>
      <c r="E219" s="111" t="str">
        <f t="shared" si="41"/>
        <v/>
      </c>
      <c r="F219" s="124"/>
      <c r="G219" s="124"/>
      <c r="H219" s="124"/>
      <c r="I219" s="123"/>
      <c r="J219" s="113" t="str">
        <f t="shared" si="42"/>
        <v/>
      </c>
      <c r="K219" s="114" t="str">
        <f>IF(I219="","",VLOOKUP(I219,※編集不可※選択項目!$B$2:$D$4,3,FALSE))</f>
        <v/>
      </c>
      <c r="L219" s="124"/>
      <c r="M219" s="124"/>
      <c r="N219" s="124"/>
      <c r="O219" s="124"/>
      <c r="P219" s="124"/>
      <c r="Q219" s="124"/>
      <c r="R219" s="139" t="str">
        <f>IFERROR(INDEX(※編集不可※選択項目!$F$2:$F$3,MATCH($J219,※編集不可※選択項目!$C$2:$C$3,0)),"")</f>
        <v/>
      </c>
      <c r="S219" s="70"/>
      <c r="T219" s="125"/>
      <c r="U219" s="135"/>
      <c r="V219" s="88"/>
      <c r="W219" s="62"/>
      <c r="X219" s="57"/>
      <c r="Y219" s="58"/>
      <c r="Z219" s="59"/>
      <c r="AB219" s="101" t="str">
        <f t="shared" si="43"/>
        <v/>
      </c>
      <c r="AC219" s="11">
        <f t="shared" si="44"/>
        <v>0</v>
      </c>
      <c r="AD219" s="11">
        <f t="shared" si="45"/>
        <v>0</v>
      </c>
      <c r="AE219" s="11">
        <f t="shared" si="46"/>
        <v>0</v>
      </c>
      <c r="AF219" s="11" t="str">
        <f t="shared" si="47"/>
        <v/>
      </c>
      <c r="AG219" s="11">
        <f t="shared" si="48"/>
        <v>0</v>
      </c>
      <c r="AH219" s="11">
        <f t="shared" si="49"/>
        <v>0</v>
      </c>
    </row>
    <row r="220" spans="1:34" s="21" customFormat="1" ht="25.15" customHeight="1" x14ac:dyDescent="0.2">
      <c r="A220" s="117">
        <f t="shared" si="38"/>
        <v>209</v>
      </c>
      <c r="B220" s="60" t="str">
        <f t="shared" si="39"/>
        <v/>
      </c>
      <c r="C220" s="123"/>
      <c r="D220" s="111" t="str">
        <f t="shared" si="40"/>
        <v/>
      </c>
      <c r="E220" s="111" t="str">
        <f t="shared" si="41"/>
        <v/>
      </c>
      <c r="F220" s="124"/>
      <c r="G220" s="124"/>
      <c r="H220" s="124"/>
      <c r="I220" s="123"/>
      <c r="J220" s="113" t="str">
        <f t="shared" si="42"/>
        <v/>
      </c>
      <c r="K220" s="114" t="str">
        <f>IF(I220="","",VLOOKUP(I220,※編集不可※選択項目!$B$2:$D$4,3,FALSE))</f>
        <v/>
      </c>
      <c r="L220" s="124"/>
      <c r="M220" s="124"/>
      <c r="N220" s="124"/>
      <c r="O220" s="124"/>
      <c r="P220" s="124"/>
      <c r="Q220" s="124"/>
      <c r="R220" s="139" t="str">
        <f>IFERROR(INDEX(※編集不可※選択項目!$F$2:$F$3,MATCH($J220,※編集不可※選択項目!$C$2:$C$3,0)),"")</f>
        <v/>
      </c>
      <c r="S220" s="70"/>
      <c r="T220" s="125"/>
      <c r="U220" s="135"/>
      <c r="V220" s="88"/>
      <c r="W220" s="62"/>
      <c r="X220" s="57"/>
      <c r="Y220" s="58"/>
      <c r="Z220" s="59"/>
      <c r="AB220" s="101" t="str">
        <f t="shared" si="43"/>
        <v/>
      </c>
      <c r="AC220" s="11">
        <f t="shared" si="44"/>
        <v>0</v>
      </c>
      <c r="AD220" s="11">
        <f t="shared" si="45"/>
        <v>0</v>
      </c>
      <c r="AE220" s="11">
        <f t="shared" si="46"/>
        <v>0</v>
      </c>
      <c r="AF220" s="11" t="str">
        <f t="shared" si="47"/>
        <v/>
      </c>
      <c r="AG220" s="11">
        <f t="shared" si="48"/>
        <v>0</v>
      </c>
      <c r="AH220" s="11">
        <f t="shared" si="49"/>
        <v>0</v>
      </c>
    </row>
    <row r="221" spans="1:34" s="21" customFormat="1" ht="25.15" customHeight="1" x14ac:dyDescent="0.2">
      <c r="A221" s="117">
        <f t="shared" si="38"/>
        <v>210</v>
      </c>
      <c r="B221" s="60" t="str">
        <f t="shared" si="39"/>
        <v/>
      </c>
      <c r="C221" s="123"/>
      <c r="D221" s="111" t="str">
        <f t="shared" si="40"/>
        <v/>
      </c>
      <c r="E221" s="111" t="str">
        <f t="shared" si="41"/>
        <v/>
      </c>
      <c r="F221" s="124"/>
      <c r="G221" s="124"/>
      <c r="H221" s="124"/>
      <c r="I221" s="123"/>
      <c r="J221" s="113" t="str">
        <f t="shared" si="42"/>
        <v/>
      </c>
      <c r="K221" s="114" t="str">
        <f>IF(I221="","",VLOOKUP(I221,※編集不可※選択項目!$B$2:$D$4,3,FALSE))</f>
        <v/>
      </c>
      <c r="L221" s="124"/>
      <c r="M221" s="124"/>
      <c r="N221" s="124"/>
      <c r="O221" s="124"/>
      <c r="P221" s="124"/>
      <c r="Q221" s="124"/>
      <c r="R221" s="139" t="str">
        <f>IFERROR(INDEX(※編集不可※選択項目!$F$2:$F$3,MATCH($J221,※編集不可※選択項目!$C$2:$C$3,0)),"")</f>
        <v/>
      </c>
      <c r="S221" s="70"/>
      <c r="T221" s="125"/>
      <c r="U221" s="135"/>
      <c r="V221" s="88"/>
      <c r="W221" s="62"/>
      <c r="X221" s="57"/>
      <c r="Y221" s="58"/>
      <c r="Z221" s="59"/>
      <c r="AB221" s="101" t="str">
        <f t="shared" si="43"/>
        <v/>
      </c>
      <c r="AC221" s="11">
        <f t="shared" si="44"/>
        <v>0</v>
      </c>
      <c r="AD221" s="11">
        <f t="shared" si="45"/>
        <v>0</v>
      </c>
      <c r="AE221" s="11">
        <f t="shared" si="46"/>
        <v>0</v>
      </c>
      <c r="AF221" s="11" t="str">
        <f t="shared" si="47"/>
        <v/>
      </c>
      <c r="AG221" s="11">
        <f t="shared" si="48"/>
        <v>0</v>
      </c>
      <c r="AH221" s="11">
        <f t="shared" si="49"/>
        <v>0</v>
      </c>
    </row>
    <row r="222" spans="1:34" s="21" customFormat="1" ht="25.15" customHeight="1" x14ac:dyDescent="0.2">
      <c r="A222" s="117">
        <f t="shared" si="38"/>
        <v>211</v>
      </c>
      <c r="B222" s="60" t="str">
        <f t="shared" si="39"/>
        <v/>
      </c>
      <c r="C222" s="123"/>
      <c r="D222" s="111" t="str">
        <f t="shared" si="40"/>
        <v/>
      </c>
      <c r="E222" s="111" t="str">
        <f t="shared" si="41"/>
        <v/>
      </c>
      <c r="F222" s="124"/>
      <c r="G222" s="124"/>
      <c r="H222" s="124"/>
      <c r="I222" s="123"/>
      <c r="J222" s="113" t="str">
        <f t="shared" si="42"/>
        <v/>
      </c>
      <c r="K222" s="114" t="str">
        <f>IF(I222="","",VLOOKUP(I222,※編集不可※選択項目!$B$2:$D$4,3,FALSE))</f>
        <v/>
      </c>
      <c r="L222" s="124"/>
      <c r="M222" s="124"/>
      <c r="N222" s="124"/>
      <c r="O222" s="124"/>
      <c r="P222" s="124"/>
      <c r="Q222" s="124"/>
      <c r="R222" s="139" t="str">
        <f>IFERROR(INDEX(※編集不可※選択項目!$F$2:$F$3,MATCH($J222,※編集不可※選択項目!$C$2:$C$3,0)),"")</f>
        <v/>
      </c>
      <c r="S222" s="70"/>
      <c r="T222" s="125"/>
      <c r="U222" s="135"/>
      <c r="V222" s="88"/>
      <c r="W222" s="62"/>
      <c r="X222" s="57"/>
      <c r="Y222" s="58"/>
      <c r="Z222" s="59"/>
      <c r="AB222" s="101" t="str">
        <f t="shared" si="43"/>
        <v/>
      </c>
      <c r="AC222" s="11">
        <f t="shared" si="44"/>
        <v>0</v>
      </c>
      <c r="AD222" s="11">
        <f t="shared" si="45"/>
        <v>0</v>
      </c>
      <c r="AE222" s="11">
        <f t="shared" si="46"/>
        <v>0</v>
      </c>
      <c r="AF222" s="11" t="str">
        <f t="shared" si="47"/>
        <v/>
      </c>
      <c r="AG222" s="11">
        <f t="shared" si="48"/>
        <v>0</v>
      </c>
      <c r="AH222" s="11">
        <f t="shared" si="49"/>
        <v>0</v>
      </c>
    </row>
    <row r="223" spans="1:34" s="21" customFormat="1" ht="25.15" customHeight="1" x14ac:dyDescent="0.2">
      <c r="A223" s="117">
        <f t="shared" si="38"/>
        <v>212</v>
      </c>
      <c r="B223" s="60" t="str">
        <f t="shared" si="39"/>
        <v/>
      </c>
      <c r="C223" s="123"/>
      <c r="D223" s="111" t="str">
        <f t="shared" si="40"/>
        <v/>
      </c>
      <c r="E223" s="111" t="str">
        <f t="shared" si="41"/>
        <v/>
      </c>
      <c r="F223" s="124"/>
      <c r="G223" s="124"/>
      <c r="H223" s="124"/>
      <c r="I223" s="123"/>
      <c r="J223" s="113" t="str">
        <f t="shared" si="42"/>
        <v/>
      </c>
      <c r="K223" s="114" t="str">
        <f>IF(I223="","",VLOOKUP(I223,※編集不可※選択項目!$B$2:$D$4,3,FALSE))</f>
        <v/>
      </c>
      <c r="L223" s="124"/>
      <c r="M223" s="124"/>
      <c r="N223" s="124"/>
      <c r="O223" s="124"/>
      <c r="P223" s="124"/>
      <c r="Q223" s="124"/>
      <c r="R223" s="139" t="str">
        <f>IFERROR(INDEX(※編集不可※選択項目!$F$2:$F$3,MATCH($J223,※編集不可※選択項目!$C$2:$C$3,0)),"")</f>
        <v/>
      </c>
      <c r="S223" s="70"/>
      <c r="T223" s="125"/>
      <c r="U223" s="135"/>
      <c r="V223" s="88"/>
      <c r="W223" s="62"/>
      <c r="X223" s="57"/>
      <c r="Y223" s="58"/>
      <c r="Z223" s="59"/>
      <c r="AB223" s="101" t="str">
        <f t="shared" si="43"/>
        <v/>
      </c>
      <c r="AC223" s="11">
        <f t="shared" si="44"/>
        <v>0</v>
      </c>
      <c r="AD223" s="11">
        <f t="shared" si="45"/>
        <v>0</v>
      </c>
      <c r="AE223" s="11">
        <f t="shared" si="46"/>
        <v>0</v>
      </c>
      <c r="AF223" s="11" t="str">
        <f t="shared" si="47"/>
        <v/>
      </c>
      <c r="AG223" s="11">
        <f t="shared" si="48"/>
        <v>0</v>
      </c>
      <c r="AH223" s="11">
        <f t="shared" si="49"/>
        <v>0</v>
      </c>
    </row>
    <row r="224" spans="1:34" s="21" customFormat="1" ht="25.15" customHeight="1" x14ac:dyDescent="0.2">
      <c r="A224" s="117">
        <f t="shared" si="38"/>
        <v>213</v>
      </c>
      <c r="B224" s="60" t="str">
        <f t="shared" si="39"/>
        <v/>
      </c>
      <c r="C224" s="123"/>
      <c r="D224" s="111" t="str">
        <f t="shared" si="40"/>
        <v/>
      </c>
      <c r="E224" s="111" t="str">
        <f t="shared" si="41"/>
        <v/>
      </c>
      <c r="F224" s="124"/>
      <c r="G224" s="124"/>
      <c r="H224" s="124"/>
      <c r="I224" s="123"/>
      <c r="J224" s="113" t="str">
        <f t="shared" si="42"/>
        <v/>
      </c>
      <c r="K224" s="114" t="str">
        <f>IF(I224="","",VLOOKUP(I224,※編集不可※選択項目!$B$2:$D$4,3,FALSE))</f>
        <v/>
      </c>
      <c r="L224" s="124"/>
      <c r="M224" s="124"/>
      <c r="N224" s="124"/>
      <c r="O224" s="124"/>
      <c r="P224" s="124"/>
      <c r="Q224" s="124"/>
      <c r="R224" s="139" t="str">
        <f>IFERROR(INDEX(※編集不可※選択項目!$F$2:$F$3,MATCH($J224,※編集不可※選択項目!$C$2:$C$3,0)),"")</f>
        <v/>
      </c>
      <c r="S224" s="70"/>
      <c r="T224" s="125"/>
      <c r="U224" s="135"/>
      <c r="V224" s="88"/>
      <c r="W224" s="62"/>
      <c r="X224" s="57"/>
      <c r="Y224" s="58"/>
      <c r="Z224" s="59"/>
      <c r="AB224" s="101" t="str">
        <f t="shared" si="43"/>
        <v/>
      </c>
      <c r="AC224" s="11">
        <f t="shared" si="44"/>
        <v>0</v>
      </c>
      <c r="AD224" s="11">
        <f t="shared" si="45"/>
        <v>0</v>
      </c>
      <c r="AE224" s="11">
        <f t="shared" si="46"/>
        <v>0</v>
      </c>
      <c r="AF224" s="11" t="str">
        <f t="shared" si="47"/>
        <v/>
      </c>
      <c r="AG224" s="11">
        <f t="shared" si="48"/>
        <v>0</v>
      </c>
      <c r="AH224" s="11">
        <f t="shared" si="49"/>
        <v>0</v>
      </c>
    </row>
    <row r="225" spans="1:34" s="21" customFormat="1" ht="25.15" customHeight="1" x14ac:dyDescent="0.2">
      <c r="A225" s="117">
        <f t="shared" si="38"/>
        <v>214</v>
      </c>
      <c r="B225" s="60" t="str">
        <f t="shared" si="39"/>
        <v/>
      </c>
      <c r="C225" s="123"/>
      <c r="D225" s="111" t="str">
        <f t="shared" si="40"/>
        <v/>
      </c>
      <c r="E225" s="111" t="str">
        <f t="shared" si="41"/>
        <v/>
      </c>
      <c r="F225" s="124"/>
      <c r="G225" s="124"/>
      <c r="H225" s="124"/>
      <c r="I225" s="123"/>
      <c r="J225" s="113" t="str">
        <f t="shared" si="42"/>
        <v/>
      </c>
      <c r="K225" s="114" t="str">
        <f>IF(I225="","",VLOOKUP(I225,※編集不可※選択項目!$B$2:$D$4,3,FALSE))</f>
        <v/>
      </c>
      <c r="L225" s="124"/>
      <c r="M225" s="124"/>
      <c r="N225" s="124"/>
      <c r="O225" s="124"/>
      <c r="P225" s="124"/>
      <c r="Q225" s="124"/>
      <c r="R225" s="139" t="str">
        <f>IFERROR(INDEX(※編集不可※選択項目!$F$2:$F$3,MATCH($J225,※編集不可※選択項目!$C$2:$C$3,0)),"")</f>
        <v/>
      </c>
      <c r="S225" s="70"/>
      <c r="T225" s="125"/>
      <c r="U225" s="135"/>
      <c r="V225" s="88"/>
      <c r="W225" s="62"/>
      <c r="X225" s="57"/>
      <c r="Y225" s="58"/>
      <c r="Z225" s="59"/>
      <c r="AB225" s="101" t="str">
        <f t="shared" si="43"/>
        <v/>
      </c>
      <c r="AC225" s="11">
        <f t="shared" si="44"/>
        <v>0</v>
      </c>
      <c r="AD225" s="11">
        <f t="shared" si="45"/>
        <v>0</v>
      </c>
      <c r="AE225" s="11">
        <f t="shared" si="46"/>
        <v>0</v>
      </c>
      <c r="AF225" s="11" t="str">
        <f t="shared" si="47"/>
        <v/>
      </c>
      <c r="AG225" s="11">
        <f t="shared" si="48"/>
        <v>0</v>
      </c>
      <c r="AH225" s="11">
        <f t="shared" si="49"/>
        <v>0</v>
      </c>
    </row>
    <row r="226" spans="1:34" s="21" customFormat="1" ht="25.15" customHeight="1" x14ac:dyDescent="0.2">
      <c r="A226" s="117">
        <f t="shared" si="38"/>
        <v>215</v>
      </c>
      <c r="B226" s="60" t="str">
        <f t="shared" si="39"/>
        <v/>
      </c>
      <c r="C226" s="123"/>
      <c r="D226" s="111" t="str">
        <f t="shared" si="40"/>
        <v/>
      </c>
      <c r="E226" s="111" t="str">
        <f t="shared" si="41"/>
        <v/>
      </c>
      <c r="F226" s="124"/>
      <c r="G226" s="124"/>
      <c r="H226" s="124"/>
      <c r="I226" s="123"/>
      <c r="J226" s="113" t="str">
        <f t="shared" si="42"/>
        <v/>
      </c>
      <c r="K226" s="114" t="str">
        <f>IF(I226="","",VLOOKUP(I226,※編集不可※選択項目!$B$2:$D$4,3,FALSE))</f>
        <v/>
      </c>
      <c r="L226" s="124"/>
      <c r="M226" s="124"/>
      <c r="N226" s="124"/>
      <c r="O226" s="124"/>
      <c r="P226" s="124"/>
      <c r="Q226" s="124"/>
      <c r="R226" s="139" t="str">
        <f>IFERROR(INDEX(※編集不可※選択項目!$F$2:$F$3,MATCH($J226,※編集不可※選択項目!$C$2:$C$3,0)),"")</f>
        <v/>
      </c>
      <c r="S226" s="70"/>
      <c r="T226" s="125"/>
      <c r="U226" s="135"/>
      <c r="V226" s="88"/>
      <c r="W226" s="62"/>
      <c r="X226" s="57"/>
      <c r="Y226" s="58"/>
      <c r="Z226" s="59"/>
      <c r="AB226" s="101" t="str">
        <f t="shared" si="43"/>
        <v/>
      </c>
      <c r="AC226" s="11">
        <f t="shared" si="44"/>
        <v>0</v>
      </c>
      <c r="AD226" s="11">
        <f t="shared" si="45"/>
        <v>0</v>
      </c>
      <c r="AE226" s="11">
        <f t="shared" si="46"/>
        <v>0</v>
      </c>
      <c r="AF226" s="11" t="str">
        <f t="shared" si="47"/>
        <v/>
      </c>
      <c r="AG226" s="11">
        <f t="shared" si="48"/>
        <v>0</v>
      </c>
      <c r="AH226" s="11">
        <f t="shared" si="49"/>
        <v>0</v>
      </c>
    </row>
    <row r="227" spans="1:34" s="21" customFormat="1" ht="25.15" customHeight="1" x14ac:dyDescent="0.2">
      <c r="A227" s="117">
        <f t="shared" si="38"/>
        <v>216</v>
      </c>
      <c r="B227" s="60" t="str">
        <f t="shared" si="39"/>
        <v/>
      </c>
      <c r="C227" s="123"/>
      <c r="D227" s="111" t="str">
        <f t="shared" si="40"/>
        <v/>
      </c>
      <c r="E227" s="111" t="str">
        <f t="shared" si="41"/>
        <v/>
      </c>
      <c r="F227" s="124"/>
      <c r="G227" s="124"/>
      <c r="H227" s="124"/>
      <c r="I227" s="123"/>
      <c r="J227" s="113" t="str">
        <f t="shared" si="42"/>
        <v/>
      </c>
      <c r="K227" s="114" t="str">
        <f>IF(I227="","",VLOOKUP(I227,※編集不可※選択項目!$B$2:$D$4,3,FALSE))</f>
        <v/>
      </c>
      <c r="L227" s="124"/>
      <c r="M227" s="124"/>
      <c r="N227" s="124"/>
      <c r="O227" s="124"/>
      <c r="P227" s="124"/>
      <c r="Q227" s="124"/>
      <c r="R227" s="139" t="str">
        <f>IFERROR(INDEX(※編集不可※選択項目!$F$2:$F$3,MATCH($J227,※編集不可※選択項目!$C$2:$C$3,0)),"")</f>
        <v/>
      </c>
      <c r="S227" s="70"/>
      <c r="T227" s="125"/>
      <c r="U227" s="135"/>
      <c r="V227" s="88"/>
      <c r="W227" s="62"/>
      <c r="X227" s="57"/>
      <c r="Y227" s="58"/>
      <c r="Z227" s="59"/>
      <c r="AB227" s="101" t="str">
        <f t="shared" si="43"/>
        <v/>
      </c>
      <c r="AC227" s="11">
        <f t="shared" si="44"/>
        <v>0</v>
      </c>
      <c r="AD227" s="11">
        <f t="shared" si="45"/>
        <v>0</v>
      </c>
      <c r="AE227" s="11">
        <f t="shared" si="46"/>
        <v>0</v>
      </c>
      <c r="AF227" s="11" t="str">
        <f t="shared" si="47"/>
        <v/>
      </c>
      <c r="AG227" s="11">
        <f t="shared" si="48"/>
        <v>0</v>
      </c>
      <c r="AH227" s="11">
        <f t="shared" si="49"/>
        <v>0</v>
      </c>
    </row>
    <row r="228" spans="1:34" s="21" customFormat="1" ht="25.15" customHeight="1" x14ac:dyDescent="0.2">
      <c r="A228" s="117">
        <f t="shared" si="38"/>
        <v>217</v>
      </c>
      <c r="B228" s="60" t="str">
        <f t="shared" si="39"/>
        <v/>
      </c>
      <c r="C228" s="123"/>
      <c r="D228" s="111" t="str">
        <f t="shared" si="40"/>
        <v/>
      </c>
      <c r="E228" s="111" t="str">
        <f t="shared" si="41"/>
        <v/>
      </c>
      <c r="F228" s="124"/>
      <c r="G228" s="124"/>
      <c r="H228" s="124"/>
      <c r="I228" s="123"/>
      <c r="J228" s="113" t="str">
        <f t="shared" si="42"/>
        <v/>
      </c>
      <c r="K228" s="114" t="str">
        <f>IF(I228="","",VLOOKUP(I228,※編集不可※選択項目!$B$2:$D$4,3,FALSE))</f>
        <v/>
      </c>
      <c r="L228" s="124"/>
      <c r="M228" s="124"/>
      <c r="N228" s="124"/>
      <c r="O228" s="124"/>
      <c r="P228" s="124"/>
      <c r="Q228" s="124"/>
      <c r="R228" s="139" t="str">
        <f>IFERROR(INDEX(※編集不可※選択項目!$F$2:$F$3,MATCH($J228,※編集不可※選択項目!$C$2:$C$3,0)),"")</f>
        <v/>
      </c>
      <c r="S228" s="70"/>
      <c r="T228" s="125"/>
      <c r="U228" s="135"/>
      <c r="V228" s="88"/>
      <c r="W228" s="62"/>
      <c r="X228" s="57"/>
      <c r="Y228" s="58"/>
      <c r="Z228" s="59"/>
      <c r="AB228" s="101" t="str">
        <f t="shared" si="43"/>
        <v/>
      </c>
      <c r="AC228" s="11">
        <f t="shared" si="44"/>
        <v>0</v>
      </c>
      <c r="AD228" s="11">
        <f t="shared" si="45"/>
        <v>0</v>
      </c>
      <c r="AE228" s="11">
        <f t="shared" si="46"/>
        <v>0</v>
      </c>
      <c r="AF228" s="11" t="str">
        <f t="shared" si="47"/>
        <v/>
      </c>
      <c r="AG228" s="11">
        <f t="shared" si="48"/>
        <v>0</v>
      </c>
      <c r="AH228" s="11">
        <f t="shared" si="49"/>
        <v>0</v>
      </c>
    </row>
    <row r="229" spans="1:34" s="21" customFormat="1" ht="25.15" customHeight="1" x14ac:dyDescent="0.2">
      <c r="A229" s="117">
        <f t="shared" si="38"/>
        <v>218</v>
      </c>
      <c r="B229" s="60" t="str">
        <f t="shared" si="39"/>
        <v/>
      </c>
      <c r="C229" s="123"/>
      <c r="D229" s="111" t="str">
        <f t="shared" si="40"/>
        <v/>
      </c>
      <c r="E229" s="111" t="str">
        <f t="shared" si="41"/>
        <v/>
      </c>
      <c r="F229" s="124"/>
      <c r="G229" s="124"/>
      <c r="H229" s="124"/>
      <c r="I229" s="123"/>
      <c r="J229" s="113" t="str">
        <f t="shared" si="42"/>
        <v/>
      </c>
      <c r="K229" s="114" t="str">
        <f>IF(I229="","",VLOOKUP(I229,※編集不可※選択項目!$B$2:$D$4,3,FALSE))</f>
        <v/>
      </c>
      <c r="L229" s="124"/>
      <c r="M229" s="124"/>
      <c r="N229" s="124"/>
      <c r="O229" s="124"/>
      <c r="P229" s="124"/>
      <c r="Q229" s="124"/>
      <c r="R229" s="139" t="str">
        <f>IFERROR(INDEX(※編集不可※選択項目!$F$2:$F$3,MATCH($J229,※編集不可※選択項目!$C$2:$C$3,0)),"")</f>
        <v/>
      </c>
      <c r="S229" s="70"/>
      <c r="T229" s="125"/>
      <c r="U229" s="135"/>
      <c r="V229" s="88"/>
      <c r="W229" s="62"/>
      <c r="X229" s="57"/>
      <c r="Y229" s="58"/>
      <c r="Z229" s="59"/>
      <c r="AB229" s="101" t="str">
        <f t="shared" si="43"/>
        <v/>
      </c>
      <c r="AC229" s="11">
        <f t="shared" si="44"/>
        <v>0</v>
      </c>
      <c r="AD229" s="11">
        <f t="shared" si="45"/>
        <v>0</v>
      </c>
      <c r="AE229" s="11">
        <f t="shared" si="46"/>
        <v>0</v>
      </c>
      <c r="AF229" s="11" t="str">
        <f t="shared" si="47"/>
        <v/>
      </c>
      <c r="AG229" s="11">
        <f t="shared" si="48"/>
        <v>0</v>
      </c>
      <c r="AH229" s="11">
        <f t="shared" si="49"/>
        <v>0</v>
      </c>
    </row>
    <row r="230" spans="1:34" s="21" customFormat="1" ht="25.15" customHeight="1" x14ac:dyDescent="0.2">
      <c r="A230" s="117">
        <f t="shared" si="38"/>
        <v>219</v>
      </c>
      <c r="B230" s="60" t="str">
        <f t="shared" si="39"/>
        <v/>
      </c>
      <c r="C230" s="123"/>
      <c r="D230" s="111" t="str">
        <f t="shared" si="40"/>
        <v/>
      </c>
      <c r="E230" s="111" t="str">
        <f t="shared" si="41"/>
        <v/>
      </c>
      <c r="F230" s="124"/>
      <c r="G230" s="124"/>
      <c r="H230" s="124"/>
      <c r="I230" s="123"/>
      <c r="J230" s="113" t="str">
        <f t="shared" si="42"/>
        <v/>
      </c>
      <c r="K230" s="114" t="str">
        <f>IF(I230="","",VLOOKUP(I230,※編集不可※選択項目!$B$2:$D$4,3,FALSE))</f>
        <v/>
      </c>
      <c r="L230" s="124"/>
      <c r="M230" s="124"/>
      <c r="N230" s="124"/>
      <c r="O230" s="124"/>
      <c r="P230" s="124"/>
      <c r="Q230" s="124"/>
      <c r="R230" s="139" t="str">
        <f>IFERROR(INDEX(※編集不可※選択項目!$F$2:$F$3,MATCH($J230,※編集不可※選択項目!$C$2:$C$3,0)),"")</f>
        <v/>
      </c>
      <c r="S230" s="70"/>
      <c r="T230" s="125"/>
      <c r="U230" s="135"/>
      <c r="V230" s="88"/>
      <c r="W230" s="62"/>
      <c r="X230" s="57"/>
      <c r="Y230" s="58"/>
      <c r="Z230" s="59"/>
      <c r="AB230" s="101" t="str">
        <f t="shared" si="43"/>
        <v/>
      </c>
      <c r="AC230" s="11">
        <f t="shared" si="44"/>
        <v>0</v>
      </c>
      <c r="AD230" s="11">
        <f t="shared" si="45"/>
        <v>0</v>
      </c>
      <c r="AE230" s="11">
        <f t="shared" si="46"/>
        <v>0</v>
      </c>
      <c r="AF230" s="11" t="str">
        <f t="shared" si="47"/>
        <v/>
      </c>
      <c r="AG230" s="11">
        <f t="shared" si="48"/>
        <v>0</v>
      </c>
      <c r="AH230" s="11">
        <f t="shared" si="49"/>
        <v>0</v>
      </c>
    </row>
    <row r="231" spans="1:34" s="21" customFormat="1" ht="25.15" customHeight="1" x14ac:dyDescent="0.2">
      <c r="A231" s="117">
        <f t="shared" si="38"/>
        <v>220</v>
      </c>
      <c r="B231" s="60" t="str">
        <f t="shared" si="39"/>
        <v/>
      </c>
      <c r="C231" s="123"/>
      <c r="D231" s="111" t="str">
        <f t="shared" si="40"/>
        <v/>
      </c>
      <c r="E231" s="111" t="str">
        <f t="shared" si="41"/>
        <v/>
      </c>
      <c r="F231" s="124"/>
      <c r="G231" s="124"/>
      <c r="H231" s="124"/>
      <c r="I231" s="123"/>
      <c r="J231" s="113" t="str">
        <f t="shared" si="42"/>
        <v/>
      </c>
      <c r="K231" s="114" t="str">
        <f>IF(I231="","",VLOOKUP(I231,※編集不可※選択項目!$B$2:$D$4,3,FALSE))</f>
        <v/>
      </c>
      <c r="L231" s="124"/>
      <c r="M231" s="124"/>
      <c r="N231" s="124"/>
      <c r="O231" s="124"/>
      <c r="P231" s="124"/>
      <c r="Q231" s="124"/>
      <c r="R231" s="139" t="str">
        <f>IFERROR(INDEX(※編集不可※選択項目!$F$2:$F$3,MATCH($J231,※編集不可※選択項目!$C$2:$C$3,0)),"")</f>
        <v/>
      </c>
      <c r="S231" s="70"/>
      <c r="T231" s="125"/>
      <c r="U231" s="135"/>
      <c r="V231" s="88"/>
      <c r="W231" s="62"/>
      <c r="X231" s="57"/>
      <c r="Y231" s="58"/>
      <c r="Z231" s="59"/>
      <c r="AB231" s="101" t="str">
        <f t="shared" si="43"/>
        <v/>
      </c>
      <c r="AC231" s="11">
        <f t="shared" si="44"/>
        <v>0</v>
      </c>
      <c r="AD231" s="11">
        <f t="shared" si="45"/>
        <v>0</v>
      </c>
      <c r="AE231" s="11">
        <f t="shared" si="46"/>
        <v>0</v>
      </c>
      <c r="AF231" s="11" t="str">
        <f t="shared" si="47"/>
        <v/>
      </c>
      <c r="AG231" s="11">
        <f t="shared" si="48"/>
        <v>0</v>
      </c>
      <c r="AH231" s="11">
        <f t="shared" si="49"/>
        <v>0</v>
      </c>
    </row>
    <row r="232" spans="1:34" s="21" customFormat="1" ht="25.15" customHeight="1" x14ac:dyDescent="0.2">
      <c r="A232" s="117">
        <f t="shared" si="38"/>
        <v>221</v>
      </c>
      <c r="B232" s="60" t="str">
        <f t="shared" si="39"/>
        <v/>
      </c>
      <c r="C232" s="123"/>
      <c r="D232" s="111" t="str">
        <f t="shared" si="40"/>
        <v/>
      </c>
      <c r="E232" s="111" t="str">
        <f t="shared" si="41"/>
        <v/>
      </c>
      <c r="F232" s="124"/>
      <c r="G232" s="124"/>
      <c r="H232" s="124"/>
      <c r="I232" s="123"/>
      <c r="J232" s="113" t="str">
        <f t="shared" si="42"/>
        <v/>
      </c>
      <c r="K232" s="114" t="str">
        <f>IF(I232="","",VLOOKUP(I232,※編集不可※選択項目!$B$2:$D$4,3,FALSE))</f>
        <v/>
      </c>
      <c r="L232" s="124"/>
      <c r="M232" s="124"/>
      <c r="N232" s="124"/>
      <c r="O232" s="124"/>
      <c r="P232" s="124"/>
      <c r="Q232" s="124"/>
      <c r="R232" s="139" t="str">
        <f>IFERROR(INDEX(※編集不可※選択項目!$F$2:$F$3,MATCH($J232,※編集不可※選択項目!$C$2:$C$3,0)),"")</f>
        <v/>
      </c>
      <c r="S232" s="70"/>
      <c r="T232" s="125"/>
      <c r="U232" s="135"/>
      <c r="V232" s="88"/>
      <c r="W232" s="62"/>
      <c r="X232" s="57"/>
      <c r="Y232" s="58"/>
      <c r="Z232" s="59"/>
      <c r="AB232" s="101" t="str">
        <f t="shared" si="43"/>
        <v/>
      </c>
      <c r="AC232" s="11">
        <f t="shared" si="44"/>
        <v>0</v>
      </c>
      <c r="AD232" s="11">
        <f t="shared" si="45"/>
        <v>0</v>
      </c>
      <c r="AE232" s="11">
        <f t="shared" si="46"/>
        <v>0</v>
      </c>
      <c r="AF232" s="11" t="str">
        <f t="shared" si="47"/>
        <v/>
      </c>
      <c r="AG232" s="11">
        <f t="shared" si="48"/>
        <v>0</v>
      </c>
      <c r="AH232" s="11">
        <f t="shared" si="49"/>
        <v>0</v>
      </c>
    </row>
    <row r="233" spans="1:34" s="21" customFormat="1" ht="25.15" customHeight="1" x14ac:dyDescent="0.2">
      <c r="A233" s="117">
        <f t="shared" si="38"/>
        <v>222</v>
      </c>
      <c r="B233" s="60" t="str">
        <f t="shared" si="39"/>
        <v/>
      </c>
      <c r="C233" s="123"/>
      <c r="D233" s="111" t="str">
        <f t="shared" si="40"/>
        <v/>
      </c>
      <c r="E233" s="111" t="str">
        <f t="shared" si="41"/>
        <v/>
      </c>
      <c r="F233" s="124"/>
      <c r="G233" s="124"/>
      <c r="H233" s="124"/>
      <c r="I233" s="123"/>
      <c r="J233" s="113" t="str">
        <f t="shared" si="42"/>
        <v/>
      </c>
      <c r="K233" s="114" t="str">
        <f>IF(I233="","",VLOOKUP(I233,※編集不可※選択項目!$B$2:$D$4,3,FALSE))</f>
        <v/>
      </c>
      <c r="L233" s="124"/>
      <c r="M233" s="124"/>
      <c r="N233" s="124"/>
      <c r="O233" s="124"/>
      <c r="P233" s="124"/>
      <c r="Q233" s="124"/>
      <c r="R233" s="139" t="str">
        <f>IFERROR(INDEX(※編集不可※選択項目!$F$2:$F$3,MATCH($J233,※編集不可※選択項目!$C$2:$C$3,0)),"")</f>
        <v/>
      </c>
      <c r="S233" s="70"/>
      <c r="T233" s="125"/>
      <c r="U233" s="135"/>
      <c r="V233" s="88"/>
      <c r="W233" s="62"/>
      <c r="X233" s="57"/>
      <c r="Y233" s="58"/>
      <c r="Z233" s="59"/>
      <c r="AB233" s="101" t="str">
        <f t="shared" si="43"/>
        <v/>
      </c>
      <c r="AC233" s="11">
        <f t="shared" si="44"/>
        <v>0</v>
      </c>
      <c r="AD233" s="11">
        <f t="shared" si="45"/>
        <v>0</v>
      </c>
      <c r="AE233" s="11">
        <f t="shared" si="46"/>
        <v>0</v>
      </c>
      <c r="AF233" s="11" t="str">
        <f t="shared" si="47"/>
        <v/>
      </c>
      <c r="AG233" s="11">
        <f t="shared" si="48"/>
        <v>0</v>
      </c>
      <c r="AH233" s="11">
        <f t="shared" si="49"/>
        <v>0</v>
      </c>
    </row>
    <row r="234" spans="1:34" s="21" customFormat="1" ht="25.15" customHeight="1" x14ac:dyDescent="0.2">
      <c r="A234" s="117">
        <f t="shared" si="38"/>
        <v>223</v>
      </c>
      <c r="B234" s="60" t="str">
        <f t="shared" si="39"/>
        <v/>
      </c>
      <c r="C234" s="123"/>
      <c r="D234" s="111" t="str">
        <f t="shared" si="40"/>
        <v/>
      </c>
      <c r="E234" s="111" t="str">
        <f t="shared" si="41"/>
        <v/>
      </c>
      <c r="F234" s="124"/>
      <c r="G234" s="124"/>
      <c r="H234" s="124"/>
      <c r="I234" s="123"/>
      <c r="J234" s="113" t="str">
        <f t="shared" si="42"/>
        <v/>
      </c>
      <c r="K234" s="114" t="str">
        <f>IF(I234="","",VLOOKUP(I234,※編集不可※選択項目!$B$2:$D$4,3,FALSE))</f>
        <v/>
      </c>
      <c r="L234" s="124"/>
      <c r="M234" s="124"/>
      <c r="N234" s="124"/>
      <c r="O234" s="124"/>
      <c r="P234" s="124"/>
      <c r="Q234" s="124"/>
      <c r="R234" s="139" t="str">
        <f>IFERROR(INDEX(※編集不可※選択項目!$F$2:$F$3,MATCH($J234,※編集不可※選択項目!$C$2:$C$3,0)),"")</f>
        <v/>
      </c>
      <c r="S234" s="70"/>
      <c r="T234" s="125"/>
      <c r="U234" s="135"/>
      <c r="V234" s="88"/>
      <c r="W234" s="62"/>
      <c r="X234" s="57"/>
      <c r="Y234" s="58"/>
      <c r="Z234" s="59"/>
      <c r="AB234" s="101" t="str">
        <f t="shared" si="43"/>
        <v/>
      </c>
      <c r="AC234" s="11">
        <f t="shared" si="44"/>
        <v>0</v>
      </c>
      <c r="AD234" s="11">
        <f t="shared" si="45"/>
        <v>0</v>
      </c>
      <c r="AE234" s="11">
        <f t="shared" si="46"/>
        <v>0</v>
      </c>
      <c r="AF234" s="11" t="str">
        <f t="shared" si="47"/>
        <v/>
      </c>
      <c r="AG234" s="11">
        <f t="shared" si="48"/>
        <v>0</v>
      </c>
      <c r="AH234" s="11">
        <f t="shared" si="49"/>
        <v>0</v>
      </c>
    </row>
    <row r="235" spans="1:34" s="21" customFormat="1" ht="25.15" customHeight="1" x14ac:dyDescent="0.2">
      <c r="A235" s="117">
        <f t="shared" si="38"/>
        <v>224</v>
      </c>
      <c r="B235" s="60" t="str">
        <f t="shared" si="39"/>
        <v/>
      </c>
      <c r="C235" s="123"/>
      <c r="D235" s="111" t="str">
        <f t="shared" si="40"/>
        <v/>
      </c>
      <c r="E235" s="111" t="str">
        <f t="shared" si="41"/>
        <v/>
      </c>
      <c r="F235" s="124"/>
      <c r="G235" s="124"/>
      <c r="H235" s="124"/>
      <c r="I235" s="123"/>
      <c r="J235" s="113" t="str">
        <f t="shared" si="42"/>
        <v/>
      </c>
      <c r="K235" s="114" t="str">
        <f>IF(I235="","",VLOOKUP(I235,※編集不可※選択項目!$B$2:$D$4,3,FALSE))</f>
        <v/>
      </c>
      <c r="L235" s="124"/>
      <c r="M235" s="124"/>
      <c r="N235" s="124"/>
      <c r="O235" s="124"/>
      <c r="P235" s="124"/>
      <c r="Q235" s="124"/>
      <c r="R235" s="139" t="str">
        <f>IFERROR(INDEX(※編集不可※選択項目!$F$2:$F$3,MATCH($J235,※編集不可※選択項目!$C$2:$C$3,0)),"")</f>
        <v/>
      </c>
      <c r="S235" s="70"/>
      <c r="T235" s="125"/>
      <c r="U235" s="135"/>
      <c r="V235" s="88"/>
      <c r="W235" s="62"/>
      <c r="X235" s="57"/>
      <c r="Y235" s="58"/>
      <c r="Z235" s="59"/>
      <c r="AB235" s="101" t="str">
        <f t="shared" si="43"/>
        <v/>
      </c>
      <c r="AC235" s="11">
        <f t="shared" si="44"/>
        <v>0</v>
      </c>
      <c r="AD235" s="11">
        <f t="shared" si="45"/>
        <v>0</v>
      </c>
      <c r="AE235" s="11">
        <f t="shared" si="46"/>
        <v>0</v>
      </c>
      <c r="AF235" s="11" t="str">
        <f t="shared" si="47"/>
        <v/>
      </c>
      <c r="AG235" s="11">
        <f t="shared" si="48"/>
        <v>0</v>
      </c>
      <c r="AH235" s="11">
        <f t="shared" si="49"/>
        <v>0</v>
      </c>
    </row>
    <row r="236" spans="1:34" s="21" customFormat="1" ht="25.15" customHeight="1" x14ac:dyDescent="0.2">
      <c r="A236" s="117">
        <f t="shared" si="38"/>
        <v>225</v>
      </c>
      <c r="B236" s="60" t="str">
        <f t="shared" si="39"/>
        <v/>
      </c>
      <c r="C236" s="123"/>
      <c r="D236" s="111" t="str">
        <f t="shared" si="40"/>
        <v/>
      </c>
      <c r="E236" s="111" t="str">
        <f t="shared" si="41"/>
        <v/>
      </c>
      <c r="F236" s="124"/>
      <c r="G236" s="124"/>
      <c r="H236" s="124"/>
      <c r="I236" s="123"/>
      <c r="J236" s="113" t="str">
        <f t="shared" si="42"/>
        <v/>
      </c>
      <c r="K236" s="114" t="str">
        <f>IF(I236="","",VLOOKUP(I236,※編集不可※選択項目!$B$2:$D$4,3,FALSE))</f>
        <v/>
      </c>
      <c r="L236" s="124"/>
      <c r="M236" s="124"/>
      <c r="N236" s="124"/>
      <c r="O236" s="124"/>
      <c r="P236" s="124"/>
      <c r="Q236" s="124"/>
      <c r="R236" s="139" t="str">
        <f>IFERROR(INDEX(※編集不可※選択項目!$F$2:$F$3,MATCH($J236,※編集不可※選択項目!$C$2:$C$3,0)),"")</f>
        <v/>
      </c>
      <c r="S236" s="70"/>
      <c r="T236" s="125"/>
      <c r="U236" s="135"/>
      <c r="V236" s="88"/>
      <c r="W236" s="62"/>
      <c r="X236" s="57"/>
      <c r="Y236" s="58"/>
      <c r="Z236" s="59"/>
      <c r="AB236" s="101" t="str">
        <f t="shared" si="43"/>
        <v/>
      </c>
      <c r="AC236" s="11">
        <f t="shared" si="44"/>
        <v>0</v>
      </c>
      <c r="AD236" s="11">
        <f t="shared" si="45"/>
        <v>0</v>
      </c>
      <c r="AE236" s="11">
        <f t="shared" si="46"/>
        <v>0</v>
      </c>
      <c r="AF236" s="11" t="str">
        <f t="shared" si="47"/>
        <v/>
      </c>
      <c r="AG236" s="11">
        <f t="shared" si="48"/>
        <v>0</v>
      </c>
      <c r="AH236" s="11">
        <f t="shared" si="49"/>
        <v>0</v>
      </c>
    </row>
    <row r="237" spans="1:34" s="21" customFormat="1" ht="25.15" customHeight="1" x14ac:dyDescent="0.2">
      <c r="A237" s="117">
        <f t="shared" si="38"/>
        <v>226</v>
      </c>
      <c r="B237" s="60" t="str">
        <f t="shared" si="39"/>
        <v/>
      </c>
      <c r="C237" s="123"/>
      <c r="D237" s="111" t="str">
        <f t="shared" si="40"/>
        <v/>
      </c>
      <c r="E237" s="111" t="str">
        <f t="shared" si="41"/>
        <v/>
      </c>
      <c r="F237" s="124"/>
      <c r="G237" s="124"/>
      <c r="H237" s="124"/>
      <c r="I237" s="123"/>
      <c r="J237" s="113" t="str">
        <f t="shared" si="42"/>
        <v/>
      </c>
      <c r="K237" s="114" t="str">
        <f>IF(I237="","",VLOOKUP(I237,※編集不可※選択項目!$B$2:$D$4,3,FALSE))</f>
        <v/>
      </c>
      <c r="L237" s="124"/>
      <c r="M237" s="124"/>
      <c r="N237" s="124"/>
      <c r="O237" s="124"/>
      <c r="P237" s="124"/>
      <c r="Q237" s="124"/>
      <c r="R237" s="139" t="str">
        <f>IFERROR(INDEX(※編集不可※選択項目!$F$2:$F$3,MATCH($J237,※編集不可※選択項目!$C$2:$C$3,0)),"")</f>
        <v/>
      </c>
      <c r="S237" s="70"/>
      <c r="T237" s="125"/>
      <c r="U237" s="135"/>
      <c r="V237" s="88"/>
      <c r="W237" s="62"/>
      <c r="X237" s="57"/>
      <c r="Y237" s="58"/>
      <c r="Z237" s="59"/>
      <c r="AB237" s="101" t="str">
        <f t="shared" si="43"/>
        <v/>
      </c>
      <c r="AC237" s="11">
        <f t="shared" si="44"/>
        <v>0</v>
      </c>
      <c r="AD237" s="11">
        <f t="shared" si="45"/>
        <v>0</v>
      </c>
      <c r="AE237" s="11">
        <f t="shared" si="46"/>
        <v>0</v>
      </c>
      <c r="AF237" s="11" t="str">
        <f t="shared" si="47"/>
        <v/>
      </c>
      <c r="AG237" s="11">
        <f t="shared" si="48"/>
        <v>0</v>
      </c>
      <c r="AH237" s="11">
        <f t="shared" si="49"/>
        <v>0</v>
      </c>
    </row>
    <row r="238" spans="1:34" s="21" customFormat="1" ht="25.15" customHeight="1" x14ac:dyDescent="0.2">
      <c r="A238" s="117">
        <f t="shared" si="38"/>
        <v>227</v>
      </c>
      <c r="B238" s="60" t="str">
        <f t="shared" si="39"/>
        <v/>
      </c>
      <c r="C238" s="123"/>
      <c r="D238" s="111" t="str">
        <f t="shared" si="40"/>
        <v/>
      </c>
      <c r="E238" s="111" t="str">
        <f t="shared" si="41"/>
        <v/>
      </c>
      <c r="F238" s="124"/>
      <c r="G238" s="124"/>
      <c r="H238" s="124"/>
      <c r="I238" s="123"/>
      <c r="J238" s="113" t="str">
        <f t="shared" si="42"/>
        <v/>
      </c>
      <c r="K238" s="114" t="str">
        <f>IF(I238="","",VLOOKUP(I238,※編集不可※選択項目!$B$2:$D$4,3,FALSE))</f>
        <v/>
      </c>
      <c r="L238" s="124"/>
      <c r="M238" s="124"/>
      <c r="N238" s="124"/>
      <c r="O238" s="124"/>
      <c r="P238" s="124"/>
      <c r="Q238" s="124"/>
      <c r="R238" s="139" t="str">
        <f>IFERROR(INDEX(※編集不可※選択項目!$F$2:$F$3,MATCH($J238,※編集不可※選択項目!$C$2:$C$3,0)),"")</f>
        <v/>
      </c>
      <c r="S238" s="70"/>
      <c r="T238" s="125"/>
      <c r="U238" s="135"/>
      <c r="V238" s="88"/>
      <c r="W238" s="62"/>
      <c r="X238" s="57"/>
      <c r="Y238" s="58"/>
      <c r="Z238" s="59"/>
      <c r="AB238" s="101" t="str">
        <f t="shared" si="43"/>
        <v/>
      </c>
      <c r="AC238" s="11">
        <f t="shared" si="44"/>
        <v>0</v>
      </c>
      <c r="AD238" s="11">
        <f t="shared" si="45"/>
        <v>0</v>
      </c>
      <c r="AE238" s="11">
        <f t="shared" si="46"/>
        <v>0</v>
      </c>
      <c r="AF238" s="11" t="str">
        <f t="shared" si="47"/>
        <v/>
      </c>
      <c r="AG238" s="11">
        <f t="shared" si="48"/>
        <v>0</v>
      </c>
      <c r="AH238" s="11">
        <f t="shared" si="49"/>
        <v>0</v>
      </c>
    </row>
    <row r="239" spans="1:34" s="21" customFormat="1" ht="25.15" customHeight="1" x14ac:dyDescent="0.2">
      <c r="A239" s="117">
        <f t="shared" si="38"/>
        <v>228</v>
      </c>
      <c r="B239" s="60" t="str">
        <f t="shared" si="39"/>
        <v/>
      </c>
      <c r="C239" s="123"/>
      <c r="D239" s="111" t="str">
        <f t="shared" si="40"/>
        <v/>
      </c>
      <c r="E239" s="111" t="str">
        <f t="shared" si="41"/>
        <v/>
      </c>
      <c r="F239" s="124"/>
      <c r="G239" s="124"/>
      <c r="H239" s="124"/>
      <c r="I239" s="123"/>
      <c r="J239" s="113" t="str">
        <f t="shared" si="42"/>
        <v/>
      </c>
      <c r="K239" s="114" t="str">
        <f>IF(I239="","",VLOOKUP(I239,※編集不可※選択項目!$B$2:$D$4,3,FALSE))</f>
        <v/>
      </c>
      <c r="L239" s="124"/>
      <c r="M239" s="124"/>
      <c r="N239" s="124"/>
      <c r="O239" s="124"/>
      <c r="P239" s="124"/>
      <c r="Q239" s="124"/>
      <c r="R239" s="139" t="str">
        <f>IFERROR(INDEX(※編集不可※選択項目!$F$2:$F$3,MATCH($J239,※編集不可※選択項目!$C$2:$C$3,0)),"")</f>
        <v/>
      </c>
      <c r="S239" s="70"/>
      <c r="T239" s="125"/>
      <c r="U239" s="135"/>
      <c r="V239" s="88"/>
      <c r="W239" s="62"/>
      <c r="X239" s="57"/>
      <c r="Y239" s="58"/>
      <c r="Z239" s="59"/>
      <c r="AB239" s="101" t="str">
        <f t="shared" si="43"/>
        <v/>
      </c>
      <c r="AC239" s="11">
        <f t="shared" si="44"/>
        <v>0</v>
      </c>
      <c r="AD239" s="11">
        <f t="shared" si="45"/>
        <v>0</v>
      </c>
      <c r="AE239" s="11">
        <f t="shared" si="46"/>
        <v>0</v>
      </c>
      <c r="AF239" s="11" t="str">
        <f t="shared" si="47"/>
        <v/>
      </c>
      <c r="AG239" s="11">
        <f t="shared" si="48"/>
        <v>0</v>
      </c>
      <c r="AH239" s="11">
        <f t="shared" si="49"/>
        <v>0</v>
      </c>
    </row>
    <row r="240" spans="1:34" s="21" customFormat="1" ht="25.15" customHeight="1" x14ac:dyDescent="0.2">
      <c r="A240" s="117">
        <f t="shared" si="38"/>
        <v>229</v>
      </c>
      <c r="B240" s="60" t="str">
        <f t="shared" si="39"/>
        <v/>
      </c>
      <c r="C240" s="123"/>
      <c r="D240" s="111" t="str">
        <f t="shared" si="40"/>
        <v/>
      </c>
      <c r="E240" s="111" t="str">
        <f t="shared" si="41"/>
        <v/>
      </c>
      <c r="F240" s="124"/>
      <c r="G240" s="124"/>
      <c r="H240" s="124"/>
      <c r="I240" s="123"/>
      <c r="J240" s="113" t="str">
        <f t="shared" si="42"/>
        <v/>
      </c>
      <c r="K240" s="114" t="str">
        <f>IF(I240="","",VLOOKUP(I240,※編集不可※選択項目!$B$2:$D$4,3,FALSE))</f>
        <v/>
      </c>
      <c r="L240" s="124"/>
      <c r="M240" s="124"/>
      <c r="N240" s="124"/>
      <c r="O240" s="124"/>
      <c r="P240" s="124"/>
      <c r="Q240" s="124"/>
      <c r="R240" s="139" t="str">
        <f>IFERROR(INDEX(※編集不可※選択項目!$F$2:$F$3,MATCH($J240,※編集不可※選択項目!$C$2:$C$3,0)),"")</f>
        <v/>
      </c>
      <c r="S240" s="70"/>
      <c r="T240" s="125"/>
      <c r="U240" s="135"/>
      <c r="V240" s="88"/>
      <c r="W240" s="62"/>
      <c r="X240" s="57"/>
      <c r="Y240" s="58"/>
      <c r="Z240" s="59"/>
      <c r="AB240" s="101" t="str">
        <f t="shared" si="43"/>
        <v/>
      </c>
      <c r="AC240" s="11">
        <f t="shared" si="44"/>
        <v>0</v>
      </c>
      <c r="AD240" s="11">
        <f t="shared" si="45"/>
        <v>0</v>
      </c>
      <c r="AE240" s="11">
        <f t="shared" si="46"/>
        <v>0</v>
      </c>
      <c r="AF240" s="11" t="str">
        <f t="shared" si="47"/>
        <v/>
      </c>
      <c r="AG240" s="11">
        <f t="shared" si="48"/>
        <v>0</v>
      </c>
      <c r="AH240" s="11">
        <f t="shared" si="49"/>
        <v>0</v>
      </c>
    </row>
    <row r="241" spans="1:34" s="21" customFormat="1" ht="25.15" customHeight="1" x14ac:dyDescent="0.2">
      <c r="A241" s="117">
        <f t="shared" si="38"/>
        <v>230</v>
      </c>
      <c r="B241" s="60" t="str">
        <f t="shared" si="39"/>
        <v/>
      </c>
      <c r="C241" s="123"/>
      <c r="D241" s="111" t="str">
        <f t="shared" si="40"/>
        <v/>
      </c>
      <c r="E241" s="111" t="str">
        <f t="shared" si="41"/>
        <v/>
      </c>
      <c r="F241" s="124"/>
      <c r="G241" s="124"/>
      <c r="H241" s="124"/>
      <c r="I241" s="123"/>
      <c r="J241" s="113" t="str">
        <f t="shared" si="42"/>
        <v/>
      </c>
      <c r="K241" s="114" t="str">
        <f>IF(I241="","",VLOOKUP(I241,※編集不可※選択項目!$B$2:$D$4,3,FALSE))</f>
        <v/>
      </c>
      <c r="L241" s="124"/>
      <c r="M241" s="124"/>
      <c r="N241" s="124"/>
      <c r="O241" s="124"/>
      <c r="P241" s="124"/>
      <c r="Q241" s="124"/>
      <c r="R241" s="139" t="str">
        <f>IFERROR(INDEX(※編集不可※選択項目!$F$2:$F$3,MATCH($J241,※編集不可※選択項目!$C$2:$C$3,0)),"")</f>
        <v/>
      </c>
      <c r="S241" s="70"/>
      <c r="T241" s="125"/>
      <c r="U241" s="135"/>
      <c r="V241" s="88"/>
      <c r="W241" s="62"/>
      <c r="X241" s="57"/>
      <c r="Y241" s="58"/>
      <c r="Z241" s="59"/>
      <c r="AB241" s="101" t="str">
        <f t="shared" si="43"/>
        <v/>
      </c>
      <c r="AC241" s="11">
        <f t="shared" si="44"/>
        <v>0</v>
      </c>
      <c r="AD241" s="11">
        <f t="shared" si="45"/>
        <v>0</v>
      </c>
      <c r="AE241" s="11">
        <f t="shared" si="46"/>
        <v>0</v>
      </c>
      <c r="AF241" s="11" t="str">
        <f t="shared" si="47"/>
        <v/>
      </c>
      <c r="AG241" s="11">
        <f t="shared" si="48"/>
        <v>0</v>
      </c>
      <c r="AH241" s="11">
        <f t="shared" si="49"/>
        <v>0</v>
      </c>
    </row>
    <row r="242" spans="1:34" s="21" customFormat="1" ht="25.15" customHeight="1" x14ac:dyDescent="0.2">
      <c r="A242" s="117">
        <f t="shared" si="38"/>
        <v>231</v>
      </c>
      <c r="B242" s="60" t="str">
        <f t="shared" si="39"/>
        <v/>
      </c>
      <c r="C242" s="123"/>
      <c r="D242" s="111" t="str">
        <f t="shared" si="40"/>
        <v/>
      </c>
      <c r="E242" s="111" t="str">
        <f t="shared" si="41"/>
        <v/>
      </c>
      <c r="F242" s="124"/>
      <c r="G242" s="124"/>
      <c r="H242" s="124"/>
      <c r="I242" s="123"/>
      <c r="J242" s="113" t="str">
        <f t="shared" si="42"/>
        <v/>
      </c>
      <c r="K242" s="114" t="str">
        <f>IF(I242="","",VLOOKUP(I242,※編集不可※選択項目!$B$2:$D$4,3,FALSE))</f>
        <v/>
      </c>
      <c r="L242" s="124"/>
      <c r="M242" s="124"/>
      <c r="N242" s="124"/>
      <c r="O242" s="124"/>
      <c r="P242" s="124"/>
      <c r="Q242" s="124"/>
      <c r="R242" s="139" t="str">
        <f>IFERROR(INDEX(※編集不可※選択項目!$F$2:$F$3,MATCH($J242,※編集不可※選択項目!$C$2:$C$3,0)),"")</f>
        <v/>
      </c>
      <c r="S242" s="70"/>
      <c r="T242" s="125"/>
      <c r="U242" s="135"/>
      <c r="V242" s="88"/>
      <c r="W242" s="62"/>
      <c r="X242" s="57"/>
      <c r="Y242" s="58"/>
      <c r="Z242" s="59"/>
      <c r="AB242" s="101" t="str">
        <f t="shared" si="43"/>
        <v/>
      </c>
      <c r="AC242" s="11">
        <f t="shared" si="44"/>
        <v>0</v>
      </c>
      <c r="AD242" s="11">
        <f t="shared" si="45"/>
        <v>0</v>
      </c>
      <c r="AE242" s="11">
        <f t="shared" si="46"/>
        <v>0</v>
      </c>
      <c r="AF242" s="11" t="str">
        <f t="shared" si="47"/>
        <v/>
      </c>
      <c r="AG242" s="11">
        <f t="shared" si="48"/>
        <v>0</v>
      </c>
      <c r="AH242" s="11">
        <f t="shared" si="49"/>
        <v>0</v>
      </c>
    </row>
    <row r="243" spans="1:34" s="21" customFormat="1" ht="25.15" customHeight="1" x14ac:dyDescent="0.2">
      <c r="A243" s="117">
        <f t="shared" si="38"/>
        <v>232</v>
      </c>
      <c r="B243" s="60" t="str">
        <f t="shared" si="39"/>
        <v/>
      </c>
      <c r="C243" s="123"/>
      <c r="D243" s="111" t="str">
        <f t="shared" si="40"/>
        <v/>
      </c>
      <c r="E243" s="111" t="str">
        <f t="shared" si="41"/>
        <v/>
      </c>
      <c r="F243" s="124"/>
      <c r="G243" s="124"/>
      <c r="H243" s="124"/>
      <c r="I243" s="123"/>
      <c r="J243" s="113" t="str">
        <f t="shared" si="42"/>
        <v/>
      </c>
      <c r="K243" s="114" t="str">
        <f>IF(I243="","",VLOOKUP(I243,※編集不可※選択項目!$B$2:$D$4,3,FALSE))</f>
        <v/>
      </c>
      <c r="L243" s="124"/>
      <c r="M243" s="124"/>
      <c r="N243" s="124"/>
      <c r="O243" s="124"/>
      <c r="P243" s="124"/>
      <c r="Q243" s="124"/>
      <c r="R243" s="139" t="str">
        <f>IFERROR(INDEX(※編集不可※選択項目!$F$2:$F$3,MATCH($J243,※編集不可※選択項目!$C$2:$C$3,0)),"")</f>
        <v/>
      </c>
      <c r="S243" s="70"/>
      <c r="T243" s="125"/>
      <c r="U243" s="135"/>
      <c r="V243" s="88"/>
      <c r="W243" s="62"/>
      <c r="X243" s="57"/>
      <c r="Y243" s="58"/>
      <c r="Z243" s="59"/>
      <c r="AB243" s="101" t="str">
        <f t="shared" si="43"/>
        <v/>
      </c>
      <c r="AC243" s="11">
        <f t="shared" si="44"/>
        <v>0</v>
      </c>
      <c r="AD243" s="11">
        <f t="shared" si="45"/>
        <v>0</v>
      </c>
      <c r="AE243" s="11">
        <f t="shared" si="46"/>
        <v>0</v>
      </c>
      <c r="AF243" s="11" t="str">
        <f t="shared" si="47"/>
        <v/>
      </c>
      <c r="AG243" s="11">
        <f t="shared" si="48"/>
        <v>0</v>
      </c>
      <c r="AH243" s="11">
        <f t="shared" si="49"/>
        <v>0</v>
      </c>
    </row>
    <row r="244" spans="1:34" s="21" customFormat="1" ht="25.15" customHeight="1" x14ac:dyDescent="0.2">
      <c r="A244" s="117">
        <f t="shared" si="38"/>
        <v>233</v>
      </c>
      <c r="B244" s="60" t="str">
        <f t="shared" si="39"/>
        <v/>
      </c>
      <c r="C244" s="123"/>
      <c r="D244" s="111" t="str">
        <f t="shared" si="40"/>
        <v/>
      </c>
      <c r="E244" s="111" t="str">
        <f t="shared" si="41"/>
        <v/>
      </c>
      <c r="F244" s="124"/>
      <c r="G244" s="124"/>
      <c r="H244" s="124"/>
      <c r="I244" s="123"/>
      <c r="J244" s="113" t="str">
        <f t="shared" si="42"/>
        <v/>
      </c>
      <c r="K244" s="114" t="str">
        <f>IF(I244="","",VLOOKUP(I244,※編集不可※選択項目!$B$2:$D$4,3,FALSE))</f>
        <v/>
      </c>
      <c r="L244" s="124"/>
      <c r="M244" s="124"/>
      <c r="N244" s="124"/>
      <c r="O244" s="124"/>
      <c r="P244" s="124"/>
      <c r="Q244" s="124"/>
      <c r="R244" s="139" t="str">
        <f>IFERROR(INDEX(※編集不可※選択項目!$F$2:$F$3,MATCH($J244,※編集不可※選択項目!$C$2:$C$3,0)),"")</f>
        <v/>
      </c>
      <c r="S244" s="70"/>
      <c r="T244" s="125"/>
      <c r="U244" s="135"/>
      <c r="V244" s="88"/>
      <c r="W244" s="62"/>
      <c r="X244" s="57"/>
      <c r="Y244" s="58"/>
      <c r="Z244" s="59"/>
      <c r="AB244" s="101" t="str">
        <f t="shared" si="43"/>
        <v/>
      </c>
      <c r="AC244" s="11">
        <f t="shared" si="44"/>
        <v>0</v>
      </c>
      <c r="AD244" s="11">
        <f t="shared" si="45"/>
        <v>0</v>
      </c>
      <c r="AE244" s="11">
        <f t="shared" si="46"/>
        <v>0</v>
      </c>
      <c r="AF244" s="11" t="str">
        <f t="shared" si="47"/>
        <v/>
      </c>
      <c r="AG244" s="11">
        <f t="shared" si="48"/>
        <v>0</v>
      </c>
      <c r="AH244" s="11">
        <f t="shared" si="49"/>
        <v>0</v>
      </c>
    </row>
    <row r="245" spans="1:34" s="21" customFormat="1" ht="25.15" customHeight="1" x14ac:dyDescent="0.2">
      <c r="A245" s="117">
        <f t="shared" si="38"/>
        <v>234</v>
      </c>
      <c r="B245" s="60" t="str">
        <f t="shared" si="39"/>
        <v/>
      </c>
      <c r="C245" s="123"/>
      <c r="D245" s="111" t="str">
        <f t="shared" si="40"/>
        <v/>
      </c>
      <c r="E245" s="111" t="str">
        <f t="shared" si="41"/>
        <v/>
      </c>
      <c r="F245" s="124"/>
      <c r="G245" s="124"/>
      <c r="H245" s="124"/>
      <c r="I245" s="123"/>
      <c r="J245" s="113" t="str">
        <f t="shared" si="42"/>
        <v/>
      </c>
      <c r="K245" s="114" t="str">
        <f>IF(I245="","",VLOOKUP(I245,※編集不可※選択項目!$B$2:$D$4,3,FALSE))</f>
        <v/>
      </c>
      <c r="L245" s="124"/>
      <c r="M245" s="124"/>
      <c r="N245" s="124"/>
      <c r="O245" s="124"/>
      <c r="P245" s="124"/>
      <c r="Q245" s="124"/>
      <c r="R245" s="139" t="str">
        <f>IFERROR(INDEX(※編集不可※選択項目!$F$2:$F$3,MATCH($J245,※編集不可※選択項目!$C$2:$C$3,0)),"")</f>
        <v/>
      </c>
      <c r="S245" s="70"/>
      <c r="T245" s="125"/>
      <c r="U245" s="135"/>
      <c r="V245" s="88"/>
      <c r="W245" s="62"/>
      <c r="X245" s="57"/>
      <c r="Y245" s="58"/>
      <c r="Z245" s="59"/>
      <c r="AB245" s="101" t="str">
        <f t="shared" si="43"/>
        <v/>
      </c>
      <c r="AC245" s="11">
        <f t="shared" si="44"/>
        <v>0</v>
      </c>
      <c r="AD245" s="11">
        <f t="shared" si="45"/>
        <v>0</v>
      </c>
      <c r="AE245" s="11">
        <f t="shared" si="46"/>
        <v>0</v>
      </c>
      <c r="AF245" s="11" t="str">
        <f t="shared" si="47"/>
        <v/>
      </c>
      <c r="AG245" s="11">
        <f t="shared" si="48"/>
        <v>0</v>
      </c>
      <c r="AH245" s="11">
        <f t="shared" si="49"/>
        <v>0</v>
      </c>
    </row>
    <row r="246" spans="1:34" s="21" customFormat="1" ht="25.15" customHeight="1" x14ac:dyDescent="0.2">
      <c r="A246" s="117">
        <f t="shared" si="38"/>
        <v>235</v>
      </c>
      <c r="B246" s="60" t="str">
        <f t="shared" si="39"/>
        <v/>
      </c>
      <c r="C246" s="123"/>
      <c r="D246" s="111" t="str">
        <f t="shared" si="40"/>
        <v/>
      </c>
      <c r="E246" s="111" t="str">
        <f t="shared" si="41"/>
        <v/>
      </c>
      <c r="F246" s="124"/>
      <c r="G246" s="124"/>
      <c r="H246" s="124"/>
      <c r="I246" s="123"/>
      <c r="J246" s="113" t="str">
        <f t="shared" si="42"/>
        <v/>
      </c>
      <c r="K246" s="114" t="str">
        <f>IF(I246="","",VLOOKUP(I246,※編集不可※選択項目!$B$2:$D$4,3,FALSE))</f>
        <v/>
      </c>
      <c r="L246" s="124"/>
      <c r="M246" s="124"/>
      <c r="N246" s="124"/>
      <c r="O246" s="124"/>
      <c r="P246" s="124"/>
      <c r="Q246" s="124"/>
      <c r="R246" s="139" t="str">
        <f>IFERROR(INDEX(※編集不可※選択項目!$F$2:$F$3,MATCH($J246,※編集不可※選択項目!$C$2:$C$3,0)),"")</f>
        <v/>
      </c>
      <c r="S246" s="70"/>
      <c r="T246" s="125"/>
      <c r="U246" s="135"/>
      <c r="V246" s="88"/>
      <c r="W246" s="62"/>
      <c r="X246" s="57"/>
      <c r="Y246" s="58"/>
      <c r="Z246" s="59"/>
      <c r="AB246" s="101" t="str">
        <f t="shared" si="43"/>
        <v/>
      </c>
      <c r="AC246" s="11">
        <f t="shared" si="44"/>
        <v>0</v>
      </c>
      <c r="AD246" s="11">
        <f t="shared" si="45"/>
        <v>0</v>
      </c>
      <c r="AE246" s="11">
        <f t="shared" si="46"/>
        <v>0</v>
      </c>
      <c r="AF246" s="11" t="str">
        <f t="shared" si="47"/>
        <v/>
      </c>
      <c r="AG246" s="11">
        <f t="shared" si="48"/>
        <v>0</v>
      </c>
      <c r="AH246" s="11">
        <f t="shared" si="49"/>
        <v>0</v>
      </c>
    </row>
    <row r="247" spans="1:34" s="21" customFormat="1" ht="25.15" customHeight="1" x14ac:dyDescent="0.2">
      <c r="A247" s="117">
        <f t="shared" si="38"/>
        <v>236</v>
      </c>
      <c r="B247" s="60" t="str">
        <f t="shared" si="39"/>
        <v/>
      </c>
      <c r="C247" s="123"/>
      <c r="D247" s="111" t="str">
        <f t="shared" si="40"/>
        <v/>
      </c>
      <c r="E247" s="111" t="str">
        <f t="shared" si="41"/>
        <v/>
      </c>
      <c r="F247" s="124"/>
      <c r="G247" s="124"/>
      <c r="H247" s="124"/>
      <c r="I247" s="123"/>
      <c r="J247" s="113" t="str">
        <f t="shared" si="42"/>
        <v/>
      </c>
      <c r="K247" s="114" t="str">
        <f>IF(I247="","",VLOOKUP(I247,※編集不可※選択項目!$B$2:$D$4,3,FALSE))</f>
        <v/>
      </c>
      <c r="L247" s="124"/>
      <c r="M247" s="124"/>
      <c r="N247" s="124"/>
      <c r="O247" s="124"/>
      <c r="P247" s="124"/>
      <c r="Q247" s="124"/>
      <c r="R247" s="139" t="str">
        <f>IFERROR(INDEX(※編集不可※選択項目!$F$2:$F$3,MATCH($J247,※編集不可※選択項目!$C$2:$C$3,0)),"")</f>
        <v/>
      </c>
      <c r="S247" s="70"/>
      <c r="T247" s="125"/>
      <c r="U247" s="135"/>
      <c r="V247" s="88"/>
      <c r="W247" s="62"/>
      <c r="X247" s="57"/>
      <c r="Y247" s="58"/>
      <c r="Z247" s="59"/>
      <c r="AB247" s="101" t="str">
        <f t="shared" si="43"/>
        <v/>
      </c>
      <c r="AC247" s="11">
        <f t="shared" si="44"/>
        <v>0</v>
      </c>
      <c r="AD247" s="11">
        <f t="shared" si="45"/>
        <v>0</v>
      </c>
      <c r="AE247" s="11">
        <f t="shared" si="46"/>
        <v>0</v>
      </c>
      <c r="AF247" s="11" t="str">
        <f t="shared" si="47"/>
        <v/>
      </c>
      <c r="AG247" s="11">
        <f t="shared" si="48"/>
        <v>0</v>
      </c>
      <c r="AH247" s="11">
        <f t="shared" si="49"/>
        <v>0</v>
      </c>
    </row>
    <row r="248" spans="1:34" s="21" customFormat="1" ht="25.15" customHeight="1" x14ac:dyDescent="0.2">
      <c r="A248" s="117">
        <f t="shared" si="38"/>
        <v>237</v>
      </c>
      <c r="B248" s="60" t="str">
        <f t="shared" si="39"/>
        <v/>
      </c>
      <c r="C248" s="123"/>
      <c r="D248" s="111" t="str">
        <f t="shared" si="40"/>
        <v/>
      </c>
      <c r="E248" s="111" t="str">
        <f t="shared" si="41"/>
        <v/>
      </c>
      <c r="F248" s="124"/>
      <c r="G248" s="124"/>
      <c r="H248" s="124"/>
      <c r="I248" s="123"/>
      <c r="J248" s="113" t="str">
        <f t="shared" si="42"/>
        <v/>
      </c>
      <c r="K248" s="114" t="str">
        <f>IF(I248="","",VLOOKUP(I248,※編集不可※選択項目!$B$2:$D$4,3,FALSE))</f>
        <v/>
      </c>
      <c r="L248" s="124"/>
      <c r="M248" s="124"/>
      <c r="N248" s="124"/>
      <c r="O248" s="124"/>
      <c r="P248" s="124"/>
      <c r="Q248" s="124"/>
      <c r="R248" s="139" t="str">
        <f>IFERROR(INDEX(※編集不可※選択項目!$F$2:$F$3,MATCH($J248,※編集不可※選択項目!$C$2:$C$3,0)),"")</f>
        <v/>
      </c>
      <c r="S248" s="70"/>
      <c r="T248" s="125"/>
      <c r="U248" s="135"/>
      <c r="V248" s="88"/>
      <c r="W248" s="62"/>
      <c r="X248" s="57"/>
      <c r="Y248" s="58"/>
      <c r="Z248" s="59"/>
      <c r="AB248" s="101" t="str">
        <f t="shared" si="43"/>
        <v/>
      </c>
      <c r="AC248" s="11">
        <f t="shared" si="44"/>
        <v>0</v>
      </c>
      <c r="AD248" s="11">
        <f t="shared" si="45"/>
        <v>0</v>
      </c>
      <c r="AE248" s="11">
        <f t="shared" si="46"/>
        <v>0</v>
      </c>
      <c r="AF248" s="11" t="str">
        <f t="shared" si="47"/>
        <v/>
      </c>
      <c r="AG248" s="11">
        <f t="shared" si="48"/>
        <v>0</v>
      </c>
      <c r="AH248" s="11">
        <f t="shared" si="49"/>
        <v>0</v>
      </c>
    </row>
    <row r="249" spans="1:34" s="21" customFormat="1" ht="25.15" customHeight="1" x14ac:dyDescent="0.2">
      <c r="A249" s="117">
        <f t="shared" si="38"/>
        <v>238</v>
      </c>
      <c r="B249" s="60" t="str">
        <f t="shared" si="39"/>
        <v/>
      </c>
      <c r="C249" s="123"/>
      <c r="D249" s="111" t="str">
        <f t="shared" si="40"/>
        <v/>
      </c>
      <c r="E249" s="111" t="str">
        <f t="shared" si="41"/>
        <v/>
      </c>
      <c r="F249" s="124"/>
      <c r="G249" s="124"/>
      <c r="H249" s="124"/>
      <c r="I249" s="123"/>
      <c r="J249" s="113" t="str">
        <f t="shared" si="42"/>
        <v/>
      </c>
      <c r="K249" s="114" t="str">
        <f>IF(I249="","",VLOOKUP(I249,※編集不可※選択項目!$B$2:$D$4,3,FALSE))</f>
        <v/>
      </c>
      <c r="L249" s="124"/>
      <c r="M249" s="124"/>
      <c r="N249" s="124"/>
      <c r="O249" s="124"/>
      <c r="P249" s="124"/>
      <c r="Q249" s="124"/>
      <c r="R249" s="139" t="str">
        <f>IFERROR(INDEX(※編集不可※選択項目!$F$2:$F$3,MATCH($J249,※編集不可※選択項目!$C$2:$C$3,0)),"")</f>
        <v/>
      </c>
      <c r="S249" s="70"/>
      <c r="T249" s="125"/>
      <c r="U249" s="135"/>
      <c r="V249" s="88"/>
      <c r="W249" s="62"/>
      <c r="X249" s="57"/>
      <c r="Y249" s="58"/>
      <c r="Z249" s="59"/>
      <c r="AB249" s="101" t="str">
        <f t="shared" si="43"/>
        <v/>
      </c>
      <c r="AC249" s="11">
        <f t="shared" si="44"/>
        <v>0</v>
      </c>
      <c r="AD249" s="11">
        <f t="shared" si="45"/>
        <v>0</v>
      </c>
      <c r="AE249" s="11">
        <f t="shared" si="46"/>
        <v>0</v>
      </c>
      <c r="AF249" s="11" t="str">
        <f t="shared" si="47"/>
        <v/>
      </c>
      <c r="AG249" s="11">
        <f t="shared" si="48"/>
        <v>0</v>
      </c>
      <c r="AH249" s="11">
        <f t="shared" si="49"/>
        <v>0</v>
      </c>
    </row>
    <row r="250" spans="1:34" s="21" customFormat="1" ht="25.15" customHeight="1" x14ac:dyDescent="0.2">
      <c r="A250" s="117">
        <f t="shared" si="38"/>
        <v>239</v>
      </c>
      <c r="B250" s="60" t="str">
        <f t="shared" si="39"/>
        <v/>
      </c>
      <c r="C250" s="123"/>
      <c r="D250" s="111" t="str">
        <f t="shared" si="40"/>
        <v/>
      </c>
      <c r="E250" s="111" t="str">
        <f t="shared" si="41"/>
        <v/>
      </c>
      <c r="F250" s="124"/>
      <c r="G250" s="124"/>
      <c r="H250" s="124"/>
      <c r="I250" s="123"/>
      <c r="J250" s="113" t="str">
        <f t="shared" si="42"/>
        <v/>
      </c>
      <c r="K250" s="114" t="str">
        <f>IF(I250="","",VLOOKUP(I250,※編集不可※選択項目!$B$2:$D$4,3,FALSE))</f>
        <v/>
      </c>
      <c r="L250" s="124"/>
      <c r="M250" s="124"/>
      <c r="N250" s="124"/>
      <c r="O250" s="124"/>
      <c r="P250" s="124"/>
      <c r="Q250" s="124"/>
      <c r="R250" s="139" t="str">
        <f>IFERROR(INDEX(※編集不可※選択項目!$F$2:$F$3,MATCH($J250,※編集不可※選択項目!$C$2:$C$3,0)),"")</f>
        <v/>
      </c>
      <c r="S250" s="70"/>
      <c r="T250" s="125"/>
      <c r="U250" s="135"/>
      <c r="V250" s="88"/>
      <c r="W250" s="62"/>
      <c r="X250" s="57"/>
      <c r="Y250" s="58"/>
      <c r="Z250" s="59"/>
      <c r="AB250" s="101" t="str">
        <f t="shared" si="43"/>
        <v/>
      </c>
      <c r="AC250" s="11">
        <f t="shared" si="44"/>
        <v>0</v>
      </c>
      <c r="AD250" s="11">
        <f t="shared" si="45"/>
        <v>0</v>
      </c>
      <c r="AE250" s="11">
        <f t="shared" si="46"/>
        <v>0</v>
      </c>
      <c r="AF250" s="11" t="str">
        <f t="shared" si="47"/>
        <v/>
      </c>
      <c r="AG250" s="11">
        <f t="shared" si="48"/>
        <v>0</v>
      </c>
      <c r="AH250" s="11">
        <f t="shared" si="49"/>
        <v>0</v>
      </c>
    </row>
    <row r="251" spans="1:34" s="21" customFormat="1" ht="25.15" customHeight="1" x14ac:dyDescent="0.2">
      <c r="A251" s="117">
        <f t="shared" si="38"/>
        <v>240</v>
      </c>
      <c r="B251" s="60" t="str">
        <f t="shared" si="39"/>
        <v/>
      </c>
      <c r="C251" s="123"/>
      <c r="D251" s="111" t="str">
        <f t="shared" si="40"/>
        <v/>
      </c>
      <c r="E251" s="111" t="str">
        <f t="shared" si="41"/>
        <v/>
      </c>
      <c r="F251" s="124"/>
      <c r="G251" s="124"/>
      <c r="H251" s="124"/>
      <c r="I251" s="123"/>
      <c r="J251" s="113" t="str">
        <f t="shared" si="42"/>
        <v/>
      </c>
      <c r="K251" s="114" t="str">
        <f>IF(I251="","",VLOOKUP(I251,※編集不可※選択項目!$B$2:$D$4,3,FALSE))</f>
        <v/>
      </c>
      <c r="L251" s="124"/>
      <c r="M251" s="124"/>
      <c r="N251" s="124"/>
      <c r="O251" s="124"/>
      <c r="P251" s="124"/>
      <c r="Q251" s="124"/>
      <c r="R251" s="139" t="str">
        <f>IFERROR(INDEX(※編集不可※選択項目!$F$2:$F$3,MATCH($J251,※編集不可※選択項目!$C$2:$C$3,0)),"")</f>
        <v/>
      </c>
      <c r="S251" s="70"/>
      <c r="T251" s="125"/>
      <c r="U251" s="135"/>
      <c r="V251" s="88"/>
      <c r="W251" s="62"/>
      <c r="X251" s="57"/>
      <c r="Y251" s="58"/>
      <c r="Z251" s="59"/>
      <c r="AB251" s="101" t="str">
        <f t="shared" si="43"/>
        <v/>
      </c>
      <c r="AC251" s="11">
        <f t="shared" si="44"/>
        <v>0</v>
      </c>
      <c r="AD251" s="11">
        <f t="shared" si="45"/>
        <v>0</v>
      </c>
      <c r="AE251" s="11">
        <f t="shared" si="46"/>
        <v>0</v>
      </c>
      <c r="AF251" s="11" t="str">
        <f t="shared" si="47"/>
        <v/>
      </c>
      <c r="AG251" s="11">
        <f t="shared" si="48"/>
        <v>0</v>
      </c>
      <c r="AH251" s="11">
        <f t="shared" si="49"/>
        <v>0</v>
      </c>
    </row>
    <row r="252" spans="1:34" s="21" customFormat="1" ht="25.15" customHeight="1" x14ac:dyDescent="0.2">
      <c r="A252" s="117">
        <f t="shared" si="38"/>
        <v>241</v>
      </c>
      <c r="B252" s="60" t="str">
        <f t="shared" si="39"/>
        <v/>
      </c>
      <c r="C252" s="123"/>
      <c r="D252" s="111" t="str">
        <f t="shared" si="40"/>
        <v/>
      </c>
      <c r="E252" s="111" t="str">
        <f t="shared" si="41"/>
        <v/>
      </c>
      <c r="F252" s="124"/>
      <c r="G252" s="124"/>
      <c r="H252" s="124"/>
      <c r="I252" s="123"/>
      <c r="J252" s="113" t="str">
        <f t="shared" si="42"/>
        <v/>
      </c>
      <c r="K252" s="114" t="str">
        <f>IF(I252="","",VLOOKUP(I252,※編集不可※選択項目!$B$2:$D$4,3,FALSE))</f>
        <v/>
      </c>
      <c r="L252" s="124"/>
      <c r="M252" s="124"/>
      <c r="N252" s="124"/>
      <c r="O252" s="124"/>
      <c r="P252" s="124"/>
      <c r="Q252" s="124"/>
      <c r="R252" s="139" t="str">
        <f>IFERROR(INDEX(※編集不可※選択項目!$F$2:$F$3,MATCH($J252,※編集不可※選択項目!$C$2:$C$3,0)),"")</f>
        <v/>
      </c>
      <c r="S252" s="70"/>
      <c r="T252" s="125"/>
      <c r="U252" s="135"/>
      <c r="V252" s="88"/>
      <c r="W252" s="62"/>
      <c r="X252" s="57"/>
      <c r="Y252" s="58"/>
      <c r="Z252" s="59"/>
      <c r="AB252" s="101" t="str">
        <f t="shared" si="43"/>
        <v/>
      </c>
      <c r="AC252" s="11">
        <f t="shared" si="44"/>
        <v>0</v>
      </c>
      <c r="AD252" s="11">
        <f t="shared" si="45"/>
        <v>0</v>
      </c>
      <c r="AE252" s="11">
        <f t="shared" si="46"/>
        <v>0</v>
      </c>
      <c r="AF252" s="11" t="str">
        <f t="shared" si="47"/>
        <v/>
      </c>
      <c r="AG252" s="11">
        <f t="shared" si="48"/>
        <v>0</v>
      </c>
      <c r="AH252" s="11">
        <f t="shared" si="49"/>
        <v>0</v>
      </c>
    </row>
    <row r="253" spans="1:34" s="21" customFormat="1" ht="25.15" customHeight="1" x14ac:dyDescent="0.2">
      <c r="A253" s="117">
        <f t="shared" si="38"/>
        <v>242</v>
      </c>
      <c r="B253" s="60" t="str">
        <f t="shared" si="39"/>
        <v/>
      </c>
      <c r="C253" s="123"/>
      <c r="D253" s="111" t="str">
        <f t="shared" si="40"/>
        <v/>
      </c>
      <c r="E253" s="111" t="str">
        <f t="shared" si="41"/>
        <v/>
      </c>
      <c r="F253" s="124"/>
      <c r="G253" s="124"/>
      <c r="H253" s="124"/>
      <c r="I253" s="123"/>
      <c r="J253" s="113" t="str">
        <f t="shared" si="42"/>
        <v/>
      </c>
      <c r="K253" s="114" t="str">
        <f>IF(I253="","",VLOOKUP(I253,※編集不可※選択項目!$B$2:$D$4,3,FALSE))</f>
        <v/>
      </c>
      <c r="L253" s="124"/>
      <c r="M253" s="124"/>
      <c r="N253" s="124"/>
      <c r="O253" s="124"/>
      <c r="P253" s="124"/>
      <c r="Q253" s="124"/>
      <c r="R253" s="139" t="str">
        <f>IFERROR(INDEX(※編集不可※選択項目!$F$2:$F$3,MATCH($J253,※編集不可※選択項目!$C$2:$C$3,0)),"")</f>
        <v/>
      </c>
      <c r="S253" s="70"/>
      <c r="T253" s="125"/>
      <c r="U253" s="135"/>
      <c r="V253" s="88"/>
      <c r="W253" s="62"/>
      <c r="X253" s="57"/>
      <c r="Y253" s="58"/>
      <c r="Z253" s="59"/>
      <c r="AB253" s="101" t="str">
        <f t="shared" si="43"/>
        <v/>
      </c>
      <c r="AC253" s="11">
        <f t="shared" si="44"/>
        <v>0</v>
      </c>
      <c r="AD253" s="11">
        <f t="shared" si="45"/>
        <v>0</v>
      </c>
      <c r="AE253" s="11">
        <f t="shared" si="46"/>
        <v>0</v>
      </c>
      <c r="AF253" s="11" t="str">
        <f t="shared" si="47"/>
        <v/>
      </c>
      <c r="AG253" s="11">
        <f t="shared" si="48"/>
        <v>0</v>
      </c>
      <c r="AH253" s="11">
        <f t="shared" si="49"/>
        <v>0</v>
      </c>
    </row>
    <row r="254" spans="1:34" s="21" customFormat="1" ht="25.15" customHeight="1" x14ac:dyDescent="0.2">
      <c r="A254" s="117">
        <f t="shared" si="38"/>
        <v>243</v>
      </c>
      <c r="B254" s="60" t="str">
        <f t="shared" si="39"/>
        <v/>
      </c>
      <c r="C254" s="123"/>
      <c r="D254" s="111" t="str">
        <f t="shared" si="40"/>
        <v/>
      </c>
      <c r="E254" s="111" t="str">
        <f t="shared" si="41"/>
        <v/>
      </c>
      <c r="F254" s="124"/>
      <c r="G254" s="124"/>
      <c r="H254" s="124"/>
      <c r="I254" s="123"/>
      <c r="J254" s="113" t="str">
        <f t="shared" si="42"/>
        <v/>
      </c>
      <c r="K254" s="114" t="str">
        <f>IF(I254="","",VLOOKUP(I254,※編集不可※選択項目!$B$2:$D$4,3,FALSE))</f>
        <v/>
      </c>
      <c r="L254" s="124"/>
      <c r="M254" s="124"/>
      <c r="N254" s="124"/>
      <c r="O254" s="124"/>
      <c r="P254" s="124"/>
      <c r="Q254" s="124"/>
      <c r="R254" s="139" t="str">
        <f>IFERROR(INDEX(※編集不可※選択項目!$F$2:$F$3,MATCH($J254,※編集不可※選択項目!$C$2:$C$3,0)),"")</f>
        <v/>
      </c>
      <c r="S254" s="70"/>
      <c r="T254" s="125"/>
      <c r="U254" s="135"/>
      <c r="V254" s="88"/>
      <c r="W254" s="62"/>
      <c r="X254" s="57"/>
      <c r="Y254" s="58"/>
      <c r="Z254" s="59"/>
      <c r="AB254" s="101" t="str">
        <f t="shared" si="43"/>
        <v/>
      </c>
      <c r="AC254" s="11">
        <f t="shared" si="44"/>
        <v>0</v>
      </c>
      <c r="AD254" s="11">
        <f t="shared" si="45"/>
        <v>0</v>
      </c>
      <c r="AE254" s="11">
        <f t="shared" si="46"/>
        <v>0</v>
      </c>
      <c r="AF254" s="11" t="str">
        <f t="shared" si="47"/>
        <v/>
      </c>
      <c r="AG254" s="11">
        <f t="shared" si="48"/>
        <v>0</v>
      </c>
      <c r="AH254" s="11">
        <f t="shared" si="49"/>
        <v>0</v>
      </c>
    </row>
    <row r="255" spans="1:34" s="21" customFormat="1" ht="25.15" customHeight="1" x14ac:dyDescent="0.2">
      <c r="A255" s="117">
        <f t="shared" si="38"/>
        <v>244</v>
      </c>
      <c r="B255" s="60" t="str">
        <f t="shared" si="39"/>
        <v/>
      </c>
      <c r="C255" s="123"/>
      <c r="D255" s="111" t="str">
        <f t="shared" si="40"/>
        <v/>
      </c>
      <c r="E255" s="111" t="str">
        <f t="shared" si="41"/>
        <v/>
      </c>
      <c r="F255" s="124"/>
      <c r="G255" s="124"/>
      <c r="H255" s="124"/>
      <c r="I255" s="123"/>
      <c r="J255" s="113" t="str">
        <f t="shared" si="42"/>
        <v/>
      </c>
      <c r="K255" s="114" t="str">
        <f>IF(I255="","",VLOOKUP(I255,※編集不可※選択項目!$B$2:$D$4,3,FALSE))</f>
        <v/>
      </c>
      <c r="L255" s="124"/>
      <c r="M255" s="124"/>
      <c r="N255" s="124"/>
      <c r="O255" s="124"/>
      <c r="P255" s="124"/>
      <c r="Q255" s="124"/>
      <c r="R255" s="139" t="str">
        <f>IFERROR(INDEX(※編集不可※選択項目!$F$2:$F$3,MATCH($J255,※編集不可※選択項目!$C$2:$C$3,0)),"")</f>
        <v/>
      </c>
      <c r="S255" s="70"/>
      <c r="T255" s="125"/>
      <c r="U255" s="135"/>
      <c r="V255" s="88"/>
      <c r="W255" s="62"/>
      <c r="X255" s="57"/>
      <c r="Y255" s="58"/>
      <c r="Z255" s="59"/>
      <c r="AB255" s="101" t="str">
        <f t="shared" si="43"/>
        <v/>
      </c>
      <c r="AC255" s="11">
        <f t="shared" si="44"/>
        <v>0</v>
      </c>
      <c r="AD255" s="11">
        <f t="shared" si="45"/>
        <v>0</v>
      </c>
      <c r="AE255" s="11">
        <f t="shared" si="46"/>
        <v>0</v>
      </c>
      <c r="AF255" s="11" t="str">
        <f t="shared" si="47"/>
        <v/>
      </c>
      <c r="AG255" s="11">
        <f t="shared" si="48"/>
        <v>0</v>
      </c>
      <c r="AH255" s="11">
        <f t="shared" si="49"/>
        <v>0</v>
      </c>
    </row>
    <row r="256" spans="1:34" s="21" customFormat="1" ht="25.15" customHeight="1" x14ac:dyDescent="0.2">
      <c r="A256" s="117">
        <f t="shared" si="38"/>
        <v>245</v>
      </c>
      <c r="B256" s="60" t="str">
        <f t="shared" si="39"/>
        <v/>
      </c>
      <c r="C256" s="123"/>
      <c r="D256" s="111" t="str">
        <f t="shared" si="40"/>
        <v/>
      </c>
      <c r="E256" s="111" t="str">
        <f t="shared" si="41"/>
        <v/>
      </c>
      <c r="F256" s="124"/>
      <c r="G256" s="124"/>
      <c r="H256" s="124"/>
      <c r="I256" s="123"/>
      <c r="J256" s="113" t="str">
        <f t="shared" si="42"/>
        <v/>
      </c>
      <c r="K256" s="114" t="str">
        <f>IF(I256="","",VLOOKUP(I256,※編集不可※選択項目!$B$2:$D$4,3,FALSE))</f>
        <v/>
      </c>
      <c r="L256" s="124"/>
      <c r="M256" s="124"/>
      <c r="N256" s="124"/>
      <c r="O256" s="124"/>
      <c r="P256" s="124"/>
      <c r="Q256" s="124"/>
      <c r="R256" s="139" t="str">
        <f>IFERROR(INDEX(※編集不可※選択項目!$F$2:$F$3,MATCH($J256,※編集不可※選択項目!$C$2:$C$3,0)),"")</f>
        <v/>
      </c>
      <c r="S256" s="70"/>
      <c r="T256" s="125"/>
      <c r="U256" s="135"/>
      <c r="V256" s="88"/>
      <c r="W256" s="62"/>
      <c r="X256" s="57"/>
      <c r="Y256" s="58"/>
      <c r="Z256" s="59"/>
      <c r="AB256" s="101" t="str">
        <f t="shared" si="43"/>
        <v/>
      </c>
      <c r="AC256" s="11">
        <f t="shared" si="44"/>
        <v>0</v>
      </c>
      <c r="AD256" s="11">
        <f t="shared" si="45"/>
        <v>0</v>
      </c>
      <c r="AE256" s="11">
        <f t="shared" si="46"/>
        <v>0</v>
      </c>
      <c r="AF256" s="11" t="str">
        <f t="shared" si="47"/>
        <v/>
      </c>
      <c r="AG256" s="11">
        <f t="shared" si="48"/>
        <v>0</v>
      </c>
      <c r="AH256" s="11">
        <f t="shared" si="49"/>
        <v>0</v>
      </c>
    </row>
    <row r="257" spans="1:34" s="21" customFormat="1" ht="25.15" customHeight="1" x14ac:dyDescent="0.2">
      <c r="A257" s="117">
        <f t="shared" si="38"/>
        <v>246</v>
      </c>
      <c r="B257" s="60" t="str">
        <f t="shared" si="39"/>
        <v/>
      </c>
      <c r="C257" s="123"/>
      <c r="D257" s="111" t="str">
        <f t="shared" si="40"/>
        <v/>
      </c>
      <c r="E257" s="111" t="str">
        <f t="shared" si="41"/>
        <v/>
      </c>
      <c r="F257" s="124"/>
      <c r="G257" s="124"/>
      <c r="H257" s="124"/>
      <c r="I257" s="123"/>
      <c r="J257" s="113" t="str">
        <f t="shared" si="42"/>
        <v/>
      </c>
      <c r="K257" s="114" t="str">
        <f>IF(I257="","",VLOOKUP(I257,※編集不可※選択項目!$B$2:$D$4,3,FALSE))</f>
        <v/>
      </c>
      <c r="L257" s="124"/>
      <c r="M257" s="124"/>
      <c r="N257" s="124"/>
      <c r="O257" s="124"/>
      <c r="P257" s="124"/>
      <c r="Q257" s="124"/>
      <c r="R257" s="139" t="str">
        <f>IFERROR(INDEX(※編集不可※選択項目!$F$2:$F$3,MATCH($J257,※編集不可※選択項目!$C$2:$C$3,0)),"")</f>
        <v/>
      </c>
      <c r="S257" s="70"/>
      <c r="T257" s="125"/>
      <c r="U257" s="135"/>
      <c r="V257" s="88"/>
      <c r="W257" s="62"/>
      <c r="X257" s="57"/>
      <c r="Y257" s="58"/>
      <c r="Z257" s="59"/>
      <c r="AB257" s="101" t="str">
        <f t="shared" si="43"/>
        <v/>
      </c>
      <c r="AC257" s="11">
        <f t="shared" si="44"/>
        <v>0</v>
      </c>
      <c r="AD257" s="11">
        <f t="shared" si="45"/>
        <v>0</v>
      </c>
      <c r="AE257" s="11">
        <f t="shared" si="46"/>
        <v>0</v>
      </c>
      <c r="AF257" s="11" t="str">
        <f t="shared" si="47"/>
        <v/>
      </c>
      <c r="AG257" s="11">
        <f t="shared" si="48"/>
        <v>0</v>
      </c>
      <c r="AH257" s="11">
        <f t="shared" si="49"/>
        <v>0</v>
      </c>
    </row>
    <row r="258" spans="1:34" s="21" customFormat="1" ht="25.15" customHeight="1" x14ac:dyDescent="0.2">
      <c r="A258" s="117">
        <f t="shared" si="38"/>
        <v>247</v>
      </c>
      <c r="B258" s="60" t="str">
        <f t="shared" si="39"/>
        <v/>
      </c>
      <c r="C258" s="123"/>
      <c r="D258" s="111" t="str">
        <f t="shared" si="40"/>
        <v/>
      </c>
      <c r="E258" s="111" t="str">
        <f t="shared" si="41"/>
        <v/>
      </c>
      <c r="F258" s="124"/>
      <c r="G258" s="124"/>
      <c r="H258" s="124"/>
      <c r="I258" s="123"/>
      <c r="J258" s="113" t="str">
        <f t="shared" si="42"/>
        <v/>
      </c>
      <c r="K258" s="114" t="str">
        <f>IF(I258="","",VLOOKUP(I258,※編集不可※選択項目!$B$2:$D$4,3,FALSE))</f>
        <v/>
      </c>
      <c r="L258" s="124"/>
      <c r="M258" s="124"/>
      <c r="N258" s="124"/>
      <c r="O258" s="124"/>
      <c r="P258" s="124"/>
      <c r="Q258" s="124"/>
      <c r="R258" s="139" t="str">
        <f>IFERROR(INDEX(※編集不可※選択項目!$F$2:$F$3,MATCH($J258,※編集不可※選択項目!$C$2:$C$3,0)),"")</f>
        <v/>
      </c>
      <c r="S258" s="70"/>
      <c r="T258" s="125"/>
      <c r="U258" s="135"/>
      <c r="V258" s="88"/>
      <c r="W258" s="62"/>
      <c r="X258" s="57"/>
      <c r="Y258" s="58"/>
      <c r="Z258" s="59"/>
      <c r="AB258" s="101" t="str">
        <f t="shared" si="43"/>
        <v/>
      </c>
      <c r="AC258" s="11">
        <f t="shared" si="44"/>
        <v>0</v>
      </c>
      <c r="AD258" s="11">
        <f t="shared" si="45"/>
        <v>0</v>
      </c>
      <c r="AE258" s="11">
        <f t="shared" si="46"/>
        <v>0</v>
      </c>
      <c r="AF258" s="11" t="str">
        <f t="shared" si="47"/>
        <v/>
      </c>
      <c r="AG258" s="11">
        <f t="shared" si="48"/>
        <v>0</v>
      </c>
      <c r="AH258" s="11">
        <f t="shared" si="49"/>
        <v>0</v>
      </c>
    </row>
    <row r="259" spans="1:34" s="21" customFormat="1" ht="25.15" customHeight="1" x14ac:dyDescent="0.2">
      <c r="A259" s="117">
        <f t="shared" si="38"/>
        <v>248</v>
      </c>
      <c r="B259" s="60" t="str">
        <f t="shared" si="39"/>
        <v/>
      </c>
      <c r="C259" s="123"/>
      <c r="D259" s="111" t="str">
        <f t="shared" si="40"/>
        <v/>
      </c>
      <c r="E259" s="111" t="str">
        <f t="shared" si="41"/>
        <v/>
      </c>
      <c r="F259" s="124"/>
      <c r="G259" s="124"/>
      <c r="H259" s="124"/>
      <c r="I259" s="123"/>
      <c r="J259" s="113" t="str">
        <f t="shared" si="42"/>
        <v/>
      </c>
      <c r="K259" s="114" t="str">
        <f>IF(I259="","",VLOOKUP(I259,※編集不可※選択項目!$B$2:$D$4,3,FALSE))</f>
        <v/>
      </c>
      <c r="L259" s="124"/>
      <c r="M259" s="124"/>
      <c r="N259" s="124"/>
      <c r="O259" s="124"/>
      <c r="P259" s="124"/>
      <c r="Q259" s="124"/>
      <c r="R259" s="139" t="str">
        <f>IFERROR(INDEX(※編集不可※選択項目!$F$2:$F$3,MATCH($J259,※編集不可※選択項目!$C$2:$C$3,0)),"")</f>
        <v/>
      </c>
      <c r="S259" s="70"/>
      <c r="T259" s="125"/>
      <c r="U259" s="135"/>
      <c r="V259" s="88"/>
      <c r="W259" s="62"/>
      <c r="X259" s="57"/>
      <c r="Y259" s="58"/>
      <c r="Z259" s="59"/>
      <c r="AB259" s="101" t="str">
        <f t="shared" si="43"/>
        <v/>
      </c>
      <c r="AC259" s="11">
        <f t="shared" si="44"/>
        <v>0</v>
      </c>
      <c r="AD259" s="11">
        <f t="shared" si="45"/>
        <v>0</v>
      </c>
      <c r="AE259" s="11">
        <f t="shared" si="46"/>
        <v>0</v>
      </c>
      <c r="AF259" s="11" t="str">
        <f t="shared" si="47"/>
        <v/>
      </c>
      <c r="AG259" s="11">
        <f t="shared" si="48"/>
        <v>0</v>
      </c>
      <c r="AH259" s="11">
        <f t="shared" si="49"/>
        <v>0</v>
      </c>
    </row>
    <row r="260" spans="1:34" s="21" customFormat="1" ht="25.15" customHeight="1" x14ac:dyDescent="0.2">
      <c r="A260" s="117">
        <f t="shared" si="38"/>
        <v>249</v>
      </c>
      <c r="B260" s="60" t="str">
        <f t="shared" si="39"/>
        <v/>
      </c>
      <c r="C260" s="123"/>
      <c r="D260" s="111" t="str">
        <f t="shared" si="40"/>
        <v/>
      </c>
      <c r="E260" s="111" t="str">
        <f t="shared" si="41"/>
        <v/>
      </c>
      <c r="F260" s="124"/>
      <c r="G260" s="124"/>
      <c r="H260" s="124"/>
      <c r="I260" s="123"/>
      <c r="J260" s="113" t="str">
        <f t="shared" si="42"/>
        <v/>
      </c>
      <c r="K260" s="114" t="str">
        <f>IF(I260="","",VLOOKUP(I260,※編集不可※選択項目!$B$2:$D$4,3,FALSE))</f>
        <v/>
      </c>
      <c r="L260" s="124"/>
      <c r="M260" s="124"/>
      <c r="N260" s="124"/>
      <c r="O260" s="124"/>
      <c r="P260" s="124"/>
      <c r="Q260" s="124"/>
      <c r="R260" s="139" t="str">
        <f>IFERROR(INDEX(※編集不可※選択項目!$F$2:$F$3,MATCH($J260,※編集不可※選択項目!$C$2:$C$3,0)),"")</f>
        <v/>
      </c>
      <c r="S260" s="70"/>
      <c r="T260" s="125"/>
      <c r="U260" s="135"/>
      <c r="V260" s="88"/>
      <c r="W260" s="62"/>
      <c r="X260" s="57"/>
      <c r="Y260" s="58"/>
      <c r="Z260" s="59"/>
      <c r="AB260" s="101" t="str">
        <f t="shared" si="43"/>
        <v/>
      </c>
      <c r="AC260" s="11">
        <f t="shared" si="44"/>
        <v>0</v>
      </c>
      <c r="AD260" s="11">
        <f t="shared" si="45"/>
        <v>0</v>
      </c>
      <c r="AE260" s="11">
        <f t="shared" si="46"/>
        <v>0</v>
      </c>
      <c r="AF260" s="11" t="str">
        <f t="shared" si="47"/>
        <v/>
      </c>
      <c r="AG260" s="11">
        <f t="shared" si="48"/>
        <v>0</v>
      </c>
      <c r="AH260" s="11">
        <f t="shared" si="49"/>
        <v>0</v>
      </c>
    </row>
    <row r="261" spans="1:34" s="21" customFormat="1" ht="25.15" customHeight="1" x14ac:dyDescent="0.2">
      <c r="A261" s="117">
        <f t="shared" si="38"/>
        <v>250</v>
      </c>
      <c r="B261" s="60" t="str">
        <f t="shared" si="39"/>
        <v/>
      </c>
      <c r="C261" s="123"/>
      <c r="D261" s="111" t="str">
        <f t="shared" si="40"/>
        <v/>
      </c>
      <c r="E261" s="111" t="str">
        <f t="shared" si="41"/>
        <v/>
      </c>
      <c r="F261" s="124"/>
      <c r="G261" s="124"/>
      <c r="H261" s="124"/>
      <c r="I261" s="123"/>
      <c r="J261" s="113" t="str">
        <f t="shared" si="42"/>
        <v/>
      </c>
      <c r="K261" s="114" t="str">
        <f>IF(I261="","",VLOOKUP(I261,※編集不可※選択項目!$B$2:$D$4,3,FALSE))</f>
        <v/>
      </c>
      <c r="L261" s="124"/>
      <c r="M261" s="124"/>
      <c r="N261" s="124"/>
      <c r="O261" s="124"/>
      <c r="P261" s="124"/>
      <c r="Q261" s="124"/>
      <c r="R261" s="139" t="str">
        <f>IFERROR(INDEX(※編集不可※選択項目!$F$2:$F$3,MATCH($J261,※編集不可※選択項目!$C$2:$C$3,0)),"")</f>
        <v/>
      </c>
      <c r="S261" s="70"/>
      <c r="T261" s="125"/>
      <c r="U261" s="135"/>
      <c r="V261" s="88"/>
      <c r="W261" s="62"/>
      <c r="X261" s="57"/>
      <c r="Y261" s="58"/>
      <c r="Z261" s="59"/>
      <c r="AB261" s="101" t="str">
        <f t="shared" si="43"/>
        <v/>
      </c>
      <c r="AC261" s="11">
        <f t="shared" si="44"/>
        <v>0</v>
      </c>
      <c r="AD261" s="11">
        <f t="shared" si="45"/>
        <v>0</v>
      </c>
      <c r="AE261" s="11">
        <f t="shared" si="46"/>
        <v>0</v>
      </c>
      <c r="AF261" s="11" t="str">
        <f t="shared" si="47"/>
        <v/>
      </c>
      <c r="AG261" s="11">
        <f t="shared" si="48"/>
        <v>0</v>
      </c>
      <c r="AH261" s="11">
        <f t="shared" si="49"/>
        <v>0</v>
      </c>
    </row>
    <row r="262" spans="1:34" s="21" customFormat="1" ht="25.15" customHeight="1" x14ac:dyDescent="0.2">
      <c r="A262" s="117">
        <f t="shared" si="38"/>
        <v>251</v>
      </c>
      <c r="B262" s="60" t="str">
        <f t="shared" si="39"/>
        <v/>
      </c>
      <c r="C262" s="123"/>
      <c r="D262" s="111" t="str">
        <f t="shared" si="40"/>
        <v/>
      </c>
      <c r="E262" s="111" t="str">
        <f t="shared" si="41"/>
        <v/>
      </c>
      <c r="F262" s="124"/>
      <c r="G262" s="124"/>
      <c r="H262" s="124"/>
      <c r="I262" s="123"/>
      <c r="J262" s="113" t="str">
        <f t="shared" si="42"/>
        <v/>
      </c>
      <c r="K262" s="114" t="str">
        <f>IF(I262="","",VLOOKUP(I262,※編集不可※選択項目!$B$2:$D$4,3,FALSE))</f>
        <v/>
      </c>
      <c r="L262" s="124"/>
      <c r="M262" s="124"/>
      <c r="N262" s="124"/>
      <c r="O262" s="124"/>
      <c r="P262" s="124"/>
      <c r="Q262" s="124"/>
      <c r="R262" s="139" t="str">
        <f>IFERROR(INDEX(※編集不可※選択項目!$F$2:$F$3,MATCH($J262,※編集不可※選択項目!$C$2:$C$3,0)),"")</f>
        <v/>
      </c>
      <c r="S262" s="70"/>
      <c r="T262" s="125"/>
      <c r="U262" s="135"/>
      <c r="V262" s="88"/>
      <c r="W262" s="62"/>
      <c r="X262" s="57"/>
      <c r="Y262" s="58"/>
      <c r="Z262" s="59"/>
      <c r="AB262" s="101" t="str">
        <f t="shared" si="43"/>
        <v/>
      </c>
      <c r="AC262" s="11">
        <f t="shared" si="44"/>
        <v>0</v>
      </c>
      <c r="AD262" s="11">
        <f t="shared" si="45"/>
        <v>0</v>
      </c>
      <c r="AE262" s="11">
        <f t="shared" si="46"/>
        <v>0</v>
      </c>
      <c r="AF262" s="11" t="str">
        <f t="shared" si="47"/>
        <v/>
      </c>
      <c r="AG262" s="11">
        <f t="shared" si="48"/>
        <v>0</v>
      </c>
      <c r="AH262" s="11">
        <f t="shared" si="49"/>
        <v>0</v>
      </c>
    </row>
    <row r="263" spans="1:34" s="21" customFormat="1" ht="25.15" customHeight="1" x14ac:dyDescent="0.2">
      <c r="A263" s="117">
        <f t="shared" si="38"/>
        <v>252</v>
      </c>
      <c r="B263" s="60" t="str">
        <f t="shared" si="39"/>
        <v/>
      </c>
      <c r="C263" s="123"/>
      <c r="D263" s="111" t="str">
        <f t="shared" si="40"/>
        <v/>
      </c>
      <c r="E263" s="111" t="str">
        <f t="shared" si="41"/>
        <v/>
      </c>
      <c r="F263" s="124"/>
      <c r="G263" s="124"/>
      <c r="H263" s="124"/>
      <c r="I263" s="123"/>
      <c r="J263" s="113" t="str">
        <f t="shared" si="42"/>
        <v/>
      </c>
      <c r="K263" s="114" t="str">
        <f>IF(I263="","",VLOOKUP(I263,※編集不可※選択項目!$B$2:$D$4,3,FALSE))</f>
        <v/>
      </c>
      <c r="L263" s="124"/>
      <c r="M263" s="124"/>
      <c r="N263" s="124"/>
      <c r="O263" s="124"/>
      <c r="P263" s="124"/>
      <c r="Q263" s="124"/>
      <c r="R263" s="139" t="str">
        <f>IFERROR(INDEX(※編集不可※選択項目!$F$2:$F$3,MATCH($J263,※編集不可※選択項目!$C$2:$C$3,0)),"")</f>
        <v/>
      </c>
      <c r="S263" s="70"/>
      <c r="T263" s="125"/>
      <c r="U263" s="135"/>
      <c r="V263" s="88"/>
      <c r="W263" s="62"/>
      <c r="X263" s="57"/>
      <c r="Y263" s="58"/>
      <c r="Z263" s="59"/>
      <c r="AB263" s="101" t="str">
        <f t="shared" si="43"/>
        <v/>
      </c>
      <c r="AC263" s="11">
        <f t="shared" si="44"/>
        <v>0</v>
      </c>
      <c r="AD263" s="11">
        <f t="shared" si="45"/>
        <v>0</v>
      </c>
      <c r="AE263" s="11">
        <f t="shared" si="46"/>
        <v>0</v>
      </c>
      <c r="AF263" s="11" t="str">
        <f t="shared" si="47"/>
        <v/>
      </c>
      <c r="AG263" s="11">
        <f t="shared" si="48"/>
        <v>0</v>
      </c>
      <c r="AH263" s="11">
        <f t="shared" si="49"/>
        <v>0</v>
      </c>
    </row>
    <row r="264" spans="1:34" s="21" customFormat="1" ht="25.15" customHeight="1" x14ac:dyDescent="0.2">
      <c r="A264" s="117">
        <f t="shared" si="38"/>
        <v>253</v>
      </c>
      <c r="B264" s="60" t="str">
        <f t="shared" si="39"/>
        <v/>
      </c>
      <c r="C264" s="123"/>
      <c r="D264" s="111" t="str">
        <f t="shared" si="40"/>
        <v/>
      </c>
      <c r="E264" s="111" t="str">
        <f t="shared" si="41"/>
        <v/>
      </c>
      <c r="F264" s="124"/>
      <c r="G264" s="124"/>
      <c r="H264" s="124"/>
      <c r="I264" s="123"/>
      <c r="J264" s="113" t="str">
        <f t="shared" si="42"/>
        <v/>
      </c>
      <c r="K264" s="114" t="str">
        <f>IF(I264="","",VLOOKUP(I264,※編集不可※選択項目!$B$2:$D$4,3,FALSE))</f>
        <v/>
      </c>
      <c r="L264" s="124"/>
      <c r="M264" s="124"/>
      <c r="N264" s="124"/>
      <c r="O264" s="124"/>
      <c r="P264" s="124"/>
      <c r="Q264" s="124"/>
      <c r="R264" s="139" t="str">
        <f>IFERROR(INDEX(※編集不可※選択項目!$F$2:$F$3,MATCH($J264,※編集不可※選択項目!$C$2:$C$3,0)),"")</f>
        <v/>
      </c>
      <c r="S264" s="70"/>
      <c r="T264" s="125"/>
      <c r="U264" s="135"/>
      <c r="V264" s="88"/>
      <c r="W264" s="62"/>
      <c r="X264" s="57"/>
      <c r="Y264" s="58"/>
      <c r="Z264" s="59"/>
      <c r="AB264" s="101" t="str">
        <f t="shared" si="43"/>
        <v/>
      </c>
      <c r="AC264" s="11">
        <f t="shared" si="44"/>
        <v>0</v>
      </c>
      <c r="AD264" s="11">
        <f t="shared" si="45"/>
        <v>0</v>
      </c>
      <c r="AE264" s="11">
        <f t="shared" si="46"/>
        <v>0</v>
      </c>
      <c r="AF264" s="11" t="str">
        <f t="shared" si="47"/>
        <v/>
      </c>
      <c r="AG264" s="11">
        <f t="shared" si="48"/>
        <v>0</v>
      </c>
      <c r="AH264" s="11">
        <f t="shared" si="49"/>
        <v>0</v>
      </c>
    </row>
    <row r="265" spans="1:34" s="21" customFormat="1" ht="25.15" customHeight="1" x14ac:dyDescent="0.2">
      <c r="A265" s="117">
        <f t="shared" si="38"/>
        <v>254</v>
      </c>
      <c r="B265" s="60" t="str">
        <f t="shared" si="39"/>
        <v/>
      </c>
      <c r="C265" s="123"/>
      <c r="D265" s="111" t="str">
        <f t="shared" si="40"/>
        <v/>
      </c>
      <c r="E265" s="111" t="str">
        <f t="shared" si="41"/>
        <v/>
      </c>
      <c r="F265" s="124"/>
      <c r="G265" s="124"/>
      <c r="H265" s="124"/>
      <c r="I265" s="123"/>
      <c r="J265" s="113" t="str">
        <f t="shared" si="42"/>
        <v/>
      </c>
      <c r="K265" s="114" t="str">
        <f>IF(I265="","",VLOOKUP(I265,※編集不可※選択項目!$B$2:$D$4,3,FALSE))</f>
        <v/>
      </c>
      <c r="L265" s="124"/>
      <c r="M265" s="124"/>
      <c r="N265" s="124"/>
      <c r="O265" s="124"/>
      <c r="P265" s="124"/>
      <c r="Q265" s="124"/>
      <c r="R265" s="139" t="str">
        <f>IFERROR(INDEX(※編集不可※選択項目!$F$2:$F$3,MATCH($J265,※編集不可※選択項目!$C$2:$C$3,0)),"")</f>
        <v/>
      </c>
      <c r="S265" s="70"/>
      <c r="T265" s="125"/>
      <c r="U265" s="135"/>
      <c r="V265" s="88"/>
      <c r="W265" s="62"/>
      <c r="X265" s="57"/>
      <c r="Y265" s="58"/>
      <c r="Z265" s="59"/>
      <c r="AB265" s="101" t="str">
        <f t="shared" si="43"/>
        <v/>
      </c>
      <c r="AC265" s="11">
        <f t="shared" si="44"/>
        <v>0</v>
      </c>
      <c r="AD265" s="11">
        <f t="shared" si="45"/>
        <v>0</v>
      </c>
      <c r="AE265" s="11">
        <f t="shared" si="46"/>
        <v>0</v>
      </c>
      <c r="AF265" s="11" t="str">
        <f t="shared" si="47"/>
        <v/>
      </c>
      <c r="AG265" s="11">
        <f t="shared" si="48"/>
        <v>0</v>
      </c>
      <c r="AH265" s="11">
        <f t="shared" si="49"/>
        <v>0</v>
      </c>
    </row>
    <row r="266" spans="1:34" s="21" customFormat="1" ht="25.15" customHeight="1" x14ac:dyDescent="0.2">
      <c r="A266" s="117">
        <f t="shared" si="38"/>
        <v>255</v>
      </c>
      <c r="B266" s="60" t="str">
        <f t="shared" si="39"/>
        <v/>
      </c>
      <c r="C266" s="123"/>
      <c r="D266" s="111" t="str">
        <f t="shared" si="40"/>
        <v/>
      </c>
      <c r="E266" s="111" t="str">
        <f t="shared" si="41"/>
        <v/>
      </c>
      <c r="F266" s="124"/>
      <c r="G266" s="124"/>
      <c r="H266" s="124"/>
      <c r="I266" s="123"/>
      <c r="J266" s="113" t="str">
        <f t="shared" si="42"/>
        <v/>
      </c>
      <c r="K266" s="114" t="str">
        <f>IF(I266="","",VLOOKUP(I266,※編集不可※選択項目!$B$2:$D$4,3,FALSE))</f>
        <v/>
      </c>
      <c r="L266" s="124"/>
      <c r="M266" s="124"/>
      <c r="N266" s="124"/>
      <c r="O266" s="124"/>
      <c r="P266" s="124"/>
      <c r="Q266" s="124"/>
      <c r="R266" s="139" t="str">
        <f>IFERROR(INDEX(※編集不可※選択項目!$F$2:$F$3,MATCH($J266,※編集不可※選択項目!$C$2:$C$3,0)),"")</f>
        <v/>
      </c>
      <c r="S266" s="70"/>
      <c r="T266" s="125"/>
      <c r="U266" s="135"/>
      <c r="V266" s="88"/>
      <c r="W266" s="62"/>
      <c r="X266" s="57"/>
      <c r="Y266" s="58"/>
      <c r="Z266" s="59"/>
      <c r="AB266" s="101" t="str">
        <f t="shared" si="43"/>
        <v/>
      </c>
      <c r="AC266" s="11">
        <f t="shared" si="44"/>
        <v>0</v>
      </c>
      <c r="AD266" s="11">
        <f t="shared" si="45"/>
        <v>0</v>
      </c>
      <c r="AE266" s="11">
        <f t="shared" si="46"/>
        <v>0</v>
      </c>
      <c r="AF266" s="11" t="str">
        <f t="shared" si="47"/>
        <v/>
      </c>
      <c r="AG266" s="11">
        <f t="shared" si="48"/>
        <v>0</v>
      </c>
      <c r="AH266" s="11">
        <f t="shared" si="49"/>
        <v>0</v>
      </c>
    </row>
    <row r="267" spans="1:34" s="21" customFormat="1" ht="25.15" customHeight="1" x14ac:dyDescent="0.2">
      <c r="A267" s="117">
        <f t="shared" si="38"/>
        <v>256</v>
      </c>
      <c r="B267" s="60" t="str">
        <f t="shared" si="39"/>
        <v/>
      </c>
      <c r="C267" s="123"/>
      <c r="D267" s="111" t="str">
        <f t="shared" si="40"/>
        <v/>
      </c>
      <c r="E267" s="111" t="str">
        <f t="shared" si="41"/>
        <v/>
      </c>
      <c r="F267" s="124"/>
      <c r="G267" s="124"/>
      <c r="H267" s="124"/>
      <c r="I267" s="123"/>
      <c r="J267" s="113" t="str">
        <f t="shared" si="42"/>
        <v/>
      </c>
      <c r="K267" s="114" t="str">
        <f>IF(I267="","",VLOOKUP(I267,※編集不可※選択項目!$B$2:$D$4,3,FALSE))</f>
        <v/>
      </c>
      <c r="L267" s="124"/>
      <c r="M267" s="124"/>
      <c r="N267" s="124"/>
      <c r="O267" s="124"/>
      <c r="P267" s="124"/>
      <c r="Q267" s="124"/>
      <c r="R267" s="139" t="str">
        <f>IFERROR(INDEX(※編集不可※選択項目!$F$2:$F$3,MATCH($J267,※編集不可※選択項目!$C$2:$C$3,0)),"")</f>
        <v/>
      </c>
      <c r="S267" s="70"/>
      <c r="T267" s="125"/>
      <c r="U267" s="135"/>
      <c r="V267" s="88"/>
      <c r="W267" s="62"/>
      <c r="X267" s="57"/>
      <c r="Y267" s="58"/>
      <c r="Z267" s="59"/>
      <c r="AB267" s="101" t="str">
        <f t="shared" si="43"/>
        <v/>
      </c>
      <c r="AC267" s="11">
        <f t="shared" si="44"/>
        <v>0</v>
      </c>
      <c r="AD267" s="11">
        <f t="shared" si="45"/>
        <v>0</v>
      </c>
      <c r="AE267" s="11">
        <f t="shared" si="46"/>
        <v>0</v>
      </c>
      <c r="AF267" s="11" t="str">
        <f t="shared" si="47"/>
        <v/>
      </c>
      <c r="AG267" s="11">
        <f t="shared" si="48"/>
        <v>0</v>
      </c>
      <c r="AH267" s="11">
        <f t="shared" si="49"/>
        <v>0</v>
      </c>
    </row>
    <row r="268" spans="1:34" s="21" customFormat="1" ht="25.15" customHeight="1" x14ac:dyDescent="0.2">
      <c r="A268" s="117">
        <f t="shared" si="38"/>
        <v>257</v>
      </c>
      <c r="B268" s="60" t="str">
        <f t="shared" si="39"/>
        <v/>
      </c>
      <c r="C268" s="123"/>
      <c r="D268" s="111" t="str">
        <f t="shared" si="40"/>
        <v/>
      </c>
      <c r="E268" s="111" t="str">
        <f t="shared" si="41"/>
        <v/>
      </c>
      <c r="F268" s="124"/>
      <c r="G268" s="124"/>
      <c r="H268" s="124"/>
      <c r="I268" s="123"/>
      <c r="J268" s="113" t="str">
        <f t="shared" si="42"/>
        <v/>
      </c>
      <c r="K268" s="114" t="str">
        <f>IF(I268="","",VLOOKUP(I268,※編集不可※選択項目!$B$2:$D$4,3,FALSE))</f>
        <v/>
      </c>
      <c r="L268" s="124"/>
      <c r="M268" s="124"/>
      <c r="N268" s="124"/>
      <c r="O268" s="124"/>
      <c r="P268" s="124"/>
      <c r="Q268" s="124"/>
      <c r="R268" s="139" t="str">
        <f>IFERROR(INDEX(※編集不可※選択項目!$F$2:$F$3,MATCH($J268,※編集不可※選択項目!$C$2:$C$3,0)),"")</f>
        <v/>
      </c>
      <c r="S268" s="70"/>
      <c r="T268" s="125"/>
      <c r="U268" s="135"/>
      <c r="V268" s="88"/>
      <c r="W268" s="62"/>
      <c r="X268" s="57"/>
      <c r="Y268" s="58"/>
      <c r="Z268" s="59"/>
      <c r="AB268" s="101" t="str">
        <f t="shared" si="43"/>
        <v/>
      </c>
      <c r="AC268" s="11">
        <f t="shared" si="44"/>
        <v>0</v>
      </c>
      <c r="AD268" s="11">
        <f t="shared" si="45"/>
        <v>0</v>
      </c>
      <c r="AE268" s="11">
        <f t="shared" si="46"/>
        <v>0</v>
      </c>
      <c r="AF268" s="11" t="str">
        <f t="shared" si="47"/>
        <v/>
      </c>
      <c r="AG268" s="11">
        <f t="shared" si="48"/>
        <v>0</v>
      </c>
      <c r="AH268" s="11">
        <f t="shared" si="49"/>
        <v>0</v>
      </c>
    </row>
    <row r="269" spans="1:34" s="21" customFormat="1" ht="25.15" customHeight="1" x14ac:dyDescent="0.2">
      <c r="A269" s="117">
        <f t="shared" ref="A269:A332" si="50">ROW()-11</f>
        <v>258</v>
      </c>
      <c r="B269" s="60" t="str">
        <f t="shared" ref="B269:B332" si="51">IF($C269="","","高効率空調")</f>
        <v/>
      </c>
      <c r="C269" s="123"/>
      <c r="D269" s="111" t="str">
        <f t="shared" ref="D269:D332" si="52">IF($C$2="","",IF($B269&lt;&gt;"",$C$2,""))</f>
        <v/>
      </c>
      <c r="E269" s="111" t="str">
        <f t="shared" ref="E269:E332" si="53">IF($F$2="","",IF($B269&lt;&gt;"",$F$2,""))</f>
        <v/>
      </c>
      <c r="F269" s="124"/>
      <c r="G269" s="124"/>
      <c r="H269" s="124"/>
      <c r="I269" s="123"/>
      <c r="J269" s="113" t="str">
        <f t="shared" ref="J269:J332" si="54">LEFT(I269,3)</f>
        <v/>
      </c>
      <c r="K269" s="114" t="str">
        <f>IF(I269="","",VLOOKUP(I269,※編集不可※選択項目!$B$2:$D$4,3,FALSE))</f>
        <v/>
      </c>
      <c r="L269" s="124"/>
      <c r="M269" s="124"/>
      <c r="N269" s="124"/>
      <c r="O269" s="124"/>
      <c r="P269" s="124"/>
      <c r="Q269" s="124"/>
      <c r="R269" s="139" t="str">
        <f>IFERROR(INDEX(※編集不可※選択項目!$F$2:$F$3,MATCH($J269,※編集不可※選択項目!$C$2:$C$3,0)),"")</f>
        <v/>
      </c>
      <c r="S269" s="70"/>
      <c r="T269" s="125"/>
      <c r="U269" s="135"/>
      <c r="V269" s="88"/>
      <c r="W269" s="62"/>
      <c r="X269" s="57"/>
      <c r="Y269" s="58"/>
      <c r="Z269" s="59"/>
      <c r="AB269" s="101" t="str">
        <f t="shared" ref="AB269:AB332" si="55">IF(H269="","","["&amp;H269&amp;"]")</f>
        <v/>
      </c>
      <c r="AC269" s="11">
        <f t="shared" ref="AC269:AC332" si="56">IF(AND($C269&lt;&gt;"",OR(F269="",G269="",I269="",L269="",M269="",N269="",Q269="")),1,0)</f>
        <v>0</v>
      </c>
      <c r="AD269" s="11">
        <f t="shared" ref="AD269:AD332" si="57">IF(AND(I269="空冷式(ヒートポンプ)",OR(O269="",P269="")),1,0)</f>
        <v>0</v>
      </c>
      <c r="AE269" s="11">
        <f t="shared" ref="AE269:AE332" si="58">IF(AND($G269&lt;&gt;"",COUNTIF($G269,"*■*")&gt;0,$T269=""),1,0)</f>
        <v>0</v>
      </c>
      <c r="AF269" s="11" t="str">
        <f t="shared" ref="AF269:AF332" si="59">IF(G269="","",TEXT(G269&amp;AB269,"G/標準"))</f>
        <v/>
      </c>
      <c r="AG269" s="11">
        <f t="shared" ref="AG269:AG332" si="60">IF(AF269="",0,COUNTIF($AF$12:$AF$1011,AF269))</f>
        <v>0</v>
      </c>
      <c r="AH269" s="11">
        <f t="shared" ref="AH269:AH332" si="61">IF($C269="",0,IF(AND(L269&lt;&gt;"",$K269&gt;$L269),1,0))</f>
        <v>0</v>
      </c>
    </row>
    <row r="270" spans="1:34" s="21" customFormat="1" ht="25.15" customHeight="1" x14ac:dyDescent="0.2">
      <c r="A270" s="117">
        <f t="shared" si="50"/>
        <v>259</v>
      </c>
      <c r="B270" s="60" t="str">
        <f t="shared" si="51"/>
        <v/>
      </c>
      <c r="C270" s="123"/>
      <c r="D270" s="111" t="str">
        <f t="shared" si="52"/>
        <v/>
      </c>
      <c r="E270" s="111" t="str">
        <f t="shared" si="53"/>
        <v/>
      </c>
      <c r="F270" s="124"/>
      <c r="G270" s="124"/>
      <c r="H270" s="124"/>
      <c r="I270" s="123"/>
      <c r="J270" s="113" t="str">
        <f t="shared" si="54"/>
        <v/>
      </c>
      <c r="K270" s="114" t="str">
        <f>IF(I270="","",VLOOKUP(I270,※編集不可※選択項目!$B$2:$D$4,3,FALSE))</f>
        <v/>
      </c>
      <c r="L270" s="124"/>
      <c r="M270" s="124"/>
      <c r="N270" s="124"/>
      <c r="O270" s="124"/>
      <c r="P270" s="124"/>
      <c r="Q270" s="124"/>
      <c r="R270" s="139" t="str">
        <f>IFERROR(INDEX(※編集不可※選択項目!$F$2:$F$3,MATCH($J270,※編集不可※選択項目!$C$2:$C$3,0)),"")</f>
        <v/>
      </c>
      <c r="S270" s="70"/>
      <c r="T270" s="125"/>
      <c r="U270" s="135"/>
      <c r="V270" s="88"/>
      <c r="W270" s="62"/>
      <c r="X270" s="57"/>
      <c r="Y270" s="58"/>
      <c r="Z270" s="59"/>
      <c r="AB270" s="101" t="str">
        <f t="shared" si="55"/>
        <v/>
      </c>
      <c r="AC270" s="11">
        <f t="shared" si="56"/>
        <v>0</v>
      </c>
      <c r="AD270" s="11">
        <f t="shared" si="57"/>
        <v>0</v>
      </c>
      <c r="AE270" s="11">
        <f t="shared" si="58"/>
        <v>0</v>
      </c>
      <c r="AF270" s="11" t="str">
        <f t="shared" si="59"/>
        <v/>
      </c>
      <c r="AG270" s="11">
        <f t="shared" si="60"/>
        <v>0</v>
      </c>
      <c r="AH270" s="11">
        <f t="shared" si="61"/>
        <v>0</v>
      </c>
    </row>
    <row r="271" spans="1:34" s="21" customFormat="1" ht="25.15" customHeight="1" x14ac:dyDescent="0.2">
      <c r="A271" s="117">
        <f t="shared" si="50"/>
        <v>260</v>
      </c>
      <c r="B271" s="60" t="str">
        <f t="shared" si="51"/>
        <v/>
      </c>
      <c r="C271" s="123"/>
      <c r="D271" s="111" t="str">
        <f t="shared" si="52"/>
        <v/>
      </c>
      <c r="E271" s="111" t="str">
        <f t="shared" si="53"/>
        <v/>
      </c>
      <c r="F271" s="124"/>
      <c r="G271" s="124"/>
      <c r="H271" s="124"/>
      <c r="I271" s="123"/>
      <c r="J271" s="113" t="str">
        <f t="shared" si="54"/>
        <v/>
      </c>
      <c r="K271" s="114" t="str">
        <f>IF(I271="","",VLOOKUP(I271,※編集不可※選択項目!$B$2:$D$4,3,FALSE))</f>
        <v/>
      </c>
      <c r="L271" s="124"/>
      <c r="M271" s="124"/>
      <c r="N271" s="124"/>
      <c r="O271" s="124"/>
      <c r="P271" s="124"/>
      <c r="Q271" s="124"/>
      <c r="R271" s="139" t="str">
        <f>IFERROR(INDEX(※編集不可※選択項目!$F$2:$F$3,MATCH($J271,※編集不可※選択項目!$C$2:$C$3,0)),"")</f>
        <v/>
      </c>
      <c r="S271" s="70"/>
      <c r="T271" s="125"/>
      <c r="U271" s="135"/>
      <c r="V271" s="88"/>
      <c r="W271" s="62"/>
      <c r="X271" s="57"/>
      <c r="Y271" s="58"/>
      <c r="Z271" s="59"/>
      <c r="AB271" s="101" t="str">
        <f t="shared" si="55"/>
        <v/>
      </c>
      <c r="AC271" s="11">
        <f t="shared" si="56"/>
        <v>0</v>
      </c>
      <c r="AD271" s="11">
        <f t="shared" si="57"/>
        <v>0</v>
      </c>
      <c r="AE271" s="11">
        <f t="shared" si="58"/>
        <v>0</v>
      </c>
      <c r="AF271" s="11" t="str">
        <f t="shared" si="59"/>
        <v/>
      </c>
      <c r="AG271" s="11">
        <f t="shared" si="60"/>
        <v>0</v>
      </c>
      <c r="AH271" s="11">
        <f t="shared" si="61"/>
        <v>0</v>
      </c>
    </row>
    <row r="272" spans="1:34" s="21" customFormat="1" ht="25.15" customHeight="1" x14ac:dyDescent="0.2">
      <c r="A272" s="117">
        <f t="shared" si="50"/>
        <v>261</v>
      </c>
      <c r="B272" s="60" t="str">
        <f t="shared" si="51"/>
        <v/>
      </c>
      <c r="C272" s="123"/>
      <c r="D272" s="111" t="str">
        <f t="shared" si="52"/>
        <v/>
      </c>
      <c r="E272" s="111" t="str">
        <f t="shared" si="53"/>
        <v/>
      </c>
      <c r="F272" s="124"/>
      <c r="G272" s="124"/>
      <c r="H272" s="124"/>
      <c r="I272" s="123"/>
      <c r="J272" s="113" t="str">
        <f t="shared" si="54"/>
        <v/>
      </c>
      <c r="K272" s="114" t="str">
        <f>IF(I272="","",VLOOKUP(I272,※編集不可※選択項目!$B$2:$D$4,3,FALSE))</f>
        <v/>
      </c>
      <c r="L272" s="124"/>
      <c r="M272" s="124"/>
      <c r="N272" s="124"/>
      <c r="O272" s="124"/>
      <c r="P272" s="124"/>
      <c r="Q272" s="124"/>
      <c r="R272" s="139" t="str">
        <f>IFERROR(INDEX(※編集不可※選択項目!$F$2:$F$3,MATCH($J272,※編集不可※選択項目!$C$2:$C$3,0)),"")</f>
        <v/>
      </c>
      <c r="S272" s="70"/>
      <c r="T272" s="125"/>
      <c r="U272" s="135"/>
      <c r="V272" s="88"/>
      <c r="W272" s="62"/>
      <c r="X272" s="57"/>
      <c r="Y272" s="58"/>
      <c r="Z272" s="59"/>
      <c r="AB272" s="101" t="str">
        <f t="shared" si="55"/>
        <v/>
      </c>
      <c r="AC272" s="11">
        <f t="shared" si="56"/>
        <v>0</v>
      </c>
      <c r="AD272" s="11">
        <f t="shared" si="57"/>
        <v>0</v>
      </c>
      <c r="AE272" s="11">
        <f t="shared" si="58"/>
        <v>0</v>
      </c>
      <c r="AF272" s="11" t="str">
        <f t="shared" si="59"/>
        <v/>
      </c>
      <c r="AG272" s="11">
        <f t="shared" si="60"/>
        <v>0</v>
      </c>
      <c r="AH272" s="11">
        <f t="shared" si="61"/>
        <v>0</v>
      </c>
    </row>
    <row r="273" spans="1:34" s="21" customFormat="1" ht="25.15" customHeight="1" x14ac:dyDescent="0.2">
      <c r="A273" s="117">
        <f t="shared" si="50"/>
        <v>262</v>
      </c>
      <c r="B273" s="60" t="str">
        <f t="shared" si="51"/>
        <v/>
      </c>
      <c r="C273" s="123"/>
      <c r="D273" s="111" t="str">
        <f t="shared" si="52"/>
        <v/>
      </c>
      <c r="E273" s="111" t="str">
        <f t="shared" si="53"/>
        <v/>
      </c>
      <c r="F273" s="124"/>
      <c r="G273" s="124"/>
      <c r="H273" s="124"/>
      <c r="I273" s="123"/>
      <c r="J273" s="113" t="str">
        <f t="shared" si="54"/>
        <v/>
      </c>
      <c r="K273" s="114" t="str">
        <f>IF(I273="","",VLOOKUP(I273,※編集不可※選択項目!$B$2:$D$4,3,FALSE))</f>
        <v/>
      </c>
      <c r="L273" s="124"/>
      <c r="M273" s="124"/>
      <c r="N273" s="124"/>
      <c r="O273" s="124"/>
      <c r="P273" s="124"/>
      <c r="Q273" s="124"/>
      <c r="R273" s="139" t="str">
        <f>IFERROR(INDEX(※編集不可※選択項目!$F$2:$F$3,MATCH($J273,※編集不可※選択項目!$C$2:$C$3,0)),"")</f>
        <v/>
      </c>
      <c r="S273" s="70"/>
      <c r="T273" s="125"/>
      <c r="U273" s="135"/>
      <c r="V273" s="88"/>
      <c r="W273" s="62"/>
      <c r="X273" s="57"/>
      <c r="Y273" s="58"/>
      <c r="Z273" s="59"/>
      <c r="AB273" s="101" t="str">
        <f t="shared" si="55"/>
        <v/>
      </c>
      <c r="AC273" s="11">
        <f t="shared" si="56"/>
        <v>0</v>
      </c>
      <c r="AD273" s="11">
        <f t="shared" si="57"/>
        <v>0</v>
      </c>
      <c r="AE273" s="11">
        <f t="shared" si="58"/>
        <v>0</v>
      </c>
      <c r="AF273" s="11" t="str">
        <f t="shared" si="59"/>
        <v/>
      </c>
      <c r="AG273" s="11">
        <f t="shared" si="60"/>
        <v>0</v>
      </c>
      <c r="AH273" s="11">
        <f t="shared" si="61"/>
        <v>0</v>
      </c>
    </row>
    <row r="274" spans="1:34" s="21" customFormat="1" ht="25.15" customHeight="1" x14ac:dyDescent="0.2">
      <c r="A274" s="117">
        <f t="shared" si="50"/>
        <v>263</v>
      </c>
      <c r="B274" s="60" t="str">
        <f t="shared" si="51"/>
        <v/>
      </c>
      <c r="C274" s="123"/>
      <c r="D274" s="111" t="str">
        <f t="shared" si="52"/>
        <v/>
      </c>
      <c r="E274" s="111" t="str">
        <f t="shared" si="53"/>
        <v/>
      </c>
      <c r="F274" s="124"/>
      <c r="G274" s="124"/>
      <c r="H274" s="124"/>
      <c r="I274" s="123"/>
      <c r="J274" s="113" t="str">
        <f t="shared" si="54"/>
        <v/>
      </c>
      <c r="K274" s="114" t="str">
        <f>IF(I274="","",VLOOKUP(I274,※編集不可※選択項目!$B$2:$D$4,3,FALSE))</f>
        <v/>
      </c>
      <c r="L274" s="124"/>
      <c r="M274" s="124"/>
      <c r="N274" s="124"/>
      <c r="O274" s="124"/>
      <c r="P274" s="124"/>
      <c r="Q274" s="124"/>
      <c r="R274" s="139" t="str">
        <f>IFERROR(INDEX(※編集不可※選択項目!$F$2:$F$3,MATCH($J274,※編集不可※選択項目!$C$2:$C$3,0)),"")</f>
        <v/>
      </c>
      <c r="S274" s="70"/>
      <c r="T274" s="125"/>
      <c r="U274" s="135"/>
      <c r="V274" s="88"/>
      <c r="W274" s="62"/>
      <c r="X274" s="57"/>
      <c r="Y274" s="58"/>
      <c r="Z274" s="59"/>
      <c r="AB274" s="101" t="str">
        <f t="shared" si="55"/>
        <v/>
      </c>
      <c r="AC274" s="11">
        <f t="shared" si="56"/>
        <v>0</v>
      </c>
      <c r="AD274" s="11">
        <f t="shared" si="57"/>
        <v>0</v>
      </c>
      <c r="AE274" s="11">
        <f t="shared" si="58"/>
        <v>0</v>
      </c>
      <c r="AF274" s="11" t="str">
        <f t="shared" si="59"/>
        <v/>
      </c>
      <c r="AG274" s="11">
        <f t="shared" si="60"/>
        <v>0</v>
      </c>
      <c r="AH274" s="11">
        <f t="shared" si="61"/>
        <v>0</v>
      </c>
    </row>
    <row r="275" spans="1:34" s="21" customFormat="1" ht="25.15" customHeight="1" x14ac:dyDescent="0.2">
      <c r="A275" s="117">
        <f t="shared" si="50"/>
        <v>264</v>
      </c>
      <c r="B275" s="60" t="str">
        <f t="shared" si="51"/>
        <v/>
      </c>
      <c r="C275" s="123"/>
      <c r="D275" s="111" t="str">
        <f t="shared" si="52"/>
        <v/>
      </c>
      <c r="E275" s="111" t="str">
        <f t="shared" si="53"/>
        <v/>
      </c>
      <c r="F275" s="124"/>
      <c r="G275" s="124"/>
      <c r="H275" s="124"/>
      <c r="I275" s="123"/>
      <c r="J275" s="113" t="str">
        <f t="shared" si="54"/>
        <v/>
      </c>
      <c r="K275" s="114" t="str">
        <f>IF(I275="","",VLOOKUP(I275,※編集不可※選択項目!$B$2:$D$4,3,FALSE))</f>
        <v/>
      </c>
      <c r="L275" s="124"/>
      <c r="M275" s="124"/>
      <c r="N275" s="124"/>
      <c r="O275" s="124"/>
      <c r="P275" s="124"/>
      <c r="Q275" s="124"/>
      <c r="R275" s="139" t="str">
        <f>IFERROR(INDEX(※編集不可※選択項目!$F$2:$F$3,MATCH($J275,※編集不可※選択項目!$C$2:$C$3,0)),"")</f>
        <v/>
      </c>
      <c r="S275" s="70"/>
      <c r="T275" s="125"/>
      <c r="U275" s="135"/>
      <c r="V275" s="88"/>
      <c r="W275" s="62"/>
      <c r="X275" s="57"/>
      <c r="Y275" s="58"/>
      <c r="Z275" s="59"/>
      <c r="AB275" s="101" t="str">
        <f t="shared" si="55"/>
        <v/>
      </c>
      <c r="AC275" s="11">
        <f t="shared" si="56"/>
        <v>0</v>
      </c>
      <c r="AD275" s="11">
        <f t="shared" si="57"/>
        <v>0</v>
      </c>
      <c r="AE275" s="11">
        <f t="shared" si="58"/>
        <v>0</v>
      </c>
      <c r="AF275" s="11" t="str">
        <f t="shared" si="59"/>
        <v/>
      </c>
      <c r="AG275" s="11">
        <f t="shared" si="60"/>
        <v>0</v>
      </c>
      <c r="AH275" s="11">
        <f t="shared" si="61"/>
        <v>0</v>
      </c>
    </row>
    <row r="276" spans="1:34" s="21" customFormat="1" ht="25.15" customHeight="1" x14ac:dyDescent="0.2">
      <c r="A276" s="117">
        <f t="shared" si="50"/>
        <v>265</v>
      </c>
      <c r="B276" s="60" t="str">
        <f t="shared" si="51"/>
        <v/>
      </c>
      <c r="C276" s="123"/>
      <c r="D276" s="111" t="str">
        <f t="shared" si="52"/>
        <v/>
      </c>
      <c r="E276" s="111" t="str">
        <f t="shared" si="53"/>
        <v/>
      </c>
      <c r="F276" s="124"/>
      <c r="G276" s="124"/>
      <c r="H276" s="124"/>
      <c r="I276" s="123"/>
      <c r="J276" s="113" t="str">
        <f t="shared" si="54"/>
        <v/>
      </c>
      <c r="K276" s="114" t="str">
        <f>IF(I276="","",VLOOKUP(I276,※編集不可※選択項目!$B$2:$D$4,3,FALSE))</f>
        <v/>
      </c>
      <c r="L276" s="124"/>
      <c r="M276" s="124"/>
      <c r="N276" s="124"/>
      <c r="O276" s="124"/>
      <c r="P276" s="124"/>
      <c r="Q276" s="124"/>
      <c r="R276" s="139" t="str">
        <f>IFERROR(INDEX(※編集不可※選択項目!$F$2:$F$3,MATCH($J276,※編集不可※選択項目!$C$2:$C$3,0)),"")</f>
        <v/>
      </c>
      <c r="S276" s="70"/>
      <c r="T276" s="125"/>
      <c r="U276" s="135"/>
      <c r="V276" s="88"/>
      <c r="W276" s="62"/>
      <c r="X276" s="57"/>
      <c r="Y276" s="58"/>
      <c r="Z276" s="59"/>
      <c r="AB276" s="101" t="str">
        <f t="shared" si="55"/>
        <v/>
      </c>
      <c r="AC276" s="11">
        <f t="shared" si="56"/>
        <v>0</v>
      </c>
      <c r="AD276" s="11">
        <f t="shared" si="57"/>
        <v>0</v>
      </c>
      <c r="AE276" s="11">
        <f t="shared" si="58"/>
        <v>0</v>
      </c>
      <c r="AF276" s="11" t="str">
        <f t="shared" si="59"/>
        <v/>
      </c>
      <c r="AG276" s="11">
        <f t="shared" si="60"/>
        <v>0</v>
      </c>
      <c r="AH276" s="11">
        <f t="shared" si="61"/>
        <v>0</v>
      </c>
    </row>
    <row r="277" spans="1:34" s="21" customFormat="1" ht="25.15" customHeight="1" x14ac:dyDescent="0.2">
      <c r="A277" s="117">
        <f t="shared" si="50"/>
        <v>266</v>
      </c>
      <c r="B277" s="60" t="str">
        <f t="shared" si="51"/>
        <v/>
      </c>
      <c r="C277" s="123"/>
      <c r="D277" s="111" t="str">
        <f t="shared" si="52"/>
        <v/>
      </c>
      <c r="E277" s="111" t="str">
        <f t="shared" si="53"/>
        <v/>
      </c>
      <c r="F277" s="124"/>
      <c r="G277" s="124"/>
      <c r="H277" s="124"/>
      <c r="I277" s="123"/>
      <c r="J277" s="113" t="str">
        <f t="shared" si="54"/>
        <v/>
      </c>
      <c r="K277" s="114" t="str">
        <f>IF(I277="","",VLOOKUP(I277,※編集不可※選択項目!$B$2:$D$4,3,FALSE))</f>
        <v/>
      </c>
      <c r="L277" s="124"/>
      <c r="M277" s="124"/>
      <c r="N277" s="124"/>
      <c r="O277" s="124"/>
      <c r="P277" s="124"/>
      <c r="Q277" s="124"/>
      <c r="R277" s="139" t="str">
        <f>IFERROR(INDEX(※編集不可※選択項目!$F$2:$F$3,MATCH($J277,※編集不可※選択項目!$C$2:$C$3,0)),"")</f>
        <v/>
      </c>
      <c r="S277" s="70"/>
      <c r="T277" s="125"/>
      <c r="U277" s="135"/>
      <c r="V277" s="88"/>
      <c r="W277" s="62"/>
      <c r="X277" s="57"/>
      <c r="Y277" s="58"/>
      <c r="Z277" s="59"/>
      <c r="AB277" s="101" t="str">
        <f t="shared" si="55"/>
        <v/>
      </c>
      <c r="AC277" s="11">
        <f t="shared" si="56"/>
        <v>0</v>
      </c>
      <c r="AD277" s="11">
        <f t="shared" si="57"/>
        <v>0</v>
      </c>
      <c r="AE277" s="11">
        <f t="shared" si="58"/>
        <v>0</v>
      </c>
      <c r="AF277" s="11" t="str">
        <f t="shared" si="59"/>
        <v/>
      </c>
      <c r="AG277" s="11">
        <f t="shared" si="60"/>
        <v>0</v>
      </c>
      <c r="AH277" s="11">
        <f t="shared" si="61"/>
        <v>0</v>
      </c>
    </row>
    <row r="278" spans="1:34" s="21" customFormat="1" ht="25.15" customHeight="1" x14ac:dyDescent="0.2">
      <c r="A278" s="117">
        <f t="shared" si="50"/>
        <v>267</v>
      </c>
      <c r="B278" s="60" t="str">
        <f t="shared" si="51"/>
        <v/>
      </c>
      <c r="C278" s="123"/>
      <c r="D278" s="111" t="str">
        <f t="shared" si="52"/>
        <v/>
      </c>
      <c r="E278" s="111" t="str">
        <f t="shared" si="53"/>
        <v/>
      </c>
      <c r="F278" s="124"/>
      <c r="G278" s="124"/>
      <c r="H278" s="124"/>
      <c r="I278" s="123"/>
      <c r="J278" s="113" t="str">
        <f t="shared" si="54"/>
        <v/>
      </c>
      <c r="K278" s="114" t="str">
        <f>IF(I278="","",VLOOKUP(I278,※編集不可※選択項目!$B$2:$D$4,3,FALSE))</f>
        <v/>
      </c>
      <c r="L278" s="124"/>
      <c r="M278" s="124"/>
      <c r="N278" s="124"/>
      <c r="O278" s="124"/>
      <c r="P278" s="124"/>
      <c r="Q278" s="124"/>
      <c r="R278" s="139" t="str">
        <f>IFERROR(INDEX(※編集不可※選択項目!$F$2:$F$3,MATCH($J278,※編集不可※選択項目!$C$2:$C$3,0)),"")</f>
        <v/>
      </c>
      <c r="S278" s="70"/>
      <c r="T278" s="125"/>
      <c r="U278" s="135"/>
      <c r="V278" s="88"/>
      <c r="W278" s="62"/>
      <c r="X278" s="57"/>
      <c r="Y278" s="58"/>
      <c r="Z278" s="59"/>
      <c r="AB278" s="101" t="str">
        <f t="shared" si="55"/>
        <v/>
      </c>
      <c r="AC278" s="11">
        <f t="shared" si="56"/>
        <v>0</v>
      </c>
      <c r="AD278" s="11">
        <f t="shared" si="57"/>
        <v>0</v>
      </c>
      <c r="AE278" s="11">
        <f t="shared" si="58"/>
        <v>0</v>
      </c>
      <c r="AF278" s="11" t="str">
        <f t="shared" si="59"/>
        <v/>
      </c>
      <c r="AG278" s="11">
        <f t="shared" si="60"/>
        <v>0</v>
      </c>
      <c r="AH278" s="11">
        <f t="shared" si="61"/>
        <v>0</v>
      </c>
    </row>
    <row r="279" spans="1:34" s="21" customFormat="1" ht="25.15" customHeight="1" x14ac:dyDescent="0.2">
      <c r="A279" s="117">
        <f t="shared" si="50"/>
        <v>268</v>
      </c>
      <c r="B279" s="60" t="str">
        <f t="shared" si="51"/>
        <v/>
      </c>
      <c r="C279" s="123"/>
      <c r="D279" s="111" t="str">
        <f t="shared" si="52"/>
        <v/>
      </c>
      <c r="E279" s="111" t="str">
        <f t="shared" si="53"/>
        <v/>
      </c>
      <c r="F279" s="124"/>
      <c r="G279" s="124"/>
      <c r="H279" s="124"/>
      <c r="I279" s="123"/>
      <c r="J279" s="113" t="str">
        <f t="shared" si="54"/>
        <v/>
      </c>
      <c r="K279" s="114" t="str">
        <f>IF(I279="","",VLOOKUP(I279,※編集不可※選択項目!$B$2:$D$4,3,FALSE))</f>
        <v/>
      </c>
      <c r="L279" s="124"/>
      <c r="M279" s="124"/>
      <c r="N279" s="124"/>
      <c r="O279" s="124"/>
      <c r="P279" s="124"/>
      <c r="Q279" s="124"/>
      <c r="R279" s="139" t="str">
        <f>IFERROR(INDEX(※編集不可※選択項目!$F$2:$F$3,MATCH($J279,※編集不可※選択項目!$C$2:$C$3,0)),"")</f>
        <v/>
      </c>
      <c r="S279" s="70"/>
      <c r="T279" s="125"/>
      <c r="U279" s="135"/>
      <c r="V279" s="88"/>
      <c r="W279" s="62"/>
      <c r="X279" s="57"/>
      <c r="Y279" s="58"/>
      <c r="Z279" s="59"/>
      <c r="AB279" s="101" t="str">
        <f t="shared" si="55"/>
        <v/>
      </c>
      <c r="AC279" s="11">
        <f t="shared" si="56"/>
        <v>0</v>
      </c>
      <c r="AD279" s="11">
        <f t="shared" si="57"/>
        <v>0</v>
      </c>
      <c r="AE279" s="11">
        <f t="shared" si="58"/>
        <v>0</v>
      </c>
      <c r="AF279" s="11" t="str">
        <f t="shared" si="59"/>
        <v/>
      </c>
      <c r="AG279" s="11">
        <f t="shared" si="60"/>
        <v>0</v>
      </c>
      <c r="AH279" s="11">
        <f t="shared" si="61"/>
        <v>0</v>
      </c>
    </row>
    <row r="280" spans="1:34" s="21" customFormat="1" ht="25.15" customHeight="1" x14ac:dyDescent="0.2">
      <c r="A280" s="117">
        <f t="shared" si="50"/>
        <v>269</v>
      </c>
      <c r="B280" s="60" t="str">
        <f t="shared" si="51"/>
        <v/>
      </c>
      <c r="C280" s="123"/>
      <c r="D280" s="111" t="str">
        <f t="shared" si="52"/>
        <v/>
      </c>
      <c r="E280" s="111" t="str">
        <f t="shared" si="53"/>
        <v/>
      </c>
      <c r="F280" s="124"/>
      <c r="G280" s="124"/>
      <c r="H280" s="124"/>
      <c r="I280" s="123"/>
      <c r="J280" s="113" t="str">
        <f t="shared" si="54"/>
        <v/>
      </c>
      <c r="K280" s="114" t="str">
        <f>IF(I280="","",VLOOKUP(I280,※編集不可※選択項目!$B$2:$D$4,3,FALSE))</f>
        <v/>
      </c>
      <c r="L280" s="124"/>
      <c r="M280" s="124"/>
      <c r="N280" s="124"/>
      <c r="O280" s="124"/>
      <c r="P280" s="124"/>
      <c r="Q280" s="124"/>
      <c r="R280" s="139" t="str">
        <f>IFERROR(INDEX(※編集不可※選択項目!$F$2:$F$3,MATCH($J280,※編集不可※選択項目!$C$2:$C$3,0)),"")</f>
        <v/>
      </c>
      <c r="S280" s="70"/>
      <c r="T280" s="125"/>
      <c r="U280" s="135"/>
      <c r="V280" s="88"/>
      <c r="W280" s="62"/>
      <c r="X280" s="57"/>
      <c r="Y280" s="58"/>
      <c r="Z280" s="59"/>
      <c r="AB280" s="101" t="str">
        <f t="shared" si="55"/>
        <v/>
      </c>
      <c r="AC280" s="11">
        <f t="shared" si="56"/>
        <v>0</v>
      </c>
      <c r="AD280" s="11">
        <f t="shared" si="57"/>
        <v>0</v>
      </c>
      <c r="AE280" s="11">
        <f t="shared" si="58"/>
        <v>0</v>
      </c>
      <c r="AF280" s="11" t="str">
        <f t="shared" si="59"/>
        <v/>
      </c>
      <c r="AG280" s="11">
        <f t="shared" si="60"/>
        <v>0</v>
      </c>
      <c r="AH280" s="11">
        <f t="shared" si="61"/>
        <v>0</v>
      </c>
    </row>
    <row r="281" spans="1:34" s="21" customFormat="1" ht="25.15" customHeight="1" x14ac:dyDescent="0.2">
      <c r="A281" s="117">
        <f t="shared" si="50"/>
        <v>270</v>
      </c>
      <c r="B281" s="60" t="str">
        <f t="shared" si="51"/>
        <v/>
      </c>
      <c r="C281" s="123"/>
      <c r="D281" s="111" t="str">
        <f t="shared" si="52"/>
        <v/>
      </c>
      <c r="E281" s="111" t="str">
        <f t="shared" si="53"/>
        <v/>
      </c>
      <c r="F281" s="124"/>
      <c r="G281" s="124"/>
      <c r="H281" s="124"/>
      <c r="I281" s="123"/>
      <c r="J281" s="113" t="str">
        <f t="shared" si="54"/>
        <v/>
      </c>
      <c r="K281" s="114" t="str">
        <f>IF(I281="","",VLOOKUP(I281,※編集不可※選択項目!$B$2:$D$4,3,FALSE))</f>
        <v/>
      </c>
      <c r="L281" s="124"/>
      <c r="M281" s="124"/>
      <c r="N281" s="124"/>
      <c r="O281" s="124"/>
      <c r="P281" s="124"/>
      <c r="Q281" s="124"/>
      <c r="R281" s="139" t="str">
        <f>IFERROR(INDEX(※編集不可※選択項目!$F$2:$F$3,MATCH($J281,※編集不可※選択項目!$C$2:$C$3,0)),"")</f>
        <v/>
      </c>
      <c r="S281" s="70"/>
      <c r="T281" s="125"/>
      <c r="U281" s="135"/>
      <c r="V281" s="88"/>
      <c r="W281" s="62"/>
      <c r="X281" s="57"/>
      <c r="Y281" s="58"/>
      <c r="Z281" s="59"/>
      <c r="AB281" s="101" t="str">
        <f t="shared" si="55"/>
        <v/>
      </c>
      <c r="AC281" s="11">
        <f t="shared" si="56"/>
        <v>0</v>
      </c>
      <c r="AD281" s="11">
        <f t="shared" si="57"/>
        <v>0</v>
      </c>
      <c r="AE281" s="11">
        <f t="shared" si="58"/>
        <v>0</v>
      </c>
      <c r="AF281" s="11" t="str">
        <f t="shared" si="59"/>
        <v/>
      </c>
      <c r="AG281" s="11">
        <f t="shared" si="60"/>
        <v>0</v>
      </c>
      <c r="AH281" s="11">
        <f t="shared" si="61"/>
        <v>0</v>
      </c>
    </row>
    <row r="282" spans="1:34" s="21" customFormat="1" ht="25.15" customHeight="1" x14ac:dyDescent="0.2">
      <c r="A282" s="117">
        <f t="shared" si="50"/>
        <v>271</v>
      </c>
      <c r="B282" s="60" t="str">
        <f t="shared" si="51"/>
        <v/>
      </c>
      <c r="C282" s="123"/>
      <c r="D282" s="111" t="str">
        <f t="shared" si="52"/>
        <v/>
      </c>
      <c r="E282" s="111" t="str">
        <f t="shared" si="53"/>
        <v/>
      </c>
      <c r="F282" s="124"/>
      <c r="G282" s="124"/>
      <c r="H282" s="124"/>
      <c r="I282" s="123"/>
      <c r="J282" s="113" t="str">
        <f t="shared" si="54"/>
        <v/>
      </c>
      <c r="K282" s="114" t="str">
        <f>IF(I282="","",VLOOKUP(I282,※編集不可※選択項目!$B$2:$D$4,3,FALSE))</f>
        <v/>
      </c>
      <c r="L282" s="124"/>
      <c r="M282" s="124"/>
      <c r="N282" s="124"/>
      <c r="O282" s="124"/>
      <c r="P282" s="124"/>
      <c r="Q282" s="124"/>
      <c r="R282" s="139" t="str">
        <f>IFERROR(INDEX(※編集不可※選択項目!$F$2:$F$3,MATCH($J282,※編集不可※選択項目!$C$2:$C$3,0)),"")</f>
        <v/>
      </c>
      <c r="S282" s="70"/>
      <c r="T282" s="125"/>
      <c r="U282" s="135"/>
      <c r="V282" s="88"/>
      <c r="W282" s="62"/>
      <c r="X282" s="57"/>
      <c r="Y282" s="58"/>
      <c r="Z282" s="59"/>
      <c r="AB282" s="101" t="str">
        <f t="shared" si="55"/>
        <v/>
      </c>
      <c r="AC282" s="11">
        <f t="shared" si="56"/>
        <v>0</v>
      </c>
      <c r="AD282" s="11">
        <f t="shared" si="57"/>
        <v>0</v>
      </c>
      <c r="AE282" s="11">
        <f t="shared" si="58"/>
        <v>0</v>
      </c>
      <c r="AF282" s="11" t="str">
        <f t="shared" si="59"/>
        <v/>
      </c>
      <c r="AG282" s="11">
        <f t="shared" si="60"/>
        <v>0</v>
      </c>
      <c r="AH282" s="11">
        <f t="shared" si="61"/>
        <v>0</v>
      </c>
    </row>
    <row r="283" spans="1:34" s="21" customFormat="1" ht="25.15" customHeight="1" x14ac:dyDescent="0.2">
      <c r="A283" s="117">
        <f t="shared" si="50"/>
        <v>272</v>
      </c>
      <c r="B283" s="60" t="str">
        <f t="shared" si="51"/>
        <v/>
      </c>
      <c r="C283" s="123"/>
      <c r="D283" s="111" t="str">
        <f t="shared" si="52"/>
        <v/>
      </c>
      <c r="E283" s="111" t="str">
        <f t="shared" si="53"/>
        <v/>
      </c>
      <c r="F283" s="124"/>
      <c r="G283" s="124"/>
      <c r="H283" s="124"/>
      <c r="I283" s="123"/>
      <c r="J283" s="113" t="str">
        <f t="shared" si="54"/>
        <v/>
      </c>
      <c r="K283" s="114" t="str">
        <f>IF(I283="","",VLOOKUP(I283,※編集不可※選択項目!$B$2:$D$4,3,FALSE))</f>
        <v/>
      </c>
      <c r="L283" s="124"/>
      <c r="M283" s="124"/>
      <c r="N283" s="124"/>
      <c r="O283" s="124"/>
      <c r="P283" s="124"/>
      <c r="Q283" s="124"/>
      <c r="R283" s="139" t="str">
        <f>IFERROR(INDEX(※編集不可※選択項目!$F$2:$F$3,MATCH($J283,※編集不可※選択項目!$C$2:$C$3,0)),"")</f>
        <v/>
      </c>
      <c r="S283" s="70"/>
      <c r="T283" s="125"/>
      <c r="U283" s="135"/>
      <c r="V283" s="88"/>
      <c r="W283" s="62"/>
      <c r="X283" s="57"/>
      <c r="Y283" s="58"/>
      <c r="Z283" s="59"/>
      <c r="AB283" s="101" t="str">
        <f t="shared" si="55"/>
        <v/>
      </c>
      <c r="AC283" s="11">
        <f t="shared" si="56"/>
        <v>0</v>
      </c>
      <c r="AD283" s="11">
        <f t="shared" si="57"/>
        <v>0</v>
      </c>
      <c r="AE283" s="11">
        <f t="shared" si="58"/>
        <v>0</v>
      </c>
      <c r="AF283" s="11" t="str">
        <f t="shared" si="59"/>
        <v/>
      </c>
      <c r="AG283" s="11">
        <f t="shared" si="60"/>
        <v>0</v>
      </c>
      <c r="AH283" s="11">
        <f t="shared" si="61"/>
        <v>0</v>
      </c>
    </row>
    <row r="284" spans="1:34" s="21" customFormat="1" ht="25.15" customHeight="1" x14ac:dyDescent="0.2">
      <c r="A284" s="117">
        <f t="shared" si="50"/>
        <v>273</v>
      </c>
      <c r="B284" s="60" t="str">
        <f t="shared" si="51"/>
        <v/>
      </c>
      <c r="C284" s="123"/>
      <c r="D284" s="111" t="str">
        <f t="shared" si="52"/>
        <v/>
      </c>
      <c r="E284" s="111" t="str">
        <f t="shared" si="53"/>
        <v/>
      </c>
      <c r="F284" s="124"/>
      <c r="G284" s="124"/>
      <c r="H284" s="124"/>
      <c r="I284" s="123"/>
      <c r="J284" s="113" t="str">
        <f t="shared" si="54"/>
        <v/>
      </c>
      <c r="K284" s="114" t="str">
        <f>IF(I284="","",VLOOKUP(I284,※編集不可※選択項目!$B$2:$D$4,3,FALSE))</f>
        <v/>
      </c>
      <c r="L284" s="124"/>
      <c r="M284" s="124"/>
      <c r="N284" s="124"/>
      <c r="O284" s="124"/>
      <c r="P284" s="124"/>
      <c r="Q284" s="124"/>
      <c r="R284" s="139" t="str">
        <f>IFERROR(INDEX(※編集不可※選択項目!$F$2:$F$3,MATCH($J284,※編集不可※選択項目!$C$2:$C$3,0)),"")</f>
        <v/>
      </c>
      <c r="S284" s="70"/>
      <c r="T284" s="125"/>
      <c r="U284" s="135"/>
      <c r="V284" s="88"/>
      <c r="W284" s="62"/>
      <c r="X284" s="57"/>
      <c r="Y284" s="58"/>
      <c r="Z284" s="59"/>
      <c r="AB284" s="101" t="str">
        <f t="shared" si="55"/>
        <v/>
      </c>
      <c r="AC284" s="11">
        <f t="shared" si="56"/>
        <v>0</v>
      </c>
      <c r="AD284" s="11">
        <f t="shared" si="57"/>
        <v>0</v>
      </c>
      <c r="AE284" s="11">
        <f t="shared" si="58"/>
        <v>0</v>
      </c>
      <c r="AF284" s="11" t="str">
        <f t="shared" si="59"/>
        <v/>
      </c>
      <c r="AG284" s="11">
        <f t="shared" si="60"/>
        <v>0</v>
      </c>
      <c r="AH284" s="11">
        <f t="shared" si="61"/>
        <v>0</v>
      </c>
    </row>
    <row r="285" spans="1:34" s="21" customFormat="1" ht="25.15" customHeight="1" x14ac:dyDescent="0.2">
      <c r="A285" s="117">
        <f t="shared" si="50"/>
        <v>274</v>
      </c>
      <c r="B285" s="60" t="str">
        <f t="shared" si="51"/>
        <v/>
      </c>
      <c r="C285" s="123"/>
      <c r="D285" s="111" t="str">
        <f t="shared" si="52"/>
        <v/>
      </c>
      <c r="E285" s="111" t="str">
        <f t="shared" si="53"/>
        <v/>
      </c>
      <c r="F285" s="124"/>
      <c r="G285" s="124"/>
      <c r="H285" s="124"/>
      <c r="I285" s="123"/>
      <c r="J285" s="113" t="str">
        <f t="shared" si="54"/>
        <v/>
      </c>
      <c r="K285" s="114" t="str">
        <f>IF(I285="","",VLOOKUP(I285,※編集不可※選択項目!$B$2:$D$4,3,FALSE))</f>
        <v/>
      </c>
      <c r="L285" s="124"/>
      <c r="M285" s="124"/>
      <c r="N285" s="124"/>
      <c r="O285" s="124"/>
      <c r="P285" s="124"/>
      <c r="Q285" s="124"/>
      <c r="R285" s="139" t="str">
        <f>IFERROR(INDEX(※編集不可※選択項目!$F$2:$F$3,MATCH($J285,※編集不可※選択項目!$C$2:$C$3,0)),"")</f>
        <v/>
      </c>
      <c r="S285" s="70"/>
      <c r="T285" s="125"/>
      <c r="U285" s="135"/>
      <c r="V285" s="88"/>
      <c r="W285" s="62"/>
      <c r="X285" s="57"/>
      <c r="Y285" s="58"/>
      <c r="Z285" s="59"/>
      <c r="AB285" s="101" t="str">
        <f t="shared" si="55"/>
        <v/>
      </c>
      <c r="AC285" s="11">
        <f t="shared" si="56"/>
        <v>0</v>
      </c>
      <c r="AD285" s="11">
        <f t="shared" si="57"/>
        <v>0</v>
      </c>
      <c r="AE285" s="11">
        <f t="shared" si="58"/>
        <v>0</v>
      </c>
      <c r="AF285" s="11" t="str">
        <f t="shared" si="59"/>
        <v/>
      </c>
      <c r="AG285" s="11">
        <f t="shared" si="60"/>
        <v>0</v>
      </c>
      <c r="AH285" s="11">
        <f t="shared" si="61"/>
        <v>0</v>
      </c>
    </row>
    <row r="286" spans="1:34" s="21" customFormat="1" ht="25.15" customHeight="1" x14ac:dyDescent="0.2">
      <c r="A286" s="117">
        <f t="shared" si="50"/>
        <v>275</v>
      </c>
      <c r="B286" s="60" t="str">
        <f t="shared" si="51"/>
        <v/>
      </c>
      <c r="C286" s="123"/>
      <c r="D286" s="111" t="str">
        <f t="shared" si="52"/>
        <v/>
      </c>
      <c r="E286" s="111" t="str">
        <f t="shared" si="53"/>
        <v/>
      </c>
      <c r="F286" s="124"/>
      <c r="G286" s="124"/>
      <c r="H286" s="124"/>
      <c r="I286" s="123"/>
      <c r="J286" s="113" t="str">
        <f t="shared" si="54"/>
        <v/>
      </c>
      <c r="K286" s="114" t="str">
        <f>IF(I286="","",VLOOKUP(I286,※編集不可※選択項目!$B$2:$D$4,3,FALSE))</f>
        <v/>
      </c>
      <c r="L286" s="124"/>
      <c r="M286" s="124"/>
      <c r="N286" s="124"/>
      <c r="O286" s="124"/>
      <c r="P286" s="124"/>
      <c r="Q286" s="124"/>
      <c r="R286" s="139" t="str">
        <f>IFERROR(INDEX(※編集不可※選択項目!$F$2:$F$3,MATCH($J286,※編集不可※選択項目!$C$2:$C$3,0)),"")</f>
        <v/>
      </c>
      <c r="S286" s="70"/>
      <c r="T286" s="125"/>
      <c r="U286" s="135"/>
      <c r="V286" s="88"/>
      <c r="W286" s="62"/>
      <c r="X286" s="57"/>
      <c r="Y286" s="58"/>
      <c r="Z286" s="59"/>
      <c r="AB286" s="101" t="str">
        <f t="shared" si="55"/>
        <v/>
      </c>
      <c r="AC286" s="11">
        <f t="shared" si="56"/>
        <v>0</v>
      </c>
      <c r="AD286" s="11">
        <f t="shared" si="57"/>
        <v>0</v>
      </c>
      <c r="AE286" s="11">
        <f t="shared" si="58"/>
        <v>0</v>
      </c>
      <c r="AF286" s="11" t="str">
        <f t="shared" si="59"/>
        <v/>
      </c>
      <c r="AG286" s="11">
        <f t="shared" si="60"/>
        <v>0</v>
      </c>
      <c r="AH286" s="11">
        <f t="shared" si="61"/>
        <v>0</v>
      </c>
    </row>
    <row r="287" spans="1:34" s="21" customFormat="1" ht="25.15" customHeight="1" x14ac:dyDescent="0.2">
      <c r="A287" s="117">
        <f t="shared" si="50"/>
        <v>276</v>
      </c>
      <c r="B287" s="60" t="str">
        <f t="shared" si="51"/>
        <v/>
      </c>
      <c r="C287" s="123"/>
      <c r="D287" s="111" t="str">
        <f t="shared" si="52"/>
        <v/>
      </c>
      <c r="E287" s="111" t="str">
        <f t="shared" si="53"/>
        <v/>
      </c>
      <c r="F287" s="124"/>
      <c r="G287" s="124"/>
      <c r="H287" s="124"/>
      <c r="I287" s="123"/>
      <c r="J287" s="113" t="str">
        <f t="shared" si="54"/>
        <v/>
      </c>
      <c r="K287" s="114" t="str">
        <f>IF(I287="","",VLOOKUP(I287,※編集不可※選択項目!$B$2:$D$4,3,FALSE))</f>
        <v/>
      </c>
      <c r="L287" s="124"/>
      <c r="M287" s="124"/>
      <c r="N287" s="124"/>
      <c r="O287" s="124"/>
      <c r="P287" s="124"/>
      <c r="Q287" s="124"/>
      <c r="R287" s="139" t="str">
        <f>IFERROR(INDEX(※編集不可※選択項目!$F$2:$F$3,MATCH($J287,※編集不可※選択項目!$C$2:$C$3,0)),"")</f>
        <v/>
      </c>
      <c r="S287" s="70"/>
      <c r="T287" s="125"/>
      <c r="U287" s="135"/>
      <c r="V287" s="88"/>
      <c r="W287" s="62"/>
      <c r="X287" s="57"/>
      <c r="Y287" s="58"/>
      <c r="Z287" s="59"/>
      <c r="AB287" s="101" t="str">
        <f t="shared" si="55"/>
        <v/>
      </c>
      <c r="AC287" s="11">
        <f t="shared" si="56"/>
        <v>0</v>
      </c>
      <c r="AD287" s="11">
        <f t="shared" si="57"/>
        <v>0</v>
      </c>
      <c r="AE287" s="11">
        <f t="shared" si="58"/>
        <v>0</v>
      </c>
      <c r="AF287" s="11" t="str">
        <f t="shared" si="59"/>
        <v/>
      </c>
      <c r="AG287" s="11">
        <f t="shared" si="60"/>
        <v>0</v>
      </c>
      <c r="AH287" s="11">
        <f t="shared" si="61"/>
        <v>0</v>
      </c>
    </row>
    <row r="288" spans="1:34" s="21" customFormat="1" ht="25.15" customHeight="1" x14ac:dyDescent="0.2">
      <c r="A288" s="117">
        <f t="shared" si="50"/>
        <v>277</v>
      </c>
      <c r="B288" s="60" t="str">
        <f t="shared" si="51"/>
        <v/>
      </c>
      <c r="C288" s="123"/>
      <c r="D288" s="111" t="str">
        <f t="shared" si="52"/>
        <v/>
      </c>
      <c r="E288" s="111" t="str">
        <f t="shared" si="53"/>
        <v/>
      </c>
      <c r="F288" s="124"/>
      <c r="G288" s="124"/>
      <c r="H288" s="124"/>
      <c r="I288" s="123"/>
      <c r="J288" s="113" t="str">
        <f t="shared" si="54"/>
        <v/>
      </c>
      <c r="K288" s="114" t="str">
        <f>IF(I288="","",VLOOKUP(I288,※編集不可※選択項目!$B$2:$D$4,3,FALSE))</f>
        <v/>
      </c>
      <c r="L288" s="124"/>
      <c r="M288" s="124"/>
      <c r="N288" s="124"/>
      <c r="O288" s="124"/>
      <c r="P288" s="124"/>
      <c r="Q288" s="124"/>
      <c r="R288" s="139" t="str">
        <f>IFERROR(INDEX(※編集不可※選択項目!$F$2:$F$3,MATCH($J288,※編集不可※選択項目!$C$2:$C$3,0)),"")</f>
        <v/>
      </c>
      <c r="S288" s="70"/>
      <c r="T288" s="125"/>
      <c r="U288" s="135"/>
      <c r="V288" s="88"/>
      <c r="W288" s="62"/>
      <c r="X288" s="57"/>
      <c r="Y288" s="58"/>
      <c r="Z288" s="59"/>
      <c r="AB288" s="101" t="str">
        <f t="shared" si="55"/>
        <v/>
      </c>
      <c r="AC288" s="11">
        <f t="shared" si="56"/>
        <v>0</v>
      </c>
      <c r="AD288" s="11">
        <f t="shared" si="57"/>
        <v>0</v>
      </c>
      <c r="AE288" s="11">
        <f t="shared" si="58"/>
        <v>0</v>
      </c>
      <c r="AF288" s="11" t="str">
        <f t="shared" si="59"/>
        <v/>
      </c>
      <c r="AG288" s="11">
        <f t="shared" si="60"/>
        <v>0</v>
      </c>
      <c r="AH288" s="11">
        <f t="shared" si="61"/>
        <v>0</v>
      </c>
    </row>
    <row r="289" spans="1:34" s="21" customFormat="1" ht="25.15" customHeight="1" x14ac:dyDescent="0.2">
      <c r="A289" s="117">
        <f t="shared" si="50"/>
        <v>278</v>
      </c>
      <c r="B289" s="60" t="str">
        <f t="shared" si="51"/>
        <v/>
      </c>
      <c r="C289" s="123"/>
      <c r="D289" s="111" t="str">
        <f t="shared" si="52"/>
        <v/>
      </c>
      <c r="E289" s="111" t="str">
        <f t="shared" si="53"/>
        <v/>
      </c>
      <c r="F289" s="124"/>
      <c r="G289" s="124"/>
      <c r="H289" s="124"/>
      <c r="I289" s="123"/>
      <c r="J289" s="113" t="str">
        <f t="shared" si="54"/>
        <v/>
      </c>
      <c r="K289" s="114" t="str">
        <f>IF(I289="","",VLOOKUP(I289,※編集不可※選択項目!$B$2:$D$4,3,FALSE))</f>
        <v/>
      </c>
      <c r="L289" s="124"/>
      <c r="M289" s="124"/>
      <c r="N289" s="124"/>
      <c r="O289" s="124"/>
      <c r="P289" s="124"/>
      <c r="Q289" s="124"/>
      <c r="R289" s="139" t="str">
        <f>IFERROR(INDEX(※編集不可※選択項目!$F$2:$F$3,MATCH($J289,※編集不可※選択項目!$C$2:$C$3,0)),"")</f>
        <v/>
      </c>
      <c r="S289" s="70"/>
      <c r="T289" s="125"/>
      <c r="U289" s="135"/>
      <c r="V289" s="88"/>
      <c r="W289" s="62"/>
      <c r="X289" s="57"/>
      <c r="Y289" s="58"/>
      <c r="Z289" s="59"/>
      <c r="AB289" s="101" t="str">
        <f t="shared" si="55"/>
        <v/>
      </c>
      <c r="AC289" s="11">
        <f t="shared" si="56"/>
        <v>0</v>
      </c>
      <c r="AD289" s="11">
        <f t="shared" si="57"/>
        <v>0</v>
      </c>
      <c r="AE289" s="11">
        <f t="shared" si="58"/>
        <v>0</v>
      </c>
      <c r="AF289" s="11" t="str">
        <f t="shared" si="59"/>
        <v/>
      </c>
      <c r="AG289" s="11">
        <f t="shared" si="60"/>
        <v>0</v>
      </c>
      <c r="AH289" s="11">
        <f t="shared" si="61"/>
        <v>0</v>
      </c>
    </row>
    <row r="290" spans="1:34" s="21" customFormat="1" ht="25.15" customHeight="1" x14ac:dyDescent="0.2">
      <c r="A290" s="117">
        <f t="shared" si="50"/>
        <v>279</v>
      </c>
      <c r="B290" s="60" t="str">
        <f t="shared" si="51"/>
        <v/>
      </c>
      <c r="C290" s="123"/>
      <c r="D290" s="111" t="str">
        <f t="shared" si="52"/>
        <v/>
      </c>
      <c r="E290" s="111" t="str">
        <f t="shared" si="53"/>
        <v/>
      </c>
      <c r="F290" s="124"/>
      <c r="G290" s="124"/>
      <c r="H290" s="124"/>
      <c r="I290" s="123"/>
      <c r="J290" s="113" t="str">
        <f t="shared" si="54"/>
        <v/>
      </c>
      <c r="K290" s="114" t="str">
        <f>IF(I290="","",VLOOKUP(I290,※編集不可※選択項目!$B$2:$D$4,3,FALSE))</f>
        <v/>
      </c>
      <c r="L290" s="124"/>
      <c r="M290" s="124"/>
      <c r="N290" s="124"/>
      <c r="O290" s="124"/>
      <c r="P290" s="124"/>
      <c r="Q290" s="124"/>
      <c r="R290" s="139" t="str">
        <f>IFERROR(INDEX(※編集不可※選択項目!$F$2:$F$3,MATCH($J290,※編集不可※選択項目!$C$2:$C$3,0)),"")</f>
        <v/>
      </c>
      <c r="S290" s="70"/>
      <c r="T290" s="125"/>
      <c r="U290" s="135"/>
      <c r="V290" s="88"/>
      <c r="W290" s="62"/>
      <c r="X290" s="57"/>
      <c r="Y290" s="58"/>
      <c r="Z290" s="59"/>
      <c r="AB290" s="101" t="str">
        <f t="shared" si="55"/>
        <v/>
      </c>
      <c r="AC290" s="11">
        <f t="shared" si="56"/>
        <v>0</v>
      </c>
      <c r="AD290" s="11">
        <f t="shared" si="57"/>
        <v>0</v>
      </c>
      <c r="AE290" s="11">
        <f t="shared" si="58"/>
        <v>0</v>
      </c>
      <c r="AF290" s="11" t="str">
        <f t="shared" si="59"/>
        <v/>
      </c>
      <c r="AG290" s="11">
        <f t="shared" si="60"/>
        <v>0</v>
      </c>
      <c r="AH290" s="11">
        <f t="shared" si="61"/>
        <v>0</v>
      </c>
    </row>
    <row r="291" spans="1:34" s="21" customFormat="1" ht="25.15" customHeight="1" x14ac:dyDescent="0.2">
      <c r="A291" s="117">
        <f t="shared" si="50"/>
        <v>280</v>
      </c>
      <c r="B291" s="60" t="str">
        <f t="shared" si="51"/>
        <v/>
      </c>
      <c r="C291" s="123"/>
      <c r="D291" s="111" t="str">
        <f t="shared" si="52"/>
        <v/>
      </c>
      <c r="E291" s="111" t="str">
        <f t="shared" si="53"/>
        <v/>
      </c>
      <c r="F291" s="124"/>
      <c r="G291" s="124"/>
      <c r="H291" s="124"/>
      <c r="I291" s="123"/>
      <c r="J291" s="113" t="str">
        <f t="shared" si="54"/>
        <v/>
      </c>
      <c r="K291" s="114" t="str">
        <f>IF(I291="","",VLOOKUP(I291,※編集不可※選択項目!$B$2:$D$4,3,FALSE))</f>
        <v/>
      </c>
      <c r="L291" s="124"/>
      <c r="M291" s="124"/>
      <c r="N291" s="124"/>
      <c r="O291" s="124"/>
      <c r="P291" s="124"/>
      <c r="Q291" s="124"/>
      <c r="R291" s="139" t="str">
        <f>IFERROR(INDEX(※編集不可※選択項目!$F$2:$F$3,MATCH($J291,※編集不可※選択項目!$C$2:$C$3,0)),"")</f>
        <v/>
      </c>
      <c r="S291" s="70"/>
      <c r="T291" s="125"/>
      <c r="U291" s="135"/>
      <c r="V291" s="88"/>
      <c r="W291" s="62"/>
      <c r="X291" s="57"/>
      <c r="Y291" s="58"/>
      <c r="Z291" s="59"/>
      <c r="AB291" s="101" t="str">
        <f t="shared" si="55"/>
        <v/>
      </c>
      <c r="AC291" s="11">
        <f t="shared" si="56"/>
        <v>0</v>
      </c>
      <c r="AD291" s="11">
        <f t="shared" si="57"/>
        <v>0</v>
      </c>
      <c r="AE291" s="11">
        <f t="shared" si="58"/>
        <v>0</v>
      </c>
      <c r="AF291" s="11" t="str">
        <f t="shared" si="59"/>
        <v/>
      </c>
      <c r="AG291" s="11">
        <f t="shared" si="60"/>
        <v>0</v>
      </c>
      <c r="AH291" s="11">
        <f t="shared" si="61"/>
        <v>0</v>
      </c>
    </row>
    <row r="292" spans="1:34" s="21" customFormat="1" ht="25.15" customHeight="1" x14ac:dyDescent="0.2">
      <c r="A292" s="117">
        <f t="shared" si="50"/>
        <v>281</v>
      </c>
      <c r="B292" s="60" t="str">
        <f t="shared" si="51"/>
        <v/>
      </c>
      <c r="C292" s="123"/>
      <c r="D292" s="111" t="str">
        <f t="shared" si="52"/>
        <v/>
      </c>
      <c r="E292" s="111" t="str">
        <f t="shared" si="53"/>
        <v/>
      </c>
      <c r="F292" s="124"/>
      <c r="G292" s="124"/>
      <c r="H292" s="124"/>
      <c r="I292" s="123"/>
      <c r="J292" s="113" t="str">
        <f t="shared" si="54"/>
        <v/>
      </c>
      <c r="K292" s="114" t="str">
        <f>IF(I292="","",VLOOKUP(I292,※編集不可※選択項目!$B$2:$D$4,3,FALSE))</f>
        <v/>
      </c>
      <c r="L292" s="124"/>
      <c r="M292" s="124"/>
      <c r="N292" s="124"/>
      <c r="O292" s="124"/>
      <c r="P292" s="124"/>
      <c r="Q292" s="124"/>
      <c r="R292" s="139" t="str">
        <f>IFERROR(INDEX(※編集不可※選択項目!$F$2:$F$3,MATCH($J292,※編集不可※選択項目!$C$2:$C$3,0)),"")</f>
        <v/>
      </c>
      <c r="S292" s="70"/>
      <c r="T292" s="125"/>
      <c r="U292" s="135"/>
      <c r="V292" s="88"/>
      <c r="W292" s="62"/>
      <c r="X292" s="57"/>
      <c r="Y292" s="58"/>
      <c r="Z292" s="59"/>
      <c r="AB292" s="101" t="str">
        <f t="shared" si="55"/>
        <v/>
      </c>
      <c r="AC292" s="11">
        <f t="shared" si="56"/>
        <v>0</v>
      </c>
      <c r="AD292" s="11">
        <f t="shared" si="57"/>
        <v>0</v>
      </c>
      <c r="AE292" s="11">
        <f t="shared" si="58"/>
        <v>0</v>
      </c>
      <c r="AF292" s="11" t="str">
        <f t="shared" si="59"/>
        <v/>
      </c>
      <c r="AG292" s="11">
        <f t="shared" si="60"/>
        <v>0</v>
      </c>
      <c r="AH292" s="11">
        <f t="shared" si="61"/>
        <v>0</v>
      </c>
    </row>
    <row r="293" spans="1:34" s="21" customFormat="1" ht="25.15" customHeight="1" x14ac:dyDescent="0.2">
      <c r="A293" s="117">
        <f t="shared" si="50"/>
        <v>282</v>
      </c>
      <c r="B293" s="60" t="str">
        <f t="shared" si="51"/>
        <v/>
      </c>
      <c r="C293" s="123"/>
      <c r="D293" s="111" t="str">
        <f t="shared" si="52"/>
        <v/>
      </c>
      <c r="E293" s="111" t="str">
        <f t="shared" si="53"/>
        <v/>
      </c>
      <c r="F293" s="124"/>
      <c r="G293" s="124"/>
      <c r="H293" s="124"/>
      <c r="I293" s="123"/>
      <c r="J293" s="113" t="str">
        <f t="shared" si="54"/>
        <v/>
      </c>
      <c r="K293" s="114" t="str">
        <f>IF(I293="","",VLOOKUP(I293,※編集不可※選択項目!$B$2:$D$4,3,FALSE))</f>
        <v/>
      </c>
      <c r="L293" s="124"/>
      <c r="M293" s="124"/>
      <c r="N293" s="124"/>
      <c r="O293" s="124"/>
      <c r="P293" s="124"/>
      <c r="Q293" s="124"/>
      <c r="R293" s="139" t="str">
        <f>IFERROR(INDEX(※編集不可※選択項目!$F$2:$F$3,MATCH($J293,※編集不可※選択項目!$C$2:$C$3,0)),"")</f>
        <v/>
      </c>
      <c r="S293" s="70"/>
      <c r="T293" s="125"/>
      <c r="U293" s="135"/>
      <c r="V293" s="88"/>
      <c r="W293" s="62"/>
      <c r="X293" s="57"/>
      <c r="Y293" s="58"/>
      <c r="Z293" s="59"/>
      <c r="AB293" s="101" t="str">
        <f t="shared" si="55"/>
        <v/>
      </c>
      <c r="AC293" s="11">
        <f t="shared" si="56"/>
        <v>0</v>
      </c>
      <c r="AD293" s="11">
        <f t="shared" si="57"/>
        <v>0</v>
      </c>
      <c r="AE293" s="11">
        <f t="shared" si="58"/>
        <v>0</v>
      </c>
      <c r="AF293" s="11" t="str">
        <f t="shared" si="59"/>
        <v/>
      </c>
      <c r="AG293" s="11">
        <f t="shared" si="60"/>
        <v>0</v>
      </c>
      <c r="AH293" s="11">
        <f t="shared" si="61"/>
        <v>0</v>
      </c>
    </row>
    <row r="294" spans="1:34" s="21" customFormat="1" ht="25.15" customHeight="1" x14ac:dyDescent="0.2">
      <c r="A294" s="117">
        <f t="shared" si="50"/>
        <v>283</v>
      </c>
      <c r="B294" s="60" t="str">
        <f t="shared" si="51"/>
        <v/>
      </c>
      <c r="C294" s="123"/>
      <c r="D294" s="111" t="str">
        <f t="shared" si="52"/>
        <v/>
      </c>
      <c r="E294" s="111" t="str">
        <f t="shared" si="53"/>
        <v/>
      </c>
      <c r="F294" s="124"/>
      <c r="G294" s="124"/>
      <c r="H294" s="124"/>
      <c r="I294" s="123"/>
      <c r="J294" s="113" t="str">
        <f t="shared" si="54"/>
        <v/>
      </c>
      <c r="K294" s="114" t="str">
        <f>IF(I294="","",VLOOKUP(I294,※編集不可※選択項目!$B$2:$D$4,3,FALSE))</f>
        <v/>
      </c>
      <c r="L294" s="124"/>
      <c r="M294" s="124"/>
      <c r="N294" s="124"/>
      <c r="O294" s="124"/>
      <c r="P294" s="124"/>
      <c r="Q294" s="124"/>
      <c r="R294" s="139" t="str">
        <f>IFERROR(INDEX(※編集不可※選択項目!$F$2:$F$3,MATCH($J294,※編集不可※選択項目!$C$2:$C$3,0)),"")</f>
        <v/>
      </c>
      <c r="S294" s="70"/>
      <c r="T294" s="125"/>
      <c r="U294" s="135"/>
      <c r="V294" s="88"/>
      <c r="W294" s="62"/>
      <c r="X294" s="57"/>
      <c r="Y294" s="58"/>
      <c r="Z294" s="59"/>
      <c r="AB294" s="101" t="str">
        <f t="shared" si="55"/>
        <v/>
      </c>
      <c r="AC294" s="11">
        <f t="shared" si="56"/>
        <v>0</v>
      </c>
      <c r="AD294" s="11">
        <f t="shared" si="57"/>
        <v>0</v>
      </c>
      <c r="AE294" s="11">
        <f t="shared" si="58"/>
        <v>0</v>
      </c>
      <c r="AF294" s="11" t="str">
        <f t="shared" si="59"/>
        <v/>
      </c>
      <c r="AG294" s="11">
        <f t="shared" si="60"/>
        <v>0</v>
      </c>
      <c r="AH294" s="11">
        <f t="shared" si="61"/>
        <v>0</v>
      </c>
    </row>
    <row r="295" spans="1:34" s="21" customFormat="1" ht="25.15" customHeight="1" x14ac:dyDescent="0.2">
      <c r="A295" s="117">
        <f t="shared" si="50"/>
        <v>284</v>
      </c>
      <c r="B295" s="60" t="str">
        <f t="shared" si="51"/>
        <v/>
      </c>
      <c r="C295" s="123"/>
      <c r="D295" s="111" t="str">
        <f t="shared" si="52"/>
        <v/>
      </c>
      <c r="E295" s="111" t="str">
        <f t="shared" si="53"/>
        <v/>
      </c>
      <c r="F295" s="124"/>
      <c r="G295" s="124"/>
      <c r="H295" s="124"/>
      <c r="I295" s="123"/>
      <c r="J295" s="113" t="str">
        <f t="shared" si="54"/>
        <v/>
      </c>
      <c r="K295" s="114" t="str">
        <f>IF(I295="","",VLOOKUP(I295,※編集不可※選択項目!$B$2:$D$4,3,FALSE))</f>
        <v/>
      </c>
      <c r="L295" s="124"/>
      <c r="M295" s="124"/>
      <c r="N295" s="124"/>
      <c r="O295" s="124"/>
      <c r="P295" s="124"/>
      <c r="Q295" s="124"/>
      <c r="R295" s="139" t="str">
        <f>IFERROR(INDEX(※編集不可※選択項目!$F$2:$F$3,MATCH($J295,※編集不可※選択項目!$C$2:$C$3,0)),"")</f>
        <v/>
      </c>
      <c r="S295" s="70"/>
      <c r="T295" s="125"/>
      <c r="U295" s="135"/>
      <c r="V295" s="88"/>
      <c r="W295" s="62"/>
      <c r="X295" s="57"/>
      <c r="Y295" s="58"/>
      <c r="Z295" s="59"/>
      <c r="AB295" s="101" t="str">
        <f t="shared" si="55"/>
        <v/>
      </c>
      <c r="AC295" s="11">
        <f t="shared" si="56"/>
        <v>0</v>
      </c>
      <c r="AD295" s="11">
        <f t="shared" si="57"/>
        <v>0</v>
      </c>
      <c r="AE295" s="11">
        <f t="shared" si="58"/>
        <v>0</v>
      </c>
      <c r="AF295" s="11" t="str">
        <f t="shared" si="59"/>
        <v/>
      </c>
      <c r="AG295" s="11">
        <f t="shared" si="60"/>
        <v>0</v>
      </c>
      <c r="AH295" s="11">
        <f t="shared" si="61"/>
        <v>0</v>
      </c>
    </row>
    <row r="296" spans="1:34" s="21" customFormat="1" ht="25.15" customHeight="1" x14ac:dyDescent="0.2">
      <c r="A296" s="117">
        <f t="shared" si="50"/>
        <v>285</v>
      </c>
      <c r="B296" s="60" t="str">
        <f t="shared" si="51"/>
        <v/>
      </c>
      <c r="C296" s="123"/>
      <c r="D296" s="111" t="str">
        <f t="shared" si="52"/>
        <v/>
      </c>
      <c r="E296" s="111" t="str">
        <f t="shared" si="53"/>
        <v/>
      </c>
      <c r="F296" s="124"/>
      <c r="G296" s="124"/>
      <c r="H296" s="124"/>
      <c r="I296" s="123"/>
      <c r="J296" s="113" t="str">
        <f t="shared" si="54"/>
        <v/>
      </c>
      <c r="K296" s="114" t="str">
        <f>IF(I296="","",VLOOKUP(I296,※編集不可※選択項目!$B$2:$D$4,3,FALSE))</f>
        <v/>
      </c>
      <c r="L296" s="124"/>
      <c r="M296" s="124"/>
      <c r="N296" s="124"/>
      <c r="O296" s="124"/>
      <c r="P296" s="124"/>
      <c r="Q296" s="124"/>
      <c r="R296" s="139" t="str">
        <f>IFERROR(INDEX(※編集不可※選択項目!$F$2:$F$3,MATCH($J296,※編集不可※選択項目!$C$2:$C$3,0)),"")</f>
        <v/>
      </c>
      <c r="S296" s="70"/>
      <c r="T296" s="125"/>
      <c r="U296" s="135"/>
      <c r="V296" s="88"/>
      <c r="W296" s="62"/>
      <c r="X296" s="57"/>
      <c r="Y296" s="58"/>
      <c r="Z296" s="59"/>
      <c r="AB296" s="101" t="str">
        <f t="shared" si="55"/>
        <v/>
      </c>
      <c r="AC296" s="11">
        <f t="shared" si="56"/>
        <v>0</v>
      </c>
      <c r="AD296" s="11">
        <f t="shared" si="57"/>
        <v>0</v>
      </c>
      <c r="AE296" s="11">
        <f t="shared" si="58"/>
        <v>0</v>
      </c>
      <c r="AF296" s="11" t="str">
        <f t="shared" si="59"/>
        <v/>
      </c>
      <c r="AG296" s="11">
        <f t="shared" si="60"/>
        <v>0</v>
      </c>
      <c r="AH296" s="11">
        <f t="shared" si="61"/>
        <v>0</v>
      </c>
    </row>
    <row r="297" spans="1:34" s="21" customFormat="1" ht="25.15" customHeight="1" x14ac:dyDescent="0.2">
      <c r="A297" s="117">
        <f t="shared" si="50"/>
        <v>286</v>
      </c>
      <c r="B297" s="60" t="str">
        <f t="shared" si="51"/>
        <v/>
      </c>
      <c r="C297" s="123"/>
      <c r="D297" s="111" t="str">
        <f t="shared" si="52"/>
        <v/>
      </c>
      <c r="E297" s="111" t="str">
        <f t="shared" si="53"/>
        <v/>
      </c>
      <c r="F297" s="124"/>
      <c r="G297" s="124"/>
      <c r="H297" s="124"/>
      <c r="I297" s="123"/>
      <c r="J297" s="113" t="str">
        <f t="shared" si="54"/>
        <v/>
      </c>
      <c r="K297" s="114" t="str">
        <f>IF(I297="","",VLOOKUP(I297,※編集不可※選択項目!$B$2:$D$4,3,FALSE))</f>
        <v/>
      </c>
      <c r="L297" s="124"/>
      <c r="M297" s="124"/>
      <c r="N297" s="124"/>
      <c r="O297" s="124"/>
      <c r="P297" s="124"/>
      <c r="Q297" s="124"/>
      <c r="R297" s="139" t="str">
        <f>IFERROR(INDEX(※編集不可※選択項目!$F$2:$F$3,MATCH($J297,※編集不可※選択項目!$C$2:$C$3,0)),"")</f>
        <v/>
      </c>
      <c r="S297" s="70"/>
      <c r="T297" s="125"/>
      <c r="U297" s="135"/>
      <c r="V297" s="88"/>
      <c r="W297" s="62"/>
      <c r="X297" s="57"/>
      <c r="Y297" s="58"/>
      <c r="Z297" s="59"/>
      <c r="AB297" s="101" t="str">
        <f t="shared" si="55"/>
        <v/>
      </c>
      <c r="AC297" s="11">
        <f t="shared" si="56"/>
        <v>0</v>
      </c>
      <c r="AD297" s="11">
        <f t="shared" si="57"/>
        <v>0</v>
      </c>
      <c r="AE297" s="11">
        <f t="shared" si="58"/>
        <v>0</v>
      </c>
      <c r="AF297" s="11" t="str">
        <f t="shared" si="59"/>
        <v/>
      </c>
      <c r="AG297" s="11">
        <f t="shared" si="60"/>
        <v>0</v>
      </c>
      <c r="AH297" s="11">
        <f t="shared" si="61"/>
        <v>0</v>
      </c>
    </row>
    <row r="298" spans="1:34" s="21" customFormat="1" ht="25.15" customHeight="1" x14ac:dyDescent="0.2">
      <c r="A298" s="117">
        <f t="shared" si="50"/>
        <v>287</v>
      </c>
      <c r="B298" s="60" t="str">
        <f t="shared" si="51"/>
        <v/>
      </c>
      <c r="C298" s="123"/>
      <c r="D298" s="111" t="str">
        <f t="shared" si="52"/>
        <v/>
      </c>
      <c r="E298" s="111" t="str">
        <f t="shared" si="53"/>
        <v/>
      </c>
      <c r="F298" s="124"/>
      <c r="G298" s="124"/>
      <c r="H298" s="124"/>
      <c r="I298" s="123"/>
      <c r="J298" s="113" t="str">
        <f t="shared" si="54"/>
        <v/>
      </c>
      <c r="K298" s="114" t="str">
        <f>IF(I298="","",VLOOKUP(I298,※編集不可※選択項目!$B$2:$D$4,3,FALSE))</f>
        <v/>
      </c>
      <c r="L298" s="124"/>
      <c r="M298" s="124"/>
      <c r="N298" s="124"/>
      <c r="O298" s="124"/>
      <c r="P298" s="124"/>
      <c r="Q298" s="124"/>
      <c r="R298" s="139" t="str">
        <f>IFERROR(INDEX(※編集不可※選択項目!$F$2:$F$3,MATCH($J298,※編集不可※選択項目!$C$2:$C$3,0)),"")</f>
        <v/>
      </c>
      <c r="S298" s="70"/>
      <c r="T298" s="125"/>
      <c r="U298" s="135"/>
      <c r="V298" s="88"/>
      <c r="W298" s="62"/>
      <c r="X298" s="57"/>
      <c r="Y298" s="58"/>
      <c r="Z298" s="59"/>
      <c r="AB298" s="101" t="str">
        <f t="shared" si="55"/>
        <v/>
      </c>
      <c r="AC298" s="11">
        <f t="shared" si="56"/>
        <v>0</v>
      </c>
      <c r="AD298" s="11">
        <f t="shared" si="57"/>
        <v>0</v>
      </c>
      <c r="AE298" s="11">
        <f t="shared" si="58"/>
        <v>0</v>
      </c>
      <c r="AF298" s="11" t="str">
        <f t="shared" si="59"/>
        <v/>
      </c>
      <c r="AG298" s="11">
        <f t="shared" si="60"/>
        <v>0</v>
      </c>
      <c r="AH298" s="11">
        <f t="shared" si="61"/>
        <v>0</v>
      </c>
    </row>
    <row r="299" spans="1:34" s="21" customFormat="1" ht="25.15" customHeight="1" x14ac:dyDescent="0.2">
      <c r="A299" s="117">
        <f t="shared" si="50"/>
        <v>288</v>
      </c>
      <c r="B299" s="60" t="str">
        <f t="shared" si="51"/>
        <v/>
      </c>
      <c r="C299" s="123"/>
      <c r="D299" s="111" t="str">
        <f t="shared" si="52"/>
        <v/>
      </c>
      <c r="E299" s="111" t="str">
        <f t="shared" si="53"/>
        <v/>
      </c>
      <c r="F299" s="124"/>
      <c r="G299" s="124"/>
      <c r="H299" s="124"/>
      <c r="I299" s="123"/>
      <c r="J299" s="113" t="str">
        <f t="shared" si="54"/>
        <v/>
      </c>
      <c r="K299" s="114" t="str">
        <f>IF(I299="","",VLOOKUP(I299,※編集不可※選択項目!$B$2:$D$4,3,FALSE))</f>
        <v/>
      </c>
      <c r="L299" s="124"/>
      <c r="M299" s="124"/>
      <c r="N299" s="124"/>
      <c r="O299" s="124"/>
      <c r="P299" s="124"/>
      <c r="Q299" s="124"/>
      <c r="R299" s="139" t="str">
        <f>IFERROR(INDEX(※編集不可※選択項目!$F$2:$F$3,MATCH($J299,※編集不可※選択項目!$C$2:$C$3,0)),"")</f>
        <v/>
      </c>
      <c r="S299" s="70"/>
      <c r="T299" s="125"/>
      <c r="U299" s="135"/>
      <c r="V299" s="88"/>
      <c r="W299" s="62"/>
      <c r="X299" s="57"/>
      <c r="Y299" s="58"/>
      <c r="Z299" s="59"/>
      <c r="AB299" s="101" t="str">
        <f t="shared" si="55"/>
        <v/>
      </c>
      <c r="AC299" s="11">
        <f t="shared" si="56"/>
        <v>0</v>
      </c>
      <c r="AD299" s="11">
        <f t="shared" si="57"/>
        <v>0</v>
      </c>
      <c r="AE299" s="11">
        <f t="shared" si="58"/>
        <v>0</v>
      </c>
      <c r="AF299" s="11" t="str">
        <f t="shared" si="59"/>
        <v/>
      </c>
      <c r="AG299" s="11">
        <f t="shared" si="60"/>
        <v>0</v>
      </c>
      <c r="AH299" s="11">
        <f t="shared" si="61"/>
        <v>0</v>
      </c>
    </row>
    <row r="300" spans="1:34" s="21" customFormat="1" ht="25.15" customHeight="1" x14ac:dyDescent="0.2">
      <c r="A300" s="117">
        <f t="shared" si="50"/>
        <v>289</v>
      </c>
      <c r="B300" s="60" t="str">
        <f t="shared" si="51"/>
        <v/>
      </c>
      <c r="C300" s="123"/>
      <c r="D300" s="111" t="str">
        <f t="shared" si="52"/>
        <v/>
      </c>
      <c r="E300" s="111" t="str">
        <f t="shared" si="53"/>
        <v/>
      </c>
      <c r="F300" s="124"/>
      <c r="G300" s="124"/>
      <c r="H300" s="124"/>
      <c r="I300" s="123"/>
      <c r="J300" s="113" t="str">
        <f t="shared" si="54"/>
        <v/>
      </c>
      <c r="K300" s="114" t="str">
        <f>IF(I300="","",VLOOKUP(I300,※編集不可※選択項目!$B$2:$D$4,3,FALSE))</f>
        <v/>
      </c>
      <c r="L300" s="124"/>
      <c r="M300" s="124"/>
      <c r="N300" s="124"/>
      <c r="O300" s="124"/>
      <c r="P300" s="124"/>
      <c r="Q300" s="124"/>
      <c r="R300" s="139" t="str">
        <f>IFERROR(INDEX(※編集不可※選択項目!$F$2:$F$3,MATCH($J300,※編集不可※選択項目!$C$2:$C$3,0)),"")</f>
        <v/>
      </c>
      <c r="S300" s="70"/>
      <c r="T300" s="125"/>
      <c r="U300" s="135"/>
      <c r="V300" s="88"/>
      <c r="W300" s="62"/>
      <c r="X300" s="57"/>
      <c r="Y300" s="58"/>
      <c r="Z300" s="59"/>
      <c r="AB300" s="101" t="str">
        <f t="shared" si="55"/>
        <v/>
      </c>
      <c r="AC300" s="11">
        <f t="shared" si="56"/>
        <v>0</v>
      </c>
      <c r="AD300" s="11">
        <f t="shared" si="57"/>
        <v>0</v>
      </c>
      <c r="AE300" s="11">
        <f t="shared" si="58"/>
        <v>0</v>
      </c>
      <c r="AF300" s="11" t="str">
        <f t="shared" si="59"/>
        <v/>
      </c>
      <c r="AG300" s="11">
        <f t="shared" si="60"/>
        <v>0</v>
      </c>
      <c r="AH300" s="11">
        <f t="shared" si="61"/>
        <v>0</v>
      </c>
    </row>
    <row r="301" spans="1:34" s="21" customFormat="1" ht="25.15" customHeight="1" x14ac:dyDescent="0.2">
      <c r="A301" s="117">
        <f t="shared" si="50"/>
        <v>290</v>
      </c>
      <c r="B301" s="60" t="str">
        <f t="shared" si="51"/>
        <v/>
      </c>
      <c r="C301" s="123"/>
      <c r="D301" s="111" t="str">
        <f t="shared" si="52"/>
        <v/>
      </c>
      <c r="E301" s="111" t="str">
        <f t="shared" si="53"/>
        <v/>
      </c>
      <c r="F301" s="124"/>
      <c r="G301" s="124"/>
      <c r="H301" s="124"/>
      <c r="I301" s="123"/>
      <c r="J301" s="113" t="str">
        <f t="shared" si="54"/>
        <v/>
      </c>
      <c r="K301" s="114" t="str">
        <f>IF(I301="","",VLOOKUP(I301,※編集不可※選択項目!$B$2:$D$4,3,FALSE))</f>
        <v/>
      </c>
      <c r="L301" s="124"/>
      <c r="M301" s="124"/>
      <c r="N301" s="124"/>
      <c r="O301" s="124"/>
      <c r="P301" s="124"/>
      <c r="Q301" s="124"/>
      <c r="R301" s="139" t="str">
        <f>IFERROR(INDEX(※編集不可※選択項目!$F$2:$F$3,MATCH($J301,※編集不可※選択項目!$C$2:$C$3,0)),"")</f>
        <v/>
      </c>
      <c r="S301" s="70"/>
      <c r="T301" s="125"/>
      <c r="U301" s="135"/>
      <c r="V301" s="88"/>
      <c r="W301" s="62"/>
      <c r="X301" s="57"/>
      <c r="Y301" s="58"/>
      <c r="Z301" s="59"/>
      <c r="AB301" s="101" t="str">
        <f t="shared" si="55"/>
        <v/>
      </c>
      <c r="AC301" s="11">
        <f t="shared" si="56"/>
        <v>0</v>
      </c>
      <c r="AD301" s="11">
        <f t="shared" si="57"/>
        <v>0</v>
      </c>
      <c r="AE301" s="11">
        <f t="shared" si="58"/>
        <v>0</v>
      </c>
      <c r="AF301" s="11" t="str">
        <f t="shared" si="59"/>
        <v/>
      </c>
      <c r="AG301" s="11">
        <f t="shared" si="60"/>
        <v>0</v>
      </c>
      <c r="AH301" s="11">
        <f t="shared" si="61"/>
        <v>0</v>
      </c>
    </row>
    <row r="302" spans="1:34" s="21" customFormat="1" ht="25.15" customHeight="1" x14ac:dyDescent="0.2">
      <c r="A302" s="117">
        <f t="shared" si="50"/>
        <v>291</v>
      </c>
      <c r="B302" s="60" t="str">
        <f t="shared" si="51"/>
        <v/>
      </c>
      <c r="C302" s="123"/>
      <c r="D302" s="111" t="str">
        <f t="shared" si="52"/>
        <v/>
      </c>
      <c r="E302" s="111" t="str">
        <f t="shared" si="53"/>
        <v/>
      </c>
      <c r="F302" s="124"/>
      <c r="G302" s="124"/>
      <c r="H302" s="124"/>
      <c r="I302" s="123"/>
      <c r="J302" s="113" t="str">
        <f t="shared" si="54"/>
        <v/>
      </c>
      <c r="K302" s="114" t="str">
        <f>IF(I302="","",VLOOKUP(I302,※編集不可※選択項目!$B$2:$D$4,3,FALSE))</f>
        <v/>
      </c>
      <c r="L302" s="124"/>
      <c r="M302" s="124"/>
      <c r="N302" s="124"/>
      <c r="O302" s="124"/>
      <c r="P302" s="124"/>
      <c r="Q302" s="124"/>
      <c r="R302" s="139" t="str">
        <f>IFERROR(INDEX(※編集不可※選択項目!$F$2:$F$3,MATCH($J302,※編集不可※選択項目!$C$2:$C$3,0)),"")</f>
        <v/>
      </c>
      <c r="S302" s="70"/>
      <c r="T302" s="125"/>
      <c r="U302" s="135"/>
      <c r="V302" s="88"/>
      <c r="W302" s="62"/>
      <c r="X302" s="57"/>
      <c r="Y302" s="58"/>
      <c r="Z302" s="59"/>
      <c r="AB302" s="101" t="str">
        <f t="shared" si="55"/>
        <v/>
      </c>
      <c r="AC302" s="11">
        <f t="shared" si="56"/>
        <v>0</v>
      </c>
      <c r="AD302" s="11">
        <f t="shared" si="57"/>
        <v>0</v>
      </c>
      <c r="AE302" s="11">
        <f t="shared" si="58"/>
        <v>0</v>
      </c>
      <c r="AF302" s="11" t="str">
        <f t="shared" si="59"/>
        <v/>
      </c>
      <c r="AG302" s="11">
        <f t="shared" si="60"/>
        <v>0</v>
      </c>
      <c r="AH302" s="11">
        <f t="shared" si="61"/>
        <v>0</v>
      </c>
    </row>
    <row r="303" spans="1:34" s="21" customFormat="1" ht="25.15" customHeight="1" x14ac:dyDescent="0.2">
      <c r="A303" s="117">
        <f t="shared" si="50"/>
        <v>292</v>
      </c>
      <c r="B303" s="60" t="str">
        <f t="shared" si="51"/>
        <v/>
      </c>
      <c r="C303" s="123"/>
      <c r="D303" s="111" t="str">
        <f t="shared" si="52"/>
        <v/>
      </c>
      <c r="E303" s="111" t="str">
        <f t="shared" si="53"/>
        <v/>
      </c>
      <c r="F303" s="124"/>
      <c r="G303" s="124"/>
      <c r="H303" s="124"/>
      <c r="I303" s="123"/>
      <c r="J303" s="113" t="str">
        <f t="shared" si="54"/>
        <v/>
      </c>
      <c r="K303" s="114" t="str">
        <f>IF(I303="","",VLOOKUP(I303,※編集不可※選択項目!$B$2:$D$4,3,FALSE))</f>
        <v/>
      </c>
      <c r="L303" s="124"/>
      <c r="M303" s="124"/>
      <c r="N303" s="124"/>
      <c r="O303" s="124"/>
      <c r="P303" s="124"/>
      <c r="Q303" s="124"/>
      <c r="R303" s="139" t="str">
        <f>IFERROR(INDEX(※編集不可※選択項目!$F$2:$F$3,MATCH($J303,※編集不可※選択項目!$C$2:$C$3,0)),"")</f>
        <v/>
      </c>
      <c r="S303" s="70"/>
      <c r="T303" s="125"/>
      <c r="U303" s="135"/>
      <c r="V303" s="88"/>
      <c r="W303" s="62"/>
      <c r="X303" s="57"/>
      <c r="Y303" s="58"/>
      <c r="Z303" s="59"/>
      <c r="AB303" s="101" t="str">
        <f t="shared" si="55"/>
        <v/>
      </c>
      <c r="AC303" s="11">
        <f t="shared" si="56"/>
        <v>0</v>
      </c>
      <c r="AD303" s="11">
        <f t="shared" si="57"/>
        <v>0</v>
      </c>
      <c r="AE303" s="11">
        <f t="shared" si="58"/>
        <v>0</v>
      </c>
      <c r="AF303" s="11" t="str">
        <f t="shared" si="59"/>
        <v/>
      </c>
      <c r="AG303" s="11">
        <f t="shared" si="60"/>
        <v>0</v>
      </c>
      <c r="AH303" s="11">
        <f t="shared" si="61"/>
        <v>0</v>
      </c>
    </row>
    <row r="304" spans="1:34" s="21" customFormat="1" ht="25.15" customHeight="1" x14ac:dyDescent="0.2">
      <c r="A304" s="117">
        <f t="shared" si="50"/>
        <v>293</v>
      </c>
      <c r="B304" s="60" t="str">
        <f t="shared" si="51"/>
        <v/>
      </c>
      <c r="C304" s="123"/>
      <c r="D304" s="111" t="str">
        <f t="shared" si="52"/>
        <v/>
      </c>
      <c r="E304" s="111" t="str">
        <f t="shared" si="53"/>
        <v/>
      </c>
      <c r="F304" s="124"/>
      <c r="G304" s="124"/>
      <c r="H304" s="124"/>
      <c r="I304" s="123"/>
      <c r="J304" s="113" t="str">
        <f t="shared" si="54"/>
        <v/>
      </c>
      <c r="K304" s="114" t="str">
        <f>IF(I304="","",VLOOKUP(I304,※編集不可※選択項目!$B$2:$D$4,3,FALSE))</f>
        <v/>
      </c>
      <c r="L304" s="124"/>
      <c r="M304" s="124"/>
      <c r="N304" s="124"/>
      <c r="O304" s="124"/>
      <c r="P304" s="124"/>
      <c r="Q304" s="124"/>
      <c r="R304" s="139" t="str">
        <f>IFERROR(INDEX(※編集不可※選択項目!$F$2:$F$3,MATCH($J304,※編集不可※選択項目!$C$2:$C$3,0)),"")</f>
        <v/>
      </c>
      <c r="S304" s="70"/>
      <c r="T304" s="125"/>
      <c r="U304" s="135"/>
      <c r="V304" s="88"/>
      <c r="W304" s="62"/>
      <c r="X304" s="57"/>
      <c r="Y304" s="58"/>
      <c r="Z304" s="59"/>
      <c r="AB304" s="101" t="str">
        <f t="shared" si="55"/>
        <v/>
      </c>
      <c r="AC304" s="11">
        <f t="shared" si="56"/>
        <v>0</v>
      </c>
      <c r="AD304" s="11">
        <f t="shared" si="57"/>
        <v>0</v>
      </c>
      <c r="AE304" s="11">
        <f t="shared" si="58"/>
        <v>0</v>
      </c>
      <c r="AF304" s="11" t="str">
        <f t="shared" si="59"/>
        <v/>
      </c>
      <c r="AG304" s="11">
        <f t="shared" si="60"/>
        <v>0</v>
      </c>
      <c r="AH304" s="11">
        <f t="shared" si="61"/>
        <v>0</v>
      </c>
    </row>
    <row r="305" spans="1:34" s="21" customFormat="1" ht="25.15" customHeight="1" x14ac:dyDescent="0.2">
      <c r="A305" s="117">
        <f t="shared" si="50"/>
        <v>294</v>
      </c>
      <c r="B305" s="60" t="str">
        <f t="shared" si="51"/>
        <v/>
      </c>
      <c r="C305" s="123"/>
      <c r="D305" s="111" t="str">
        <f t="shared" si="52"/>
        <v/>
      </c>
      <c r="E305" s="111" t="str">
        <f t="shared" si="53"/>
        <v/>
      </c>
      <c r="F305" s="124"/>
      <c r="G305" s="124"/>
      <c r="H305" s="124"/>
      <c r="I305" s="123"/>
      <c r="J305" s="113" t="str">
        <f t="shared" si="54"/>
        <v/>
      </c>
      <c r="K305" s="114" t="str">
        <f>IF(I305="","",VLOOKUP(I305,※編集不可※選択項目!$B$2:$D$4,3,FALSE))</f>
        <v/>
      </c>
      <c r="L305" s="124"/>
      <c r="M305" s="124"/>
      <c r="N305" s="124"/>
      <c r="O305" s="124"/>
      <c r="P305" s="124"/>
      <c r="Q305" s="124"/>
      <c r="R305" s="139" t="str">
        <f>IFERROR(INDEX(※編集不可※選択項目!$F$2:$F$3,MATCH($J305,※編集不可※選択項目!$C$2:$C$3,0)),"")</f>
        <v/>
      </c>
      <c r="S305" s="70"/>
      <c r="T305" s="125"/>
      <c r="U305" s="135"/>
      <c r="V305" s="88"/>
      <c r="W305" s="62"/>
      <c r="X305" s="57"/>
      <c r="Y305" s="58"/>
      <c r="Z305" s="59"/>
      <c r="AB305" s="101" t="str">
        <f t="shared" si="55"/>
        <v/>
      </c>
      <c r="AC305" s="11">
        <f t="shared" si="56"/>
        <v>0</v>
      </c>
      <c r="AD305" s="11">
        <f t="shared" si="57"/>
        <v>0</v>
      </c>
      <c r="AE305" s="11">
        <f t="shared" si="58"/>
        <v>0</v>
      </c>
      <c r="AF305" s="11" t="str">
        <f t="shared" si="59"/>
        <v/>
      </c>
      <c r="AG305" s="11">
        <f t="shared" si="60"/>
        <v>0</v>
      </c>
      <c r="AH305" s="11">
        <f t="shared" si="61"/>
        <v>0</v>
      </c>
    </row>
    <row r="306" spans="1:34" s="21" customFormat="1" ht="25.15" customHeight="1" x14ac:dyDescent="0.2">
      <c r="A306" s="117">
        <f t="shared" si="50"/>
        <v>295</v>
      </c>
      <c r="B306" s="60" t="str">
        <f t="shared" si="51"/>
        <v/>
      </c>
      <c r="C306" s="123"/>
      <c r="D306" s="111" t="str">
        <f t="shared" si="52"/>
        <v/>
      </c>
      <c r="E306" s="111" t="str">
        <f t="shared" si="53"/>
        <v/>
      </c>
      <c r="F306" s="124"/>
      <c r="G306" s="124"/>
      <c r="H306" s="124"/>
      <c r="I306" s="123"/>
      <c r="J306" s="113" t="str">
        <f t="shared" si="54"/>
        <v/>
      </c>
      <c r="K306" s="114" t="str">
        <f>IF(I306="","",VLOOKUP(I306,※編集不可※選択項目!$B$2:$D$4,3,FALSE))</f>
        <v/>
      </c>
      <c r="L306" s="124"/>
      <c r="M306" s="124"/>
      <c r="N306" s="124"/>
      <c r="O306" s="124"/>
      <c r="P306" s="124"/>
      <c r="Q306" s="124"/>
      <c r="R306" s="139" t="str">
        <f>IFERROR(INDEX(※編集不可※選択項目!$F$2:$F$3,MATCH($J306,※編集不可※選択項目!$C$2:$C$3,0)),"")</f>
        <v/>
      </c>
      <c r="S306" s="70"/>
      <c r="T306" s="125"/>
      <c r="U306" s="135"/>
      <c r="V306" s="88"/>
      <c r="W306" s="62"/>
      <c r="X306" s="57"/>
      <c r="Y306" s="58"/>
      <c r="Z306" s="59"/>
      <c r="AB306" s="101" t="str">
        <f t="shared" si="55"/>
        <v/>
      </c>
      <c r="AC306" s="11">
        <f t="shared" si="56"/>
        <v>0</v>
      </c>
      <c r="AD306" s="11">
        <f t="shared" si="57"/>
        <v>0</v>
      </c>
      <c r="AE306" s="11">
        <f t="shared" si="58"/>
        <v>0</v>
      </c>
      <c r="AF306" s="11" t="str">
        <f t="shared" si="59"/>
        <v/>
      </c>
      <c r="AG306" s="11">
        <f t="shared" si="60"/>
        <v>0</v>
      </c>
      <c r="AH306" s="11">
        <f t="shared" si="61"/>
        <v>0</v>
      </c>
    </row>
    <row r="307" spans="1:34" s="21" customFormat="1" ht="25.15" customHeight="1" x14ac:dyDescent="0.2">
      <c r="A307" s="117">
        <f t="shared" si="50"/>
        <v>296</v>
      </c>
      <c r="B307" s="60" t="str">
        <f t="shared" si="51"/>
        <v/>
      </c>
      <c r="C307" s="123"/>
      <c r="D307" s="111" t="str">
        <f t="shared" si="52"/>
        <v/>
      </c>
      <c r="E307" s="111" t="str">
        <f t="shared" si="53"/>
        <v/>
      </c>
      <c r="F307" s="124"/>
      <c r="G307" s="124"/>
      <c r="H307" s="124"/>
      <c r="I307" s="123"/>
      <c r="J307" s="113" t="str">
        <f t="shared" si="54"/>
        <v/>
      </c>
      <c r="K307" s="114" t="str">
        <f>IF(I307="","",VLOOKUP(I307,※編集不可※選択項目!$B$2:$D$4,3,FALSE))</f>
        <v/>
      </c>
      <c r="L307" s="124"/>
      <c r="M307" s="124"/>
      <c r="N307" s="124"/>
      <c r="O307" s="124"/>
      <c r="P307" s="124"/>
      <c r="Q307" s="124"/>
      <c r="R307" s="139" t="str">
        <f>IFERROR(INDEX(※編集不可※選択項目!$F$2:$F$3,MATCH($J307,※編集不可※選択項目!$C$2:$C$3,0)),"")</f>
        <v/>
      </c>
      <c r="S307" s="70"/>
      <c r="T307" s="125"/>
      <c r="U307" s="135"/>
      <c r="V307" s="88"/>
      <c r="W307" s="62"/>
      <c r="X307" s="57"/>
      <c r="Y307" s="58"/>
      <c r="Z307" s="59"/>
      <c r="AB307" s="101" t="str">
        <f t="shared" si="55"/>
        <v/>
      </c>
      <c r="AC307" s="11">
        <f t="shared" si="56"/>
        <v>0</v>
      </c>
      <c r="AD307" s="11">
        <f t="shared" si="57"/>
        <v>0</v>
      </c>
      <c r="AE307" s="11">
        <f t="shared" si="58"/>
        <v>0</v>
      </c>
      <c r="AF307" s="11" t="str">
        <f t="shared" si="59"/>
        <v/>
      </c>
      <c r="AG307" s="11">
        <f t="shared" si="60"/>
        <v>0</v>
      </c>
      <c r="AH307" s="11">
        <f t="shared" si="61"/>
        <v>0</v>
      </c>
    </row>
    <row r="308" spans="1:34" s="21" customFormat="1" ht="25.15" customHeight="1" x14ac:dyDescent="0.2">
      <c r="A308" s="117">
        <f t="shared" si="50"/>
        <v>297</v>
      </c>
      <c r="B308" s="60" t="str">
        <f t="shared" si="51"/>
        <v/>
      </c>
      <c r="C308" s="123"/>
      <c r="D308" s="111" t="str">
        <f t="shared" si="52"/>
        <v/>
      </c>
      <c r="E308" s="111" t="str">
        <f t="shared" si="53"/>
        <v/>
      </c>
      <c r="F308" s="124"/>
      <c r="G308" s="124"/>
      <c r="H308" s="124"/>
      <c r="I308" s="123"/>
      <c r="J308" s="113" t="str">
        <f t="shared" si="54"/>
        <v/>
      </c>
      <c r="K308" s="114" t="str">
        <f>IF(I308="","",VLOOKUP(I308,※編集不可※選択項目!$B$2:$D$4,3,FALSE))</f>
        <v/>
      </c>
      <c r="L308" s="124"/>
      <c r="M308" s="124"/>
      <c r="N308" s="124"/>
      <c r="O308" s="124"/>
      <c r="P308" s="124"/>
      <c r="Q308" s="124"/>
      <c r="R308" s="139" t="str">
        <f>IFERROR(INDEX(※編集不可※選択項目!$F$2:$F$3,MATCH($J308,※編集不可※選択項目!$C$2:$C$3,0)),"")</f>
        <v/>
      </c>
      <c r="S308" s="70"/>
      <c r="T308" s="125"/>
      <c r="U308" s="135"/>
      <c r="V308" s="88"/>
      <c r="W308" s="62"/>
      <c r="X308" s="57"/>
      <c r="Y308" s="58"/>
      <c r="Z308" s="59"/>
      <c r="AB308" s="101" t="str">
        <f t="shared" si="55"/>
        <v/>
      </c>
      <c r="AC308" s="11">
        <f t="shared" si="56"/>
        <v>0</v>
      </c>
      <c r="AD308" s="11">
        <f t="shared" si="57"/>
        <v>0</v>
      </c>
      <c r="AE308" s="11">
        <f t="shared" si="58"/>
        <v>0</v>
      </c>
      <c r="AF308" s="11" t="str">
        <f t="shared" si="59"/>
        <v/>
      </c>
      <c r="AG308" s="11">
        <f t="shared" si="60"/>
        <v>0</v>
      </c>
      <c r="AH308" s="11">
        <f t="shared" si="61"/>
        <v>0</v>
      </c>
    </row>
    <row r="309" spans="1:34" s="21" customFormat="1" ht="25.15" customHeight="1" x14ac:dyDescent="0.2">
      <c r="A309" s="117">
        <f t="shared" si="50"/>
        <v>298</v>
      </c>
      <c r="B309" s="60" t="str">
        <f t="shared" si="51"/>
        <v/>
      </c>
      <c r="C309" s="123"/>
      <c r="D309" s="111" t="str">
        <f t="shared" si="52"/>
        <v/>
      </c>
      <c r="E309" s="111" t="str">
        <f t="shared" si="53"/>
        <v/>
      </c>
      <c r="F309" s="124"/>
      <c r="G309" s="124"/>
      <c r="H309" s="124"/>
      <c r="I309" s="123"/>
      <c r="J309" s="113" t="str">
        <f t="shared" si="54"/>
        <v/>
      </c>
      <c r="K309" s="114" t="str">
        <f>IF(I309="","",VLOOKUP(I309,※編集不可※選択項目!$B$2:$D$4,3,FALSE))</f>
        <v/>
      </c>
      <c r="L309" s="124"/>
      <c r="M309" s="124"/>
      <c r="N309" s="124"/>
      <c r="O309" s="124"/>
      <c r="P309" s="124"/>
      <c r="Q309" s="124"/>
      <c r="R309" s="139" t="str">
        <f>IFERROR(INDEX(※編集不可※選択項目!$F$2:$F$3,MATCH($J309,※編集不可※選択項目!$C$2:$C$3,0)),"")</f>
        <v/>
      </c>
      <c r="S309" s="70"/>
      <c r="T309" s="125"/>
      <c r="U309" s="135"/>
      <c r="V309" s="88"/>
      <c r="W309" s="62"/>
      <c r="X309" s="57"/>
      <c r="Y309" s="58"/>
      <c r="Z309" s="59"/>
      <c r="AB309" s="101" t="str">
        <f t="shared" si="55"/>
        <v/>
      </c>
      <c r="AC309" s="11">
        <f t="shared" si="56"/>
        <v>0</v>
      </c>
      <c r="AD309" s="11">
        <f t="shared" si="57"/>
        <v>0</v>
      </c>
      <c r="AE309" s="11">
        <f t="shared" si="58"/>
        <v>0</v>
      </c>
      <c r="AF309" s="11" t="str">
        <f t="shared" si="59"/>
        <v/>
      </c>
      <c r="AG309" s="11">
        <f t="shared" si="60"/>
        <v>0</v>
      </c>
      <c r="AH309" s="11">
        <f t="shared" si="61"/>
        <v>0</v>
      </c>
    </row>
    <row r="310" spans="1:34" s="21" customFormat="1" ht="25.15" customHeight="1" x14ac:dyDescent="0.2">
      <c r="A310" s="117">
        <f t="shared" si="50"/>
        <v>299</v>
      </c>
      <c r="B310" s="60" t="str">
        <f t="shared" si="51"/>
        <v/>
      </c>
      <c r="C310" s="123"/>
      <c r="D310" s="111" t="str">
        <f t="shared" si="52"/>
        <v/>
      </c>
      <c r="E310" s="111" t="str">
        <f t="shared" si="53"/>
        <v/>
      </c>
      <c r="F310" s="124"/>
      <c r="G310" s="124"/>
      <c r="H310" s="124"/>
      <c r="I310" s="123"/>
      <c r="J310" s="113" t="str">
        <f t="shared" si="54"/>
        <v/>
      </c>
      <c r="K310" s="114" t="str">
        <f>IF(I310="","",VLOOKUP(I310,※編集不可※選択項目!$B$2:$D$4,3,FALSE))</f>
        <v/>
      </c>
      <c r="L310" s="124"/>
      <c r="M310" s="124"/>
      <c r="N310" s="124"/>
      <c r="O310" s="124"/>
      <c r="P310" s="124"/>
      <c r="Q310" s="124"/>
      <c r="R310" s="139" t="str">
        <f>IFERROR(INDEX(※編集不可※選択項目!$F$2:$F$3,MATCH($J310,※編集不可※選択項目!$C$2:$C$3,0)),"")</f>
        <v/>
      </c>
      <c r="S310" s="70"/>
      <c r="T310" s="125"/>
      <c r="U310" s="135"/>
      <c r="V310" s="88"/>
      <c r="W310" s="62"/>
      <c r="X310" s="57"/>
      <c r="Y310" s="58"/>
      <c r="Z310" s="59"/>
      <c r="AB310" s="101" t="str">
        <f t="shared" si="55"/>
        <v/>
      </c>
      <c r="AC310" s="11">
        <f t="shared" si="56"/>
        <v>0</v>
      </c>
      <c r="AD310" s="11">
        <f t="shared" si="57"/>
        <v>0</v>
      </c>
      <c r="AE310" s="11">
        <f t="shared" si="58"/>
        <v>0</v>
      </c>
      <c r="AF310" s="11" t="str">
        <f t="shared" si="59"/>
        <v/>
      </c>
      <c r="AG310" s="11">
        <f t="shared" si="60"/>
        <v>0</v>
      </c>
      <c r="AH310" s="11">
        <f t="shared" si="61"/>
        <v>0</v>
      </c>
    </row>
    <row r="311" spans="1:34" s="21" customFormat="1" ht="25.15" customHeight="1" x14ac:dyDescent="0.2">
      <c r="A311" s="117">
        <f t="shared" si="50"/>
        <v>300</v>
      </c>
      <c r="B311" s="60" t="str">
        <f t="shared" si="51"/>
        <v/>
      </c>
      <c r="C311" s="123"/>
      <c r="D311" s="111" t="str">
        <f t="shared" si="52"/>
        <v/>
      </c>
      <c r="E311" s="111" t="str">
        <f t="shared" si="53"/>
        <v/>
      </c>
      <c r="F311" s="124"/>
      <c r="G311" s="124"/>
      <c r="H311" s="124"/>
      <c r="I311" s="123"/>
      <c r="J311" s="113" t="str">
        <f t="shared" si="54"/>
        <v/>
      </c>
      <c r="K311" s="114" t="str">
        <f>IF(I311="","",VLOOKUP(I311,※編集不可※選択項目!$B$2:$D$4,3,FALSE))</f>
        <v/>
      </c>
      <c r="L311" s="124"/>
      <c r="M311" s="124"/>
      <c r="N311" s="124"/>
      <c r="O311" s="124"/>
      <c r="P311" s="124"/>
      <c r="Q311" s="124"/>
      <c r="R311" s="139" t="str">
        <f>IFERROR(INDEX(※編集不可※選択項目!$F$2:$F$3,MATCH($J311,※編集不可※選択項目!$C$2:$C$3,0)),"")</f>
        <v/>
      </c>
      <c r="S311" s="70"/>
      <c r="T311" s="125"/>
      <c r="U311" s="135"/>
      <c r="V311" s="88"/>
      <c r="W311" s="62"/>
      <c r="X311" s="57"/>
      <c r="Y311" s="58"/>
      <c r="Z311" s="59"/>
      <c r="AB311" s="101" t="str">
        <f t="shared" si="55"/>
        <v/>
      </c>
      <c r="AC311" s="11">
        <f t="shared" si="56"/>
        <v>0</v>
      </c>
      <c r="AD311" s="11">
        <f t="shared" si="57"/>
        <v>0</v>
      </c>
      <c r="AE311" s="11">
        <f t="shared" si="58"/>
        <v>0</v>
      </c>
      <c r="AF311" s="11" t="str">
        <f t="shared" si="59"/>
        <v/>
      </c>
      <c r="AG311" s="11">
        <f t="shared" si="60"/>
        <v>0</v>
      </c>
      <c r="AH311" s="11">
        <f t="shared" si="61"/>
        <v>0</v>
      </c>
    </row>
    <row r="312" spans="1:34" s="21" customFormat="1" ht="25.15" customHeight="1" x14ac:dyDescent="0.2">
      <c r="A312" s="117">
        <f t="shared" si="50"/>
        <v>301</v>
      </c>
      <c r="B312" s="60" t="str">
        <f t="shared" si="51"/>
        <v/>
      </c>
      <c r="C312" s="123"/>
      <c r="D312" s="111" t="str">
        <f t="shared" si="52"/>
        <v/>
      </c>
      <c r="E312" s="111" t="str">
        <f t="shared" si="53"/>
        <v/>
      </c>
      <c r="F312" s="124"/>
      <c r="G312" s="124"/>
      <c r="H312" s="124"/>
      <c r="I312" s="123"/>
      <c r="J312" s="113" t="str">
        <f t="shared" si="54"/>
        <v/>
      </c>
      <c r="K312" s="114" t="str">
        <f>IF(I312="","",VLOOKUP(I312,※編集不可※選択項目!$B$2:$D$4,3,FALSE))</f>
        <v/>
      </c>
      <c r="L312" s="124"/>
      <c r="M312" s="124"/>
      <c r="N312" s="124"/>
      <c r="O312" s="124"/>
      <c r="P312" s="124"/>
      <c r="Q312" s="124"/>
      <c r="R312" s="139" t="str">
        <f>IFERROR(INDEX(※編集不可※選択項目!$F$2:$F$3,MATCH($J312,※編集不可※選択項目!$C$2:$C$3,0)),"")</f>
        <v/>
      </c>
      <c r="S312" s="70"/>
      <c r="T312" s="125"/>
      <c r="U312" s="135"/>
      <c r="V312" s="88"/>
      <c r="W312" s="62"/>
      <c r="X312" s="57"/>
      <c r="Y312" s="58"/>
      <c r="Z312" s="59"/>
      <c r="AB312" s="101" t="str">
        <f t="shared" si="55"/>
        <v/>
      </c>
      <c r="AC312" s="11">
        <f t="shared" si="56"/>
        <v>0</v>
      </c>
      <c r="AD312" s="11">
        <f t="shared" si="57"/>
        <v>0</v>
      </c>
      <c r="AE312" s="11">
        <f t="shared" si="58"/>
        <v>0</v>
      </c>
      <c r="AF312" s="11" t="str">
        <f t="shared" si="59"/>
        <v/>
      </c>
      <c r="AG312" s="11">
        <f t="shared" si="60"/>
        <v>0</v>
      </c>
      <c r="AH312" s="11">
        <f t="shared" si="61"/>
        <v>0</v>
      </c>
    </row>
    <row r="313" spans="1:34" s="21" customFormat="1" ht="25.15" customHeight="1" x14ac:dyDescent="0.2">
      <c r="A313" s="117">
        <f t="shared" si="50"/>
        <v>302</v>
      </c>
      <c r="B313" s="60" t="str">
        <f t="shared" si="51"/>
        <v/>
      </c>
      <c r="C313" s="123"/>
      <c r="D313" s="111" t="str">
        <f t="shared" si="52"/>
        <v/>
      </c>
      <c r="E313" s="111" t="str">
        <f t="shared" si="53"/>
        <v/>
      </c>
      <c r="F313" s="124"/>
      <c r="G313" s="124"/>
      <c r="H313" s="124"/>
      <c r="I313" s="123"/>
      <c r="J313" s="113" t="str">
        <f t="shared" si="54"/>
        <v/>
      </c>
      <c r="K313" s="114" t="str">
        <f>IF(I313="","",VLOOKUP(I313,※編集不可※選択項目!$B$2:$D$4,3,FALSE))</f>
        <v/>
      </c>
      <c r="L313" s="124"/>
      <c r="M313" s="124"/>
      <c r="N313" s="124"/>
      <c r="O313" s="124"/>
      <c r="P313" s="124"/>
      <c r="Q313" s="124"/>
      <c r="R313" s="139" t="str">
        <f>IFERROR(INDEX(※編集不可※選択項目!$F$2:$F$3,MATCH($J313,※編集不可※選択項目!$C$2:$C$3,0)),"")</f>
        <v/>
      </c>
      <c r="S313" s="70"/>
      <c r="T313" s="125"/>
      <c r="U313" s="135"/>
      <c r="V313" s="88"/>
      <c r="W313" s="62"/>
      <c r="X313" s="57"/>
      <c r="Y313" s="58"/>
      <c r="Z313" s="59"/>
      <c r="AB313" s="101" t="str">
        <f t="shared" si="55"/>
        <v/>
      </c>
      <c r="AC313" s="11">
        <f t="shared" si="56"/>
        <v>0</v>
      </c>
      <c r="AD313" s="11">
        <f t="shared" si="57"/>
        <v>0</v>
      </c>
      <c r="AE313" s="11">
        <f t="shared" si="58"/>
        <v>0</v>
      </c>
      <c r="AF313" s="11" t="str">
        <f t="shared" si="59"/>
        <v/>
      </c>
      <c r="AG313" s="11">
        <f t="shared" si="60"/>
        <v>0</v>
      </c>
      <c r="AH313" s="11">
        <f t="shared" si="61"/>
        <v>0</v>
      </c>
    </row>
    <row r="314" spans="1:34" s="21" customFormat="1" ht="25.15" customHeight="1" x14ac:dyDescent="0.2">
      <c r="A314" s="117">
        <f t="shared" si="50"/>
        <v>303</v>
      </c>
      <c r="B314" s="60" t="str">
        <f t="shared" si="51"/>
        <v/>
      </c>
      <c r="C314" s="123"/>
      <c r="D314" s="111" t="str">
        <f t="shared" si="52"/>
        <v/>
      </c>
      <c r="E314" s="111" t="str">
        <f t="shared" si="53"/>
        <v/>
      </c>
      <c r="F314" s="124"/>
      <c r="G314" s="124"/>
      <c r="H314" s="124"/>
      <c r="I314" s="123"/>
      <c r="J314" s="113" t="str">
        <f t="shared" si="54"/>
        <v/>
      </c>
      <c r="K314" s="114" t="str">
        <f>IF(I314="","",VLOOKUP(I314,※編集不可※選択項目!$B$2:$D$4,3,FALSE))</f>
        <v/>
      </c>
      <c r="L314" s="124"/>
      <c r="M314" s="124"/>
      <c r="N314" s="124"/>
      <c r="O314" s="124"/>
      <c r="P314" s="124"/>
      <c r="Q314" s="124"/>
      <c r="R314" s="139" t="str">
        <f>IFERROR(INDEX(※編集不可※選択項目!$F$2:$F$3,MATCH($J314,※編集不可※選択項目!$C$2:$C$3,0)),"")</f>
        <v/>
      </c>
      <c r="S314" s="70"/>
      <c r="T314" s="125"/>
      <c r="U314" s="135"/>
      <c r="V314" s="88"/>
      <c r="W314" s="62"/>
      <c r="X314" s="57"/>
      <c r="Y314" s="58"/>
      <c r="Z314" s="59"/>
      <c r="AB314" s="101" t="str">
        <f t="shared" si="55"/>
        <v/>
      </c>
      <c r="AC314" s="11">
        <f t="shared" si="56"/>
        <v>0</v>
      </c>
      <c r="AD314" s="11">
        <f t="shared" si="57"/>
        <v>0</v>
      </c>
      <c r="AE314" s="11">
        <f t="shared" si="58"/>
        <v>0</v>
      </c>
      <c r="AF314" s="11" t="str">
        <f t="shared" si="59"/>
        <v/>
      </c>
      <c r="AG314" s="11">
        <f t="shared" si="60"/>
        <v>0</v>
      </c>
      <c r="AH314" s="11">
        <f t="shared" si="61"/>
        <v>0</v>
      </c>
    </row>
    <row r="315" spans="1:34" s="21" customFormat="1" ht="25.15" customHeight="1" x14ac:dyDescent="0.2">
      <c r="A315" s="117">
        <f t="shared" si="50"/>
        <v>304</v>
      </c>
      <c r="B315" s="60" t="str">
        <f t="shared" si="51"/>
        <v/>
      </c>
      <c r="C315" s="123"/>
      <c r="D315" s="111" t="str">
        <f t="shared" si="52"/>
        <v/>
      </c>
      <c r="E315" s="111" t="str">
        <f t="shared" si="53"/>
        <v/>
      </c>
      <c r="F315" s="124"/>
      <c r="G315" s="124"/>
      <c r="H315" s="124"/>
      <c r="I315" s="123"/>
      <c r="J315" s="113" t="str">
        <f t="shared" si="54"/>
        <v/>
      </c>
      <c r="K315" s="114" t="str">
        <f>IF(I315="","",VLOOKUP(I315,※編集不可※選択項目!$B$2:$D$4,3,FALSE))</f>
        <v/>
      </c>
      <c r="L315" s="124"/>
      <c r="M315" s="124"/>
      <c r="N315" s="124"/>
      <c r="O315" s="124"/>
      <c r="P315" s="124"/>
      <c r="Q315" s="124"/>
      <c r="R315" s="139" t="str">
        <f>IFERROR(INDEX(※編集不可※選択項目!$F$2:$F$3,MATCH($J315,※編集不可※選択項目!$C$2:$C$3,0)),"")</f>
        <v/>
      </c>
      <c r="S315" s="70"/>
      <c r="T315" s="125"/>
      <c r="U315" s="135"/>
      <c r="V315" s="88"/>
      <c r="W315" s="62"/>
      <c r="X315" s="57"/>
      <c r="Y315" s="58"/>
      <c r="Z315" s="59"/>
      <c r="AB315" s="101" t="str">
        <f t="shared" si="55"/>
        <v/>
      </c>
      <c r="AC315" s="11">
        <f t="shared" si="56"/>
        <v>0</v>
      </c>
      <c r="AD315" s="11">
        <f t="shared" si="57"/>
        <v>0</v>
      </c>
      <c r="AE315" s="11">
        <f t="shared" si="58"/>
        <v>0</v>
      </c>
      <c r="AF315" s="11" t="str">
        <f t="shared" si="59"/>
        <v/>
      </c>
      <c r="AG315" s="11">
        <f t="shared" si="60"/>
        <v>0</v>
      </c>
      <c r="AH315" s="11">
        <f t="shared" si="61"/>
        <v>0</v>
      </c>
    </row>
    <row r="316" spans="1:34" s="21" customFormat="1" ht="25.15" customHeight="1" x14ac:dyDescent="0.2">
      <c r="A316" s="117">
        <f t="shared" si="50"/>
        <v>305</v>
      </c>
      <c r="B316" s="60" t="str">
        <f t="shared" si="51"/>
        <v/>
      </c>
      <c r="C316" s="123"/>
      <c r="D316" s="111" t="str">
        <f t="shared" si="52"/>
        <v/>
      </c>
      <c r="E316" s="111" t="str">
        <f t="shared" si="53"/>
        <v/>
      </c>
      <c r="F316" s="124"/>
      <c r="G316" s="124"/>
      <c r="H316" s="124"/>
      <c r="I316" s="123"/>
      <c r="J316" s="113" t="str">
        <f t="shared" si="54"/>
        <v/>
      </c>
      <c r="K316" s="114" t="str">
        <f>IF(I316="","",VLOOKUP(I316,※編集不可※選択項目!$B$2:$D$4,3,FALSE))</f>
        <v/>
      </c>
      <c r="L316" s="124"/>
      <c r="M316" s="124"/>
      <c r="N316" s="124"/>
      <c r="O316" s="124"/>
      <c r="P316" s="124"/>
      <c r="Q316" s="124"/>
      <c r="R316" s="139" t="str">
        <f>IFERROR(INDEX(※編集不可※選択項目!$F$2:$F$3,MATCH($J316,※編集不可※選択項目!$C$2:$C$3,0)),"")</f>
        <v/>
      </c>
      <c r="S316" s="70"/>
      <c r="T316" s="125"/>
      <c r="U316" s="135"/>
      <c r="V316" s="88"/>
      <c r="W316" s="62"/>
      <c r="X316" s="57"/>
      <c r="Y316" s="58"/>
      <c r="Z316" s="59"/>
      <c r="AB316" s="101" t="str">
        <f t="shared" si="55"/>
        <v/>
      </c>
      <c r="AC316" s="11">
        <f t="shared" si="56"/>
        <v>0</v>
      </c>
      <c r="AD316" s="11">
        <f t="shared" si="57"/>
        <v>0</v>
      </c>
      <c r="AE316" s="11">
        <f t="shared" si="58"/>
        <v>0</v>
      </c>
      <c r="AF316" s="11" t="str">
        <f t="shared" si="59"/>
        <v/>
      </c>
      <c r="AG316" s="11">
        <f t="shared" si="60"/>
        <v>0</v>
      </c>
      <c r="AH316" s="11">
        <f t="shared" si="61"/>
        <v>0</v>
      </c>
    </row>
    <row r="317" spans="1:34" s="21" customFormat="1" ht="25.15" customHeight="1" x14ac:dyDescent="0.2">
      <c r="A317" s="117">
        <f t="shared" si="50"/>
        <v>306</v>
      </c>
      <c r="B317" s="60" t="str">
        <f t="shared" si="51"/>
        <v/>
      </c>
      <c r="C317" s="123"/>
      <c r="D317" s="111" t="str">
        <f t="shared" si="52"/>
        <v/>
      </c>
      <c r="E317" s="111" t="str">
        <f t="shared" si="53"/>
        <v/>
      </c>
      <c r="F317" s="124"/>
      <c r="G317" s="124"/>
      <c r="H317" s="124"/>
      <c r="I317" s="123"/>
      <c r="J317" s="113" t="str">
        <f t="shared" si="54"/>
        <v/>
      </c>
      <c r="K317" s="114" t="str">
        <f>IF(I317="","",VLOOKUP(I317,※編集不可※選択項目!$B$2:$D$4,3,FALSE))</f>
        <v/>
      </c>
      <c r="L317" s="124"/>
      <c r="M317" s="124"/>
      <c r="N317" s="124"/>
      <c r="O317" s="124"/>
      <c r="P317" s="124"/>
      <c r="Q317" s="124"/>
      <c r="R317" s="139" t="str">
        <f>IFERROR(INDEX(※編集不可※選択項目!$F$2:$F$3,MATCH($J317,※編集不可※選択項目!$C$2:$C$3,0)),"")</f>
        <v/>
      </c>
      <c r="S317" s="70"/>
      <c r="T317" s="125"/>
      <c r="U317" s="135"/>
      <c r="V317" s="88"/>
      <c r="W317" s="62"/>
      <c r="X317" s="57"/>
      <c r="Y317" s="58"/>
      <c r="Z317" s="59"/>
      <c r="AB317" s="101" t="str">
        <f t="shared" si="55"/>
        <v/>
      </c>
      <c r="AC317" s="11">
        <f t="shared" si="56"/>
        <v>0</v>
      </c>
      <c r="AD317" s="11">
        <f t="shared" si="57"/>
        <v>0</v>
      </c>
      <c r="AE317" s="11">
        <f t="shared" si="58"/>
        <v>0</v>
      </c>
      <c r="AF317" s="11" t="str">
        <f t="shared" si="59"/>
        <v/>
      </c>
      <c r="AG317" s="11">
        <f t="shared" si="60"/>
        <v>0</v>
      </c>
      <c r="AH317" s="11">
        <f t="shared" si="61"/>
        <v>0</v>
      </c>
    </row>
    <row r="318" spans="1:34" s="21" customFormat="1" ht="25.15" customHeight="1" x14ac:dyDescent="0.2">
      <c r="A318" s="117">
        <f t="shared" si="50"/>
        <v>307</v>
      </c>
      <c r="B318" s="60" t="str">
        <f t="shared" si="51"/>
        <v/>
      </c>
      <c r="C318" s="123"/>
      <c r="D318" s="111" t="str">
        <f t="shared" si="52"/>
        <v/>
      </c>
      <c r="E318" s="111" t="str">
        <f t="shared" si="53"/>
        <v/>
      </c>
      <c r="F318" s="124"/>
      <c r="G318" s="124"/>
      <c r="H318" s="124"/>
      <c r="I318" s="123"/>
      <c r="J318" s="113" t="str">
        <f t="shared" si="54"/>
        <v/>
      </c>
      <c r="K318" s="114" t="str">
        <f>IF(I318="","",VLOOKUP(I318,※編集不可※選択項目!$B$2:$D$4,3,FALSE))</f>
        <v/>
      </c>
      <c r="L318" s="124"/>
      <c r="M318" s="124"/>
      <c r="N318" s="124"/>
      <c r="O318" s="124"/>
      <c r="P318" s="124"/>
      <c r="Q318" s="124"/>
      <c r="R318" s="139" t="str">
        <f>IFERROR(INDEX(※編集不可※選択項目!$F$2:$F$3,MATCH($J318,※編集不可※選択項目!$C$2:$C$3,0)),"")</f>
        <v/>
      </c>
      <c r="S318" s="70"/>
      <c r="T318" s="125"/>
      <c r="U318" s="135"/>
      <c r="V318" s="88"/>
      <c r="W318" s="62"/>
      <c r="X318" s="57"/>
      <c r="Y318" s="58"/>
      <c r="Z318" s="59"/>
      <c r="AB318" s="101" t="str">
        <f t="shared" si="55"/>
        <v/>
      </c>
      <c r="AC318" s="11">
        <f t="shared" si="56"/>
        <v>0</v>
      </c>
      <c r="AD318" s="11">
        <f t="shared" si="57"/>
        <v>0</v>
      </c>
      <c r="AE318" s="11">
        <f t="shared" si="58"/>
        <v>0</v>
      </c>
      <c r="AF318" s="11" t="str">
        <f t="shared" si="59"/>
        <v/>
      </c>
      <c r="AG318" s="11">
        <f t="shared" si="60"/>
        <v>0</v>
      </c>
      <c r="AH318" s="11">
        <f t="shared" si="61"/>
        <v>0</v>
      </c>
    </row>
    <row r="319" spans="1:34" s="21" customFormat="1" ht="25.15" customHeight="1" x14ac:dyDescent="0.2">
      <c r="A319" s="117">
        <f t="shared" si="50"/>
        <v>308</v>
      </c>
      <c r="B319" s="60" t="str">
        <f t="shared" si="51"/>
        <v/>
      </c>
      <c r="C319" s="123"/>
      <c r="D319" s="111" t="str">
        <f t="shared" si="52"/>
        <v/>
      </c>
      <c r="E319" s="111" t="str">
        <f t="shared" si="53"/>
        <v/>
      </c>
      <c r="F319" s="124"/>
      <c r="G319" s="124"/>
      <c r="H319" s="124"/>
      <c r="I319" s="123"/>
      <c r="J319" s="113" t="str">
        <f t="shared" si="54"/>
        <v/>
      </c>
      <c r="K319" s="114" t="str">
        <f>IF(I319="","",VLOOKUP(I319,※編集不可※選択項目!$B$2:$D$4,3,FALSE))</f>
        <v/>
      </c>
      <c r="L319" s="124"/>
      <c r="M319" s="124"/>
      <c r="N319" s="124"/>
      <c r="O319" s="124"/>
      <c r="P319" s="124"/>
      <c r="Q319" s="124"/>
      <c r="R319" s="139" t="str">
        <f>IFERROR(INDEX(※編集不可※選択項目!$F$2:$F$3,MATCH($J319,※編集不可※選択項目!$C$2:$C$3,0)),"")</f>
        <v/>
      </c>
      <c r="S319" s="70"/>
      <c r="T319" s="125"/>
      <c r="U319" s="135"/>
      <c r="V319" s="88"/>
      <c r="W319" s="62"/>
      <c r="X319" s="57"/>
      <c r="Y319" s="58"/>
      <c r="Z319" s="59"/>
      <c r="AB319" s="101" t="str">
        <f t="shared" si="55"/>
        <v/>
      </c>
      <c r="AC319" s="11">
        <f t="shared" si="56"/>
        <v>0</v>
      </c>
      <c r="AD319" s="11">
        <f t="shared" si="57"/>
        <v>0</v>
      </c>
      <c r="AE319" s="11">
        <f t="shared" si="58"/>
        <v>0</v>
      </c>
      <c r="AF319" s="11" t="str">
        <f t="shared" si="59"/>
        <v/>
      </c>
      <c r="AG319" s="11">
        <f t="shared" si="60"/>
        <v>0</v>
      </c>
      <c r="AH319" s="11">
        <f t="shared" si="61"/>
        <v>0</v>
      </c>
    </row>
    <row r="320" spans="1:34" s="21" customFormat="1" ht="25.15" customHeight="1" x14ac:dyDescent="0.2">
      <c r="A320" s="117">
        <f t="shared" si="50"/>
        <v>309</v>
      </c>
      <c r="B320" s="60" t="str">
        <f t="shared" si="51"/>
        <v/>
      </c>
      <c r="C320" s="123"/>
      <c r="D320" s="111" t="str">
        <f t="shared" si="52"/>
        <v/>
      </c>
      <c r="E320" s="111" t="str">
        <f t="shared" si="53"/>
        <v/>
      </c>
      <c r="F320" s="124"/>
      <c r="G320" s="124"/>
      <c r="H320" s="124"/>
      <c r="I320" s="123"/>
      <c r="J320" s="113" t="str">
        <f t="shared" si="54"/>
        <v/>
      </c>
      <c r="K320" s="114" t="str">
        <f>IF(I320="","",VLOOKUP(I320,※編集不可※選択項目!$B$2:$D$4,3,FALSE))</f>
        <v/>
      </c>
      <c r="L320" s="124"/>
      <c r="M320" s="124"/>
      <c r="N320" s="124"/>
      <c r="O320" s="124"/>
      <c r="P320" s="124"/>
      <c r="Q320" s="124"/>
      <c r="R320" s="139" t="str">
        <f>IFERROR(INDEX(※編集不可※選択項目!$F$2:$F$3,MATCH($J320,※編集不可※選択項目!$C$2:$C$3,0)),"")</f>
        <v/>
      </c>
      <c r="S320" s="70"/>
      <c r="T320" s="125"/>
      <c r="U320" s="135"/>
      <c r="V320" s="88"/>
      <c r="W320" s="62"/>
      <c r="X320" s="57"/>
      <c r="Y320" s="58"/>
      <c r="Z320" s="59"/>
      <c r="AB320" s="101" t="str">
        <f t="shared" si="55"/>
        <v/>
      </c>
      <c r="AC320" s="11">
        <f t="shared" si="56"/>
        <v>0</v>
      </c>
      <c r="AD320" s="11">
        <f t="shared" si="57"/>
        <v>0</v>
      </c>
      <c r="AE320" s="11">
        <f t="shared" si="58"/>
        <v>0</v>
      </c>
      <c r="AF320" s="11" t="str">
        <f t="shared" si="59"/>
        <v/>
      </c>
      <c r="AG320" s="11">
        <f t="shared" si="60"/>
        <v>0</v>
      </c>
      <c r="AH320" s="11">
        <f t="shared" si="61"/>
        <v>0</v>
      </c>
    </row>
    <row r="321" spans="1:34" s="21" customFormat="1" ht="25.15" customHeight="1" x14ac:dyDescent="0.2">
      <c r="A321" s="117">
        <f t="shared" si="50"/>
        <v>310</v>
      </c>
      <c r="B321" s="60" t="str">
        <f t="shared" si="51"/>
        <v/>
      </c>
      <c r="C321" s="123"/>
      <c r="D321" s="111" t="str">
        <f t="shared" si="52"/>
        <v/>
      </c>
      <c r="E321" s="111" t="str">
        <f t="shared" si="53"/>
        <v/>
      </c>
      <c r="F321" s="124"/>
      <c r="G321" s="124"/>
      <c r="H321" s="124"/>
      <c r="I321" s="123"/>
      <c r="J321" s="113" t="str">
        <f t="shared" si="54"/>
        <v/>
      </c>
      <c r="K321" s="114" t="str">
        <f>IF(I321="","",VLOOKUP(I321,※編集不可※選択項目!$B$2:$D$4,3,FALSE))</f>
        <v/>
      </c>
      <c r="L321" s="124"/>
      <c r="M321" s="124"/>
      <c r="N321" s="124"/>
      <c r="O321" s="124"/>
      <c r="P321" s="124"/>
      <c r="Q321" s="124"/>
      <c r="R321" s="139" t="str">
        <f>IFERROR(INDEX(※編集不可※選択項目!$F$2:$F$3,MATCH($J321,※編集不可※選択項目!$C$2:$C$3,0)),"")</f>
        <v/>
      </c>
      <c r="S321" s="70"/>
      <c r="T321" s="125"/>
      <c r="U321" s="135"/>
      <c r="V321" s="88"/>
      <c r="W321" s="62"/>
      <c r="X321" s="57"/>
      <c r="Y321" s="58"/>
      <c r="Z321" s="59"/>
      <c r="AB321" s="101" t="str">
        <f t="shared" si="55"/>
        <v/>
      </c>
      <c r="AC321" s="11">
        <f t="shared" si="56"/>
        <v>0</v>
      </c>
      <c r="AD321" s="11">
        <f t="shared" si="57"/>
        <v>0</v>
      </c>
      <c r="AE321" s="11">
        <f t="shared" si="58"/>
        <v>0</v>
      </c>
      <c r="AF321" s="11" t="str">
        <f t="shared" si="59"/>
        <v/>
      </c>
      <c r="AG321" s="11">
        <f t="shared" si="60"/>
        <v>0</v>
      </c>
      <c r="AH321" s="11">
        <f t="shared" si="61"/>
        <v>0</v>
      </c>
    </row>
    <row r="322" spans="1:34" s="21" customFormat="1" ht="25.15" customHeight="1" x14ac:dyDescent="0.2">
      <c r="A322" s="117">
        <f t="shared" si="50"/>
        <v>311</v>
      </c>
      <c r="B322" s="60" t="str">
        <f t="shared" si="51"/>
        <v/>
      </c>
      <c r="C322" s="123"/>
      <c r="D322" s="111" t="str">
        <f t="shared" si="52"/>
        <v/>
      </c>
      <c r="E322" s="111" t="str">
        <f t="shared" si="53"/>
        <v/>
      </c>
      <c r="F322" s="124"/>
      <c r="G322" s="124"/>
      <c r="H322" s="124"/>
      <c r="I322" s="123"/>
      <c r="J322" s="113" t="str">
        <f t="shared" si="54"/>
        <v/>
      </c>
      <c r="K322" s="114" t="str">
        <f>IF(I322="","",VLOOKUP(I322,※編集不可※選択項目!$B$2:$D$4,3,FALSE))</f>
        <v/>
      </c>
      <c r="L322" s="124"/>
      <c r="M322" s="124"/>
      <c r="N322" s="124"/>
      <c r="O322" s="124"/>
      <c r="P322" s="124"/>
      <c r="Q322" s="124"/>
      <c r="R322" s="139" t="str">
        <f>IFERROR(INDEX(※編集不可※選択項目!$F$2:$F$3,MATCH($J322,※編集不可※選択項目!$C$2:$C$3,0)),"")</f>
        <v/>
      </c>
      <c r="S322" s="70"/>
      <c r="T322" s="125"/>
      <c r="U322" s="135"/>
      <c r="V322" s="88"/>
      <c r="W322" s="62"/>
      <c r="X322" s="57"/>
      <c r="Y322" s="58"/>
      <c r="Z322" s="59"/>
      <c r="AB322" s="101" t="str">
        <f t="shared" si="55"/>
        <v/>
      </c>
      <c r="AC322" s="11">
        <f t="shared" si="56"/>
        <v>0</v>
      </c>
      <c r="AD322" s="11">
        <f t="shared" si="57"/>
        <v>0</v>
      </c>
      <c r="AE322" s="11">
        <f t="shared" si="58"/>
        <v>0</v>
      </c>
      <c r="AF322" s="11" t="str">
        <f t="shared" si="59"/>
        <v/>
      </c>
      <c r="AG322" s="11">
        <f t="shared" si="60"/>
        <v>0</v>
      </c>
      <c r="AH322" s="11">
        <f t="shared" si="61"/>
        <v>0</v>
      </c>
    </row>
    <row r="323" spans="1:34" s="21" customFormat="1" ht="25.15" customHeight="1" x14ac:dyDescent="0.2">
      <c r="A323" s="117">
        <f t="shared" si="50"/>
        <v>312</v>
      </c>
      <c r="B323" s="60" t="str">
        <f t="shared" si="51"/>
        <v/>
      </c>
      <c r="C323" s="123"/>
      <c r="D323" s="111" t="str">
        <f t="shared" si="52"/>
        <v/>
      </c>
      <c r="E323" s="111" t="str">
        <f t="shared" si="53"/>
        <v/>
      </c>
      <c r="F323" s="124"/>
      <c r="G323" s="124"/>
      <c r="H323" s="124"/>
      <c r="I323" s="123"/>
      <c r="J323" s="113" t="str">
        <f t="shared" si="54"/>
        <v/>
      </c>
      <c r="K323" s="114" t="str">
        <f>IF(I323="","",VLOOKUP(I323,※編集不可※選択項目!$B$2:$D$4,3,FALSE))</f>
        <v/>
      </c>
      <c r="L323" s="124"/>
      <c r="M323" s="124"/>
      <c r="N323" s="124"/>
      <c r="O323" s="124"/>
      <c r="P323" s="124"/>
      <c r="Q323" s="124"/>
      <c r="R323" s="139" t="str">
        <f>IFERROR(INDEX(※編集不可※選択項目!$F$2:$F$3,MATCH($J323,※編集不可※選択項目!$C$2:$C$3,0)),"")</f>
        <v/>
      </c>
      <c r="S323" s="70"/>
      <c r="T323" s="125"/>
      <c r="U323" s="135"/>
      <c r="V323" s="88"/>
      <c r="W323" s="62"/>
      <c r="X323" s="57"/>
      <c r="Y323" s="58"/>
      <c r="Z323" s="59"/>
      <c r="AB323" s="101" t="str">
        <f t="shared" si="55"/>
        <v/>
      </c>
      <c r="AC323" s="11">
        <f t="shared" si="56"/>
        <v>0</v>
      </c>
      <c r="AD323" s="11">
        <f t="shared" si="57"/>
        <v>0</v>
      </c>
      <c r="AE323" s="11">
        <f t="shared" si="58"/>
        <v>0</v>
      </c>
      <c r="AF323" s="11" t="str">
        <f t="shared" si="59"/>
        <v/>
      </c>
      <c r="AG323" s="11">
        <f t="shared" si="60"/>
        <v>0</v>
      </c>
      <c r="AH323" s="11">
        <f t="shared" si="61"/>
        <v>0</v>
      </c>
    </row>
    <row r="324" spans="1:34" s="21" customFormat="1" ht="25.15" customHeight="1" x14ac:dyDescent="0.2">
      <c r="A324" s="117">
        <f t="shared" si="50"/>
        <v>313</v>
      </c>
      <c r="B324" s="60" t="str">
        <f t="shared" si="51"/>
        <v/>
      </c>
      <c r="C324" s="123"/>
      <c r="D324" s="111" t="str">
        <f t="shared" si="52"/>
        <v/>
      </c>
      <c r="E324" s="111" t="str">
        <f t="shared" si="53"/>
        <v/>
      </c>
      <c r="F324" s="124"/>
      <c r="G324" s="124"/>
      <c r="H324" s="124"/>
      <c r="I324" s="123"/>
      <c r="J324" s="113" t="str">
        <f t="shared" si="54"/>
        <v/>
      </c>
      <c r="K324" s="114" t="str">
        <f>IF(I324="","",VLOOKUP(I324,※編集不可※選択項目!$B$2:$D$4,3,FALSE))</f>
        <v/>
      </c>
      <c r="L324" s="124"/>
      <c r="M324" s="124"/>
      <c r="N324" s="124"/>
      <c r="O324" s="124"/>
      <c r="P324" s="124"/>
      <c r="Q324" s="124"/>
      <c r="R324" s="139" t="str">
        <f>IFERROR(INDEX(※編集不可※選択項目!$F$2:$F$3,MATCH($J324,※編集不可※選択項目!$C$2:$C$3,0)),"")</f>
        <v/>
      </c>
      <c r="S324" s="70"/>
      <c r="T324" s="125"/>
      <c r="U324" s="135"/>
      <c r="V324" s="88"/>
      <c r="W324" s="62"/>
      <c r="X324" s="57"/>
      <c r="Y324" s="58"/>
      <c r="Z324" s="59"/>
      <c r="AB324" s="101" t="str">
        <f t="shared" si="55"/>
        <v/>
      </c>
      <c r="AC324" s="11">
        <f t="shared" si="56"/>
        <v>0</v>
      </c>
      <c r="AD324" s="11">
        <f t="shared" si="57"/>
        <v>0</v>
      </c>
      <c r="AE324" s="11">
        <f t="shared" si="58"/>
        <v>0</v>
      </c>
      <c r="AF324" s="11" t="str">
        <f t="shared" si="59"/>
        <v/>
      </c>
      <c r="AG324" s="11">
        <f t="shared" si="60"/>
        <v>0</v>
      </c>
      <c r="AH324" s="11">
        <f t="shared" si="61"/>
        <v>0</v>
      </c>
    </row>
    <row r="325" spans="1:34" s="21" customFormat="1" ht="25.15" customHeight="1" x14ac:dyDescent="0.2">
      <c r="A325" s="117">
        <f t="shared" si="50"/>
        <v>314</v>
      </c>
      <c r="B325" s="60" t="str">
        <f t="shared" si="51"/>
        <v/>
      </c>
      <c r="C325" s="123"/>
      <c r="D325" s="111" t="str">
        <f t="shared" si="52"/>
        <v/>
      </c>
      <c r="E325" s="111" t="str">
        <f t="shared" si="53"/>
        <v/>
      </c>
      <c r="F325" s="124"/>
      <c r="G325" s="124"/>
      <c r="H325" s="124"/>
      <c r="I325" s="123"/>
      <c r="J325" s="113" t="str">
        <f t="shared" si="54"/>
        <v/>
      </c>
      <c r="K325" s="114" t="str">
        <f>IF(I325="","",VLOOKUP(I325,※編集不可※選択項目!$B$2:$D$4,3,FALSE))</f>
        <v/>
      </c>
      <c r="L325" s="124"/>
      <c r="M325" s="124"/>
      <c r="N325" s="124"/>
      <c r="O325" s="124"/>
      <c r="P325" s="124"/>
      <c r="Q325" s="124"/>
      <c r="R325" s="139" t="str">
        <f>IFERROR(INDEX(※編集不可※選択項目!$F$2:$F$3,MATCH($J325,※編集不可※選択項目!$C$2:$C$3,0)),"")</f>
        <v/>
      </c>
      <c r="S325" s="70"/>
      <c r="T325" s="125"/>
      <c r="U325" s="135"/>
      <c r="V325" s="88"/>
      <c r="W325" s="62"/>
      <c r="X325" s="57"/>
      <c r="Y325" s="58"/>
      <c r="Z325" s="59"/>
      <c r="AB325" s="101" t="str">
        <f t="shared" si="55"/>
        <v/>
      </c>
      <c r="AC325" s="11">
        <f t="shared" si="56"/>
        <v>0</v>
      </c>
      <c r="AD325" s="11">
        <f t="shared" si="57"/>
        <v>0</v>
      </c>
      <c r="AE325" s="11">
        <f t="shared" si="58"/>
        <v>0</v>
      </c>
      <c r="AF325" s="11" t="str">
        <f t="shared" si="59"/>
        <v/>
      </c>
      <c r="AG325" s="11">
        <f t="shared" si="60"/>
        <v>0</v>
      </c>
      <c r="AH325" s="11">
        <f t="shared" si="61"/>
        <v>0</v>
      </c>
    </row>
    <row r="326" spans="1:34" s="21" customFormat="1" ht="25.15" customHeight="1" x14ac:dyDescent="0.2">
      <c r="A326" s="117">
        <f t="shared" si="50"/>
        <v>315</v>
      </c>
      <c r="B326" s="60" t="str">
        <f t="shared" si="51"/>
        <v/>
      </c>
      <c r="C326" s="123"/>
      <c r="D326" s="111" t="str">
        <f t="shared" si="52"/>
        <v/>
      </c>
      <c r="E326" s="111" t="str">
        <f t="shared" si="53"/>
        <v/>
      </c>
      <c r="F326" s="124"/>
      <c r="G326" s="124"/>
      <c r="H326" s="124"/>
      <c r="I326" s="123"/>
      <c r="J326" s="113" t="str">
        <f t="shared" si="54"/>
        <v/>
      </c>
      <c r="K326" s="114" t="str">
        <f>IF(I326="","",VLOOKUP(I326,※編集不可※選択項目!$B$2:$D$4,3,FALSE))</f>
        <v/>
      </c>
      <c r="L326" s="124"/>
      <c r="M326" s="124"/>
      <c r="N326" s="124"/>
      <c r="O326" s="124"/>
      <c r="P326" s="124"/>
      <c r="Q326" s="124"/>
      <c r="R326" s="139" t="str">
        <f>IFERROR(INDEX(※編集不可※選択項目!$F$2:$F$3,MATCH($J326,※編集不可※選択項目!$C$2:$C$3,0)),"")</f>
        <v/>
      </c>
      <c r="S326" s="70"/>
      <c r="T326" s="125"/>
      <c r="U326" s="135"/>
      <c r="V326" s="88"/>
      <c r="W326" s="62"/>
      <c r="X326" s="57"/>
      <c r="Y326" s="58"/>
      <c r="Z326" s="59"/>
      <c r="AB326" s="101" t="str">
        <f t="shared" si="55"/>
        <v/>
      </c>
      <c r="AC326" s="11">
        <f t="shared" si="56"/>
        <v>0</v>
      </c>
      <c r="AD326" s="11">
        <f t="shared" si="57"/>
        <v>0</v>
      </c>
      <c r="AE326" s="11">
        <f t="shared" si="58"/>
        <v>0</v>
      </c>
      <c r="AF326" s="11" t="str">
        <f t="shared" si="59"/>
        <v/>
      </c>
      <c r="AG326" s="11">
        <f t="shared" si="60"/>
        <v>0</v>
      </c>
      <c r="AH326" s="11">
        <f t="shared" si="61"/>
        <v>0</v>
      </c>
    </row>
    <row r="327" spans="1:34" s="21" customFormat="1" ht="25.15" customHeight="1" x14ac:dyDescent="0.2">
      <c r="A327" s="117">
        <f t="shared" si="50"/>
        <v>316</v>
      </c>
      <c r="B327" s="60" t="str">
        <f t="shared" si="51"/>
        <v/>
      </c>
      <c r="C327" s="123"/>
      <c r="D327" s="111" t="str">
        <f t="shared" si="52"/>
        <v/>
      </c>
      <c r="E327" s="111" t="str">
        <f t="shared" si="53"/>
        <v/>
      </c>
      <c r="F327" s="124"/>
      <c r="G327" s="124"/>
      <c r="H327" s="124"/>
      <c r="I327" s="123"/>
      <c r="J327" s="113" t="str">
        <f t="shared" si="54"/>
        <v/>
      </c>
      <c r="K327" s="114" t="str">
        <f>IF(I327="","",VLOOKUP(I327,※編集不可※選択項目!$B$2:$D$4,3,FALSE))</f>
        <v/>
      </c>
      <c r="L327" s="124"/>
      <c r="M327" s="124"/>
      <c r="N327" s="124"/>
      <c r="O327" s="124"/>
      <c r="P327" s="124"/>
      <c r="Q327" s="124"/>
      <c r="R327" s="139" t="str">
        <f>IFERROR(INDEX(※編集不可※選択項目!$F$2:$F$3,MATCH($J327,※編集不可※選択項目!$C$2:$C$3,0)),"")</f>
        <v/>
      </c>
      <c r="S327" s="70"/>
      <c r="T327" s="125"/>
      <c r="U327" s="135"/>
      <c r="V327" s="88"/>
      <c r="W327" s="62"/>
      <c r="X327" s="57"/>
      <c r="Y327" s="58"/>
      <c r="Z327" s="59"/>
      <c r="AB327" s="101" t="str">
        <f t="shared" si="55"/>
        <v/>
      </c>
      <c r="AC327" s="11">
        <f t="shared" si="56"/>
        <v>0</v>
      </c>
      <c r="AD327" s="11">
        <f t="shared" si="57"/>
        <v>0</v>
      </c>
      <c r="AE327" s="11">
        <f t="shared" si="58"/>
        <v>0</v>
      </c>
      <c r="AF327" s="11" t="str">
        <f t="shared" si="59"/>
        <v/>
      </c>
      <c r="AG327" s="11">
        <f t="shared" si="60"/>
        <v>0</v>
      </c>
      <c r="AH327" s="11">
        <f t="shared" si="61"/>
        <v>0</v>
      </c>
    </row>
    <row r="328" spans="1:34" s="21" customFormat="1" ht="25.15" customHeight="1" x14ac:dyDescent="0.2">
      <c r="A328" s="117">
        <f t="shared" si="50"/>
        <v>317</v>
      </c>
      <c r="B328" s="60" t="str">
        <f t="shared" si="51"/>
        <v/>
      </c>
      <c r="C328" s="123"/>
      <c r="D328" s="111" t="str">
        <f t="shared" si="52"/>
        <v/>
      </c>
      <c r="E328" s="111" t="str">
        <f t="shared" si="53"/>
        <v/>
      </c>
      <c r="F328" s="124"/>
      <c r="G328" s="124"/>
      <c r="H328" s="124"/>
      <c r="I328" s="123"/>
      <c r="J328" s="113" t="str">
        <f t="shared" si="54"/>
        <v/>
      </c>
      <c r="K328" s="114" t="str">
        <f>IF(I328="","",VLOOKUP(I328,※編集不可※選択項目!$B$2:$D$4,3,FALSE))</f>
        <v/>
      </c>
      <c r="L328" s="124"/>
      <c r="M328" s="124"/>
      <c r="N328" s="124"/>
      <c r="O328" s="124"/>
      <c r="P328" s="124"/>
      <c r="Q328" s="124"/>
      <c r="R328" s="139" t="str">
        <f>IFERROR(INDEX(※編集不可※選択項目!$F$2:$F$3,MATCH($J328,※編集不可※選択項目!$C$2:$C$3,0)),"")</f>
        <v/>
      </c>
      <c r="S328" s="70"/>
      <c r="T328" s="125"/>
      <c r="U328" s="135"/>
      <c r="V328" s="88"/>
      <c r="W328" s="62"/>
      <c r="X328" s="57"/>
      <c r="Y328" s="58"/>
      <c r="Z328" s="59"/>
      <c r="AB328" s="101" t="str">
        <f t="shared" si="55"/>
        <v/>
      </c>
      <c r="AC328" s="11">
        <f t="shared" si="56"/>
        <v>0</v>
      </c>
      <c r="AD328" s="11">
        <f t="shared" si="57"/>
        <v>0</v>
      </c>
      <c r="AE328" s="11">
        <f t="shared" si="58"/>
        <v>0</v>
      </c>
      <c r="AF328" s="11" t="str">
        <f t="shared" si="59"/>
        <v/>
      </c>
      <c r="AG328" s="11">
        <f t="shared" si="60"/>
        <v>0</v>
      </c>
      <c r="AH328" s="11">
        <f t="shared" si="61"/>
        <v>0</v>
      </c>
    </row>
    <row r="329" spans="1:34" s="21" customFormat="1" ht="25.15" customHeight="1" x14ac:dyDescent="0.2">
      <c r="A329" s="117">
        <f t="shared" si="50"/>
        <v>318</v>
      </c>
      <c r="B329" s="60" t="str">
        <f t="shared" si="51"/>
        <v/>
      </c>
      <c r="C329" s="123"/>
      <c r="D329" s="111" t="str">
        <f t="shared" si="52"/>
        <v/>
      </c>
      <c r="E329" s="111" t="str">
        <f t="shared" si="53"/>
        <v/>
      </c>
      <c r="F329" s="124"/>
      <c r="G329" s="124"/>
      <c r="H329" s="124"/>
      <c r="I329" s="123"/>
      <c r="J329" s="113" t="str">
        <f t="shared" si="54"/>
        <v/>
      </c>
      <c r="K329" s="114" t="str">
        <f>IF(I329="","",VLOOKUP(I329,※編集不可※選択項目!$B$2:$D$4,3,FALSE))</f>
        <v/>
      </c>
      <c r="L329" s="124"/>
      <c r="M329" s="124"/>
      <c r="N329" s="124"/>
      <c r="O329" s="124"/>
      <c r="P329" s="124"/>
      <c r="Q329" s="124"/>
      <c r="R329" s="139" t="str">
        <f>IFERROR(INDEX(※編集不可※選択項目!$F$2:$F$3,MATCH($J329,※編集不可※選択項目!$C$2:$C$3,0)),"")</f>
        <v/>
      </c>
      <c r="S329" s="70"/>
      <c r="T329" s="125"/>
      <c r="U329" s="135"/>
      <c r="V329" s="88"/>
      <c r="W329" s="62"/>
      <c r="X329" s="57"/>
      <c r="Y329" s="58"/>
      <c r="Z329" s="59"/>
      <c r="AB329" s="101" t="str">
        <f t="shared" si="55"/>
        <v/>
      </c>
      <c r="AC329" s="11">
        <f t="shared" si="56"/>
        <v>0</v>
      </c>
      <c r="AD329" s="11">
        <f t="shared" si="57"/>
        <v>0</v>
      </c>
      <c r="AE329" s="11">
        <f t="shared" si="58"/>
        <v>0</v>
      </c>
      <c r="AF329" s="11" t="str">
        <f t="shared" si="59"/>
        <v/>
      </c>
      <c r="AG329" s="11">
        <f t="shared" si="60"/>
        <v>0</v>
      </c>
      <c r="AH329" s="11">
        <f t="shared" si="61"/>
        <v>0</v>
      </c>
    </row>
    <row r="330" spans="1:34" s="21" customFormat="1" ht="25.15" customHeight="1" x14ac:dyDescent="0.2">
      <c r="A330" s="117">
        <f t="shared" si="50"/>
        <v>319</v>
      </c>
      <c r="B330" s="60" t="str">
        <f t="shared" si="51"/>
        <v/>
      </c>
      <c r="C330" s="123"/>
      <c r="D330" s="111" t="str">
        <f t="shared" si="52"/>
        <v/>
      </c>
      <c r="E330" s="111" t="str">
        <f t="shared" si="53"/>
        <v/>
      </c>
      <c r="F330" s="124"/>
      <c r="G330" s="124"/>
      <c r="H330" s="124"/>
      <c r="I330" s="123"/>
      <c r="J330" s="113" t="str">
        <f t="shared" si="54"/>
        <v/>
      </c>
      <c r="K330" s="114" t="str">
        <f>IF(I330="","",VLOOKUP(I330,※編集不可※選択項目!$B$2:$D$4,3,FALSE))</f>
        <v/>
      </c>
      <c r="L330" s="124"/>
      <c r="M330" s="124"/>
      <c r="N330" s="124"/>
      <c r="O330" s="124"/>
      <c r="P330" s="124"/>
      <c r="Q330" s="124"/>
      <c r="R330" s="139" t="str">
        <f>IFERROR(INDEX(※編集不可※選択項目!$F$2:$F$3,MATCH($J330,※編集不可※選択項目!$C$2:$C$3,0)),"")</f>
        <v/>
      </c>
      <c r="S330" s="70"/>
      <c r="T330" s="125"/>
      <c r="U330" s="135"/>
      <c r="V330" s="88"/>
      <c r="W330" s="62"/>
      <c r="X330" s="57"/>
      <c r="Y330" s="58"/>
      <c r="Z330" s="59"/>
      <c r="AB330" s="101" t="str">
        <f t="shared" si="55"/>
        <v/>
      </c>
      <c r="AC330" s="11">
        <f t="shared" si="56"/>
        <v>0</v>
      </c>
      <c r="AD330" s="11">
        <f t="shared" si="57"/>
        <v>0</v>
      </c>
      <c r="AE330" s="11">
        <f t="shared" si="58"/>
        <v>0</v>
      </c>
      <c r="AF330" s="11" t="str">
        <f t="shared" si="59"/>
        <v/>
      </c>
      <c r="AG330" s="11">
        <f t="shared" si="60"/>
        <v>0</v>
      </c>
      <c r="AH330" s="11">
        <f t="shared" si="61"/>
        <v>0</v>
      </c>
    </row>
    <row r="331" spans="1:34" s="21" customFormat="1" ht="25.15" customHeight="1" x14ac:dyDescent="0.2">
      <c r="A331" s="117">
        <f t="shared" si="50"/>
        <v>320</v>
      </c>
      <c r="B331" s="60" t="str">
        <f t="shared" si="51"/>
        <v/>
      </c>
      <c r="C331" s="123"/>
      <c r="D331" s="111" t="str">
        <f t="shared" si="52"/>
        <v/>
      </c>
      <c r="E331" s="111" t="str">
        <f t="shared" si="53"/>
        <v/>
      </c>
      <c r="F331" s="124"/>
      <c r="G331" s="124"/>
      <c r="H331" s="124"/>
      <c r="I331" s="123"/>
      <c r="J331" s="113" t="str">
        <f t="shared" si="54"/>
        <v/>
      </c>
      <c r="K331" s="114" t="str">
        <f>IF(I331="","",VLOOKUP(I331,※編集不可※選択項目!$B$2:$D$4,3,FALSE))</f>
        <v/>
      </c>
      <c r="L331" s="124"/>
      <c r="M331" s="124"/>
      <c r="N331" s="124"/>
      <c r="O331" s="124"/>
      <c r="P331" s="124"/>
      <c r="Q331" s="124"/>
      <c r="R331" s="139" t="str">
        <f>IFERROR(INDEX(※編集不可※選択項目!$F$2:$F$3,MATCH($J331,※編集不可※選択項目!$C$2:$C$3,0)),"")</f>
        <v/>
      </c>
      <c r="S331" s="70"/>
      <c r="T331" s="125"/>
      <c r="U331" s="135"/>
      <c r="V331" s="88"/>
      <c r="W331" s="62"/>
      <c r="X331" s="57"/>
      <c r="Y331" s="58"/>
      <c r="Z331" s="59"/>
      <c r="AB331" s="101" t="str">
        <f t="shared" si="55"/>
        <v/>
      </c>
      <c r="AC331" s="11">
        <f t="shared" si="56"/>
        <v>0</v>
      </c>
      <c r="AD331" s="11">
        <f t="shared" si="57"/>
        <v>0</v>
      </c>
      <c r="AE331" s="11">
        <f t="shared" si="58"/>
        <v>0</v>
      </c>
      <c r="AF331" s="11" t="str">
        <f t="shared" si="59"/>
        <v/>
      </c>
      <c r="AG331" s="11">
        <f t="shared" si="60"/>
        <v>0</v>
      </c>
      <c r="AH331" s="11">
        <f t="shared" si="61"/>
        <v>0</v>
      </c>
    </row>
    <row r="332" spans="1:34" s="21" customFormat="1" ht="25.15" customHeight="1" x14ac:dyDescent="0.2">
      <c r="A332" s="117">
        <f t="shared" si="50"/>
        <v>321</v>
      </c>
      <c r="B332" s="60" t="str">
        <f t="shared" si="51"/>
        <v/>
      </c>
      <c r="C332" s="123"/>
      <c r="D332" s="111" t="str">
        <f t="shared" si="52"/>
        <v/>
      </c>
      <c r="E332" s="111" t="str">
        <f t="shared" si="53"/>
        <v/>
      </c>
      <c r="F332" s="124"/>
      <c r="G332" s="124"/>
      <c r="H332" s="124"/>
      <c r="I332" s="123"/>
      <c r="J332" s="113" t="str">
        <f t="shared" si="54"/>
        <v/>
      </c>
      <c r="K332" s="114" t="str">
        <f>IF(I332="","",VLOOKUP(I332,※編集不可※選択項目!$B$2:$D$4,3,FALSE))</f>
        <v/>
      </c>
      <c r="L332" s="124"/>
      <c r="M332" s="124"/>
      <c r="N332" s="124"/>
      <c r="O332" s="124"/>
      <c r="P332" s="124"/>
      <c r="Q332" s="124"/>
      <c r="R332" s="139" t="str">
        <f>IFERROR(INDEX(※編集不可※選択項目!$F$2:$F$3,MATCH($J332,※編集不可※選択項目!$C$2:$C$3,0)),"")</f>
        <v/>
      </c>
      <c r="S332" s="70"/>
      <c r="T332" s="125"/>
      <c r="U332" s="135"/>
      <c r="V332" s="88"/>
      <c r="W332" s="62"/>
      <c r="X332" s="57"/>
      <c r="Y332" s="58"/>
      <c r="Z332" s="59"/>
      <c r="AB332" s="101" t="str">
        <f t="shared" si="55"/>
        <v/>
      </c>
      <c r="AC332" s="11">
        <f t="shared" si="56"/>
        <v>0</v>
      </c>
      <c r="AD332" s="11">
        <f t="shared" si="57"/>
        <v>0</v>
      </c>
      <c r="AE332" s="11">
        <f t="shared" si="58"/>
        <v>0</v>
      </c>
      <c r="AF332" s="11" t="str">
        <f t="shared" si="59"/>
        <v/>
      </c>
      <c r="AG332" s="11">
        <f t="shared" si="60"/>
        <v>0</v>
      </c>
      <c r="AH332" s="11">
        <f t="shared" si="61"/>
        <v>0</v>
      </c>
    </row>
    <row r="333" spans="1:34" s="21" customFormat="1" ht="25.15" customHeight="1" x14ac:dyDescent="0.2">
      <c r="A333" s="117">
        <f t="shared" ref="A333:A396" si="62">ROW()-11</f>
        <v>322</v>
      </c>
      <c r="B333" s="60" t="str">
        <f t="shared" ref="B333:B396" si="63">IF($C333="","","高効率空調")</f>
        <v/>
      </c>
      <c r="C333" s="123"/>
      <c r="D333" s="111" t="str">
        <f t="shared" ref="D333:D396" si="64">IF($C$2="","",IF($B333&lt;&gt;"",$C$2,""))</f>
        <v/>
      </c>
      <c r="E333" s="111" t="str">
        <f t="shared" ref="E333:E396" si="65">IF($F$2="","",IF($B333&lt;&gt;"",$F$2,""))</f>
        <v/>
      </c>
      <c r="F333" s="124"/>
      <c r="G333" s="124"/>
      <c r="H333" s="124"/>
      <c r="I333" s="123"/>
      <c r="J333" s="113" t="str">
        <f t="shared" ref="J333:J396" si="66">LEFT(I333,3)</f>
        <v/>
      </c>
      <c r="K333" s="114" t="str">
        <f>IF(I333="","",VLOOKUP(I333,※編集不可※選択項目!$B$2:$D$4,3,FALSE))</f>
        <v/>
      </c>
      <c r="L333" s="124"/>
      <c r="M333" s="124"/>
      <c r="N333" s="124"/>
      <c r="O333" s="124"/>
      <c r="P333" s="124"/>
      <c r="Q333" s="124"/>
      <c r="R333" s="139" t="str">
        <f>IFERROR(INDEX(※編集不可※選択項目!$F$2:$F$3,MATCH($J333,※編集不可※選択項目!$C$2:$C$3,0)),"")</f>
        <v/>
      </c>
      <c r="S333" s="70"/>
      <c r="T333" s="125"/>
      <c r="U333" s="135"/>
      <c r="V333" s="88"/>
      <c r="W333" s="62"/>
      <c r="X333" s="57"/>
      <c r="Y333" s="58"/>
      <c r="Z333" s="59"/>
      <c r="AB333" s="101" t="str">
        <f t="shared" ref="AB333:AB396" si="67">IF(H333="","","["&amp;H333&amp;"]")</f>
        <v/>
      </c>
      <c r="AC333" s="11">
        <f t="shared" ref="AC333:AC396" si="68">IF(AND($C333&lt;&gt;"",OR(F333="",G333="",I333="",L333="",M333="",N333="",Q333="")),1,0)</f>
        <v>0</v>
      </c>
      <c r="AD333" s="11">
        <f t="shared" ref="AD333:AD396" si="69">IF(AND(I333="空冷式(ヒートポンプ)",OR(O333="",P333="")),1,0)</f>
        <v>0</v>
      </c>
      <c r="AE333" s="11">
        <f t="shared" ref="AE333:AE396" si="70">IF(AND($G333&lt;&gt;"",COUNTIF($G333,"*■*")&gt;0,$T333=""),1,0)</f>
        <v>0</v>
      </c>
      <c r="AF333" s="11" t="str">
        <f t="shared" ref="AF333:AF396" si="71">IF(G333="","",TEXT(G333&amp;AB333,"G/標準"))</f>
        <v/>
      </c>
      <c r="AG333" s="11">
        <f t="shared" ref="AG333:AG396" si="72">IF(AF333="",0,COUNTIF($AF$12:$AF$1011,AF333))</f>
        <v>0</v>
      </c>
      <c r="AH333" s="11">
        <f t="shared" ref="AH333:AH396" si="73">IF($C333="",0,IF(AND(L333&lt;&gt;"",$K333&gt;$L333),1,0))</f>
        <v>0</v>
      </c>
    </row>
    <row r="334" spans="1:34" s="21" customFormat="1" ht="25.15" customHeight="1" x14ac:dyDescent="0.2">
      <c r="A334" s="117">
        <f t="shared" si="62"/>
        <v>323</v>
      </c>
      <c r="B334" s="60" t="str">
        <f t="shared" si="63"/>
        <v/>
      </c>
      <c r="C334" s="123"/>
      <c r="D334" s="111" t="str">
        <f t="shared" si="64"/>
        <v/>
      </c>
      <c r="E334" s="111" t="str">
        <f t="shared" si="65"/>
        <v/>
      </c>
      <c r="F334" s="124"/>
      <c r="G334" s="124"/>
      <c r="H334" s="124"/>
      <c r="I334" s="123"/>
      <c r="J334" s="113" t="str">
        <f t="shared" si="66"/>
        <v/>
      </c>
      <c r="K334" s="114" t="str">
        <f>IF(I334="","",VLOOKUP(I334,※編集不可※選択項目!$B$2:$D$4,3,FALSE))</f>
        <v/>
      </c>
      <c r="L334" s="124"/>
      <c r="M334" s="124"/>
      <c r="N334" s="124"/>
      <c r="O334" s="124"/>
      <c r="P334" s="124"/>
      <c r="Q334" s="124"/>
      <c r="R334" s="139" t="str">
        <f>IFERROR(INDEX(※編集不可※選択項目!$F$2:$F$3,MATCH($J334,※編集不可※選択項目!$C$2:$C$3,0)),"")</f>
        <v/>
      </c>
      <c r="S334" s="70"/>
      <c r="T334" s="125"/>
      <c r="U334" s="135"/>
      <c r="V334" s="88"/>
      <c r="W334" s="62"/>
      <c r="X334" s="57"/>
      <c r="Y334" s="58"/>
      <c r="Z334" s="59"/>
      <c r="AB334" s="101" t="str">
        <f t="shared" si="67"/>
        <v/>
      </c>
      <c r="AC334" s="11">
        <f t="shared" si="68"/>
        <v>0</v>
      </c>
      <c r="AD334" s="11">
        <f t="shared" si="69"/>
        <v>0</v>
      </c>
      <c r="AE334" s="11">
        <f t="shared" si="70"/>
        <v>0</v>
      </c>
      <c r="AF334" s="11" t="str">
        <f t="shared" si="71"/>
        <v/>
      </c>
      <c r="AG334" s="11">
        <f t="shared" si="72"/>
        <v>0</v>
      </c>
      <c r="AH334" s="11">
        <f t="shared" si="73"/>
        <v>0</v>
      </c>
    </row>
    <row r="335" spans="1:34" s="21" customFormat="1" ht="25.15" customHeight="1" x14ac:dyDescent="0.2">
      <c r="A335" s="117">
        <f t="shared" si="62"/>
        <v>324</v>
      </c>
      <c r="B335" s="60" t="str">
        <f t="shared" si="63"/>
        <v/>
      </c>
      <c r="C335" s="123"/>
      <c r="D335" s="111" t="str">
        <f t="shared" si="64"/>
        <v/>
      </c>
      <c r="E335" s="111" t="str">
        <f t="shared" si="65"/>
        <v/>
      </c>
      <c r="F335" s="124"/>
      <c r="G335" s="124"/>
      <c r="H335" s="124"/>
      <c r="I335" s="123"/>
      <c r="J335" s="113" t="str">
        <f t="shared" si="66"/>
        <v/>
      </c>
      <c r="K335" s="114" t="str">
        <f>IF(I335="","",VLOOKUP(I335,※編集不可※選択項目!$B$2:$D$4,3,FALSE))</f>
        <v/>
      </c>
      <c r="L335" s="124"/>
      <c r="M335" s="124"/>
      <c r="N335" s="124"/>
      <c r="O335" s="124"/>
      <c r="P335" s="124"/>
      <c r="Q335" s="124"/>
      <c r="R335" s="139" t="str">
        <f>IFERROR(INDEX(※編集不可※選択項目!$F$2:$F$3,MATCH($J335,※編集不可※選択項目!$C$2:$C$3,0)),"")</f>
        <v/>
      </c>
      <c r="S335" s="70"/>
      <c r="T335" s="125"/>
      <c r="U335" s="135"/>
      <c r="V335" s="88"/>
      <c r="W335" s="62"/>
      <c r="X335" s="57"/>
      <c r="Y335" s="58"/>
      <c r="Z335" s="59"/>
      <c r="AB335" s="101" t="str">
        <f t="shared" si="67"/>
        <v/>
      </c>
      <c r="AC335" s="11">
        <f t="shared" si="68"/>
        <v>0</v>
      </c>
      <c r="AD335" s="11">
        <f t="shared" si="69"/>
        <v>0</v>
      </c>
      <c r="AE335" s="11">
        <f t="shared" si="70"/>
        <v>0</v>
      </c>
      <c r="AF335" s="11" t="str">
        <f t="shared" si="71"/>
        <v/>
      </c>
      <c r="AG335" s="11">
        <f t="shared" si="72"/>
        <v>0</v>
      </c>
      <c r="AH335" s="11">
        <f t="shared" si="73"/>
        <v>0</v>
      </c>
    </row>
    <row r="336" spans="1:34" s="21" customFormat="1" ht="25.15" customHeight="1" x14ac:dyDescent="0.2">
      <c r="A336" s="117">
        <f t="shared" si="62"/>
        <v>325</v>
      </c>
      <c r="B336" s="60" t="str">
        <f t="shared" si="63"/>
        <v/>
      </c>
      <c r="C336" s="123"/>
      <c r="D336" s="111" t="str">
        <f t="shared" si="64"/>
        <v/>
      </c>
      <c r="E336" s="111" t="str">
        <f t="shared" si="65"/>
        <v/>
      </c>
      <c r="F336" s="124"/>
      <c r="G336" s="124"/>
      <c r="H336" s="124"/>
      <c r="I336" s="123"/>
      <c r="J336" s="113" t="str">
        <f t="shared" si="66"/>
        <v/>
      </c>
      <c r="K336" s="114" t="str">
        <f>IF(I336="","",VLOOKUP(I336,※編集不可※選択項目!$B$2:$D$4,3,FALSE))</f>
        <v/>
      </c>
      <c r="L336" s="124"/>
      <c r="M336" s="124"/>
      <c r="N336" s="124"/>
      <c r="O336" s="124"/>
      <c r="P336" s="124"/>
      <c r="Q336" s="124"/>
      <c r="R336" s="139" t="str">
        <f>IFERROR(INDEX(※編集不可※選択項目!$F$2:$F$3,MATCH($J336,※編集不可※選択項目!$C$2:$C$3,0)),"")</f>
        <v/>
      </c>
      <c r="S336" s="70"/>
      <c r="T336" s="125"/>
      <c r="U336" s="135"/>
      <c r="V336" s="88"/>
      <c r="W336" s="62"/>
      <c r="X336" s="57"/>
      <c r="Y336" s="58"/>
      <c r="Z336" s="59"/>
      <c r="AB336" s="101" t="str">
        <f t="shared" si="67"/>
        <v/>
      </c>
      <c r="AC336" s="11">
        <f t="shared" si="68"/>
        <v>0</v>
      </c>
      <c r="AD336" s="11">
        <f t="shared" si="69"/>
        <v>0</v>
      </c>
      <c r="AE336" s="11">
        <f t="shared" si="70"/>
        <v>0</v>
      </c>
      <c r="AF336" s="11" t="str">
        <f t="shared" si="71"/>
        <v/>
      </c>
      <c r="AG336" s="11">
        <f t="shared" si="72"/>
        <v>0</v>
      </c>
      <c r="AH336" s="11">
        <f t="shared" si="73"/>
        <v>0</v>
      </c>
    </row>
    <row r="337" spans="1:34" s="21" customFormat="1" ht="25.15" customHeight="1" x14ac:dyDescent="0.2">
      <c r="A337" s="117">
        <f t="shared" si="62"/>
        <v>326</v>
      </c>
      <c r="B337" s="60" t="str">
        <f t="shared" si="63"/>
        <v/>
      </c>
      <c r="C337" s="123"/>
      <c r="D337" s="111" t="str">
        <f t="shared" si="64"/>
        <v/>
      </c>
      <c r="E337" s="111" t="str">
        <f t="shared" si="65"/>
        <v/>
      </c>
      <c r="F337" s="124"/>
      <c r="G337" s="124"/>
      <c r="H337" s="124"/>
      <c r="I337" s="123"/>
      <c r="J337" s="113" t="str">
        <f t="shared" si="66"/>
        <v/>
      </c>
      <c r="K337" s="114" t="str">
        <f>IF(I337="","",VLOOKUP(I337,※編集不可※選択項目!$B$2:$D$4,3,FALSE))</f>
        <v/>
      </c>
      <c r="L337" s="124"/>
      <c r="M337" s="124"/>
      <c r="N337" s="124"/>
      <c r="O337" s="124"/>
      <c r="P337" s="124"/>
      <c r="Q337" s="124"/>
      <c r="R337" s="139" t="str">
        <f>IFERROR(INDEX(※編集不可※選択項目!$F$2:$F$3,MATCH($J337,※編集不可※選択項目!$C$2:$C$3,0)),"")</f>
        <v/>
      </c>
      <c r="S337" s="70"/>
      <c r="T337" s="125"/>
      <c r="U337" s="135"/>
      <c r="V337" s="88"/>
      <c r="W337" s="62"/>
      <c r="X337" s="57"/>
      <c r="Y337" s="58"/>
      <c r="Z337" s="59"/>
      <c r="AB337" s="101" t="str">
        <f t="shared" si="67"/>
        <v/>
      </c>
      <c r="AC337" s="11">
        <f t="shared" si="68"/>
        <v>0</v>
      </c>
      <c r="AD337" s="11">
        <f t="shared" si="69"/>
        <v>0</v>
      </c>
      <c r="AE337" s="11">
        <f t="shared" si="70"/>
        <v>0</v>
      </c>
      <c r="AF337" s="11" t="str">
        <f t="shared" si="71"/>
        <v/>
      </c>
      <c r="AG337" s="11">
        <f t="shared" si="72"/>
        <v>0</v>
      </c>
      <c r="AH337" s="11">
        <f t="shared" si="73"/>
        <v>0</v>
      </c>
    </row>
    <row r="338" spans="1:34" s="21" customFormat="1" ht="25.15" customHeight="1" x14ac:dyDescent="0.2">
      <c r="A338" s="117">
        <f t="shared" si="62"/>
        <v>327</v>
      </c>
      <c r="B338" s="60" t="str">
        <f t="shared" si="63"/>
        <v/>
      </c>
      <c r="C338" s="123"/>
      <c r="D338" s="111" t="str">
        <f t="shared" si="64"/>
        <v/>
      </c>
      <c r="E338" s="111" t="str">
        <f t="shared" si="65"/>
        <v/>
      </c>
      <c r="F338" s="124"/>
      <c r="G338" s="124"/>
      <c r="H338" s="124"/>
      <c r="I338" s="123"/>
      <c r="J338" s="113" t="str">
        <f t="shared" si="66"/>
        <v/>
      </c>
      <c r="K338" s="114" t="str">
        <f>IF(I338="","",VLOOKUP(I338,※編集不可※選択項目!$B$2:$D$4,3,FALSE))</f>
        <v/>
      </c>
      <c r="L338" s="124"/>
      <c r="M338" s="124"/>
      <c r="N338" s="124"/>
      <c r="O338" s="124"/>
      <c r="P338" s="124"/>
      <c r="Q338" s="124"/>
      <c r="R338" s="139" t="str">
        <f>IFERROR(INDEX(※編集不可※選択項目!$F$2:$F$3,MATCH($J338,※編集不可※選択項目!$C$2:$C$3,0)),"")</f>
        <v/>
      </c>
      <c r="S338" s="70"/>
      <c r="T338" s="125"/>
      <c r="U338" s="135"/>
      <c r="V338" s="88"/>
      <c r="W338" s="62"/>
      <c r="X338" s="57"/>
      <c r="Y338" s="58"/>
      <c r="Z338" s="59"/>
      <c r="AB338" s="101" t="str">
        <f t="shared" si="67"/>
        <v/>
      </c>
      <c r="AC338" s="11">
        <f t="shared" si="68"/>
        <v>0</v>
      </c>
      <c r="AD338" s="11">
        <f t="shared" si="69"/>
        <v>0</v>
      </c>
      <c r="AE338" s="11">
        <f t="shared" si="70"/>
        <v>0</v>
      </c>
      <c r="AF338" s="11" t="str">
        <f t="shared" si="71"/>
        <v/>
      </c>
      <c r="AG338" s="11">
        <f t="shared" si="72"/>
        <v>0</v>
      </c>
      <c r="AH338" s="11">
        <f t="shared" si="73"/>
        <v>0</v>
      </c>
    </row>
    <row r="339" spans="1:34" s="21" customFormat="1" ht="25.15" customHeight="1" x14ac:dyDescent="0.2">
      <c r="A339" s="117">
        <f t="shared" si="62"/>
        <v>328</v>
      </c>
      <c r="B339" s="60" t="str">
        <f t="shared" si="63"/>
        <v/>
      </c>
      <c r="C339" s="123"/>
      <c r="D339" s="111" t="str">
        <f t="shared" si="64"/>
        <v/>
      </c>
      <c r="E339" s="111" t="str">
        <f t="shared" si="65"/>
        <v/>
      </c>
      <c r="F339" s="124"/>
      <c r="G339" s="124"/>
      <c r="H339" s="124"/>
      <c r="I339" s="123"/>
      <c r="J339" s="113" t="str">
        <f t="shared" si="66"/>
        <v/>
      </c>
      <c r="K339" s="114" t="str">
        <f>IF(I339="","",VLOOKUP(I339,※編集不可※選択項目!$B$2:$D$4,3,FALSE))</f>
        <v/>
      </c>
      <c r="L339" s="124"/>
      <c r="M339" s="124"/>
      <c r="N339" s="124"/>
      <c r="O339" s="124"/>
      <c r="P339" s="124"/>
      <c r="Q339" s="124"/>
      <c r="R339" s="139" t="str">
        <f>IFERROR(INDEX(※編集不可※選択項目!$F$2:$F$3,MATCH($J339,※編集不可※選択項目!$C$2:$C$3,0)),"")</f>
        <v/>
      </c>
      <c r="S339" s="70"/>
      <c r="T339" s="125"/>
      <c r="U339" s="135"/>
      <c r="V339" s="88"/>
      <c r="W339" s="62"/>
      <c r="X339" s="57"/>
      <c r="Y339" s="58"/>
      <c r="Z339" s="59"/>
      <c r="AB339" s="101" t="str">
        <f t="shared" si="67"/>
        <v/>
      </c>
      <c r="AC339" s="11">
        <f t="shared" si="68"/>
        <v>0</v>
      </c>
      <c r="AD339" s="11">
        <f t="shared" si="69"/>
        <v>0</v>
      </c>
      <c r="AE339" s="11">
        <f t="shared" si="70"/>
        <v>0</v>
      </c>
      <c r="AF339" s="11" t="str">
        <f t="shared" si="71"/>
        <v/>
      </c>
      <c r="AG339" s="11">
        <f t="shared" si="72"/>
        <v>0</v>
      </c>
      <c r="AH339" s="11">
        <f t="shared" si="73"/>
        <v>0</v>
      </c>
    </row>
    <row r="340" spans="1:34" s="21" customFormat="1" ht="25.15" customHeight="1" x14ac:dyDescent="0.2">
      <c r="A340" s="117">
        <f t="shared" si="62"/>
        <v>329</v>
      </c>
      <c r="B340" s="60" t="str">
        <f t="shared" si="63"/>
        <v/>
      </c>
      <c r="C340" s="123"/>
      <c r="D340" s="111" t="str">
        <f t="shared" si="64"/>
        <v/>
      </c>
      <c r="E340" s="111" t="str">
        <f t="shared" si="65"/>
        <v/>
      </c>
      <c r="F340" s="124"/>
      <c r="G340" s="124"/>
      <c r="H340" s="124"/>
      <c r="I340" s="123"/>
      <c r="J340" s="113" t="str">
        <f t="shared" si="66"/>
        <v/>
      </c>
      <c r="K340" s="114" t="str">
        <f>IF(I340="","",VLOOKUP(I340,※編集不可※選択項目!$B$2:$D$4,3,FALSE))</f>
        <v/>
      </c>
      <c r="L340" s="124"/>
      <c r="M340" s="124"/>
      <c r="N340" s="124"/>
      <c r="O340" s="124"/>
      <c r="P340" s="124"/>
      <c r="Q340" s="124"/>
      <c r="R340" s="139" t="str">
        <f>IFERROR(INDEX(※編集不可※選択項目!$F$2:$F$3,MATCH($J340,※編集不可※選択項目!$C$2:$C$3,0)),"")</f>
        <v/>
      </c>
      <c r="S340" s="70"/>
      <c r="T340" s="125"/>
      <c r="U340" s="135"/>
      <c r="V340" s="88"/>
      <c r="W340" s="62"/>
      <c r="X340" s="57"/>
      <c r="Y340" s="58"/>
      <c r="Z340" s="59"/>
      <c r="AB340" s="101" t="str">
        <f t="shared" si="67"/>
        <v/>
      </c>
      <c r="AC340" s="11">
        <f t="shared" si="68"/>
        <v>0</v>
      </c>
      <c r="AD340" s="11">
        <f t="shared" si="69"/>
        <v>0</v>
      </c>
      <c r="AE340" s="11">
        <f t="shared" si="70"/>
        <v>0</v>
      </c>
      <c r="AF340" s="11" t="str">
        <f t="shared" si="71"/>
        <v/>
      </c>
      <c r="AG340" s="11">
        <f t="shared" si="72"/>
        <v>0</v>
      </c>
      <c r="AH340" s="11">
        <f t="shared" si="73"/>
        <v>0</v>
      </c>
    </row>
    <row r="341" spans="1:34" s="21" customFormat="1" ht="25.15" customHeight="1" x14ac:dyDescent="0.2">
      <c r="A341" s="117">
        <f t="shared" si="62"/>
        <v>330</v>
      </c>
      <c r="B341" s="60" t="str">
        <f t="shared" si="63"/>
        <v/>
      </c>
      <c r="C341" s="123"/>
      <c r="D341" s="111" t="str">
        <f t="shared" si="64"/>
        <v/>
      </c>
      <c r="E341" s="111" t="str">
        <f t="shared" si="65"/>
        <v/>
      </c>
      <c r="F341" s="124"/>
      <c r="G341" s="124"/>
      <c r="H341" s="124"/>
      <c r="I341" s="123"/>
      <c r="J341" s="113" t="str">
        <f t="shared" si="66"/>
        <v/>
      </c>
      <c r="K341" s="114" t="str">
        <f>IF(I341="","",VLOOKUP(I341,※編集不可※選択項目!$B$2:$D$4,3,FALSE))</f>
        <v/>
      </c>
      <c r="L341" s="124"/>
      <c r="M341" s="124"/>
      <c r="N341" s="124"/>
      <c r="O341" s="124"/>
      <c r="P341" s="124"/>
      <c r="Q341" s="124"/>
      <c r="R341" s="139" t="str">
        <f>IFERROR(INDEX(※編集不可※選択項目!$F$2:$F$3,MATCH($J341,※編集不可※選択項目!$C$2:$C$3,0)),"")</f>
        <v/>
      </c>
      <c r="S341" s="70"/>
      <c r="T341" s="125"/>
      <c r="U341" s="135"/>
      <c r="V341" s="88"/>
      <c r="W341" s="62"/>
      <c r="X341" s="57"/>
      <c r="Y341" s="58"/>
      <c r="Z341" s="59"/>
      <c r="AB341" s="101" t="str">
        <f t="shared" si="67"/>
        <v/>
      </c>
      <c r="AC341" s="11">
        <f t="shared" si="68"/>
        <v>0</v>
      </c>
      <c r="AD341" s="11">
        <f t="shared" si="69"/>
        <v>0</v>
      </c>
      <c r="AE341" s="11">
        <f t="shared" si="70"/>
        <v>0</v>
      </c>
      <c r="AF341" s="11" t="str">
        <f t="shared" si="71"/>
        <v/>
      </c>
      <c r="AG341" s="11">
        <f t="shared" si="72"/>
        <v>0</v>
      </c>
      <c r="AH341" s="11">
        <f t="shared" si="73"/>
        <v>0</v>
      </c>
    </row>
    <row r="342" spans="1:34" s="21" customFormat="1" ht="25.15" customHeight="1" x14ac:dyDescent="0.2">
      <c r="A342" s="117">
        <f t="shared" si="62"/>
        <v>331</v>
      </c>
      <c r="B342" s="60" t="str">
        <f t="shared" si="63"/>
        <v/>
      </c>
      <c r="C342" s="123"/>
      <c r="D342" s="111" t="str">
        <f t="shared" si="64"/>
        <v/>
      </c>
      <c r="E342" s="111" t="str">
        <f t="shared" si="65"/>
        <v/>
      </c>
      <c r="F342" s="124"/>
      <c r="G342" s="124"/>
      <c r="H342" s="124"/>
      <c r="I342" s="123"/>
      <c r="J342" s="113" t="str">
        <f t="shared" si="66"/>
        <v/>
      </c>
      <c r="K342" s="114" t="str">
        <f>IF(I342="","",VLOOKUP(I342,※編集不可※選択項目!$B$2:$D$4,3,FALSE))</f>
        <v/>
      </c>
      <c r="L342" s="124"/>
      <c r="M342" s="124"/>
      <c r="N342" s="124"/>
      <c r="O342" s="124"/>
      <c r="P342" s="124"/>
      <c r="Q342" s="124"/>
      <c r="R342" s="139" t="str">
        <f>IFERROR(INDEX(※編集不可※選択項目!$F$2:$F$3,MATCH($J342,※編集不可※選択項目!$C$2:$C$3,0)),"")</f>
        <v/>
      </c>
      <c r="S342" s="70"/>
      <c r="T342" s="125"/>
      <c r="U342" s="135"/>
      <c r="V342" s="88"/>
      <c r="W342" s="62"/>
      <c r="X342" s="57"/>
      <c r="Y342" s="58"/>
      <c r="Z342" s="59"/>
      <c r="AB342" s="101" t="str">
        <f t="shared" si="67"/>
        <v/>
      </c>
      <c r="AC342" s="11">
        <f t="shared" si="68"/>
        <v>0</v>
      </c>
      <c r="AD342" s="11">
        <f t="shared" si="69"/>
        <v>0</v>
      </c>
      <c r="AE342" s="11">
        <f t="shared" si="70"/>
        <v>0</v>
      </c>
      <c r="AF342" s="11" t="str">
        <f t="shared" si="71"/>
        <v/>
      </c>
      <c r="AG342" s="11">
        <f t="shared" si="72"/>
        <v>0</v>
      </c>
      <c r="AH342" s="11">
        <f t="shared" si="73"/>
        <v>0</v>
      </c>
    </row>
    <row r="343" spans="1:34" s="21" customFormat="1" ht="25.15" customHeight="1" x14ac:dyDescent="0.2">
      <c r="A343" s="117">
        <f t="shared" si="62"/>
        <v>332</v>
      </c>
      <c r="B343" s="60" t="str">
        <f t="shared" si="63"/>
        <v/>
      </c>
      <c r="C343" s="123"/>
      <c r="D343" s="111" t="str">
        <f t="shared" si="64"/>
        <v/>
      </c>
      <c r="E343" s="111" t="str">
        <f t="shared" si="65"/>
        <v/>
      </c>
      <c r="F343" s="124"/>
      <c r="G343" s="124"/>
      <c r="H343" s="124"/>
      <c r="I343" s="123"/>
      <c r="J343" s="113" t="str">
        <f t="shared" si="66"/>
        <v/>
      </c>
      <c r="K343" s="114" t="str">
        <f>IF(I343="","",VLOOKUP(I343,※編集不可※選択項目!$B$2:$D$4,3,FALSE))</f>
        <v/>
      </c>
      <c r="L343" s="124"/>
      <c r="M343" s="124"/>
      <c r="N343" s="124"/>
      <c r="O343" s="124"/>
      <c r="P343" s="124"/>
      <c r="Q343" s="124"/>
      <c r="R343" s="139" t="str">
        <f>IFERROR(INDEX(※編集不可※選択項目!$F$2:$F$3,MATCH($J343,※編集不可※選択項目!$C$2:$C$3,0)),"")</f>
        <v/>
      </c>
      <c r="S343" s="70"/>
      <c r="T343" s="125"/>
      <c r="U343" s="135"/>
      <c r="V343" s="88"/>
      <c r="W343" s="62"/>
      <c r="X343" s="57"/>
      <c r="Y343" s="58"/>
      <c r="Z343" s="59"/>
      <c r="AB343" s="101" t="str">
        <f t="shared" si="67"/>
        <v/>
      </c>
      <c r="AC343" s="11">
        <f t="shared" si="68"/>
        <v>0</v>
      </c>
      <c r="AD343" s="11">
        <f t="shared" si="69"/>
        <v>0</v>
      </c>
      <c r="AE343" s="11">
        <f t="shared" si="70"/>
        <v>0</v>
      </c>
      <c r="AF343" s="11" t="str">
        <f t="shared" si="71"/>
        <v/>
      </c>
      <c r="AG343" s="11">
        <f t="shared" si="72"/>
        <v>0</v>
      </c>
      <c r="AH343" s="11">
        <f t="shared" si="73"/>
        <v>0</v>
      </c>
    </row>
    <row r="344" spans="1:34" s="21" customFormat="1" ht="25.15" customHeight="1" x14ac:dyDescent="0.2">
      <c r="A344" s="117">
        <f t="shared" si="62"/>
        <v>333</v>
      </c>
      <c r="B344" s="60" t="str">
        <f t="shared" si="63"/>
        <v/>
      </c>
      <c r="C344" s="123"/>
      <c r="D344" s="111" t="str">
        <f t="shared" si="64"/>
        <v/>
      </c>
      <c r="E344" s="111" t="str">
        <f t="shared" si="65"/>
        <v/>
      </c>
      <c r="F344" s="124"/>
      <c r="G344" s="124"/>
      <c r="H344" s="124"/>
      <c r="I344" s="123"/>
      <c r="J344" s="113" t="str">
        <f t="shared" si="66"/>
        <v/>
      </c>
      <c r="K344" s="114" t="str">
        <f>IF(I344="","",VLOOKUP(I344,※編集不可※選択項目!$B$2:$D$4,3,FALSE))</f>
        <v/>
      </c>
      <c r="L344" s="124"/>
      <c r="M344" s="124"/>
      <c r="N344" s="124"/>
      <c r="O344" s="124"/>
      <c r="P344" s="124"/>
      <c r="Q344" s="124"/>
      <c r="R344" s="139" t="str">
        <f>IFERROR(INDEX(※編集不可※選択項目!$F$2:$F$3,MATCH($J344,※編集不可※選択項目!$C$2:$C$3,0)),"")</f>
        <v/>
      </c>
      <c r="S344" s="70"/>
      <c r="T344" s="125"/>
      <c r="U344" s="135"/>
      <c r="V344" s="88"/>
      <c r="W344" s="62"/>
      <c r="X344" s="57"/>
      <c r="Y344" s="58"/>
      <c r="Z344" s="59"/>
      <c r="AB344" s="101" t="str">
        <f t="shared" si="67"/>
        <v/>
      </c>
      <c r="AC344" s="11">
        <f t="shared" si="68"/>
        <v>0</v>
      </c>
      <c r="AD344" s="11">
        <f t="shared" si="69"/>
        <v>0</v>
      </c>
      <c r="AE344" s="11">
        <f t="shared" si="70"/>
        <v>0</v>
      </c>
      <c r="AF344" s="11" t="str">
        <f t="shared" si="71"/>
        <v/>
      </c>
      <c r="AG344" s="11">
        <f t="shared" si="72"/>
        <v>0</v>
      </c>
      <c r="AH344" s="11">
        <f t="shared" si="73"/>
        <v>0</v>
      </c>
    </row>
    <row r="345" spans="1:34" s="21" customFormat="1" ht="25.15" customHeight="1" x14ac:dyDescent="0.2">
      <c r="A345" s="117">
        <f t="shared" si="62"/>
        <v>334</v>
      </c>
      <c r="B345" s="60" t="str">
        <f t="shared" si="63"/>
        <v/>
      </c>
      <c r="C345" s="123"/>
      <c r="D345" s="111" t="str">
        <f t="shared" si="64"/>
        <v/>
      </c>
      <c r="E345" s="111" t="str">
        <f t="shared" si="65"/>
        <v/>
      </c>
      <c r="F345" s="124"/>
      <c r="G345" s="124"/>
      <c r="H345" s="124"/>
      <c r="I345" s="123"/>
      <c r="J345" s="113" t="str">
        <f t="shared" si="66"/>
        <v/>
      </c>
      <c r="K345" s="114" t="str">
        <f>IF(I345="","",VLOOKUP(I345,※編集不可※選択項目!$B$2:$D$4,3,FALSE))</f>
        <v/>
      </c>
      <c r="L345" s="124"/>
      <c r="M345" s="124"/>
      <c r="N345" s="124"/>
      <c r="O345" s="124"/>
      <c r="P345" s="124"/>
      <c r="Q345" s="124"/>
      <c r="R345" s="139" t="str">
        <f>IFERROR(INDEX(※編集不可※選択項目!$F$2:$F$3,MATCH($J345,※編集不可※選択項目!$C$2:$C$3,0)),"")</f>
        <v/>
      </c>
      <c r="S345" s="70"/>
      <c r="T345" s="125"/>
      <c r="U345" s="135"/>
      <c r="V345" s="88"/>
      <c r="W345" s="62"/>
      <c r="X345" s="57"/>
      <c r="Y345" s="58"/>
      <c r="Z345" s="59"/>
      <c r="AB345" s="101" t="str">
        <f t="shared" si="67"/>
        <v/>
      </c>
      <c r="AC345" s="11">
        <f t="shared" si="68"/>
        <v>0</v>
      </c>
      <c r="AD345" s="11">
        <f t="shared" si="69"/>
        <v>0</v>
      </c>
      <c r="AE345" s="11">
        <f t="shared" si="70"/>
        <v>0</v>
      </c>
      <c r="AF345" s="11" t="str">
        <f t="shared" si="71"/>
        <v/>
      </c>
      <c r="AG345" s="11">
        <f t="shared" si="72"/>
        <v>0</v>
      </c>
      <c r="AH345" s="11">
        <f t="shared" si="73"/>
        <v>0</v>
      </c>
    </row>
    <row r="346" spans="1:34" s="21" customFormat="1" ht="25.15" customHeight="1" x14ac:dyDescent="0.2">
      <c r="A346" s="117">
        <f t="shared" si="62"/>
        <v>335</v>
      </c>
      <c r="B346" s="60" t="str">
        <f t="shared" si="63"/>
        <v/>
      </c>
      <c r="C346" s="123"/>
      <c r="D346" s="111" t="str">
        <f t="shared" si="64"/>
        <v/>
      </c>
      <c r="E346" s="111" t="str">
        <f t="shared" si="65"/>
        <v/>
      </c>
      <c r="F346" s="124"/>
      <c r="G346" s="124"/>
      <c r="H346" s="124"/>
      <c r="I346" s="123"/>
      <c r="J346" s="113" t="str">
        <f t="shared" si="66"/>
        <v/>
      </c>
      <c r="K346" s="114" t="str">
        <f>IF(I346="","",VLOOKUP(I346,※編集不可※選択項目!$B$2:$D$4,3,FALSE))</f>
        <v/>
      </c>
      <c r="L346" s="124"/>
      <c r="M346" s="124"/>
      <c r="N346" s="124"/>
      <c r="O346" s="124"/>
      <c r="P346" s="124"/>
      <c r="Q346" s="124"/>
      <c r="R346" s="139" t="str">
        <f>IFERROR(INDEX(※編集不可※選択項目!$F$2:$F$3,MATCH($J346,※編集不可※選択項目!$C$2:$C$3,0)),"")</f>
        <v/>
      </c>
      <c r="S346" s="70"/>
      <c r="T346" s="125"/>
      <c r="U346" s="135"/>
      <c r="V346" s="88"/>
      <c r="W346" s="62"/>
      <c r="X346" s="57"/>
      <c r="Y346" s="58"/>
      <c r="Z346" s="59"/>
      <c r="AB346" s="101" t="str">
        <f t="shared" si="67"/>
        <v/>
      </c>
      <c r="AC346" s="11">
        <f t="shared" si="68"/>
        <v>0</v>
      </c>
      <c r="AD346" s="11">
        <f t="shared" si="69"/>
        <v>0</v>
      </c>
      <c r="AE346" s="11">
        <f t="shared" si="70"/>
        <v>0</v>
      </c>
      <c r="AF346" s="11" t="str">
        <f t="shared" si="71"/>
        <v/>
      </c>
      <c r="AG346" s="11">
        <f t="shared" si="72"/>
        <v>0</v>
      </c>
      <c r="AH346" s="11">
        <f t="shared" si="73"/>
        <v>0</v>
      </c>
    </row>
    <row r="347" spans="1:34" s="21" customFormat="1" ht="25.15" customHeight="1" x14ac:dyDescent="0.2">
      <c r="A347" s="117">
        <f t="shared" si="62"/>
        <v>336</v>
      </c>
      <c r="B347" s="60" t="str">
        <f t="shared" si="63"/>
        <v/>
      </c>
      <c r="C347" s="123"/>
      <c r="D347" s="111" t="str">
        <f t="shared" si="64"/>
        <v/>
      </c>
      <c r="E347" s="111" t="str">
        <f t="shared" si="65"/>
        <v/>
      </c>
      <c r="F347" s="124"/>
      <c r="G347" s="124"/>
      <c r="H347" s="124"/>
      <c r="I347" s="123"/>
      <c r="J347" s="113" t="str">
        <f t="shared" si="66"/>
        <v/>
      </c>
      <c r="K347" s="114" t="str">
        <f>IF(I347="","",VLOOKUP(I347,※編集不可※選択項目!$B$2:$D$4,3,FALSE))</f>
        <v/>
      </c>
      <c r="L347" s="124"/>
      <c r="M347" s="124"/>
      <c r="N347" s="124"/>
      <c r="O347" s="124"/>
      <c r="P347" s="124"/>
      <c r="Q347" s="124"/>
      <c r="R347" s="139" t="str">
        <f>IFERROR(INDEX(※編集不可※選択項目!$F$2:$F$3,MATCH($J347,※編集不可※選択項目!$C$2:$C$3,0)),"")</f>
        <v/>
      </c>
      <c r="S347" s="70"/>
      <c r="T347" s="125"/>
      <c r="U347" s="135"/>
      <c r="V347" s="88"/>
      <c r="W347" s="62"/>
      <c r="X347" s="57"/>
      <c r="Y347" s="58"/>
      <c r="Z347" s="59"/>
      <c r="AB347" s="101" t="str">
        <f t="shared" si="67"/>
        <v/>
      </c>
      <c r="AC347" s="11">
        <f t="shared" si="68"/>
        <v>0</v>
      </c>
      <c r="AD347" s="11">
        <f t="shared" si="69"/>
        <v>0</v>
      </c>
      <c r="AE347" s="11">
        <f t="shared" si="70"/>
        <v>0</v>
      </c>
      <c r="AF347" s="11" t="str">
        <f t="shared" si="71"/>
        <v/>
      </c>
      <c r="AG347" s="11">
        <f t="shared" si="72"/>
        <v>0</v>
      </c>
      <c r="AH347" s="11">
        <f t="shared" si="73"/>
        <v>0</v>
      </c>
    </row>
    <row r="348" spans="1:34" s="21" customFormat="1" ht="25.15" customHeight="1" x14ac:dyDescent="0.2">
      <c r="A348" s="117">
        <f t="shared" si="62"/>
        <v>337</v>
      </c>
      <c r="B348" s="60" t="str">
        <f t="shared" si="63"/>
        <v/>
      </c>
      <c r="C348" s="123"/>
      <c r="D348" s="111" t="str">
        <f t="shared" si="64"/>
        <v/>
      </c>
      <c r="E348" s="111" t="str">
        <f t="shared" si="65"/>
        <v/>
      </c>
      <c r="F348" s="124"/>
      <c r="G348" s="124"/>
      <c r="H348" s="124"/>
      <c r="I348" s="123"/>
      <c r="J348" s="113" t="str">
        <f t="shared" si="66"/>
        <v/>
      </c>
      <c r="K348" s="114" t="str">
        <f>IF(I348="","",VLOOKUP(I348,※編集不可※選択項目!$B$2:$D$4,3,FALSE))</f>
        <v/>
      </c>
      <c r="L348" s="124"/>
      <c r="M348" s="124"/>
      <c r="N348" s="124"/>
      <c r="O348" s="124"/>
      <c r="P348" s="124"/>
      <c r="Q348" s="124"/>
      <c r="R348" s="139" t="str">
        <f>IFERROR(INDEX(※編集不可※選択項目!$F$2:$F$3,MATCH($J348,※編集不可※選択項目!$C$2:$C$3,0)),"")</f>
        <v/>
      </c>
      <c r="S348" s="70"/>
      <c r="T348" s="125"/>
      <c r="U348" s="135"/>
      <c r="V348" s="88"/>
      <c r="W348" s="62"/>
      <c r="X348" s="57"/>
      <c r="Y348" s="58"/>
      <c r="Z348" s="59"/>
      <c r="AB348" s="101" t="str">
        <f t="shared" si="67"/>
        <v/>
      </c>
      <c r="AC348" s="11">
        <f t="shared" si="68"/>
        <v>0</v>
      </c>
      <c r="AD348" s="11">
        <f t="shared" si="69"/>
        <v>0</v>
      </c>
      <c r="AE348" s="11">
        <f t="shared" si="70"/>
        <v>0</v>
      </c>
      <c r="AF348" s="11" t="str">
        <f t="shared" si="71"/>
        <v/>
      </c>
      <c r="AG348" s="11">
        <f t="shared" si="72"/>
        <v>0</v>
      </c>
      <c r="AH348" s="11">
        <f t="shared" si="73"/>
        <v>0</v>
      </c>
    </row>
    <row r="349" spans="1:34" s="21" customFormat="1" ht="25.15" customHeight="1" x14ac:dyDescent="0.2">
      <c r="A349" s="117">
        <f t="shared" si="62"/>
        <v>338</v>
      </c>
      <c r="B349" s="60" t="str">
        <f t="shared" si="63"/>
        <v/>
      </c>
      <c r="C349" s="123"/>
      <c r="D349" s="111" t="str">
        <f t="shared" si="64"/>
        <v/>
      </c>
      <c r="E349" s="111" t="str">
        <f t="shared" si="65"/>
        <v/>
      </c>
      <c r="F349" s="124"/>
      <c r="G349" s="124"/>
      <c r="H349" s="124"/>
      <c r="I349" s="123"/>
      <c r="J349" s="113" t="str">
        <f t="shared" si="66"/>
        <v/>
      </c>
      <c r="K349" s="114" t="str">
        <f>IF(I349="","",VLOOKUP(I349,※編集不可※選択項目!$B$2:$D$4,3,FALSE))</f>
        <v/>
      </c>
      <c r="L349" s="124"/>
      <c r="M349" s="124"/>
      <c r="N349" s="124"/>
      <c r="O349" s="124"/>
      <c r="P349" s="124"/>
      <c r="Q349" s="124"/>
      <c r="R349" s="139" t="str">
        <f>IFERROR(INDEX(※編集不可※選択項目!$F$2:$F$3,MATCH($J349,※編集不可※選択項目!$C$2:$C$3,0)),"")</f>
        <v/>
      </c>
      <c r="S349" s="70"/>
      <c r="T349" s="125"/>
      <c r="U349" s="135"/>
      <c r="V349" s="88"/>
      <c r="W349" s="62"/>
      <c r="X349" s="57"/>
      <c r="Y349" s="58"/>
      <c r="Z349" s="59"/>
      <c r="AB349" s="101" t="str">
        <f t="shared" si="67"/>
        <v/>
      </c>
      <c r="AC349" s="11">
        <f t="shared" si="68"/>
        <v>0</v>
      </c>
      <c r="AD349" s="11">
        <f t="shared" si="69"/>
        <v>0</v>
      </c>
      <c r="AE349" s="11">
        <f t="shared" si="70"/>
        <v>0</v>
      </c>
      <c r="AF349" s="11" t="str">
        <f t="shared" si="71"/>
        <v/>
      </c>
      <c r="AG349" s="11">
        <f t="shared" si="72"/>
        <v>0</v>
      </c>
      <c r="AH349" s="11">
        <f t="shared" si="73"/>
        <v>0</v>
      </c>
    </row>
    <row r="350" spans="1:34" s="21" customFormat="1" ht="25.15" customHeight="1" x14ac:dyDescent="0.2">
      <c r="A350" s="117">
        <f t="shared" si="62"/>
        <v>339</v>
      </c>
      <c r="B350" s="60" t="str">
        <f t="shared" si="63"/>
        <v/>
      </c>
      <c r="C350" s="123"/>
      <c r="D350" s="111" t="str">
        <f t="shared" si="64"/>
        <v/>
      </c>
      <c r="E350" s="111" t="str">
        <f t="shared" si="65"/>
        <v/>
      </c>
      <c r="F350" s="124"/>
      <c r="G350" s="124"/>
      <c r="H350" s="124"/>
      <c r="I350" s="123"/>
      <c r="J350" s="113" t="str">
        <f t="shared" si="66"/>
        <v/>
      </c>
      <c r="K350" s="114" t="str">
        <f>IF(I350="","",VLOOKUP(I350,※編集不可※選択項目!$B$2:$D$4,3,FALSE))</f>
        <v/>
      </c>
      <c r="L350" s="124"/>
      <c r="M350" s="124"/>
      <c r="N350" s="124"/>
      <c r="O350" s="124"/>
      <c r="P350" s="124"/>
      <c r="Q350" s="124"/>
      <c r="R350" s="139" t="str">
        <f>IFERROR(INDEX(※編集不可※選択項目!$F$2:$F$3,MATCH($J350,※編集不可※選択項目!$C$2:$C$3,0)),"")</f>
        <v/>
      </c>
      <c r="S350" s="70"/>
      <c r="T350" s="125"/>
      <c r="U350" s="135"/>
      <c r="V350" s="88"/>
      <c r="W350" s="62"/>
      <c r="X350" s="57"/>
      <c r="Y350" s="58"/>
      <c r="Z350" s="59"/>
      <c r="AB350" s="101" t="str">
        <f t="shared" si="67"/>
        <v/>
      </c>
      <c r="AC350" s="11">
        <f t="shared" si="68"/>
        <v>0</v>
      </c>
      <c r="AD350" s="11">
        <f t="shared" si="69"/>
        <v>0</v>
      </c>
      <c r="AE350" s="11">
        <f t="shared" si="70"/>
        <v>0</v>
      </c>
      <c r="AF350" s="11" t="str">
        <f t="shared" si="71"/>
        <v/>
      </c>
      <c r="AG350" s="11">
        <f t="shared" si="72"/>
        <v>0</v>
      </c>
      <c r="AH350" s="11">
        <f t="shared" si="73"/>
        <v>0</v>
      </c>
    </row>
    <row r="351" spans="1:34" s="21" customFormat="1" ht="25.15" customHeight="1" x14ac:dyDescent="0.2">
      <c r="A351" s="117">
        <f t="shared" si="62"/>
        <v>340</v>
      </c>
      <c r="B351" s="60" t="str">
        <f t="shared" si="63"/>
        <v/>
      </c>
      <c r="C351" s="123"/>
      <c r="D351" s="111" t="str">
        <f t="shared" si="64"/>
        <v/>
      </c>
      <c r="E351" s="111" t="str">
        <f t="shared" si="65"/>
        <v/>
      </c>
      <c r="F351" s="124"/>
      <c r="G351" s="124"/>
      <c r="H351" s="124"/>
      <c r="I351" s="123"/>
      <c r="J351" s="113" t="str">
        <f t="shared" si="66"/>
        <v/>
      </c>
      <c r="K351" s="114" t="str">
        <f>IF(I351="","",VLOOKUP(I351,※編集不可※選択項目!$B$2:$D$4,3,FALSE))</f>
        <v/>
      </c>
      <c r="L351" s="124"/>
      <c r="M351" s="124"/>
      <c r="N351" s="124"/>
      <c r="O351" s="124"/>
      <c r="P351" s="124"/>
      <c r="Q351" s="124"/>
      <c r="R351" s="139" t="str">
        <f>IFERROR(INDEX(※編集不可※選択項目!$F$2:$F$3,MATCH($J351,※編集不可※選択項目!$C$2:$C$3,0)),"")</f>
        <v/>
      </c>
      <c r="S351" s="70"/>
      <c r="T351" s="125"/>
      <c r="U351" s="135"/>
      <c r="V351" s="88"/>
      <c r="W351" s="62"/>
      <c r="X351" s="57"/>
      <c r="Y351" s="58"/>
      <c r="Z351" s="59"/>
      <c r="AB351" s="101" t="str">
        <f t="shared" si="67"/>
        <v/>
      </c>
      <c r="AC351" s="11">
        <f t="shared" si="68"/>
        <v>0</v>
      </c>
      <c r="AD351" s="11">
        <f t="shared" si="69"/>
        <v>0</v>
      </c>
      <c r="AE351" s="11">
        <f t="shared" si="70"/>
        <v>0</v>
      </c>
      <c r="AF351" s="11" t="str">
        <f t="shared" si="71"/>
        <v/>
      </c>
      <c r="AG351" s="11">
        <f t="shared" si="72"/>
        <v>0</v>
      </c>
      <c r="AH351" s="11">
        <f t="shared" si="73"/>
        <v>0</v>
      </c>
    </row>
    <row r="352" spans="1:34" s="21" customFormat="1" ht="25.15" customHeight="1" x14ac:dyDescent="0.2">
      <c r="A352" s="117">
        <f t="shared" si="62"/>
        <v>341</v>
      </c>
      <c r="B352" s="60" t="str">
        <f t="shared" si="63"/>
        <v/>
      </c>
      <c r="C352" s="123"/>
      <c r="D352" s="111" t="str">
        <f t="shared" si="64"/>
        <v/>
      </c>
      <c r="E352" s="111" t="str">
        <f t="shared" si="65"/>
        <v/>
      </c>
      <c r="F352" s="124"/>
      <c r="G352" s="124"/>
      <c r="H352" s="124"/>
      <c r="I352" s="123"/>
      <c r="J352" s="113" t="str">
        <f t="shared" si="66"/>
        <v/>
      </c>
      <c r="K352" s="114" t="str">
        <f>IF(I352="","",VLOOKUP(I352,※編集不可※選択項目!$B$2:$D$4,3,FALSE))</f>
        <v/>
      </c>
      <c r="L352" s="124"/>
      <c r="M352" s="124"/>
      <c r="N352" s="124"/>
      <c r="O352" s="124"/>
      <c r="P352" s="124"/>
      <c r="Q352" s="124"/>
      <c r="R352" s="139" t="str">
        <f>IFERROR(INDEX(※編集不可※選択項目!$F$2:$F$3,MATCH($J352,※編集不可※選択項目!$C$2:$C$3,0)),"")</f>
        <v/>
      </c>
      <c r="S352" s="70"/>
      <c r="T352" s="125"/>
      <c r="U352" s="135"/>
      <c r="V352" s="88"/>
      <c r="W352" s="62"/>
      <c r="X352" s="57"/>
      <c r="Y352" s="58"/>
      <c r="Z352" s="59"/>
      <c r="AB352" s="101" t="str">
        <f t="shared" si="67"/>
        <v/>
      </c>
      <c r="AC352" s="11">
        <f t="shared" si="68"/>
        <v>0</v>
      </c>
      <c r="AD352" s="11">
        <f t="shared" si="69"/>
        <v>0</v>
      </c>
      <c r="AE352" s="11">
        <f t="shared" si="70"/>
        <v>0</v>
      </c>
      <c r="AF352" s="11" t="str">
        <f t="shared" si="71"/>
        <v/>
      </c>
      <c r="AG352" s="11">
        <f t="shared" si="72"/>
        <v>0</v>
      </c>
      <c r="AH352" s="11">
        <f t="shared" si="73"/>
        <v>0</v>
      </c>
    </row>
    <row r="353" spans="1:34" s="21" customFormat="1" ht="25.15" customHeight="1" x14ac:dyDescent="0.2">
      <c r="A353" s="117">
        <f t="shared" si="62"/>
        <v>342</v>
      </c>
      <c r="B353" s="60" t="str">
        <f t="shared" si="63"/>
        <v/>
      </c>
      <c r="C353" s="123"/>
      <c r="D353" s="111" t="str">
        <f t="shared" si="64"/>
        <v/>
      </c>
      <c r="E353" s="111" t="str">
        <f t="shared" si="65"/>
        <v/>
      </c>
      <c r="F353" s="124"/>
      <c r="G353" s="124"/>
      <c r="H353" s="124"/>
      <c r="I353" s="123"/>
      <c r="J353" s="113" t="str">
        <f t="shared" si="66"/>
        <v/>
      </c>
      <c r="K353" s="114" t="str">
        <f>IF(I353="","",VLOOKUP(I353,※編集不可※選択項目!$B$2:$D$4,3,FALSE))</f>
        <v/>
      </c>
      <c r="L353" s="124"/>
      <c r="M353" s="124"/>
      <c r="N353" s="124"/>
      <c r="O353" s="124"/>
      <c r="P353" s="124"/>
      <c r="Q353" s="124"/>
      <c r="R353" s="139" t="str">
        <f>IFERROR(INDEX(※編集不可※選択項目!$F$2:$F$3,MATCH($J353,※編集不可※選択項目!$C$2:$C$3,0)),"")</f>
        <v/>
      </c>
      <c r="S353" s="70"/>
      <c r="T353" s="125"/>
      <c r="U353" s="135"/>
      <c r="V353" s="88"/>
      <c r="W353" s="62"/>
      <c r="X353" s="57"/>
      <c r="Y353" s="58"/>
      <c r="Z353" s="59"/>
      <c r="AB353" s="101" t="str">
        <f t="shared" si="67"/>
        <v/>
      </c>
      <c r="AC353" s="11">
        <f t="shared" si="68"/>
        <v>0</v>
      </c>
      <c r="AD353" s="11">
        <f t="shared" si="69"/>
        <v>0</v>
      </c>
      <c r="AE353" s="11">
        <f t="shared" si="70"/>
        <v>0</v>
      </c>
      <c r="AF353" s="11" t="str">
        <f t="shared" si="71"/>
        <v/>
      </c>
      <c r="AG353" s="11">
        <f t="shared" si="72"/>
        <v>0</v>
      </c>
      <c r="AH353" s="11">
        <f t="shared" si="73"/>
        <v>0</v>
      </c>
    </row>
    <row r="354" spans="1:34" s="21" customFormat="1" ht="25.15" customHeight="1" x14ac:dyDescent="0.2">
      <c r="A354" s="117">
        <f t="shared" si="62"/>
        <v>343</v>
      </c>
      <c r="B354" s="60" t="str">
        <f t="shared" si="63"/>
        <v/>
      </c>
      <c r="C354" s="123"/>
      <c r="D354" s="111" t="str">
        <f t="shared" si="64"/>
        <v/>
      </c>
      <c r="E354" s="111" t="str">
        <f t="shared" si="65"/>
        <v/>
      </c>
      <c r="F354" s="124"/>
      <c r="G354" s="124"/>
      <c r="H354" s="124"/>
      <c r="I354" s="123"/>
      <c r="J354" s="113" t="str">
        <f t="shared" si="66"/>
        <v/>
      </c>
      <c r="K354" s="114" t="str">
        <f>IF(I354="","",VLOOKUP(I354,※編集不可※選択項目!$B$2:$D$4,3,FALSE))</f>
        <v/>
      </c>
      <c r="L354" s="124"/>
      <c r="M354" s="124"/>
      <c r="N354" s="124"/>
      <c r="O354" s="124"/>
      <c r="P354" s="124"/>
      <c r="Q354" s="124"/>
      <c r="R354" s="139" t="str">
        <f>IFERROR(INDEX(※編集不可※選択項目!$F$2:$F$3,MATCH($J354,※編集不可※選択項目!$C$2:$C$3,0)),"")</f>
        <v/>
      </c>
      <c r="S354" s="70"/>
      <c r="T354" s="125"/>
      <c r="U354" s="135"/>
      <c r="V354" s="88"/>
      <c r="W354" s="62"/>
      <c r="X354" s="57"/>
      <c r="Y354" s="58"/>
      <c r="Z354" s="59"/>
      <c r="AB354" s="101" t="str">
        <f t="shared" si="67"/>
        <v/>
      </c>
      <c r="AC354" s="11">
        <f t="shared" si="68"/>
        <v>0</v>
      </c>
      <c r="AD354" s="11">
        <f t="shared" si="69"/>
        <v>0</v>
      </c>
      <c r="AE354" s="11">
        <f t="shared" si="70"/>
        <v>0</v>
      </c>
      <c r="AF354" s="11" t="str">
        <f t="shared" si="71"/>
        <v/>
      </c>
      <c r="AG354" s="11">
        <f t="shared" si="72"/>
        <v>0</v>
      </c>
      <c r="AH354" s="11">
        <f t="shared" si="73"/>
        <v>0</v>
      </c>
    </row>
    <row r="355" spans="1:34" s="21" customFormat="1" ht="25.15" customHeight="1" x14ac:dyDescent="0.2">
      <c r="A355" s="117">
        <f t="shared" si="62"/>
        <v>344</v>
      </c>
      <c r="B355" s="60" t="str">
        <f t="shared" si="63"/>
        <v/>
      </c>
      <c r="C355" s="123"/>
      <c r="D355" s="111" t="str">
        <f t="shared" si="64"/>
        <v/>
      </c>
      <c r="E355" s="111" t="str">
        <f t="shared" si="65"/>
        <v/>
      </c>
      <c r="F355" s="124"/>
      <c r="G355" s="124"/>
      <c r="H355" s="124"/>
      <c r="I355" s="123"/>
      <c r="J355" s="113" t="str">
        <f t="shared" si="66"/>
        <v/>
      </c>
      <c r="K355" s="114" t="str">
        <f>IF(I355="","",VLOOKUP(I355,※編集不可※選択項目!$B$2:$D$4,3,FALSE))</f>
        <v/>
      </c>
      <c r="L355" s="124"/>
      <c r="M355" s="124"/>
      <c r="N355" s="124"/>
      <c r="O355" s="124"/>
      <c r="P355" s="124"/>
      <c r="Q355" s="124"/>
      <c r="R355" s="139" t="str">
        <f>IFERROR(INDEX(※編集不可※選択項目!$F$2:$F$3,MATCH($J355,※編集不可※選択項目!$C$2:$C$3,0)),"")</f>
        <v/>
      </c>
      <c r="S355" s="70"/>
      <c r="T355" s="125"/>
      <c r="U355" s="135"/>
      <c r="V355" s="88"/>
      <c r="W355" s="62"/>
      <c r="X355" s="57"/>
      <c r="Y355" s="58"/>
      <c r="Z355" s="59"/>
      <c r="AB355" s="101" t="str">
        <f t="shared" si="67"/>
        <v/>
      </c>
      <c r="AC355" s="11">
        <f t="shared" si="68"/>
        <v>0</v>
      </c>
      <c r="AD355" s="11">
        <f t="shared" si="69"/>
        <v>0</v>
      </c>
      <c r="AE355" s="11">
        <f t="shared" si="70"/>
        <v>0</v>
      </c>
      <c r="AF355" s="11" t="str">
        <f t="shared" si="71"/>
        <v/>
      </c>
      <c r="AG355" s="11">
        <f t="shared" si="72"/>
        <v>0</v>
      </c>
      <c r="AH355" s="11">
        <f t="shared" si="73"/>
        <v>0</v>
      </c>
    </row>
    <row r="356" spans="1:34" s="21" customFormat="1" ht="25.15" customHeight="1" x14ac:dyDescent="0.2">
      <c r="A356" s="117">
        <f t="shared" si="62"/>
        <v>345</v>
      </c>
      <c r="B356" s="60" t="str">
        <f t="shared" si="63"/>
        <v/>
      </c>
      <c r="C356" s="123"/>
      <c r="D356" s="111" t="str">
        <f t="shared" si="64"/>
        <v/>
      </c>
      <c r="E356" s="111" t="str">
        <f t="shared" si="65"/>
        <v/>
      </c>
      <c r="F356" s="124"/>
      <c r="G356" s="124"/>
      <c r="H356" s="124"/>
      <c r="I356" s="123"/>
      <c r="J356" s="113" t="str">
        <f t="shared" si="66"/>
        <v/>
      </c>
      <c r="K356" s="114" t="str">
        <f>IF(I356="","",VLOOKUP(I356,※編集不可※選択項目!$B$2:$D$4,3,FALSE))</f>
        <v/>
      </c>
      <c r="L356" s="124"/>
      <c r="M356" s="124"/>
      <c r="N356" s="124"/>
      <c r="O356" s="124"/>
      <c r="P356" s="124"/>
      <c r="Q356" s="124"/>
      <c r="R356" s="139" t="str">
        <f>IFERROR(INDEX(※編集不可※選択項目!$F$2:$F$3,MATCH($J356,※編集不可※選択項目!$C$2:$C$3,0)),"")</f>
        <v/>
      </c>
      <c r="S356" s="70"/>
      <c r="T356" s="125"/>
      <c r="U356" s="135"/>
      <c r="V356" s="88"/>
      <c r="W356" s="62"/>
      <c r="X356" s="57"/>
      <c r="Y356" s="58"/>
      <c r="Z356" s="59"/>
      <c r="AB356" s="101" t="str">
        <f t="shared" si="67"/>
        <v/>
      </c>
      <c r="AC356" s="11">
        <f t="shared" si="68"/>
        <v>0</v>
      </c>
      <c r="AD356" s="11">
        <f t="shared" si="69"/>
        <v>0</v>
      </c>
      <c r="AE356" s="11">
        <f t="shared" si="70"/>
        <v>0</v>
      </c>
      <c r="AF356" s="11" t="str">
        <f t="shared" si="71"/>
        <v/>
      </c>
      <c r="AG356" s="11">
        <f t="shared" si="72"/>
        <v>0</v>
      </c>
      <c r="AH356" s="11">
        <f t="shared" si="73"/>
        <v>0</v>
      </c>
    </row>
    <row r="357" spans="1:34" s="21" customFormat="1" ht="25.15" customHeight="1" x14ac:dyDescent="0.2">
      <c r="A357" s="117">
        <f t="shared" si="62"/>
        <v>346</v>
      </c>
      <c r="B357" s="60" t="str">
        <f t="shared" si="63"/>
        <v/>
      </c>
      <c r="C357" s="123"/>
      <c r="D357" s="111" t="str">
        <f t="shared" si="64"/>
        <v/>
      </c>
      <c r="E357" s="111" t="str">
        <f t="shared" si="65"/>
        <v/>
      </c>
      <c r="F357" s="124"/>
      <c r="G357" s="124"/>
      <c r="H357" s="124"/>
      <c r="I357" s="123"/>
      <c r="J357" s="113" t="str">
        <f t="shared" si="66"/>
        <v/>
      </c>
      <c r="K357" s="114" t="str">
        <f>IF(I357="","",VLOOKUP(I357,※編集不可※選択項目!$B$2:$D$4,3,FALSE))</f>
        <v/>
      </c>
      <c r="L357" s="124"/>
      <c r="M357" s="124"/>
      <c r="N357" s="124"/>
      <c r="O357" s="124"/>
      <c r="P357" s="124"/>
      <c r="Q357" s="124"/>
      <c r="R357" s="139" t="str">
        <f>IFERROR(INDEX(※編集不可※選択項目!$F$2:$F$3,MATCH($J357,※編集不可※選択項目!$C$2:$C$3,0)),"")</f>
        <v/>
      </c>
      <c r="S357" s="70"/>
      <c r="T357" s="125"/>
      <c r="U357" s="135"/>
      <c r="V357" s="88"/>
      <c r="W357" s="62"/>
      <c r="X357" s="57"/>
      <c r="Y357" s="58"/>
      <c r="Z357" s="59"/>
      <c r="AB357" s="101" t="str">
        <f t="shared" si="67"/>
        <v/>
      </c>
      <c r="AC357" s="11">
        <f t="shared" si="68"/>
        <v>0</v>
      </c>
      <c r="AD357" s="11">
        <f t="shared" si="69"/>
        <v>0</v>
      </c>
      <c r="AE357" s="11">
        <f t="shared" si="70"/>
        <v>0</v>
      </c>
      <c r="AF357" s="11" t="str">
        <f t="shared" si="71"/>
        <v/>
      </c>
      <c r="AG357" s="11">
        <f t="shared" si="72"/>
        <v>0</v>
      </c>
      <c r="AH357" s="11">
        <f t="shared" si="73"/>
        <v>0</v>
      </c>
    </row>
    <row r="358" spans="1:34" s="21" customFormat="1" ht="25.15" customHeight="1" x14ac:dyDescent="0.2">
      <c r="A358" s="117">
        <f t="shared" si="62"/>
        <v>347</v>
      </c>
      <c r="B358" s="60" t="str">
        <f t="shared" si="63"/>
        <v/>
      </c>
      <c r="C358" s="123"/>
      <c r="D358" s="111" t="str">
        <f t="shared" si="64"/>
        <v/>
      </c>
      <c r="E358" s="111" t="str">
        <f t="shared" si="65"/>
        <v/>
      </c>
      <c r="F358" s="124"/>
      <c r="G358" s="124"/>
      <c r="H358" s="124"/>
      <c r="I358" s="123"/>
      <c r="J358" s="113" t="str">
        <f t="shared" si="66"/>
        <v/>
      </c>
      <c r="K358" s="114" t="str">
        <f>IF(I358="","",VLOOKUP(I358,※編集不可※選択項目!$B$2:$D$4,3,FALSE))</f>
        <v/>
      </c>
      <c r="L358" s="124"/>
      <c r="M358" s="124"/>
      <c r="N358" s="124"/>
      <c r="O358" s="124"/>
      <c r="P358" s="124"/>
      <c r="Q358" s="124"/>
      <c r="R358" s="139" t="str">
        <f>IFERROR(INDEX(※編集不可※選択項目!$F$2:$F$3,MATCH($J358,※編集不可※選択項目!$C$2:$C$3,0)),"")</f>
        <v/>
      </c>
      <c r="S358" s="70"/>
      <c r="T358" s="125"/>
      <c r="U358" s="135"/>
      <c r="V358" s="88"/>
      <c r="W358" s="62"/>
      <c r="X358" s="57"/>
      <c r="Y358" s="58"/>
      <c r="Z358" s="59"/>
      <c r="AB358" s="101" t="str">
        <f t="shared" si="67"/>
        <v/>
      </c>
      <c r="AC358" s="11">
        <f t="shared" si="68"/>
        <v>0</v>
      </c>
      <c r="AD358" s="11">
        <f t="shared" si="69"/>
        <v>0</v>
      </c>
      <c r="AE358" s="11">
        <f t="shared" si="70"/>
        <v>0</v>
      </c>
      <c r="AF358" s="11" t="str">
        <f t="shared" si="71"/>
        <v/>
      </c>
      <c r="AG358" s="11">
        <f t="shared" si="72"/>
        <v>0</v>
      </c>
      <c r="AH358" s="11">
        <f t="shared" si="73"/>
        <v>0</v>
      </c>
    </row>
    <row r="359" spans="1:34" s="21" customFormat="1" ht="25.15" customHeight="1" x14ac:dyDescent="0.2">
      <c r="A359" s="117">
        <f t="shared" si="62"/>
        <v>348</v>
      </c>
      <c r="B359" s="60" t="str">
        <f t="shared" si="63"/>
        <v/>
      </c>
      <c r="C359" s="123"/>
      <c r="D359" s="111" t="str">
        <f t="shared" si="64"/>
        <v/>
      </c>
      <c r="E359" s="111" t="str">
        <f t="shared" si="65"/>
        <v/>
      </c>
      <c r="F359" s="124"/>
      <c r="G359" s="124"/>
      <c r="H359" s="124"/>
      <c r="I359" s="123"/>
      <c r="J359" s="113" t="str">
        <f t="shared" si="66"/>
        <v/>
      </c>
      <c r="K359" s="114" t="str">
        <f>IF(I359="","",VLOOKUP(I359,※編集不可※選択項目!$B$2:$D$4,3,FALSE))</f>
        <v/>
      </c>
      <c r="L359" s="124"/>
      <c r="M359" s="124"/>
      <c r="N359" s="124"/>
      <c r="O359" s="124"/>
      <c r="P359" s="124"/>
      <c r="Q359" s="124"/>
      <c r="R359" s="139" t="str">
        <f>IFERROR(INDEX(※編集不可※選択項目!$F$2:$F$3,MATCH($J359,※編集不可※選択項目!$C$2:$C$3,0)),"")</f>
        <v/>
      </c>
      <c r="S359" s="70"/>
      <c r="T359" s="125"/>
      <c r="U359" s="135"/>
      <c r="V359" s="88"/>
      <c r="W359" s="62"/>
      <c r="X359" s="57"/>
      <c r="Y359" s="58"/>
      <c r="Z359" s="59"/>
      <c r="AB359" s="101" t="str">
        <f t="shared" si="67"/>
        <v/>
      </c>
      <c r="AC359" s="11">
        <f t="shared" si="68"/>
        <v>0</v>
      </c>
      <c r="AD359" s="11">
        <f t="shared" si="69"/>
        <v>0</v>
      </c>
      <c r="AE359" s="11">
        <f t="shared" si="70"/>
        <v>0</v>
      </c>
      <c r="AF359" s="11" t="str">
        <f t="shared" si="71"/>
        <v/>
      </c>
      <c r="AG359" s="11">
        <f t="shared" si="72"/>
        <v>0</v>
      </c>
      <c r="AH359" s="11">
        <f t="shared" si="73"/>
        <v>0</v>
      </c>
    </row>
    <row r="360" spans="1:34" s="21" customFormat="1" ht="25.15" customHeight="1" x14ac:dyDescent="0.2">
      <c r="A360" s="117">
        <f t="shared" si="62"/>
        <v>349</v>
      </c>
      <c r="B360" s="60" t="str">
        <f t="shared" si="63"/>
        <v/>
      </c>
      <c r="C360" s="123"/>
      <c r="D360" s="111" t="str">
        <f t="shared" si="64"/>
        <v/>
      </c>
      <c r="E360" s="111" t="str">
        <f t="shared" si="65"/>
        <v/>
      </c>
      <c r="F360" s="124"/>
      <c r="G360" s="124"/>
      <c r="H360" s="124"/>
      <c r="I360" s="123"/>
      <c r="J360" s="113" t="str">
        <f t="shared" si="66"/>
        <v/>
      </c>
      <c r="K360" s="114" t="str">
        <f>IF(I360="","",VLOOKUP(I360,※編集不可※選択項目!$B$2:$D$4,3,FALSE))</f>
        <v/>
      </c>
      <c r="L360" s="124"/>
      <c r="M360" s="124"/>
      <c r="N360" s="124"/>
      <c r="O360" s="124"/>
      <c r="P360" s="124"/>
      <c r="Q360" s="124"/>
      <c r="R360" s="139" t="str">
        <f>IFERROR(INDEX(※編集不可※選択項目!$F$2:$F$3,MATCH($J360,※編集不可※選択項目!$C$2:$C$3,0)),"")</f>
        <v/>
      </c>
      <c r="S360" s="70"/>
      <c r="T360" s="125"/>
      <c r="U360" s="135"/>
      <c r="V360" s="88"/>
      <c r="W360" s="62"/>
      <c r="X360" s="57"/>
      <c r="Y360" s="58"/>
      <c r="Z360" s="59"/>
      <c r="AB360" s="101" t="str">
        <f t="shared" si="67"/>
        <v/>
      </c>
      <c r="AC360" s="11">
        <f t="shared" si="68"/>
        <v>0</v>
      </c>
      <c r="AD360" s="11">
        <f t="shared" si="69"/>
        <v>0</v>
      </c>
      <c r="AE360" s="11">
        <f t="shared" si="70"/>
        <v>0</v>
      </c>
      <c r="AF360" s="11" t="str">
        <f t="shared" si="71"/>
        <v/>
      </c>
      <c r="AG360" s="11">
        <f t="shared" si="72"/>
        <v>0</v>
      </c>
      <c r="AH360" s="11">
        <f t="shared" si="73"/>
        <v>0</v>
      </c>
    </row>
    <row r="361" spans="1:34" s="21" customFormat="1" ht="25.15" customHeight="1" x14ac:dyDescent="0.2">
      <c r="A361" s="117">
        <f t="shared" si="62"/>
        <v>350</v>
      </c>
      <c r="B361" s="60" t="str">
        <f t="shared" si="63"/>
        <v/>
      </c>
      <c r="C361" s="123"/>
      <c r="D361" s="111" t="str">
        <f t="shared" si="64"/>
        <v/>
      </c>
      <c r="E361" s="111" t="str">
        <f t="shared" si="65"/>
        <v/>
      </c>
      <c r="F361" s="124"/>
      <c r="G361" s="124"/>
      <c r="H361" s="124"/>
      <c r="I361" s="123"/>
      <c r="J361" s="113" t="str">
        <f t="shared" si="66"/>
        <v/>
      </c>
      <c r="K361" s="114" t="str">
        <f>IF(I361="","",VLOOKUP(I361,※編集不可※選択項目!$B$2:$D$4,3,FALSE))</f>
        <v/>
      </c>
      <c r="L361" s="124"/>
      <c r="M361" s="124"/>
      <c r="N361" s="124"/>
      <c r="O361" s="124"/>
      <c r="P361" s="124"/>
      <c r="Q361" s="124"/>
      <c r="R361" s="139" t="str">
        <f>IFERROR(INDEX(※編集不可※選択項目!$F$2:$F$3,MATCH($J361,※編集不可※選択項目!$C$2:$C$3,0)),"")</f>
        <v/>
      </c>
      <c r="S361" s="70"/>
      <c r="T361" s="125"/>
      <c r="U361" s="135"/>
      <c r="V361" s="88"/>
      <c r="W361" s="62"/>
      <c r="X361" s="57"/>
      <c r="Y361" s="58"/>
      <c r="Z361" s="59"/>
      <c r="AB361" s="101" t="str">
        <f t="shared" si="67"/>
        <v/>
      </c>
      <c r="AC361" s="11">
        <f t="shared" si="68"/>
        <v>0</v>
      </c>
      <c r="AD361" s="11">
        <f t="shared" si="69"/>
        <v>0</v>
      </c>
      <c r="AE361" s="11">
        <f t="shared" si="70"/>
        <v>0</v>
      </c>
      <c r="AF361" s="11" t="str">
        <f t="shared" si="71"/>
        <v/>
      </c>
      <c r="AG361" s="11">
        <f t="shared" si="72"/>
        <v>0</v>
      </c>
      <c r="AH361" s="11">
        <f t="shared" si="73"/>
        <v>0</v>
      </c>
    </row>
    <row r="362" spans="1:34" s="21" customFormat="1" ht="25.15" customHeight="1" x14ac:dyDescent="0.2">
      <c r="A362" s="117">
        <f t="shared" si="62"/>
        <v>351</v>
      </c>
      <c r="B362" s="60" t="str">
        <f t="shared" si="63"/>
        <v/>
      </c>
      <c r="C362" s="123"/>
      <c r="D362" s="111" t="str">
        <f t="shared" si="64"/>
        <v/>
      </c>
      <c r="E362" s="111" t="str">
        <f t="shared" si="65"/>
        <v/>
      </c>
      <c r="F362" s="124"/>
      <c r="G362" s="124"/>
      <c r="H362" s="124"/>
      <c r="I362" s="123"/>
      <c r="J362" s="113" t="str">
        <f t="shared" si="66"/>
        <v/>
      </c>
      <c r="K362" s="114" t="str">
        <f>IF(I362="","",VLOOKUP(I362,※編集不可※選択項目!$B$2:$D$4,3,FALSE))</f>
        <v/>
      </c>
      <c r="L362" s="124"/>
      <c r="M362" s="124"/>
      <c r="N362" s="124"/>
      <c r="O362" s="124"/>
      <c r="P362" s="124"/>
      <c r="Q362" s="124"/>
      <c r="R362" s="139" t="str">
        <f>IFERROR(INDEX(※編集不可※選択項目!$F$2:$F$3,MATCH($J362,※編集不可※選択項目!$C$2:$C$3,0)),"")</f>
        <v/>
      </c>
      <c r="S362" s="70"/>
      <c r="T362" s="125"/>
      <c r="U362" s="135"/>
      <c r="V362" s="88"/>
      <c r="W362" s="62"/>
      <c r="X362" s="57"/>
      <c r="Y362" s="58"/>
      <c r="Z362" s="59"/>
      <c r="AB362" s="101" t="str">
        <f t="shared" si="67"/>
        <v/>
      </c>
      <c r="AC362" s="11">
        <f t="shared" si="68"/>
        <v>0</v>
      </c>
      <c r="AD362" s="11">
        <f t="shared" si="69"/>
        <v>0</v>
      </c>
      <c r="AE362" s="11">
        <f t="shared" si="70"/>
        <v>0</v>
      </c>
      <c r="AF362" s="11" t="str">
        <f t="shared" si="71"/>
        <v/>
      </c>
      <c r="AG362" s="11">
        <f t="shared" si="72"/>
        <v>0</v>
      </c>
      <c r="AH362" s="11">
        <f t="shared" si="73"/>
        <v>0</v>
      </c>
    </row>
    <row r="363" spans="1:34" s="21" customFormat="1" ht="25.15" customHeight="1" x14ac:dyDescent="0.2">
      <c r="A363" s="117">
        <f t="shared" si="62"/>
        <v>352</v>
      </c>
      <c r="B363" s="60" t="str">
        <f t="shared" si="63"/>
        <v/>
      </c>
      <c r="C363" s="123"/>
      <c r="D363" s="111" t="str">
        <f t="shared" si="64"/>
        <v/>
      </c>
      <c r="E363" s="111" t="str">
        <f t="shared" si="65"/>
        <v/>
      </c>
      <c r="F363" s="124"/>
      <c r="G363" s="124"/>
      <c r="H363" s="124"/>
      <c r="I363" s="123"/>
      <c r="J363" s="113" t="str">
        <f t="shared" si="66"/>
        <v/>
      </c>
      <c r="K363" s="114" t="str">
        <f>IF(I363="","",VLOOKUP(I363,※編集不可※選択項目!$B$2:$D$4,3,FALSE))</f>
        <v/>
      </c>
      <c r="L363" s="124"/>
      <c r="M363" s="124"/>
      <c r="N363" s="124"/>
      <c r="O363" s="124"/>
      <c r="P363" s="124"/>
      <c r="Q363" s="124"/>
      <c r="R363" s="139" t="str">
        <f>IFERROR(INDEX(※編集不可※選択項目!$F$2:$F$3,MATCH($J363,※編集不可※選択項目!$C$2:$C$3,0)),"")</f>
        <v/>
      </c>
      <c r="S363" s="70"/>
      <c r="T363" s="125"/>
      <c r="U363" s="135"/>
      <c r="V363" s="88"/>
      <c r="W363" s="62"/>
      <c r="X363" s="57"/>
      <c r="Y363" s="58"/>
      <c r="Z363" s="59"/>
      <c r="AB363" s="101" t="str">
        <f t="shared" si="67"/>
        <v/>
      </c>
      <c r="AC363" s="11">
        <f t="shared" si="68"/>
        <v>0</v>
      </c>
      <c r="AD363" s="11">
        <f t="shared" si="69"/>
        <v>0</v>
      </c>
      <c r="AE363" s="11">
        <f t="shared" si="70"/>
        <v>0</v>
      </c>
      <c r="AF363" s="11" t="str">
        <f t="shared" si="71"/>
        <v/>
      </c>
      <c r="AG363" s="11">
        <f t="shared" si="72"/>
        <v>0</v>
      </c>
      <c r="AH363" s="11">
        <f t="shared" si="73"/>
        <v>0</v>
      </c>
    </row>
    <row r="364" spans="1:34" s="21" customFormat="1" ht="25.15" customHeight="1" x14ac:dyDescent="0.2">
      <c r="A364" s="117">
        <f t="shared" si="62"/>
        <v>353</v>
      </c>
      <c r="B364" s="60" t="str">
        <f t="shared" si="63"/>
        <v/>
      </c>
      <c r="C364" s="123"/>
      <c r="D364" s="111" t="str">
        <f t="shared" si="64"/>
        <v/>
      </c>
      <c r="E364" s="111" t="str">
        <f t="shared" si="65"/>
        <v/>
      </c>
      <c r="F364" s="124"/>
      <c r="G364" s="124"/>
      <c r="H364" s="124"/>
      <c r="I364" s="123"/>
      <c r="J364" s="113" t="str">
        <f t="shared" si="66"/>
        <v/>
      </c>
      <c r="K364" s="114" t="str">
        <f>IF(I364="","",VLOOKUP(I364,※編集不可※選択項目!$B$2:$D$4,3,FALSE))</f>
        <v/>
      </c>
      <c r="L364" s="124"/>
      <c r="M364" s="124"/>
      <c r="N364" s="124"/>
      <c r="O364" s="124"/>
      <c r="P364" s="124"/>
      <c r="Q364" s="124"/>
      <c r="R364" s="139" t="str">
        <f>IFERROR(INDEX(※編集不可※選択項目!$F$2:$F$3,MATCH($J364,※編集不可※選択項目!$C$2:$C$3,0)),"")</f>
        <v/>
      </c>
      <c r="S364" s="70"/>
      <c r="T364" s="125"/>
      <c r="U364" s="135"/>
      <c r="V364" s="88"/>
      <c r="W364" s="62"/>
      <c r="X364" s="57"/>
      <c r="Y364" s="58"/>
      <c r="Z364" s="59"/>
      <c r="AB364" s="101" t="str">
        <f t="shared" si="67"/>
        <v/>
      </c>
      <c r="AC364" s="11">
        <f t="shared" si="68"/>
        <v>0</v>
      </c>
      <c r="AD364" s="11">
        <f t="shared" si="69"/>
        <v>0</v>
      </c>
      <c r="AE364" s="11">
        <f t="shared" si="70"/>
        <v>0</v>
      </c>
      <c r="AF364" s="11" t="str">
        <f t="shared" si="71"/>
        <v/>
      </c>
      <c r="AG364" s="11">
        <f t="shared" si="72"/>
        <v>0</v>
      </c>
      <c r="AH364" s="11">
        <f t="shared" si="73"/>
        <v>0</v>
      </c>
    </row>
    <row r="365" spans="1:34" s="21" customFormat="1" ht="25.15" customHeight="1" x14ac:dyDescent="0.2">
      <c r="A365" s="117">
        <f t="shared" si="62"/>
        <v>354</v>
      </c>
      <c r="B365" s="60" t="str">
        <f t="shared" si="63"/>
        <v/>
      </c>
      <c r="C365" s="123"/>
      <c r="D365" s="111" t="str">
        <f t="shared" si="64"/>
        <v/>
      </c>
      <c r="E365" s="111" t="str">
        <f t="shared" si="65"/>
        <v/>
      </c>
      <c r="F365" s="124"/>
      <c r="G365" s="124"/>
      <c r="H365" s="124"/>
      <c r="I365" s="123"/>
      <c r="J365" s="113" t="str">
        <f t="shared" si="66"/>
        <v/>
      </c>
      <c r="K365" s="114" t="str">
        <f>IF(I365="","",VLOOKUP(I365,※編集不可※選択項目!$B$2:$D$4,3,FALSE))</f>
        <v/>
      </c>
      <c r="L365" s="124"/>
      <c r="M365" s="124"/>
      <c r="N365" s="124"/>
      <c r="O365" s="124"/>
      <c r="P365" s="124"/>
      <c r="Q365" s="124"/>
      <c r="R365" s="139" t="str">
        <f>IFERROR(INDEX(※編集不可※選択項目!$F$2:$F$3,MATCH($J365,※編集不可※選択項目!$C$2:$C$3,0)),"")</f>
        <v/>
      </c>
      <c r="S365" s="70"/>
      <c r="T365" s="125"/>
      <c r="U365" s="135"/>
      <c r="V365" s="88"/>
      <c r="W365" s="62"/>
      <c r="X365" s="57"/>
      <c r="Y365" s="58"/>
      <c r="Z365" s="59"/>
      <c r="AB365" s="101" t="str">
        <f t="shared" si="67"/>
        <v/>
      </c>
      <c r="AC365" s="11">
        <f t="shared" si="68"/>
        <v>0</v>
      </c>
      <c r="AD365" s="11">
        <f t="shared" si="69"/>
        <v>0</v>
      </c>
      <c r="AE365" s="11">
        <f t="shared" si="70"/>
        <v>0</v>
      </c>
      <c r="AF365" s="11" t="str">
        <f t="shared" si="71"/>
        <v/>
      </c>
      <c r="AG365" s="11">
        <f t="shared" si="72"/>
        <v>0</v>
      </c>
      <c r="AH365" s="11">
        <f t="shared" si="73"/>
        <v>0</v>
      </c>
    </row>
    <row r="366" spans="1:34" s="21" customFormat="1" ht="25.15" customHeight="1" x14ac:dyDescent="0.2">
      <c r="A366" s="117">
        <f t="shared" si="62"/>
        <v>355</v>
      </c>
      <c r="B366" s="60" t="str">
        <f t="shared" si="63"/>
        <v/>
      </c>
      <c r="C366" s="123"/>
      <c r="D366" s="111" t="str">
        <f t="shared" si="64"/>
        <v/>
      </c>
      <c r="E366" s="111" t="str">
        <f t="shared" si="65"/>
        <v/>
      </c>
      <c r="F366" s="124"/>
      <c r="G366" s="124"/>
      <c r="H366" s="124"/>
      <c r="I366" s="123"/>
      <c r="J366" s="113" t="str">
        <f t="shared" si="66"/>
        <v/>
      </c>
      <c r="K366" s="114" t="str">
        <f>IF(I366="","",VLOOKUP(I366,※編集不可※選択項目!$B$2:$D$4,3,FALSE))</f>
        <v/>
      </c>
      <c r="L366" s="124"/>
      <c r="M366" s="124"/>
      <c r="N366" s="124"/>
      <c r="O366" s="124"/>
      <c r="P366" s="124"/>
      <c r="Q366" s="124"/>
      <c r="R366" s="139" t="str">
        <f>IFERROR(INDEX(※編集不可※選択項目!$F$2:$F$3,MATCH($J366,※編集不可※選択項目!$C$2:$C$3,0)),"")</f>
        <v/>
      </c>
      <c r="S366" s="70"/>
      <c r="T366" s="125"/>
      <c r="U366" s="135"/>
      <c r="V366" s="88"/>
      <c r="W366" s="62"/>
      <c r="X366" s="57"/>
      <c r="Y366" s="58"/>
      <c r="Z366" s="59"/>
      <c r="AB366" s="101" t="str">
        <f t="shared" si="67"/>
        <v/>
      </c>
      <c r="AC366" s="11">
        <f t="shared" si="68"/>
        <v>0</v>
      </c>
      <c r="AD366" s="11">
        <f t="shared" si="69"/>
        <v>0</v>
      </c>
      <c r="AE366" s="11">
        <f t="shared" si="70"/>
        <v>0</v>
      </c>
      <c r="AF366" s="11" t="str">
        <f t="shared" si="71"/>
        <v/>
      </c>
      <c r="AG366" s="11">
        <f t="shared" si="72"/>
        <v>0</v>
      </c>
      <c r="AH366" s="11">
        <f t="shared" si="73"/>
        <v>0</v>
      </c>
    </row>
    <row r="367" spans="1:34" s="21" customFormat="1" ht="25.15" customHeight="1" x14ac:dyDescent="0.2">
      <c r="A367" s="117">
        <f t="shared" si="62"/>
        <v>356</v>
      </c>
      <c r="B367" s="60" t="str">
        <f t="shared" si="63"/>
        <v/>
      </c>
      <c r="C367" s="123"/>
      <c r="D367" s="111" t="str">
        <f t="shared" si="64"/>
        <v/>
      </c>
      <c r="E367" s="111" t="str">
        <f t="shared" si="65"/>
        <v/>
      </c>
      <c r="F367" s="124"/>
      <c r="G367" s="124"/>
      <c r="H367" s="124"/>
      <c r="I367" s="123"/>
      <c r="J367" s="113" t="str">
        <f t="shared" si="66"/>
        <v/>
      </c>
      <c r="K367" s="114" t="str">
        <f>IF(I367="","",VLOOKUP(I367,※編集不可※選択項目!$B$2:$D$4,3,FALSE))</f>
        <v/>
      </c>
      <c r="L367" s="124"/>
      <c r="M367" s="124"/>
      <c r="N367" s="124"/>
      <c r="O367" s="124"/>
      <c r="P367" s="124"/>
      <c r="Q367" s="124"/>
      <c r="R367" s="139" t="str">
        <f>IFERROR(INDEX(※編集不可※選択項目!$F$2:$F$3,MATCH($J367,※編集不可※選択項目!$C$2:$C$3,0)),"")</f>
        <v/>
      </c>
      <c r="S367" s="70"/>
      <c r="T367" s="125"/>
      <c r="U367" s="135"/>
      <c r="V367" s="88"/>
      <c r="W367" s="62"/>
      <c r="X367" s="57"/>
      <c r="Y367" s="58"/>
      <c r="Z367" s="59"/>
      <c r="AB367" s="101" t="str">
        <f t="shared" si="67"/>
        <v/>
      </c>
      <c r="AC367" s="11">
        <f t="shared" si="68"/>
        <v>0</v>
      </c>
      <c r="AD367" s="11">
        <f t="shared" si="69"/>
        <v>0</v>
      </c>
      <c r="AE367" s="11">
        <f t="shared" si="70"/>
        <v>0</v>
      </c>
      <c r="AF367" s="11" t="str">
        <f t="shared" si="71"/>
        <v/>
      </c>
      <c r="AG367" s="11">
        <f t="shared" si="72"/>
        <v>0</v>
      </c>
      <c r="AH367" s="11">
        <f t="shared" si="73"/>
        <v>0</v>
      </c>
    </row>
    <row r="368" spans="1:34" s="21" customFormat="1" ht="25.15" customHeight="1" x14ac:dyDescent="0.2">
      <c r="A368" s="117">
        <f t="shared" si="62"/>
        <v>357</v>
      </c>
      <c r="B368" s="60" t="str">
        <f t="shared" si="63"/>
        <v/>
      </c>
      <c r="C368" s="123"/>
      <c r="D368" s="111" t="str">
        <f t="shared" si="64"/>
        <v/>
      </c>
      <c r="E368" s="111" t="str">
        <f t="shared" si="65"/>
        <v/>
      </c>
      <c r="F368" s="124"/>
      <c r="G368" s="124"/>
      <c r="H368" s="124"/>
      <c r="I368" s="123"/>
      <c r="J368" s="113" t="str">
        <f t="shared" si="66"/>
        <v/>
      </c>
      <c r="K368" s="114" t="str">
        <f>IF(I368="","",VLOOKUP(I368,※編集不可※選択項目!$B$2:$D$4,3,FALSE))</f>
        <v/>
      </c>
      <c r="L368" s="124"/>
      <c r="M368" s="124"/>
      <c r="N368" s="124"/>
      <c r="O368" s="124"/>
      <c r="P368" s="124"/>
      <c r="Q368" s="124"/>
      <c r="R368" s="139" t="str">
        <f>IFERROR(INDEX(※編集不可※選択項目!$F$2:$F$3,MATCH($J368,※編集不可※選択項目!$C$2:$C$3,0)),"")</f>
        <v/>
      </c>
      <c r="S368" s="70"/>
      <c r="T368" s="125"/>
      <c r="U368" s="135"/>
      <c r="V368" s="88"/>
      <c r="W368" s="62"/>
      <c r="X368" s="57"/>
      <c r="Y368" s="58"/>
      <c r="Z368" s="59"/>
      <c r="AB368" s="101" t="str">
        <f t="shared" si="67"/>
        <v/>
      </c>
      <c r="AC368" s="11">
        <f t="shared" si="68"/>
        <v>0</v>
      </c>
      <c r="AD368" s="11">
        <f t="shared" si="69"/>
        <v>0</v>
      </c>
      <c r="AE368" s="11">
        <f t="shared" si="70"/>
        <v>0</v>
      </c>
      <c r="AF368" s="11" t="str">
        <f t="shared" si="71"/>
        <v/>
      </c>
      <c r="AG368" s="11">
        <f t="shared" si="72"/>
        <v>0</v>
      </c>
      <c r="AH368" s="11">
        <f t="shared" si="73"/>
        <v>0</v>
      </c>
    </row>
    <row r="369" spans="1:34" s="21" customFormat="1" ht="25.15" customHeight="1" x14ac:dyDescent="0.2">
      <c r="A369" s="117">
        <f t="shared" si="62"/>
        <v>358</v>
      </c>
      <c r="B369" s="60" t="str">
        <f t="shared" si="63"/>
        <v/>
      </c>
      <c r="C369" s="123"/>
      <c r="D369" s="111" t="str">
        <f t="shared" si="64"/>
        <v/>
      </c>
      <c r="E369" s="111" t="str">
        <f t="shared" si="65"/>
        <v/>
      </c>
      <c r="F369" s="124"/>
      <c r="G369" s="124"/>
      <c r="H369" s="124"/>
      <c r="I369" s="123"/>
      <c r="J369" s="113" t="str">
        <f t="shared" si="66"/>
        <v/>
      </c>
      <c r="K369" s="114" t="str">
        <f>IF(I369="","",VLOOKUP(I369,※編集不可※選択項目!$B$2:$D$4,3,FALSE))</f>
        <v/>
      </c>
      <c r="L369" s="124"/>
      <c r="M369" s="124"/>
      <c r="N369" s="124"/>
      <c r="O369" s="124"/>
      <c r="P369" s="124"/>
      <c r="Q369" s="124"/>
      <c r="R369" s="139" t="str">
        <f>IFERROR(INDEX(※編集不可※選択項目!$F$2:$F$3,MATCH($J369,※編集不可※選択項目!$C$2:$C$3,0)),"")</f>
        <v/>
      </c>
      <c r="S369" s="70"/>
      <c r="T369" s="125"/>
      <c r="U369" s="135"/>
      <c r="V369" s="88"/>
      <c r="W369" s="62"/>
      <c r="X369" s="57"/>
      <c r="Y369" s="58"/>
      <c r="Z369" s="59"/>
      <c r="AB369" s="101" t="str">
        <f t="shared" si="67"/>
        <v/>
      </c>
      <c r="AC369" s="11">
        <f t="shared" si="68"/>
        <v>0</v>
      </c>
      <c r="AD369" s="11">
        <f t="shared" si="69"/>
        <v>0</v>
      </c>
      <c r="AE369" s="11">
        <f t="shared" si="70"/>
        <v>0</v>
      </c>
      <c r="AF369" s="11" t="str">
        <f t="shared" si="71"/>
        <v/>
      </c>
      <c r="AG369" s="11">
        <f t="shared" si="72"/>
        <v>0</v>
      </c>
      <c r="AH369" s="11">
        <f t="shared" si="73"/>
        <v>0</v>
      </c>
    </row>
    <row r="370" spans="1:34" s="21" customFormat="1" ht="25.15" customHeight="1" x14ac:dyDescent="0.2">
      <c r="A370" s="117">
        <f t="shared" si="62"/>
        <v>359</v>
      </c>
      <c r="B370" s="60" t="str">
        <f t="shared" si="63"/>
        <v/>
      </c>
      <c r="C370" s="123"/>
      <c r="D370" s="111" t="str">
        <f t="shared" si="64"/>
        <v/>
      </c>
      <c r="E370" s="111" t="str">
        <f t="shared" si="65"/>
        <v/>
      </c>
      <c r="F370" s="124"/>
      <c r="G370" s="124"/>
      <c r="H370" s="124"/>
      <c r="I370" s="123"/>
      <c r="J370" s="113" t="str">
        <f t="shared" si="66"/>
        <v/>
      </c>
      <c r="K370" s="114" t="str">
        <f>IF(I370="","",VLOOKUP(I370,※編集不可※選択項目!$B$2:$D$4,3,FALSE))</f>
        <v/>
      </c>
      <c r="L370" s="124"/>
      <c r="M370" s="124"/>
      <c r="N370" s="124"/>
      <c r="O370" s="124"/>
      <c r="P370" s="124"/>
      <c r="Q370" s="124"/>
      <c r="R370" s="139" t="str">
        <f>IFERROR(INDEX(※編集不可※選択項目!$F$2:$F$3,MATCH($J370,※編集不可※選択項目!$C$2:$C$3,0)),"")</f>
        <v/>
      </c>
      <c r="S370" s="70"/>
      <c r="T370" s="125"/>
      <c r="U370" s="135"/>
      <c r="V370" s="88"/>
      <c r="W370" s="62"/>
      <c r="X370" s="57"/>
      <c r="Y370" s="58"/>
      <c r="Z370" s="59"/>
      <c r="AB370" s="101" t="str">
        <f t="shared" si="67"/>
        <v/>
      </c>
      <c r="AC370" s="11">
        <f t="shared" si="68"/>
        <v>0</v>
      </c>
      <c r="AD370" s="11">
        <f t="shared" si="69"/>
        <v>0</v>
      </c>
      <c r="AE370" s="11">
        <f t="shared" si="70"/>
        <v>0</v>
      </c>
      <c r="AF370" s="11" t="str">
        <f t="shared" si="71"/>
        <v/>
      </c>
      <c r="AG370" s="11">
        <f t="shared" si="72"/>
        <v>0</v>
      </c>
      <c r="AH370" s="11">
        <f t="shared" si="73"/>
        <v>0</v>
      </c>
    </row>
    <row r="371" spans="1:34" s="21" customFormat="1" ht="25.15" customHeight="1" x14ac:dyDescent="0.2">
      <c r="A371" s="117">
        <f t="shared" si="62"/>
        <v>360</v>
      </c>
      <c r="B371" s="60" t="str">
        <f t="shared" si="63"/>
        <v/>
      </c>
      <c r="C371" s="123"/>
      <c r="D371" s="111" t="str">
        <f t="shared" si="64"/>
        <v/>
      </c>
      <c r="E371" s="111" t="str">
        <f t="shared" si="65"/>
        <v/>
      </c>
      <c r="F371" s="124"/>
      <c r="G371" s="124"/>
      <c r="H371" s="124"/>
      <c r="I371" s="123"/>
      <c r="J371" s="113" t="str">
        <f t="shared" si="66"/>
        <v/>
      </c>
      <c r="K371" s="114" t="str">
        <f>IF(I371="","",VLOOKUP(I371,※編集不可※選択項目!$B$2:$D$4,3,FALSE))</f>
        <v/>
      </c>
      <c r="L371" s="124"/>
      <c r="M371" s="124"/>
      <c r="N371" s="124"/>
      <c r="O371" s="124"/>
      <c r="P371" s="124"/>
      <c r="Q371" s="124"/>
      <c r="R371" s="139" t="str">
        <f>IFERROR(INDEX(※編集不可※選択項目!$F$2:$F$3,MATCH($J371,※編集不可※選択項目!$C$2:$C$3,0)),"")</f>
        <v/>
      </c>
      <c r="S371" s="70"/>
      <c r="T371" s="125"/>
      <c r="U371" s="135"/>
      <c r="V371" s="88"/>
      <c r="W371" s="62"/>
      <c r="X371" s="57"/>
      <c r="Y371" s="58"/>
      <c r="Z371" s="59"/>
      <c r="AB371" s="101" t="str">
        <f t="shared" si="67"/>
        <v/>
      </c>
      <c r="AC371" s="11">
        <f t="shared" si="68"/>
        <v>0</v>
      </c>
      <c r="AD371" s="11">
        <f t="shared" si="69"/>
        <v>0</v>
      </c>
      <c r="AE371" s="11">
        <f t="shared" si="70"/>
        <v>0</v>
      </c>
      <c r="AF371" s="11" t="str">
        <f t="shared" si="71"/>
        <v/>
      </c>
      <c r="AG371" s="11">
        <f t="shared" si="72"/>
        <v>0</v>
      </c>
      <c r="AH371" s="11">
        <f t="shared" si="73"/>
        <v>0</v>
      </c>
    </row>
    <row r="372" spans="1:34" s="21" customFormat="1" ht="25.15" customHeight="1" x14ac:dyDescent="0.2">
      <c r="A372" s="117">
        <f t="shared" si="62"/>
        <v>361</v>
      </c>
      <c r="B372" s="60" t="str">
        <f t="shared" si="63"/>
        <v/>
      </c>
      <c r="C372" s="123"/>
      <c r="D372" s="111" t="str">
        <f t="shared" si="64"/>
        <v/>
      </c>
      <c r="E372" s="111" t="str">
        <f t="shared" si="65"/>
        <v/>
      </c>
      <c r="F372" s="124"/>
      <c r="G372" s="124"/>
      <c r="H372" s="124"/>
      <c r="I372" s="123"/>
      <c r="J372" s="113" t="str">
        <f t="shared" si="66"/>
        <v/>
      </c>
      <c r="K372" s="114" t="str">
        <f>IF(I372="","",VLOOKUP(I372,※編集不可※選択項目!$B$2:$D$4,3,FALSE))</f>
        <v/>
      </c>
      <c r="L372" s="124"/>
      <c r="M372" s="124"/>
      <c r="N372" s="124"/>
      <c r="O372" s="124"/>
      <c r="P372" s="124"/>
      <c r="Q372" s="124"/>
      <c r="R372" s="139" t="str">
        <f>IFERROR(INDEX(※編集不可※選択項目!$F$2:$F$3,MATCH($J372,※編集不可※選択項目!$C$2:$C$3,0)),"")</f>
        <v/>
      </c>
      <c r="S372" s="70"/>
      <c r="T372" s="125"/>
      <c r="U372" s="135"/>
      <c r="V372" s="88"/>
      <c r="W372" s="62"/>
      <c r="X372" s="57"/>
      <c r="Y372" s="58"/>
      <c r="Z372" s="59"/>
      <c r="AB372" s="101" t="str">
        <f t="shared" si="67"/>
        <v/>
      </c>
      <c r="AC372" s="11">
        <f t="shared" si="68"/>
        <v>0</v>
      </c>
      <c r="AD372" s="11">
        <f t="shared" si="69"/>
        <v>0</v>
      </c>
      <c r="AE372" s="11">
        <f t="shared" si="70"/>
        <v>0</v>
      </c>
      <c r="AF372" s="11" t="str">
        <f t="shared" si="71"/>
        <v/>
      </c>
      <c r="AG372" s="11">
        <f t="shared" si="72"/>
        <v>0</v>
      </c>
      <c r="AH372" s="11">
        <f t="shared" si="73"/>
        <v>0</v>
      </c>
    </row>
    <row r="373" spans="1:34" s="21" customFormat="1" ht="25.15" customHeight="1" x14ac:dyDescent="0.2">
      <c r="A373" s="117">
        <f t="shared" si="62"/>
        <v>362</v>
      </c>
      <c r="B373" s="60" t="str">
        <f t="shared" si="63"/>
        <v/>
      </c>
      <c r="C373" s="123"/>
      <c r="D373" s="111" t="str">
        <f t="shared" si="64"/>
        <v/>
      </c>
      <c r="E373" s="111" t="str">
        <f t="shared" si="65"/>
        <v/>
      </c>
      <c r="F373" s="124"/>
      <c r="G373" s="124"/>
      <c r="H373" s="124"/>
      <c r="I373" s="123"/>
      <c r="J373" s="113" t="str">
        <f t="shared" si="66"/>
        <v/>
      </c>
      <c r="K373" s="114" t="str">
        <f>IF(I373="","",VLOOKUP(I373,※編集不可※選択項目!$B$2:$D$4,3,FALSE))</f>
        <v/>
      </c>
      <c r="L373" s="124"/>
      <c r="M373" s="124"/>
      <c r="N373" s="124"/>
      <c r="O373" s="124"/>
      <c r="P373" s="124"/>
      <c r="Q373" s="124"/>
      <c r="R373" s="139" t="str">
        <f>IFERROR(INDEX(※編集不可※選択項目!$F$2:$F$3,MATCH($J373,※編集不可※選択項目!$C$2:$C$3,0)),"")</f>
        <v/>
      </c>
      <c r="S373" s="70"/>
      <c r="T373" s="125"/>
      <c r="U373" s="135"/>
      <c r="V373" s="88"/>
      <c r="W373" s="62"/>
      <c r="X373" s="57"/>
      <c r="Y373" s="58"/>
      <c r="Z373" s="59"/>
      <c r="AB373" s="101" t="str">
        <f t="shared" si="67"/>
        <v/>
      </c>
      <c r="AC373" s="11">
        <f t="shared" si="68"/>
        <v>0</v>
      </c>
      <c r="AD373" s="11">
        <f t="shared" si="69"/>
        <v>0</v>
      </c>
      <c r="AE373" s="11">
        <f t="shared" si="70"/>
        <v>0</v>
      </c>
      <c r="AF373" s="11" t="str">
        <f t="shared" si="71"/>
        <v/>
      </c>
      <c r="AG373" s="11">
        <f t="shared" si="72"/>
        <v>0</v>
      </c>
      <c r="AH373" s="11">
        <f t="shared" si="73"/>
        <v>0</v>
      </c>
    </row>
    <row r="374" spans="1:34" s="21" customFormat="1" ht="25.15" customHeight="1" x14ac:dyDescent="0.2">
      <c r="A374" s="117">
        <f t="shared" si="62"/>
        <v>363</v>
      </c>
      <c r="B374" s="60" t="str">
        <f t="shared" si="63"/>
        <v/>
      </c>
      <c r="C374" s="123"/>
      <c r="D374" s="111" t="str">
        <f t="shared" si="64"/>
        <v/>
      </c>
      <c r="E374" s="111" t="str">
        <f t="shared" si="65"/>
        <v/>
      </c>
      <c r="F374" s="124"/>
      <c r="G374" s="124"/>
      <c r="H374" s="124"/>
      <c r="I374" s="123"/>
      <c r="J374" s="113" t="str">
        <f t="shared" si="66"/>
        <v/>
      </c>
      <c r="K374" s="114" t="str">
        <f>IF(I374="","",VLOOKUP(I374,※編集不可※選択項目!$B$2:$D$4,3,FALSE))</f>
        <v/>
      </c>
      <c r="L374" s="124"/>
      <c r="M374" s="124"/>
      <c r="N374" s="124"/>
      <c r="O374" s="124"/>
      <c r="P374" s="124"/>
      <c r="Q374" s="124"/>
      <c r="R374" s="139" t="str">
        <f>IFERROR(INDEX(※編集不可※選択項目!$F$2:$F$3,MATCH($J374,※編集不可※選択項目!$C$2:$C$3,0)),"")</f>
        <v/>
      </c>
      <c r="S374" s="70"/>
      <c r="T374" s="125"/>
      <c r="U374" s="135"/>
      <c r="V374" s="88"/>
      <c r="W374" s="62"/>
      <c r="X374" s="57"/>
      <c r="Y374" s="58"/>
      <c r="Z374" s="59"/>
      <c r="AB374" s="101" t="str">
        <f t="shared" si="67"/>
        <v/>
      </c>
      <c r="AC374" s="11">
        <f t="shared" si="68"/>
        <v>0</v>
      </c>
      <c r="AD374" s="11">
        <f t="shared" si="69"/>
        <v>0</v>
      </c>
      <c r="AE374" s="11">
        <f t="shared" si="70"/>
        <v>0</v>
      </c>
      <c r="AF374" s="11" t="str">
        <f t="shared" si="71"/>
        <v/>
      </c>
      <c r="AG374" s="11">
        <f t="shared" si="72"/>
        <v>0</v>
      </c>
      <c r="AH374" s="11">
        <f t="shared" si="73"/>
        <v>0</v>
      </c>
    </row>
    <row r="375" spans="1:34" s="21" customFormat="1" ht="25.15" customHeight="1" x14ac:dyDescent="0.2">
      <c r="A375" s="117">
        <f t="shared" si="62"/>
        <v>364</v>
      </c>
      <c r="B375" s="60" t="str">
        <f t="shared" si="63"/>
        <v/>
      </c>
      <c r="C375" s="123"/>
      <c r="D375" s="111" t="str">
        <f t="shared" si="64"/>
        <v/>
      </c>
      <c r="E375" s="111" t="str">
        <f t="shared" si="65"/>
        <v/>
      </c>
      <c r="F375" s="124"/>
      <c r="G375" s="124"/>
      <c r="H375" s="124"/>
      <c r="I375" s="123"/>
      <c r="J375" s="113" t="str">
        <f t="shared" si="66"/>
        <v/>
      </c>
      <c r="K375" s="114" t="str">
        <f>IF(I375="","",VLOOKUP(I375,※編集不可※選択項目!$B$2:$D$4,3,FALSE))</f>
        <v/>
      </c>
      <c r="L375" s="124"/>
      <c r="M375" s="124"/>
      <c r="N375" s="124"/>
      <c r="O375" s="124"/>
      <c r="P375" s="124"/>
      <c r="Q375" s="124"/>
      <c r="R375" s="139" t="str">
        <f>IFERROR(INDEX(※編集不可※選択項目!$F$2:$F$3,MATCH($J375,※編集不可※選択項目!$C$2:$C$3,0)),"")</f>
        <v/>
      </c>
      <c r="S375" s="70"/>
      <c r="T375" s="125"/>
      <c r="U375" s="135"/>
      <c r="V375" s="88"/>
      <c r="W375" s="62"/>
      <c r="X375" s="57"/>
      <c r="Y375" s="58"/>
      <c r="Z375" s="59"/>
      <c r="AB375" s="101" t="str">
        <f t="shared" si="67"/>
        <v/>
      </c>
      <c r="AC375" s="11">
        <f t="shared" si="68"/>
        <v>0</v>
      </c>
      <c r="AD375" s="11">
        <f t="shared" si="69"/>
        <v>0</v>
      </c>
      <c r="AE375" s="11">
        <f t="shared" si="70"/>
        <v>0</v>
      </c>
      <c r="AF375" s="11" t="str">
        <f t="shared" si="71"/>
        <v/>
      </c>
      <c r="AG375" s="11">
        <f t="shared" si="72"/>
        <v>0</v>
      </c>
      <c r="AH375" s="11">
        <f t="shared" si="73"/>
        <v>0</v>
      </c>
    </row>
    <row r="376" spans="1:34" s="21" customFormat="1" ht="25.15" customHeight="1" x14ac:dyDescent="0.2">
      <c r="A376" s="117">
        <f t="shared" si="62"/>
        <v>365</v>
      </c>
      <c r="B376" s="60" t="str">
        <f t="shared" si="63"/>
        <v/>
      </c>
      <c r="C376" s="123"/>
      <c r="D376" s="111" t="str">
        <f t="shared" si="64"/>
        <v/>
      </c>
      <c r="E376" s="111" t="str">
        <f t="shared" si="65"/>
        <v/>
      </c>
      <c r="F376" s="124"/>
      <c r="G376" s="124"/>
      <c r="H376" s="124"/>
      <c r="I376" s="123"/>
      <c r="J376" s="113" t="str">
        <f t="shared" si="66"/>
        <v/>
      </c>
      <c r="K376" s="114" t="str">
        <f>IF(I376="","",VLOOKUP(I376,※編集不可※選択項目!$B$2:$D$4,3,FALSE))</f>
        <v/>
      </c>
      <c r="L376" s="124"/>
      <c r="M376" s="124"/>
      <c r="N376" s="124"/>
      <c r="O376" s="124"/>
      <c r="P376" s="124"/>
      <c r="Q376" s="124"/>
      <c r="R376" s="139" t="str">
        <f>IFERROR(INDEX(※編集不可※選択項目!$F$2:$F$3,MATCH($J376,※編集不可※選択項目!$C$2:$C$3,0)),"")</f>
        <v/>
      </c>
      <c r="S376" s="70"/>
      <c r="T376" s="125"/>
      <c r="U376" s="135"/>
      <c r="V376" s="88"/>
      <c r="W376" s="62"/>
      <c r="X376" s="57"/>
      <c r="Y376" s="58"/>
      <c r="Z376" s="59"/>
      <c r="AB376" s="101" t="str">
        <f t="shared" si="67"/>
        <v/>
      </c>
      <c r="AC376" s="11">
        <f t="shared" si="68"/>
        <v>0</v>
      </c>
      <c r="AD376" s="11">
        <f t="shared" si="69"/>
        <v>0</v>
      </c>
      <c r="AE376" s="11">
        <f t="shared" si="70"/>
        <v>0</v>
      </c>
      <c r="AF376" s="11" t="str">
        <f t="shared" si="71"/>
        <v/>
      </c>
      <c r="AG376" s="11">
        <f t="shared" si="72"/>
        <v>0</v>
      </c>
      <c r="AH376" s="11">
        <f t="shared" si="73"/>
        <v>0</v>
      </c>
    </row>
    <row r="377" spans="1:34" s="21" customFormat="1" ht="25.15" customHeight="1" x14ac:dyDescent="0.2">
      <c r="A377" s="117">
        <f t="shared" si="62"/>
        <v>366</v>
      </c>
      <c r="B377" s="60" t="str">
        <f t="shared" si="63"/>
        <v/>
      </c>
      <c r="C377" s="123"/>
      <c r="D377" s="111" t="str">
        <f t="shared" si="64"/>
        <v/>
      </c>
      <c r="E377" s="111" t="str">
        <f t="shared" si="65"/>
        <v/>
      </c>
      <c r="F377" s="124"/>
      <c r="G377" s="124"/>
      <c r="H377" s="124"/>
      <c r="I377" s="123"/>
      <c r="J377" s="113" t="str">
        <f t="shared" si="66"/>
        <v/>
      </c>
      <c r="K377" s="114" t="str">
        <f>IF(I377="","",VLOOKUP(I377,※編集不可※選択項目!$B$2:$D$4,3,FALSE))</f>
        <v/>
      </c>
      <c r="L377" s="124"/>
      <c r="M377" s="124"/>
      <c r="N377" s="124"/>
      <c r="O377" s="124"/>
      <c r="P377" s="124"/>
      <c r="Q377" s="124"/>
      <c r="R377" s="139" t="str">
        <f>IFERROR(INDEX(※編集不可※選択項目!$F$2:$F$3,MATCH($J377,※編集不可※選択項目!$C$2:$C$3,0)),"")</f>
        <v/>
      </c>
      <c r="S377" s="70"/>
      <c r="T377" s="125"/>
      <c r="U377" s="135"/>
      <c r="V377" s="88"/>
      <c r="W377" s="62"/>
      <c r="X377" s="57"/>
      <c r="Y377" s="58"/>
      <c r="Z377" s="59"/>
      <c r="AB377" s="101" t="str">
        <f t="shared" si="67"/>
        <v/>
      </c>
      <c r="AC377" s="11">
        <f t="shared" si="68"/>
        <v>0</v>
      </c>
      <c r="AD377" s="11">
        <f t="shared" si="69"/>
        <v>0</v>
      </c>
      <c r="AE377" s="11">
        <f t="shared" si="70"/>
        <v>0</v>
      </c>
      <c r="AF377" s="11" t="str">
        <f t="shared" si="71"/>
        <v/>
      </c>
      <c r="AG377" s="11">
        <f t="shared" si="72"/>
        <v>0</v>
      </c>
      <c r="AH377" s="11">
        <f t="shared" si="73"/>
        <v>0</v>
      </c>
    </row>
    <row r="378" spans="1:34" s="21" customFormat="1" ht="25.15" customHeight="1" x14ac:dyDescent="0.2">
      <c r="A378" s="117">
        <f t="shared" si="62"/>
        <v>367</v>
      </c>
      <c r="B378" s="60" t="str">
        <f t="shared" si="63"/>
        <v/>
      </c>
      <c r="C378" s="123"/>
      <c r="D378" s="111" t="str">
        <f t="shared" si="64"/>
        <v/>
      </c>
      <c r="E378" s="111" t="str">
        <f t="shared" si="65"/>
        <v/>
      </c>
      <c r="F378" s="124"/>
      <c r="G378" s="124"/>
      <c r="H378" s="124"/>
      <c r="I378" s="123"/>
      <c r="J378" s="113" t="str">
        <f t="shared" si="66"/>
        <v/>
      </c>
      <c r="K378" s="114" t="str">
        <f>IF(I378="","",VLOOKUP(I378,※編集不可※選択項目!$B$2:$D$4,3,FALSE))</f>
        <v/>
      </c>
      <c r="L378" s="124"/>
      <c r="M378" s="124"/>
      <c r="N378" s="124"/>
      <c r="O378" s="124"/>
      <c r="P378" s="124"/>
      <c r="Q378" s="124"/>
      <c r="R378" s="139" t="str">
        <f>IFERROR(INDEX(※編集不可※選択項目!$F$2:$F$3,MATCH($J378,※編集不可※選択項目!$C$2:$C$3,0)),"")</f>
        <v/>
      </c>
      <c r="S378" s="70"/>
      <c r="T378" s="125"/>
      <c r="U378" s="135"/>
      <c r="V378" s="88"/>
      <c r="W378" s="62"/>
      <c r="X378" s="57"/>
      <c r="Y378" s="58"/>
      <c r="Z378" s="59"/>
      <c r="AB378" s="101" t="str">
        <f t="shared" si="67"/>
        <v/>
      </c>
      <c r="AC378" s="11">
        <f t="shared" si="68"/>
        <v>0</v>
      </c>
      <c r="AD378" s="11">
        <f t="shared" si="69"/>
        <v>0</v>
      </c>
      <c r="AE378" s="11">
        <f t="shared" si="70"/>
        <v>0</v>
      </c>
      <c r="AF378" s="11" t="str">
        <f t="shared" si="71"/>
        <v/>
      </c>
      <c r="AG378" s="11">
        <f t="shared" si="72"/>
        <v>0</v>
      </c>
      <c r="AH378" s="11">
        <f t="shared" si="73"/>
        <v>0</v>
      </c>
    </row>
    <row r="379" spans="1:34" s="21" customFormat="1" ht="25.15" customHeight="1" x14ac:dyDescent="0.2">
      <c r="A379" s="117">
        <f t="shared" si="62"/>
        <v>368</v>
      </c>
      <c r="B379" s="60" t="str">
        <f t="shared" si="63"/>
        <v/>
      </c>
      <c r="C379" s="123"/>
      <c r="D379" s="111" t="str">
        <f t="shared" si="64"/>
        <v/>
      </c>
      <c r="E379" s="111" t="str">
        <f t="shared" si="65"/>
        <v/>
      </c>
      <c r="F379" s="124"/>
      <c r="G379" s="124"/>
      <c r="H379" s="124"/>
      <c r="I379" s="123"/>
      <c r="J379" s="113" t="str">
        <f t="shared" si="66"/>
        <v/>
      </c>
      <c r="K379" s="114" t="str">
        <f>IF(I379="","",VLOOKUP(I379,※編集不可※選択項目!$B$2:$D$4,3,FALSE))</f>
        <v/>
      </c>
      <c r="L379" s="124"/>
      <c r="M379" s="124"/>
      <c r="N379" s="124"/>
      <c r="O379" s="124"/>
      <c r="P379" s="124"/>
      <c r="Q379" s="124"/>
      <c r="R379" s="139" t="str">
        <f>IFERROR(INDEX(※編集不可※選択項目!$F$2:$F$3,MATCH($J379,※編集不可※選択項目!$C$2:$C$3,0)),"")</f>
        <v/>
      </c>
      <c r="S379" s="70"/>
      <c r="T379" s="125"/>
      <c r="U379" s="135"/>
      <c r="V379" s="88"/>
      <c r="W379" s="62"/>
      <c r="X379" s="57"/>
      <c r="Y379" s="58"/>
      <c r="Z379" s="59"/>
      <c r="AB379" s="101" t="str">
        <f t="shared" si="67"/>
        <v/>
      </c>
      <c r="AC379" s="11">
        <f t="shared" si="68"/>
        <v>0</v>
      </c>
      <c r="AD379" s="11">
        <f t="shared" si="69"/>
        <v>0</v>
      </c>
      <c r="AE379" s="11">
        <f t="shared" si="70"/>
        <v>0</v>
      </c>
      <c r="AF379" s="11" t="str">
        <f t="shared" si="71"/>
        <v/>
      </c>
      <c r="AG379" s="11">
        <f t="shared" si="72"/>
        <v>0</v>
      </c>
      <c r="AH379" s="11">
        <f t="shared" si="73"/>
        <v>0</v>
      </c>
    </row>
    <row r="380" spans="1:34" s="21" customFormat="1" ht="25.15" customHeight="1" x14ac:dyDescent="0.2">
      <c r="A380" s="117">
        <f t="shared" si="62"/>
        <v>369</v>
      </c>
      <c r="B380" s="60" t="str">
        <f t="shared" si="63"/>
        <v/>
      </c>
      <c r="C380" s="123"/>
      <c r="D380" s="111" t="str">
        <f t="shared" si="64"/>
        <v/>
      </c>
      <c r="E380" s="111" t="str">
        <f t="shared" si="65"/>
        <v/>
      </c>
      <c r="F380" s="124"/>
      <c r="G380" s="124"/>
      <c r="H380" s="124"/>
      <c r="I380" s="123"/>
      <c r="J380" s="113" t="str">
        <f t="shared" si="66"/>
        <v/>
      </c>
      <c r="K380" s="114" t="str">
        <f>IF(I380="","",VLOOKUP(I380,※編集不可※選択項目!$B$2:$D$4,3,FALSE))</f>
        <v/>
      </c>
      <c r="L380" s="124"/>
      <c r="M380" s="124"/>
      <c r="N380" s="124"/>
      <c r="O380" s="124"/>
      <c r="P380" s="124"/>
      <c r="Q380" s="124"/>
      <c r="R380" s="139" t="str">
        <f>IFERROR(INDEX(※編集不可※選択項目!$F$2:$F$3,MATCH($J380,※編集不可※選択項目!$C$2:$C$3,0)),"")</f>
        <v/>
      </c>
      <c r="S380" s="70"/>
      <c r="T380" s="125"/>
      <c r="U380" s="135"/>
      <c r="V380" s="88"/>
      <c r="W380" s="62"/>
      <c r="X380" s="57"/>
      <c r="Y380" s="58"/>
      <c r="Z380" s="59"/>
      <c r="AB380" s="101" t="str">
        <f t="shared" si="67"/>
        <v/>
      </c>
      <c r="AC380" s="11">
        <f t="shared" si="68"/>
        <v>0</v>
      </c>
      <c r="AD380" s="11">
        <f t="shared" si="69"/>
        <v>0</v>
      </c>
      <c r="AE380" s="11">
        <f t="shared" si="70"/>
        <v>0</v>
      </c>
      <c r="AF380" s="11" t="str">
        <f t="shared" si="71"/>
        <v/>
      </c>
      <c r="AG380" s="11">
        <f t="shared" si="72"/>
        <v>0</v>
      </c>
      <c r="AH380" s="11">
        <f t="shared" si="73"/>
        <v>0</v>
      </c>
    </row>
    <row r="381" spans="1:34" s="21" customFormat="1" ht="25.15" customHeight="1" x14ac:dyDescent="0.2">
      <c r="A381" s="117">
        <f t="shared" si="62"/>
        <v>370</v>
      </c>
      <c r="B381" s="60" t="str">
        <f t="shared" si="63"/>
        <v/>
      </c>
      <c r="C381" s="123"/>
      <c r="D381" s="111" t="str">
        <f t="shared" si="64"/>
        <v/>
      </c>
      <c r="E381" s="111" t="str">
        <f t="shared" si="65"/>
        <v/>
      </c>
      <c r="F381" s="124"/>
      <c r="G381" s="124"/>
      <c r="H381" s="124"/>
      <c r="I381" s="123"/>
      <c r="J381" s="113" t="str">
        <f t="shared" si="66"/>
        <v/>
      </c>
      <c r="K381" s="114" t="str">
        <f>IF(I381="","",VLOOKUP(I381,※編集不可※選択項目!$B$2:$D$4,3,FALSE))</f>
        <v/>
      </c>
      <c r="L381" s="124"/>
      <c r="M381" s="124"/>
      <c r="N381" s="124"/>
      <c r="O381" s="124"/>
      <c r="P381" s="124"/>
      <c r="Q381" s="124"/>
      <c r="R381" s="139" t="str">
        <f>IFERROR(INDEX(※編集不可※選択項目!$F$2:$F$3,MATCH($J381,※編集不可※選択項目!$C$2:$C$3,0)),"")</f>
        <v/>
      </c>
      <c r="S381" s="70"/>
      <c r="T381" s="125"/>
      <c r="U381" s="135"/>
      <c r="V381" s="88"/>
      <c r="W381" s="62"/>
      <c r="X381" s="57"/>
      <c r="Y381" s="58"/>
      <c r="Z381" s="59"/>
      <c r="AB381" s="101" t="str">
        <f t="shared" si="67"/>
        <v/>
      </c>
      <c r="AC381" s="11">
        <f t="shared" si="68"/>
        <v>0</v>
      </c>
      <c r="AD381" s="11">
        <f t="shared" si="69"/>
        <v>0</v>
      </c>
      <c r="AE381" s="11">
        <f t="shared" si="70"/>
        <v>0</v>
      </c>
      <c r="AF381" s="11" t="str">
        <f t="shared" si="71"/>
        <v/>
      </c>
      <c r="AG381" s="11">
        <f t="shared" si="72"/>
        <v>0</v>
      </c>
      <c r="AH381" s="11">
        <f t="shared" si="73"/>
        <v>0</v>
      </c>
    </row>
    <row r="382" spans="1:34" s="21" customFormat="1" ht="25.15" customHeight="1" x14ac:dyDescent="0.2">
      <c r="A382" s="117">
        <f t="shared" si="62"/>
        <v>371</v>
      </c>
      <c r="B382" s="60" t="str">
        <f t="shared" si="63"/>
        <v/>
      </c>
      <c r="C382" s="123"/>
      <c r="D382" s="111" t="str">
        <f t="shared" si="64"/>
        <v/>
      </c>
      <c r="E382" s="111" t="str">
        <f t="shared" si="65"/>
        <v/>
      </c>
      <c r="F382" s="124"/>
      <c r="G382" s="124"/>
      <c r="H382" s="124"/>
      <c r="I382" s="123"/>
      <c r="J382" s="113" t="str">
        <f t="shared" si="66"/>
        <v/>
      </c>
      <c r="K382" s="114" t="str">
        <f>IF(I382="","",VLOOKUP(I382,※編集不可※選択項目!$B$2:$D$4,3,FALSE))</f>
        <v/>
      </c>
      <c r="L382" s="124"/>
      <c r="M382" s="124"/>
      <c r="N382" s="124"/>
      <c r="O382" s="124"/>
      <c r="P382" s="124"/>
      <c r="Q382" s="124"/>
      <c r="R382" s="139" t="str">
        <f>IFERROR(INDEX(※編集不可※選択項目!$F$2:$F$3,MATCH($J382,※編集不可※選択項目!$C$2:$C$3,0)),"")</f>
        <v/>
      </c>
      <c r="S382" s="70"/>
      <c r="T382" s="125"/>
      <c r="U382" s="135"/>
      <c r="V382" s="88"/>
      <c r="W382" s="62"/>
      <c r="X382" s="57"/>
      <c r="Y382" s="58"/>
      <c r="Z382" s="59"/>
      <c r="AB382" s="101" t="str">
        <f t="shared" si="67"/>
        <v/>
      </c>
      <c r="AC382" s="11">
        <f t="shared" si="68"/>
        <v>0</v>
      </c>
      <c r="AD382" s="11">
        <f t="shared" si="69"/>
        <v>0</v>
      </c>
      <c r="AE382" s="11">
        <f t="shared" si="70"/>
        <v>0</v>
      </c>
      <c r="AF382" s="11" t="str">
        <f t="shared" si="71"/>
        <v/>
      </c>
      <c r="AG382" s="11">
        <f t="shared" si="72"/>
        <v>0</v>
      </c>
      <c r="AH382" s="11">
        <f t="shared" si="73"/>
        <v>0</v>
      </c>
    </row>
    <row r="383" spans="1:34" s="21" customFormat="1" ht="25.15" customHeight="1" x14ac:dyDescent="0.2">
      <c r="A383" s="117">
        <f t="shared" si="62"/>
        <v>372</v>
      </c>
      <c r="B383" s="60" t="str">
        <f t="shared" si="63"/>
        <v/>
      </c>
      <c r="C383" s="123"/>
      <c r="D383" s="111" t="str">
        <f t="shared" si="64"/>
        <v/>
      </c>
      <c r="E383" s="111" t="str">
        <f t="shared" si="65"/>
        <v/>
      </c>
      <c r="F383" s="124"/>
      <c r="G383" s="124"/>
      <c r="H383" s="124"/>
      <c r="I383" s="123"/>
      <c r="J383" s="113" t="str">
        <f t="shared" si="66"/>
        <v/>
      </c>
      <c r="K383" s="114" t="str">
        <f>IF(I383="","",VLOOKUP(I383,※編集不可※選択項目!$B$2:$D$4,3,FALSE))</f>
        <v/>
      </c>
      <c r="L383" s="124"/>
      <c r="M383" s="124"/>
      <c r="N383" s="124"/>
      <c r="O383" s="124"/>
      <c r="P383" s="124"/>
      <c r="Q383" s="124"/>
      <c r="R383" s="139" t="str">
        <f>IFERROR(INDEX(※編集不可※選択項目!$F$2:$F$3,MATCH($J383,※編集不可※選択項目!$C$2:$C$3,0)),"")</f>
        <v/>
      </c>
      <c r="S383" s="70"/>
      <c r="T383" s="125"/>
      <c r="U383" s="135"/>
      <c r="V383" s="88"/>
      <c r="W383" s="62"/>
      <c r="X383" s="57"/>
      <c r="Y383" s="58"/>
      <c r="Z383" s="59"/>
      <c r="AB383" s="101" t="str">
        <f t="shared" si="67"/>
        <v/>
      </c>
      <c r="AC383" s="11">
        <f t="shared" si="68"/>
        <v>0</v>
      </c>
      <c r="AD383" s="11">
        <f t="shared" si="69"/>
        <v>0</v>
      </c>
      <c r="AE383" s="11">
        <f t="shared" si="70"/>
        <v>0</v>
      </c>
      <c r="AF383" s="11" t="str">
        <f t="shared" si="71"/>
        <v/>
      </c>
      <c r="AG383" s="11">
        <f t="shared" si="72"/>
        <v>0</v>
      </c>
      <c r="AH383" s="11">
        <f t="shared" si="73"/>
        <v>0</v>
      </c>
    </row>
    <row r="384" spans="1:34" s="21" customFormat="1" ht="25.15" customHeight="1" x14ac:dyDescent="0.2">
      <c r="A384" s="117">
        <f t="shared" si="62"/>
        <v>373</v>
      </c>
      <c r="B384" s="60" t="str">
        <f t="shared" si="63"/>
        <v/>
      </c>
      <c r="C384" s="123"/>
      <c r="D384" s="111" t="str">
        <f t="shared" si="64"/>
        <v/>
      </c>
      <c r="E384" s="111" t="str">
        <f t="shared" si="65"/>
        <v/>
      </c>
      <c r="F384" s="124"/>
      <c r="G384" s="124"/>
      <c r="H384" s="124"/>
      <c r="I384" s="123"/>
      <c r="J384" s="113" t="str">
        <f t="shared" si="66"/>
        <v/>
      </c>
      <c r="K384" s="114" t="str">
        <f>IF(I384="","",VLOOKUP(I384,※編集不可※選択項目!$B$2:$D$4,3,FALSE))</f>
        <v/>
      </c>
      <c r="L384" s="124"/>
      <c r="M384" s="124"/>
      <c r="N384" s="124"/>
      <c r="O384" s="124"/>
      <c r="P384" s="124"/>
      <c r="Q384" s="124"/>
      <c r="R384" s="139" t="str">
        <f>IFERROR(INDEX(※編集不可※選択項目!$F$2:$F$3,MATCH($J384,※編集不可※選択項目!$C$2:$C$3,0)),"")</f>
        <v/>
      </c>
      <c r="S384" s="70"/>
      <c r="T384" s="125"/>
      <c r="U384" s="135"/>
      <c r="V384" s="88"/>
      <c r="W384" s="62"/>
      <c r="X384" s="57"/>
      <c r="Y384" s="58"/>
      <c r="Z384" s="59"/>
      <c r="AB384" s="101" t="str">
        <f t="shared" si="67"/>
        <v/>
      </c>
      <c r="AC384" s="11">
        <f t="shared" si="68"/>
        <v>0</v>
      </c>
      <c r="AD384" s="11">
        <f t="shared" si="69"/>
        <v>0</v>
      </c>
      <c r="AE384" s="11">
        <f t="shared" si="70"/>
        <v>0</v>
      </c>
      <c r="AF384" s="11" t="str">
        <f t="shared" si="71"/>
        <v/>
      </c>
      <c r="AG384" s="11">
        <f t="shared" si="72"/>
        <v>0</v>
      </c>
      <c r="AH384" s="11">
        <f t="shared" si="73"/>
        <v>0</v>
      </c>
    </row>
    <row r="385" spans="1:34" s="21" customFormat="1" ht="25.15" customHeight="1" x14ac:dyDescent="0.2">
      <c r="A385" s="117">
        <f t="shared" si="62"/>
        <v>374</v>
      </c>
      <c r="B385" s="60" t="str">
        <f t="shared" si="63"/>
        <v/>
      </c>
      <c r="C385" s="123"/>
      <c r="D385" s="111" t="str">
        <f t="shared" si="64"/>
        <v/>
      </c>
      <c r="E385" s="111" t="str">
        <f t="shared" si="65"/>
        <v/>
      </c>
      <c r="F385" s="124"/>
      <c r="G385" s="124"/>
      <c r="H385" s="124"/>
      <c r="I385" s="123"/>
      <c r="J385" s="113" t="str">
        <f t="shared" si="66"/>
        <v/>
      </c>
      <c r="K385" s="114" t="str">
        <f>IF(I385="","",VLOOKUP(I385,※編集不可※選択項目!$B$2:$D$4,3,FALSE))</f>
        <v/>
      </c>
      <c r="L385" s="124"/>
      <c r="M385" s="124"/>
      <c r="N385" s="124"/>
      <c r="O385" s="124"/>
      <c r="P385" s="124"/>
      <c r="Q385" s="124"/>
      <c r="R385" s="139" t="str">
        <f>IFERROR(INDEX(※編集不可※選択項目!$F$2:$F$3,MATCH($J385,※編集不可※選択項目!$C$2:$C$3,0)),"")</f>
        <v/>
      </c>
      <c r="S385" s="70"/>
      <c r="T385" s="125"/>
      <c r="U385" s="135"/>
      <c r="V385" s="88"/>
      <c r="W385" s="62"/>
      <c r="X385" s="57"/>
      <c r="Y385" s="58"/>
      <c r="Z385" s="59"/>
      <c r="AB385" s="101" t="str">
        <f t="shared" si="67"/>
        <v/>
      </c>
      <c r="AC385" s="11">
        <f t="shared" si="68"/>
        <v>0</v>
      </c>
      <c r="AD385" s="11">
        <f t="shared" si="69"/>
        <v>0</v>
      </c>
      <c r="AE385" s="11">
        <f t="shared" si="70"/>
        <v>0</v>
      </c>
      <c r="AF385" s="11" t="str">
        <f t="shared" si="71"/>
        <v/>
      </c>
      <c r="AG385" s="11">
        <f t="shared" si="72"/>
        <v>0</v>
      </c>
      <c r="AH385" s="11">
        <f t="shared" si="73"/>
        <v>0</v>
      </c>
    </row>
    <row r="386" spans="1:34" s="21" customFormat="1" ht="25.15" customHeight="1" x14ac:dyDescent="0.2">
      <c r="A386" s="117">
        <f t="shared" si="62"/>
        <v>375</v>
      </c>
      <c r="B386" s="60" t="str">
        <f t="shared" si="63"/>
        <v/>
      </c>
      <c r="C386" s="123"/>
      <c r="D386" s="111" t="str">
        <f t="shared" si="64"/>
        <v/>
      </c>
      <c r="E386" s="111" t="str">
        <f t="shared" si="65"/>
        <v/>
      </c>
      <c r="F386" s="124"/>
      <c r="G386" s="124"/>
      <c r="H386" s="124"/>
      <c r="I386" s="123"/>
      <c r="J386" s="113" t="str">
        <f t="shared" si="66"/>
        <v/>
      </c>
      <c r="K386" s="114" t="str">
        <f>IF(I386="","",VLOOKUP(I386,※編集不可※選択項目!$B$2:$D$4,3,FALSE))</f>
        <v/>
      </c>
      <c r="L386" s="124"/>
      <c r="M386" s="124"/>
      <c r="N386" s="124"/>
      <c r="O386" s="124"/>
      <c r="P386" s="124"/>
      <c r="Q386" s="124"/>
      <c r="R386" s="139" t="str">
        <f>IFERROR(INDEX(※編集不可※選択項目!$F$2:$F$3,MATCH($J386,※編集不可※選択項目!$C$2:$C$3,0)),"")</f>
        <v/>
      </c>
      <c r="S386" s="70"/>
      <c r="T386" s="125"/>
      <c r="U386" s="135"/>
      <c r="V386" s="88"/>
      <c r="W386" s="62"/>
      <c r="X386" s="57"/>
      <c r="Y386" s="58"/>
      <c r="Z386" s="59"/>
      <c r="AB386" s="101" t="str">
        <f t="shared" si="67"/>
        <v/>
      </c>
      <c r="AC386" s="11">
        <f t="shared" si="68"/>
        <v>0</v>
      </c>
      <c r="AD386" s="11">
        <f t="shared" si="69"/>
        <v>0</v>
      </c>
      <c r="AE386" s="11">
        <f t="shared" si="70"/>
        <v>0</v>
      </c>
      <c r="AF386" s="11" t="str">
        <f t="shared" si="71"/>
        <v/>
      </c>
      <c r="AG386" s="11">
        <f t="shared" si="72"/>
        <v>0</v>
      </c>
      <c r="AH386" s="11">
        <f t="shared" si="73"/>
        <v>0</v>
      </c>
    </row>
    <row r="387" spans="1:34" s="21" customFormat="1" ht="25.15" customHeight="1" x14ac:dyDescent="0.2">
      <c r="A387" s="117">
        <f t="shared" si="62"/>
        <v>376</v>
      </c>
      <c r="B387" s="60" t="str">
        <f t="shared" si="63"/>
        <v/>
      </c>
      <c r="C387" s="123"/>
      <c r="D387" s="111" t="str">
        <f t="shared" si="64"/>
        <v/>
      </c>
      <c r="E387" s="111" t="str">
        <f t="shared" si="65"/>
        <v/>
      </c>
      <c r="F387" s="124"/>
      <c r="G387" s="124"/>
      <c r="H387" s="124"/>
      <c r="I387" s="123"/>
      <c r="J387" s="113" t="str">
        <f t="shared" si="66"/>
        <v/>
      </c>
      <c r="K387" s="114" t="str">
        <f>IF(I387="","",VLOOKUP(I387,※編集不可※選択項目!$B$2:$D$4,3,FALSE))</f>
        <v/>
      </c>
      <c r="L387" s="124"/>
      <c r="M387" s="124"/>
      <c r="N387" s="124"/>
      <c r="O387" s="124"/>
      <c r="P387" s="124"/>
      <c r="Q387" s="124"/>
      <c r="R387" s="139" t="str">
        <f>IFERROR(INDEX(※編集不可※選択項目!$F$2:$F$3,MATCH($J387,※編集不可※選択項目!$C$2:$C$3,0)),"")</f>
        <v/>
      </c>
      <c r="S387" s="70"/>
      <c r="T387" s="125"/>
      <c r="U387" s="135"/>
      <c r="V387" s="88"/>
      <c r="W387" s="62"/>
      <c r="X387" s="57"/>
      <c r="Y387" s="58"/>
      <c r="Z387" s="59"/>
      <c r="AB387" s="101" t="str">
        <f t="shared" si="67"/>
        <v/>
      </c>
      <c r="AC387" s="11">
        <f t="shared" si="68"/>
        <v>0</v>
      </c>
      <c r="AD387" s="11">
        <f t="shared" si="69"/>
        <v>0</v>
      </c>
      <c r="AE387" s="11">
        <f t="shared" si="70"/>
        <v>0</v>
      </c>
      <c r="AF387" s="11" t="str">
        <f t="shared" si="71"/>
        <v/>
      </c>
      <c r="AG387" s="11">
        <f t="shared" si="72"/>
        <v>0</v>
      </c>
      <c r="AH387" s="11">
        <f t="shared" si="73"/>
        <v>0</v>
      </c>
    </row>
    <row r="388" spans="1:34" s="21" customFormat="1" ht="25.15" customHeight="1" x14ac:dyDescent="0.2">
      <c r="A388" s="117">
        <f t="shared" si="62"/>
        <v>377</v>
      </c>
      <c r="B388" s="60" t="str">
        <f t="shared" si="63"/>
        <v/>
      </c>
      <c r="C388" s="123"/>
      <c r="D388" s="111" t="str">
        <f t="shared" si="64"/>
        <v/>
      </c>
      <c r="E388" s="111" t="str">
        <f t="shared" si="65"/>
        <v/>
      </c>
      <c r="F388" s="124"/>
      <c r="G388" s="124"/>
      <c r="H388" s="124"/>
      <c r="I388" s="123"/>
      <c r="J388" s="113" t="str">
        <f t="shared" si="66"/>
        <v/>
      </c>
      <c r="K388" s="114" t="str">
        <f>IF(I388="","",VLOOKUP(I388,※編集不可※選択項目!$B$2:$D$4,3,FALSE))</f>
        <v/>
      </c>
      <c r="L388" s="124"/>
      <c r="M388" s="124"/>
      <c r="N388" s="124"/>
      <c r="O388" s="124"/>
      <c r="P388" s="124"/>
      <c r="Q388" s="124"/>
      <c r="R388" s="139" t="str">
        <f>IFERROR(INDEX(※編集不可※選択項目!$F$2:$F$3,MATCH($J388,※編集不可※選択項目!$C$2:$C$3,0)),"")</f>
        <v/>
      </c>
      <c r="S388" s="70"/>
      <c r="T388" s="125"/>
      <c r="U388" s="135"/>
      <c r="V388" s="88"/>
      <c r="W388" s="62"/>
      <c r="X388" s="57"/>
      <c r="Y388" s="58"/>
      <c r="Z388" s="59"/>
      <c r="AB388" s="101" t="str">
        <f t="shared" si="67"/>
        <v/>
      </c>
      <c r="AC388" s="11">
        <f t="shared" si="68"/>
        <v>0</v>
      </c>
      <c r="AD388" s="11">
        <f t="shared" si="69"/>
        <v>0</v>
      </c>
      <c r="AE388" s="11">
        <f t="shared" si="70"/>
        <v>0</v>
      </c>
      <c r="AF388" s="11" t="str">
        <f t="shared" si="71"/>
        <v/>
      </c>
      <c r="AG388" s="11">
        <f t="shared" si="72"/>
        <v>0</v>
      </c>
      <c r="AH388" s="11">
        <f t="shared" si="73"/>
        <v>0</v>
      </c>
    </row>
    <row r="389" spans="1:34" s="21" customFormat="1" ht="25.15" customHeight="1" x14ac:dyDescent="0.2">
      <c r="A389" s="117">
        <f t="shared" si="62"/>
        <v>378</v>
      </c>
      <c r="B389" s="60" t="str">
        <f t="shared" si="63"/>
        <v/>
      </c>
      <c r="C389" s="123"/>
      <c r="D389" s="111" t="str">
        <f t="shared" si="64"/>
        <v/>
      </c>
      <c r="E389" s="111" t="str">
        <f t="shared" si="65"/>
        <v/>
      </c>
      <c r="F389" s="124"/>
      <c r="G389" s="124"/>
      <c r="H389" s="124"/>
      <c r="I389" s="123"/>
      <c r="J389" s="113" t="str">
        <f t="shared" si="66"/>
        <v/>
      </c>
      <c r="K389" s="114" t="str">
        <f>IF(I389="","",VLOOKUP(I389,※編集不可※選択項目!$B$2:$D$4,3,FALSE))</f>
        <v/>
      </c>
      <c r="L389" s="124"/>
      <c r="M389" s="124"/>
      <c r="N389" s="124"/>
      <c r="O389" s="124"/>
      <c r="P389" s="124"/>
      <c r="Q389" s="124"/>
      <c r="R389" s="139" t="str">
        <f>IFERROR(INDEX(※編集不可※選択項目!$F$2:$F$3,MATCH($J389,※編集不可※選択項目!$C$2:$C$3,0)),"")</f>
        <v/>
      </c>
      <c r="S389" s="70"/>
      <c r="T389" s="125"/>
      <c r="U389" s="135"/>
      <c r="V389" s="88"/>
      <c r="W389" s="62"/>
      <c r="X389" s="57"/>
      <c r="Y389" s="58"/>
      <c r="Z389" s="59"/>
      <c r="AB389" s="101" t="str">
        <f t="shared" si="67"/>
        <v/>
      </c>
      <c r="AC389" s="11">
        <f t="shared" si="68"/>
        <v>0</v>
      </c>
      <c r="AD389" s="11">
        <f t="shared" si="69"/>
        <v>0</v>
      </c>
      <c r="AE389" s="11">
        <f t="shared" si="70"/>
        <v>0</v>
      </c>
      <c r="AF389" s="11" t="str">
        <f t="shared" si="71"/>
        <v/>
      </c>
      <c r="AG389" s="11">
        <f t="shared" si="72"/>
        <v>0</v>
      </c>
      <c r="AH389" s="11">
        <f t="shared" si="73"/>
        <v>0</v>
      </c>
    </row>
    <row r="390" spans="1:34" s="21" customFormat="1" ht="25.15" customHeight="1" x14ac:dyDescent="0.2">
      <c r="A390" s="117">
        <f t="shared" si="62"/>
        <v>379</v>
      </c>
      <c r="B390" s="60" t="str">
        <f t="shared" si="63"/>
        <v/>
      </c>
      <c r="C390" s="123"/>
      <c r="D390" s="111" t="str">
        <f t="shared" si="64"/>
        <v/>
      </c>
      <c r="E390" s="111" t="str">
        <f t="shared" si="65"/>
        <v/>
      </c>
      <c r="F390" s="124"/>
      <c r="G390" s="124"/>
      <c r="H390" s="124"/>
      <c r="I390" s="123"/>
      <c r="J390" s="113" t="str">
        <f t="shared" si="66"/>
        <v/>
      </c>
      <c r="K390" s="114" t="str">
        <f>IF(I390="","",VLOOKUP(I390,※編集不可※選択項目!$B$2:$D$4,3,FALSE))</f>
        <v/>
      </c>
      <c r="L390" s="124"/>
      <c r="M390" s="124"/>
      <c r="N390" s="124"/>
      <c r="O390" s="124"/>
      <c r="P390" s="124"/>
      <c r="Q390" s="124"/>
      <c r="R390" s="139" t="str">
        <f>IFERROR(INDEX(※編集不可※選択項目!$F$2:$F$3,MATCH($J390,※編集不可※選択項目!$C$2:$C$3,0)),"")</f>
        <v/>
      </c>
      <c r="S390" s="70"/>
      <c r="T390" s="125"/>
      <c r="U390" s="135"/>
      <c r="V390" s="88"/>
      <c r="W390" s="62"/>
      <c r="X390" s="57"/>
      <c r="Y390" s="58"/>
      <c r="Z390" s="59"/>
      <c r="AB390" s="101" t="str">
        <f t="shared" si="67"/>
        <v/>
      </c>
      <c r="AC390" s="11">
        <f t="shared" si="68"/>
        <v>0</v>
      </c>
      <c r="AD390" s="11">
        <f t="shared" si="69"/>
        <v>0</v>
      </c>
      <c r="AE390" s="11">
        <f t="shared" si="70"/>
        <v>0</v>
      </c>
      <c r="AF390" s="11" t="str">
        <f t="shared" si="71"/>
        <v/>
      </c>
      <c r="AG390" s="11">
        <f t="shared" si="72"/>
        <v>0</v>
      </c>
      <c r="AH390" s="11">
        <f t="shared" si="73"/>
        <v>0</v>
      </c>
    </row>
    <row r="391" spans="1:34" s="21" customFormat="1" ht="25.15" customHeight="1" x14ac:dyDescent="0.2">
      <c r="A391" s="117">
        <f t="shared" si="62"/>
        <v>380</v>
      </c>
      <c r="B391" s="60" t="str">
        <f t="shared" si="63"/>
        <v/>
      </c>
      <c r="C391" s="123"/>
      <c r="D391" s="111" t="str">
        <f t="shared" si="64"/>
        <v/>
      </c>
      <c r="E391" s="111" t="str">
        <f t="shared" si="65"/>
        <v/>
      </c>
      <c r="F391" s="124"/>
      <c r="G391" s="124"/>
      <c r="H391" s="124"/>
      <c r="I391" s="123"/>
      <c r="J391" s="113" t="str">
        <f t="shared" si="66"/>
        <v/>
      </c>
      <c r="K391" s="114" t="str">
        <f>IF(I391="","",VLOOKUP(I391,※編集不可※選択項目!$B$2:$D$4,3,FALSE))</f>
        <v/>
      </c>
      <c r="L391" s="124"/>
      <c r="M391" s="124"/>
      <c r="N391" s="124"/>
      <c r="O391" s="124"/>
      <c r="P391" s="124"/>
      <c r="Q391" s="124"/>
      <c r="R391" s="139" t="str">
        <f>IFERROR(INDEX(※編集不可※選択項目!$F$2:$F$3,MATCH($J391,※編集不可※選択項目!$C$2:$C$3,0)),"")</f>
        <v/>
      </c>
      <c r="S391" s="70"/>
      <c r="T391" s="125"/>
      <c r="U391" s="135"/>
      <c r="V391" s="88"/>
      <c r="W391" s="62"/>
      <c r="X391" s="57"/>
      <c r="Y391" s="58"/>
      <c r="Z391" s="59"/>
      <c r="AB391" s="101" t="str">
        <f t="shared" si="67"/>
        <v/>
      </c>
      <c r="AC391" s="11">
        <f t="shared" si="68"/>
        <v>0</v>
      </c>
      <c r="AD391" s="11">
        <f t="shared" si="69"/>
        <v>0</v>
      </c>
      <c r="AE391" s="11">
        <f t="shared" si="70"/>
        <v>0</v>
      </c>
      <c r="AF391" s="11" t="str">
        <f t="shared" si="71"/>
        <v/>
      </c>
      <c r="AG391" s="11">
        <f t="shared" si="72"/>
        <v>0</v>
      </c>
      <c r="AH391" s="11">
        <f t="shared" si="73"/>
        <v>0</v>
      </c>
    </row>
    <row r="392" spans="1:34" s="21" customFormat="1" ht="25.15" customHeight="1" x14ac:dyDescent="0.2">
      <c r="A392" s="117">
        <f t="shared" si="62"/>
        <v>381</v>
      </c>
      <c r="B392" s="60" t="str">
        <f t="shared" si="63"/>
        <v/>
      </c>
      <c r="C392" s="123"/>
      <c r="D392" s="111" t="str">
        <f t="shared" si="64"/>
        <v/>
      </c>
      <c r="E392" s="111" t="str">
        <f t="shared" si="65"/>
        <v/>
      </c>
      <c r="F392" s="124"/>
      <c r="G392" s="124"/>
      <c r="H392" s="124"/>
      <c r="I392" s="123"/>
      <c r="J392" s="113" t="str">
        <f t="shared" si="66"/>
        <v/>
      </c>
      <c r="K392" s="114" t="str">
        <f>IF(I392="","",VLOOKUP(I392,※編集不可※選択項目!$B$2:$D$4,3,FALSE))</f>
        <v/>
      </c>
      <c r="L392" s="124"/>
      <c r="M392" s="124"/>
      <c r="N392" s="124"/>
      <c r="O392" s="124"/>
      <c r="P392" s="124"/>
      <c r="Q392" s="124"/>
      <c r="R392" s="139" t="str">
        <f>IFERROR(INDEX(※編集不可※選択項目!$F$2:$F$3,MATCH($J392,※編集不可※選択項目!$C$2:$C$3,0)),"")</f>
        <v/>
      </c>
      <c r="S392" s="70"/>
      <c r="T392" s="125"/>
      <c r="U392" s="135"/>
      <c r="V392" s="88"/>
      <c r="W392" s="62"/>
      <c r="X392" s="57"/>
      <c r="Y392" s="58"/>
      <c r="Z392" s="59"/>
      <c r="AB392" s="101" t="str">
        <f t="shared" si="67"/>
        <v/>
      </c>
      <c r="AC392" s="11">
        <f t="shared" si="68"/>
        <v>0</v>
      </c>
      <c r="AD392" s="11">
        <f t="shared" si="69"/>
        <v>0</v>
      </c>
      <c r="AE392" s="11">
        <f t="shared" si="70"/>
        <v>0</v>
      </c>
      <c r="AF392" s="11" t="str">
        <f t="shared" si="71"/>
        <v/>
      </c>
      <c r="AG392" s="11">
        <f t="shared" si="72"/>
        <v>0</v>
      </c>
      <c r="AH392" s="11">
        <f t="shared" si="73"/>
        <v>0</v>
      </c>
    </row>
    <row r="393" spans="1:34" s="21" customFormat="1" ht="25.15" customHeight="1" x14ac:dyDescent="0.2">
      <c r="A393" s="117">
        <f t="shared" si="62"/>
        <v>382</v>
      </c>
      <c r="B393" s="60" t="str">
        <f t="shared" si="63"/>
        <v/>
      </c>
      <c r="C393" s="123"/>
      <c r="D393" s="111" t="str">
        <f t="shared" si="64"/>
        <v/>
      </c>
      <c r="E393" s="111" t="str">
        <f t="shared" si="65"/>
        <v/>
      </c>
      <c r="F393" s="124"/>
      <c r="G393" s="124"/>
      <c r="H393" s="124"/>
      <c r="I393" s="123"/>
      <c r="J393" s="113" t="str">
        <f t="shared" si="66"/>
        <v/>
      </c>
      <c r="K393" s="114" t="str">
        <f>IF(I393="","",VLOOKUP(I393,※編集不可※選択項目!$B$2:$D$4,3,FALSE))</f>
        <v/>
      </c>
      <c r="L393" s="124"/>
      <c r="M393" s="124"/>
      <c r="N393" s="124"/>
      <c r="O393" s="124"/>
      <c r="P393" s="124"/>
      <c r="Q393" s="124"/>
      <c r="R393" s="139" t="str">
        <f>IFERROR(INDEX(※編集不可※選択項目!$F$2:$F$3,MATCH($J393,※編集不可※選択項目!$C$2:$C$3,0)),"")</f>
        <v/>
      </c>
      <c r="S393" s="70"/>
      <c r="T393" s="125"/>
      <c r="U393" s="135"/>
      <c r="V393" s="88"/>
      <c r="W393" s="62"/>
      <c r="X393" s="57"/>
      <c r="Y393" s="58"/>
      <c r="Z393" s="59"/>
      <c r="AB393" s="101" t="str">
        <f t="shared" si="67"/>
        <v/>
      </c>
      <c r="AC393" s="11">
        <f t="shared" si="68"/>
        <v>0</v>
      </c>
      <c r="AD393" s="11">
        <f t="shared" si="69"/>
        <v>0</v>
      </c>
      <c r="AE393" s="11">
        <f t="shared" si="70"/>
        <v>0</v>
      </c>
      <c r="AF393" s="11" t="str">
        <f t="shared" si="71"/>
        <v/>
      </c>
      <c r="AG393" s="11">
        <f t="shared" si="72"/>
        <v>0</v>
      </c>
      <c r="AH393" s="11">
        <f t="shared" si="73"/>
        <v>0</v>
      </c>
    </row>
    <row r="394" spans="1:34" s="21" customFormat="1" ht="25.15" customHeight="1" x14ac:dyDescent="0.2">
      <c r="A394" s="117">
        <f t="shared" si="62"/>
        <v>383</v>
      </c>
      <c r="B394" s="60" t="str">
        <f t="shared" si="63"/>
        <v/>
      </c>
      <c r="C394" s="123"/>
      <c r="D394" s="111" t="str">
        <f t="shared" si="64"/>
        <v/>
      </c>
      <c r="E394" s="111" t="str">
        <f t="shared" si="65"/>
        <v/>
      </c>
      <c r="F394" s="124"/>
      <c r="G394" s="124"/>
      <c r="H394" s="124"/>
      <c r="I394" s="123"/>
      <c r="J394" s="113" t="str">
        <f t="shared" si="66"/>
        <v/>
      </c>
      <c r="K394" s="114" t="str">
        <f>IF(I394="","",VLOOKUP(I394,※編集不可※選択項目!$B$2:$D$4,3,FALSE))</f>
        <v/>
      </c>
      <c r="L394" s="124"/>
      <c r="M394" s="124"/>
      <c r="N394" s="124"/>
      <c r="O394" s="124"/>
      <c r="P394" s="124"/>
      <c r="Q394" s="124"/>
      <c r="R394" s="139" t="str">
        <f>IFERROR(INDEX(※編集不可※選択項目!$F$2:$F$3,MATCH($J394,※編集不可※選択項目!$C$2:$C$3,0)),"")</f>
        <v/>
      </c>
      <c r="S394" s="70"/>
      <c r="T394" s="125"/>
      <c r="U394" s="135"/>
      <c r="V394" s="88"/>
      <c r="W394" s="62"/>
      <c r="X394" s="57"/>
      <c r="Y394" s="58"/>
      <c r="Z394" s="59"/>
      <c r="AB394" s="101" t="str">
        <f t="shared" si="67"/>
        <v/>
      </c>
      <c r="AC394" s="11">
        <f t="shared" si="68"/>
        <v>0</v>
      </c>
      <c r="AD394" s="11">
        <f t="shared" si="69"/>
        <v>0</v>
      </c>
      <c r="AE394" s="11">
        <f t="shared" si="70"/>
        <v>0</v>
      </c>
      <c r="AF394" s="11" t="str">
        <f t="shared" si="71"/>
        <v/>
      </c>
      <c r="AG394" s="11">
        <f t="shared" si="72"/>
        <v>0</v>
      </c>
      <c r="AH394" s="11">
        <f t="shared" si="73"/>
        <v>0</v>
      </c>
    </row>
    <row r="395" spans="1:34" s="21" customFormat="1" ht="25.15" customHeight="1" x14ac:dyDescent="0.2">
      <c r="A395" s="117">
        <f t="shared" si="62"/>
        <v>384</v>
      </c>
      <c r="B395" s="60" t="str">
        <f t="shared" si="63"/>
        <v/>
      </c>
      <c r="C395" s="123"/>
      <c r="D395" s="111" t="str">
        <f t="shared" si="64"/>
        <v/>
      </c>
      <c r="E395" s="111" t="str">
        <f t="shared" si="65"/>
        <v/>
      </c>
      <c r="F395" s="124"/>
      <c r="G395" s="124"/>
      <c r="H395" s="124"/>
      <c r="I395" s="123"/>
      <c r="J395" s="113" t="str">
        <f t="shared" si="66"/>
        <v/>
      </c>
      <c r="K395" s="114" t="str">
        <f>IF(I395="","",VLOOKUP(I395,※編集不可※選択項目!$B$2:$D$4,3,FALSE))</f>
        <v/>
      </c>
      <c r="L395" s="124"/>
      <c r="M395" s="124"/>
      <c r="N395" s="124"/>
      <c r="O395" s="124"/>
      <c r="P395" s="124"/>
      <c r="Q395" s="124"/>
      <c r="R395" s="139" t="str">
        <f>IFERROR(INDEX(※編集不可※選択項目!$F$2:$F$3,MATCH($J395,※編集不可※選択項目!$C$2:$C$3,0)),"")</f>
        <v/>
      </c>
      <c r="S395" s="70"/>
      <c r="T395" s="125"/>
      <c r="U395" s="135"/>
      <c r="V395" s="88"/>
      <c r="W395" s="62"/>
      <c r="X395" s="57"/>
      <c r="Y395" s="58"/>
      <c r="Z395" s="59"/>
      <c r="AB395" s="101" t="str">
        <f t="shared" si="67"/>
        <v/>
      </c>
      <c r="AC395" s="11">
        <f t="shared" si="68"/>
        <v>0</v>
      </c>
      <c r="AD395" s="11">
        <f t="shared" si="69"/>
        <v>0</v>
      </c>
      <c r="AE395" s="11">
        <f t="shared" si="70"/>
        <v>0</v>
      </c>
      <c r="AF395" s="11" t="str">
        <f t="shared" si="71"/>
        <v/>
      </c>
      <c r="AG395" s="11">
        <f t="shared" si="72"/>
        <v>0</v>
      </c>
      <c r="AH395" s="11">
        <f t="shared" si="73"/>
        <v>0</v>
      </c>
    </row>
    <row r="396" spans="1:34" s="21" customFormat="1" ht="25.15" customHeight="1" x14ac:dyDescent="0.2">
      <c r="A396" s="117">
        <f t="shared" si="62"/>
        <v>385</v>
      </c>
      <c r="B396" s="60" t="str">
        <f t="shared" si="63"/>
        <v/>
      </c>
      <c r="C396" s="123"/>
      <c r="D396" s="111" t="str">
        <f t="shared" si="64"/>
        <v/>
      </c>
      <c r="E396" s="111" t="str">
        <f t="shared" si="65"/>
        <v/>
      </c>
      <c r="F396" s="124"/>
      <c r="G396" s="124"/>
      <c r="H396" s="124"/>
      <c r="I396" s="123"/>
      <c r="J396" s="113" t="str">
        <f t="shared" si="66"/>
        <v/>
      </c>
      <c r="K396" s="114" t="str">
        <f>IF(I396="","",VLOOKUP(I396,※編集不可※選択項目!$B$2:$D$4,3,FALSE))</f>
        <v/>
      </c>
      <c r="L396" s="124"/>
      <c r="M396" s="124"/>
      <c r="N396" s="124"/>
      <c r="O396" s="124"/>
      <c r="P396" s="124"/>
      <c r="Q396" s="124"/>
      <c r="R396" s="139" t="str">
        <f>IFERROR(INDEX(※編集不可※選択項目!$F$2:$F$3,MATCH($J396,※編集不可※選択項目!$C$2:$C$3,0)),"")</f>
        <v/>
      </c>
      <c r="S396" s="70"/>
      <c r="T396" s="125"/>
      <c r="U396" s="135"/>
      <c r="V396" s="88"/>
      <c r="W396" s="62"/>
      <c r="X396" s="57"/>
      <c r="Y396" s="58"/>
      <c r="Z396" s="59"/>
      <c r="AB396" s="101" t="str">
        <f t="shared" si="67"/>
        <v/>
      </c>
      <c r="AC396" s="11">
        <f t="shared" si="68"/>
        <v>0</v>
      </c>
      <c r="AD396" s="11">
        <f t="shared" si="69"/>
        <v>0</v>
      </c>
      <c r="AE396" s="11">
        <f t="shared" si="70"/>
        <v>0</v>
      </c>
      <c r="AF396" s="11" t="str">
        <f t="shared" si="71"/>
        <v/>
      </c>
      <c r="AG396" s="11">
        <f t="shared" si="72"/>
        <v>0</v>
      </c>
      <c r="AH396" s="11">
        <f t="shared" si="73"/>
        <v>0</v>
      </c>
    </row>
    <row r="397" spans="1:34" s="21" customFormat="1" ht="25.15" customHeight="1" x14ac:dyDescent="0.2">
      <c r="A397" s="117">
        <f t="shared" ref="A397:A460" si="74">ROW()-11</f>
        <v>386</v>
      </c>
      <c r="B397" s="60" t="str">
        <f t="shared" ref="B397:B460" si="75">IF($C397="","","高効率空調")</f>
        <v/>
      </c>
      <c r="C397" s="123"/>
      <c r="D397" s="111" t="str">
        <f t="shared" ref="D397:D460" si="76">IF($C$2="","",IF($B397&lt;&gt;"",$C$2,""))</f>
        <v/>
      </c>
      <c r="E397" s="111" t="str">
        <f t="shared" ref="E397:E460" si="77">IF($F$2="","",IF($B397&lt;&gt;"",$F$2,""))</f>
        <v/>
      </c>
      <c r="F397" s="124"/>
      <c r="G397" s="124"/>
      <c r="H397" s="124"/>
      <c r="I397" s="123"/>
      <c r="J397" s="113" t="str">
        <f t="shared" ref="J397:J460" si="78">LEFT(I397,3)</f>
        <v/>
      </c>
      <c r="K397" s="114" t="str">
        <f>IF(I397="","",VLOOKUP(I397,※編集不可※選択項目!$B$2:$D$4,3,FALSE))</f>
        <v/>
      </c>
      <c r="L397" s="124"/>
      <c r="M397" s="124"/>
      <c r="N397" s="124"/>
      <c r="O397" s="124"/>
      <c r="P397" s="124"/>
      <c r="Q397" s="124"/>
      <c r="R397" s="139" t="str">
        <f>IFERROR(INDEX(※編集不可※選択項目!$F$2:$F$3,MATCH($J397,※編集不可※選択項目!$C$2:$C$3,0)),"")</f>
        <v/>
      </c>
      <c r="S397" s="70"/>
      <c r="T397" s="125"/>
      <c r="U397" s="135"/>
      <c r="V397" s="88"/>
      <c r="W397" s="62"/>
      <c r="X397" s="57"/>
      <c r="Y397" s="58"/>
      <c r="Z397" s="59"/>
      <c r="AB397" s="101" t="str">
        <f t="shared" ref="AB397:AB460" si="79">IF(H397="","","["&amp;H397&amp;"]")</f>
        <v/>
      </c>
      <c r="AC397" s="11">
        <f t="shared" ref="AC397:AC460" si="80">IF(AND($C397&lt;&gt;"",OR(F397="",G397="",I397="",L397="",M397="",N397="",Q397="")),1,0)</f>
        <v>0</v>
      </c>
      <c r="AD397" s="11">
        <f t="shared" ref="AD397:AD460" si="81">IF(AND(I397="空冷式(ヒートポンプ)",OR(O397="",P397="")),1,0)</f>
        <v>0</v>
      </c>
      <c r="AE397" s="11">
        <f t="shared" ref="AE397:AE460" si="82">IF(AND($G397&lt;&gt;"",COUNTIF($G397,"*■*")&gt;0,$T397=""),1,0)</f>
        <v>0</v>
      </c>
      <c r="AF397" s="11" t="str">
        <f t="shared" ref="AF397:AF460" si="83">IF(G397="","",TEXT(G397&amp;AB397,"G/標準"))</f>
        <v/>
      </c>
      <c r="AG397" s="11">
        <f t="shared" ref="AG397:AG460" si="84">IF(AF397="",0,COUNTIF($AF$12:$AF$1011,AF397))</f>
        <v>0</v>
      </c>
      <c r="AH397" s="11">
        <f t="shared" ref="AH397:AH460" si="85">IF($C397="",0,IF(AND(L397&lt;&gt;"",$K397&gt;$L397),1,0))</f>
        <v>0</v>
      </c>
    </row>
    <row r="398" spans="1:34" s="21" customFormat="1" ht="25.15" customHeight="1" x14ac:dyDescent="0.2">
      <c r="A398" s="117">
        <f t="shared" si="74"/>
        <v>387</v>
      </c>
      <c r="B398" s="60" t="str">
        <f t="shared" si="75"/>
        <v/>
      </c>
      <c r="C398" s="123"/>
      <c r="D398" s="111" t="str">
        <f t="shared" si="76"/>
        <v/>
      </c>
      <c r="E398" s="111" t="str">
        <f t="shared" si="77"/>
        <v/>
      </c>
      <c r="F398" s="124"/>
      <c r="G398" s="124"/>
      <c r="H398" s="124"/>
      <c r="I398" s="123"/>
      <c r="J398" s="113" t="str">
        <f t="shared" si="78"/>
        <v/>
      </c>
      <c r="K398" s="114" t="str">
        <f>IF(I398="","",VLOOKUP(I398,※編集不可※選択項目!$B$2:$D$4,3,FALSE))</f>
        <v/>
      </c>
      <c r="L398" s="124"/>
      <c r="M398" s="124"/>
      <c r="N398" s="124"/>
      <c r="O398" s="124"/>
      <c r="P398" s="124"/>
      <c r="Q398" s="124"/>
      <c r="R398" s="139" t="str">
        <f>IFERROR(INDEX(※編集不可※選択項目!$F$2:$F$3,MATCH($J398,※編集不可※選択項目!$C$2:$C$3,0)),"")</f>
        <v/>
      </c>
      <c r="S398" s="70"/>
      <c r="T398" s="125"/>
      <c r="U398" s="135"/>
      <c r="V398" s="88"/>
      <c r="W398" s="62"/>
      <c r="X398" s="57"/>
      <c r="Y398" s="58"/>
      <c r="Z398" s="59"/>
      <c r="AB398" s="101" t="str">
        <f t="shared" si="79"/>
        <v/>
      </c>
      <c r="AC398" s="11">
        <f t="shared" si="80"/>
        <v>0</v>
      </c>
      <c r="AD398" s="11">
        <f t="shared" si="81"/>
        <v>0</v>
      </c>
      <c r="AE398" s="11">
        <f t="shared" si="82"/>
        <v>0</v>
      </c>
      <c r="AF398" s="11" t="str">
        <f t="shared" si="83"/>
        <v/>
      </c>
      <c r="AG398" s="11">
        <f t="shared" si="84"/>
        <v>0</v>
      </c>
      <c r="AH398" s="11">
        <f t="shared" si="85"/>
        <v>0</v>
      </c>
    </row>
    <row r="399" spans="1:34" s="21" customFormat="1" ht="25.15" customHeight="1" x14ac:dyDescent="0.2">
      <c r="A399" s="117">
        <f t="shared" si="74"/>
        <v>388</v>
      </c>
      <c r="B399" s="60" t="str">
        <f t="shared" si="75"/>
        <v/>
      </c>
      <c r="C399" s="123"/>
      <c r="D399" s="111" t="str">
        <f t="shared" si="76"/>
        <v/>
      </c>
      <c r="E399" s="111" t="str">
        <f t="shared" si="77"/>
        <v/>
      </c>
      <c r="F399" s="124"/>
      <c r="G399" s="124"/>
      <c r="H399" s="124"/>
      <c r="I399" s="123"/>
      <c r="J399" s="113" t="str">
        <f t="shared" si="78"/>
        <v/>
      </c>
      <c r="K399" s="114" t="str">
        <f>IF(I399="","",VLOOKUP(I399,※編集不可※選択項目!$B$2:$D$4,3,FALSE))</f>
        <v/>
      </c>
      <c r="L399" s="124"/>
      <c r="M399" s="124"/>
      <c r="N399" s="124"/>
      <c r="O399" s="124"/>
      <c r="P399" s="124"/>
      <c r="Q399" s="124"/>
      <c r="R399" s="139" t="str">
        <f>IFERROR(INDEX(※編集不可※選択項目!$F$2:$F$3,MATCH($J399,※編集不可※選択項目!$C$2:$C$3,0)),"")</f>
        <v/>
      </c>
      <c r="S399" s="70"/>
      <c r="T399" s="125"/>
      <c r="U399" s="135"/>
      <c r="V399" s="88"/>
      <c r="W399" s="62"/>
      <c r="X399" s="57"/>
      <c r="Y399" s="58"/>
      <c r="Z399" s="59"/>
      <c r="AB399" s="101" t="str">
        <f t="shared" si="79"/>
        <v/>
      </c>
      <c r="AC399" s="11">
        <f t="shared" si="80"/>
        <v>0</v>
      </c>
      <c r="AD399" s="11">
        <f t="shared" si="81"/>
        <v>0</v>
      </c>
      <c r="AE399" s="11">
        <f t="shared" si="82"/>
        <v>0</v>
      </c>
      <c r="AF399" s="11" t="str">
        <f t="shared" si="83"/>
        <v/>
      </c>
      <c r="AG399" s="11">
        <f t="shared" si="84"/>
        <v>0</v>
      </c>
      <c r="AH399" s="11">
        <f t="shared" si="85"/>
        <v>0</v>
      </c>
    </row>
    <row r="400" spans="1:34" s="21" customFormat="1" ht="25.15" customHeight="1" x14ac:dyDescent="0.2">
      <c r="A400" s="117">
        <f t="shared" si="74"/>
        <v>389</v>
      </c>
      <c r="B400" s="60" t="str">
        <f t="shared" si="75"/>
        <v/>
      </c>
      <c r="C400" s="123"/>
      <c r="D400" s="111" t="str">
        <f t="shared" si="76"/>
        <v/>
      </c>
      <c r="E400" s="111" t="str">
        <f t="shared" si="77"/>
        <v/>
      </c>
      <c r="F400" s="124"/>
      <c r="G400" s="124"/>
      <c r="H400" s="124"/>
      <c r="I400" s="123"/>
      <c r="J400" s="113" t="str">
        <f t="shared" si="78"/>
        <v/>
      </c>
      <c r="K400" s="114" t="str">
        <f>IF(I400="","",VLOOKUP(I400,※編集不可※選択項目!$B$2:$D$4,3,FALSE))</f>
        <v/>
      </c>
      <c r="L400" s="124"/>
      <c r="M400" s="124"/>
      <c r="N400" s="124"/>
      <c r="O400" s="124"/>
      <c r="P400" s="124"/>
      <c r="Q400" s="124"/>
      <c r="R400" s="139" t="str">
        <f>IFERROR(INDEX(※編集不可※選択項目!$F$2:$F$3,MATCH($J400,※編集不可※選択項目!$C$2:$C$3,0)),"")</f>
        <v/>
      </c>
      <c r="S400" s="70"/>
      <c r="T400" s="125"/>
      <c r="U400" s="135"/>
      <c r="V400" s="88"/>
      <c r="W400" s="62"/>
      <c r="X400" s="57"/>
      <c r="Y400" s="58"/>
      <c r="Z400" s="59"/>
      <c r="AB400" s="101" t="str">
        <f t="shared" si="79"/>
        <v/>
      </c>
      <c r="AC400" s="11">
        <f t="shared" si="80"/>
        <v>0</v>
      </c>
      <c r="AD400" s="11">
        <f t="shared" si="81"/>
        <v>0</v>
      </c>
      <c r="AE400" s="11">
        <f t="shared" si="82"/>
        <v>0</v>
      </c>
      <c r="AF400" s="11" t="str">
        <f t="shared" si="83"/>
        <v/>
      </c>
      <c r="AG400" s="11">
        <f t="shared" si="84"/>
        <v>0</v>
      </c>
      <c r="AH400" s="11">
        <f t="shared" si="85"/>
        <v>0</v>
      </c>
    </row>
    <row r="401" spans="1:34" s="21" customFormat="1" ht="25.15" customHeight="1" x14ac:dyDescent="0.2">
      <c r="A401" s="117">
        <f t="shared" si="74"/>
        <v>390</v>
      </c>
      <c r="B401" s="60" t="str">
        <f t="shared" si="75"/>
        <v/>
      </c>
      <c r="C401" s="123"/>
      <c r="D401" s="111" t="str">
        <f t="shared" si="76"/>
        <v/>
      </c>
      <c r="E401" s="111" t="str">
        <f t="shared" si="77"/>
        <v/>
      </c>
      <c r="F401" s="124"/>
      <c r="G401" s="124"/>
      <c r="H401" s="124"/>
      <c r="I401" s="123"/>
      <c r="J401" s="113" t="str">
        <f t="shared" si="78"/>
        <v/>
      </c>
      <c r="K401" s="114" t="str">
        <f>IF(I401="","",VLOOKUP(I401,※編集不可※選択項目!$B$2:$D$4,3,FALSE))</f>
        <v/>
      </c>
      <c r="L401" s="124"/>
      <c r="M401" s="124"/>
      <c r="N401" s="124"/>
      <c r="O401" s="124"/>
      <c r="P401" s="124"/>
      <c r="Q401" s="124"/>
      <c r="R401" s="139" t="str">
        <f>IFERROR(INDEX(※編集不可※選択項目!$F$2:$F$3,MATCH($J401,※編集不可※選択項目!$C$2:$C$3,0)),"")</f>
        <v/>
      </c>
      <c r="S401" s="70"/>
      <c r="T401" s="125"/>
      <c r="U401" s="135"/>
      <c r="V401" s="88"/>
      <c r="W401" s="62"/>
      <c r="X401" s="57"/>
      <c r="Y401" s="58"/>
      <c r="Z401" s="59"/>
      <c r="AB401" s="101" t="str">
        <f t="shared" si="79"/>
        <v/>
      </c>
      <c r="AC401" s="11">
        <f t="shared" si="80"/>
        <v>0</v>
      </c>
      <c r="AD401" s="11">
        <f t="shared" si="81"/>
        <v>0</v>
      </c>
      <c r="AE401" s="11">
        <f t="shared" si="82"/>
        <v>0</v>
      </c>
      <c r="AF401" s="11" t="str">
        <f t="shared" si="83"/>
        <v/>
      </c>
      <c r="AG401" s="11">
        <f t="shared" si="84"/>
        <v>0</v>
      </c>
      <c r="AH401" s="11">
        <f t="shared" si="85"/>
        <v>0</v>
      </c>
    </row>
    <row r="402" spans="1:34" s="21" customFormat="1" ht="25.15" customHeight="1" x14ac:dyDescent="0.2">
      <c r="A402" s="117">
        <f t="shared" si="74"/>
        <v>391</v>
      </c>
      <c r="B402" s="60" t="str">
        <f t="shared" si="75"/>
        <v/>
      </c>
      <c r="C402" s="123"/>
      <c r="D402" s="111" t="str">
        <f t="shared" si="76"/>
        <v/>
      </c>
      <c r="E402" s="111" t="str">
        <f t="shared" si="77"/>
        <v/>
      </c>
      <c r="F402" s="124"/>
      <c r="G402" s="124"/>
      <c r="H402" s="124"/>
      <c r="I402" s="123"/>
      <c r="J402" s="113" t="str">
        <f t="shared" si="78"/>
        <v/>
      </c>
      <c r="K402" s="114" t="str">
        <f>IF(I402="","",VLOOKUP(I402,※編集不可※選択項目!$B$2:$D$4,3,FALSE))</f>
        <v/>
      </c>
      <c r="L402" s="124"/>
      <c r="M402" s="124"/>
      <c r="N402" s="124"/>
      <c r="O402" s="124"/>
      <c r="P402" s="124"/>
      <c r="Q402" s="124"/>
      <c r="R402" s="139" t="str">
        <f>IFERROR(INDEX(※編集不可※選択項目!$F$2:$F$3,MATCH($J402,※編集不可※選択項目!$C$2:$C$3,0)),"")</f>
        <v/>
      </c>
      <c r="S402" s="70"/>
      <c r="T402" s="125"/>
      <c r="U402" s="135"/>
      <c r="V402" s="88"/>
      <c r="W402" s="62"/>
      <c r="X402" s="57"/>
      <c r="Y402" s="58"/>
      <c r="Z402" s="59"/>
      <c r="AB402" s="101" t="str">
        <f t="shared" si="79"/>
        <v/>
      </c>
      <c r="AC402" s="11">
        <f t="shared" si="80"/>
        <v>0</v>
      </c>
      <c r="AD402" s="11">
        <f t="shared" si="81"/>
        <v>0</v>
      </c>
      <c r="AE402" s="11">
        <f t="shared" si="82"/>
        <v>0</v>
      </c>
      <c r="AF402" s="11" t="str">
        <f t="shared" si="83"/>
        <v/>
      </c>
      <c r="AG402" s="11">
        <f t="shared" si="84"/>
        <v>0</v>
      </c>
      <c r="AH402" s="11">
        <f t="shared" si="85"/>
        <v>0</v>
      </c>
    </row>
    <row r="403" spans="1:34" s="21" customFormat="1" ht="25.15" customHeight="1" x14ac:dyDescent="0.2">
      <c r="A403" s="117">
        <f t="shared" si="74"/>
        <v>392</v>
      </c>
      <c r="B403" s="60" t="str">
        <f t="shared" si="75"/>
        <v/>
      </c>
      <c r="C403" s="123"/>
      <c r="D403" s="111" t="str">
        <f t="shared" si="76"/>
        <v/>
      </c>
      <c r="E403" s="111" t="str">
        <f t="shared" si="77"/>
        <v/>
      </c>
      <c r="F403" s="124"/>
      <c r="G403" s="124"/>
      <c r="H403" s="124"/>
      <c r="I403" s="123"/>
      <c r="J403" s="113" t="str">
        <f t="shared" si="78"/>
        <v/>
      </c>
      <c r="K403" s="114" t="str">
        <f>IF(I403="","",VLOOKUP(I403,※編集不可※選択項目!$B$2:$D$4,3,FALSE))</f>
        <v/>
      </c>
      <c r="L403" s="124"/>
      <c r="M403" s="124"/>
      <c r="N403" s="124"/>
      <c r="O403" s="124"/>
      <c r="P403" s="124"/>
      <c r="Q403" s="124"/>
      <c r="R403" s="139" t="str">
        <f>IFERROR(INDEX(※編集不可※選択項目!$F$2:$F$3,MATCH($J403,※編集不可※選択項目!$C$2:$C$3,0)),"")</f>
        <v/>
      </c>
      <c r="S403" s="70"/>
      <c r="T403" s="125"/>
      <c r="U403" s="135"/>
      <c r="V403" s="88"/>
      <c r="W403" s="62"/>
      <c r="X403" s="57"/>
      <c r="Y403" s="58"/>
      <c r="Z403" s="59"/>
      <c r="AB403" s="101" t="str">
        <f t="shared" si="79"/>
        <v/>
      </c>
      <c r="AC403" s="11">
        <f t="shared" si="80"/>
        <v>0</v>
      </c>
      <c r="AD403" s="11">
        <f t="shared" si="81"/>
        <v>0</v>
      </c>
      <c r="AE403" s="11">
        <f t="shared" si="82"/>
        <v>0</v>
      </c>
      <c r="AF403" s="11" t="str">
        <f t="shared" si="83"/>
        <v/>
      </c>
      <c r="AG403" s="11">
        <f t="shared" si="84"/>
        <v>0</v>
      </c>
      <c r="AH403" s="11">
        <f t="shared" si="85"/>
        <v>0</v>
      </c>
    </row>
    <row r="404" spans="1:34" s="21" customFormat="1" ht="25.15" customHeight="1" x14ac:dyDescent="0.2">
      <c r="A404" s="117">
        <f t="shared" si="74"/>
        <v>393</v>
      </c>
      <c r="B404" s="60" t="str">
        <f t="shared" si="75"/>
        <v/>
      </c>
      <c r="C404" s="123"/>
      <c r="D404" s="111" t="str">
        <f t="shared" si="76"/>
        <v/>
      </c>
      <c r="E404" s="111" t="str">
        <f t="shared" si="77"/>
        <v/>
      </c>
      <c r="F404" s="124"/>
      <c r="G404" s="124"/>
      <c r="H404" s="124"/>
      <c r="I404" s="123"/>
      <c r="J404" s="113" t="str">
        <f t="shared" si="78"/>
        <v/>
      </c>
      <c r="K404" s="114" t="str">
        <f>IF(I404="","",VLOOKUP(I404,※編集不可※選択項目!$B$2:$D$4,3,FALSE))</f>
        <v/>
      </c>
      <c r="L404" s="124"/>
      <c r="M404" s="124"/>
      <c r="N404" s="124"/>
      <c r="O404" s="124"/>
      <c r="P404" s="124"/>
      <c r="Q404" s="124"/>
      <c r="R404" s="139" t="str">
        <f>IFERROR(INDEX(※編集不可※選択項目!$F$2:$F$3,MATCH($J404,※編集不可※選択項目!$C$2:$C$3,0)),"")</f>
        <v/>
      </c>
      <c r="S404" s="70"/>
      <c r="T404" s="125"/>
      <c r="U404" s="135"/>
      <c r="V404" s="88"/>
      <c r="W404" s="62"/>
      <c r="X404" s="57"/>
      <c r="Y404" s="58"/>
      <c r="Z404" s="59"/>
      <c r="AB404" s="101" t="str">
        <f t="shared" si="79"/>
        <v/>
      </c>
      <c r="AC404" s="11">
        <f t="shared" si="80"/>
        <v>0</v>
      </c>
      <c r="AD404" s="11">
        <f t="shared" si="81"/>
        <v>0</v>
      </c>
      <c r="AE404" s="11">
        <f t="shared" si="82"/>
        <v>0</v>
      </c>
      <c r="AF404" s="11" t="str">
        <f t="shared" si="83"/>
        <v/>
      </c>
      <c r="AG404" s="11">
        <f t="shared" si="84"/>
        <v>0</v>
      </c>
      <c r="AH404" s="11">
        <f t="shared" si="85"/>
        <v>0</v>
      </c>
    </row>
    <row r="405" spans="1:34" s="21" customFormat="1" ht="25.15" customHeight="1" x14ac:dyDescent="0.2">
      <c r="A405" s="117">
        <f t="shared" si="74"/>
        <v>394</v>
      </c>
      <c r="B405" s="60" t="str">
        <f t="shared" si="75"/>
        <v/>
      </c>
      <c r="C405" s="123"/>
      <c r="D405" s="111" t="str">
        <f t="shared" si="76"/>
        <v/>
      </c>
      <c r="E405" s="111" t="str">
        <f t="shared" si="77"/>
        <v/>
      </c>
      <c r="F405" s="124"/>
      <c r="G405" s="124"/>
      <c r="H405" s="124"/>
      <c r="I405" s="123"/>
      <c r="J405" s="113" t="str">
        <f t="shared" si="78"/>
        <v/>
      </c>
      <c r="K405" s="114" t="str">
        <f>IF(I405="","",VLOOKUP(I405,※編集不可※選択項目!$B$2:$D$4,3,FALSE))</f>
        <v/>
      </c>
      <c r="L405" s="124"/>
      <c r="M405" s="124"/>
      <c r="N405" s="124"/>
      <c r="O405" s="124"/>
      <c r="P405" s="124"/>
      <c r="Q405" s="124"/>
      <c r="R405" s="139" t="str">
        <f>IFERROR(INDEX(※編集不可※選択項目!$F$2:$F$3,MATCH($J405,※編集不可※選択項目!$C$2:$C$3,0)),"")</f>
        <v/>
      </c>
      <c r="S405" s="70"/>
      <c r="T405" s="125"/>
      <c r="U405" s="135"/>
      <c r="V405" s="88"/>
      <c r="W405" s="62"/>
      <c r="X405" s="57"/>
      <c r="Y405" s="58"/>
      <c r="Z405" s="59"/>
      <c r="AB405" s="101" t="str">
        <f t="shared" si="79"/>
        <v/>
      </c>
      <c r="AC405" s="11">
        <f t="shared" si="80"/>
        <v>0</v>
      </c>
      <c r="AD405" s="11">
        <f t="shared" si="81"/>
        <v>0</v>
      </c>
      <c r="AE405" s="11">
        <f t="shared" si="82"/>
        <v>0</v>
      </c>
      <c r="AF405" s="11" t="str">
        <f t="shared" si="83"/>
        <v/>
      </c>
      <c r="AG405" s="11">
        <f t="shared" si="84"/>
        <v>0</v>
      </c>
      <c r="AH405" s="11">
        <f t="shared" si="85"/>
        <v>0</v>
      </c>
    </row>
    <row r="406" spans="1:34" s="21" customFormat="1" ht="25.15" customHeight="1" x14ac:dyDescent="0.2">
      <c r="A406" s="117">
        <f t="shared" si="74"/>
        <v>395</v>
      </c>
      <c r="B406" s="60" t="str">
        <f t="shared" si="75"/>
        <v/>
      </c>
      <c r="C406" s="123"/>
      <c r="D406" s="111" t="str">
        <f t="shared" si="76"/>
        <v/>
      </c>
      <c r="E406" s="111" t="str">
        <f t="shared" si="77"/>
        <v/>
      </c>
      <c r="F406" s="124"/>
      <c r="G406" s="124"/>
      <c r="H406" s="124"/>
      <c r="I406" s="123"/>
      <c r="J406" s="113" t="str">
        <f t="shared" si="78"/>
        <v/>
      </c>
      <c r="K406" s="114" t="str">
        <f>IF(I406="","",VLOOKUP(I406,※編集不可※選択項目!$B$2:$D$4,3,FALSE))</f>
        <v/>
      </c>
      <c r="L406" s="124"/>
      <c r="M406" s="124"/>
      <c r="N406" s="124"/>
      <c r="O406" s="124"/>
      <c r="P406" s="124"/>
      <c r="Q406" s="124"/>
      <c r="R406" s="139" t="str">
        <f>IFERROR(INDEX(※編集不可※選択項目!$F$2:$F$3,MATCH($J406,※編集不可※選択項目!$C$2:$C$3,0)),"")</f>
        <v/>
      </c>
      <c r="S406" s="70"/>
      <c r="T406" s="125"/>
      <c r="U406" s="135"/>
      <c r="V406" s="88"/>
      <c r="W406" s="62"/>
      <c r="X406" s="57"/>
      <c r="Y406" s="58"/>
      <c r="Z406" s="59"/>
      <c r="AB406" s="101" t="str">
        <f t="shared" si="79"/>
        <v/>
      </c>
      <c r="AC406" s="11">
        <f t="shared" si="80"/>
        <v>0</v>
      </c>
      <c r="AD406" s="11">
        <f t="shared" si="81"/>
        <v>0</v>
      </c>
      <c r="AE406" s="11">
        <f t="shared" si="82"/>
        <v>0</v>
      </c>
      <c r="AF406" s="11" t="str">
        <f t="shared" si="83"/>
        <v/>
      </c>
      <c r="AG406" s="11">
        <f t="shared" si="84"/>
        <v>0</v>
      </c>
      <c r="AH406" s="11">
        <f t="shared" si="85"/>
        <v>0</v>
      </c>
    </row>
    <row r="407" spans="1:34" s="21" customFormat="1" ht="25.15" customHeight="1" x14ac:dyDescent="0.2">
      <c r="A407" s="117">
        <f t="shared" si="74"/>
        <v>396</v>
      </c>
      <c r="B407" s="60" t="str">
        <f t="shared" si="75"/>
        <v/>
      </c>
      <c r="C407" s="123"/>
      <c r="D407" s="111" t="str">
        <f t="shared" si="76"/>
        <v/>
      </c>
      <c r="E407" s="111" t="str">
        <f t="shared" si="77"/>
        <v/>
      </c>
      <c r="F407" s="124"/>
      <c r="G407" s="124"/>
      <c r="H407" s="124"/>
      <c r="I407" s="123"/>
      <c r="J407" s="113" t="str">
        <f t="shared" si="78"/>
        <v/>
      </c>
      <c r="K407" s="114" t="str">
        <f>IF(I407="","",VLOOKUP(I407,※編集不可※選択項目!$B$2:$D$4,3,FALSE))</f>
        <v/>
      </c>
      <c r="L407" s="124"/>
      <c r="M407" s="124"/>
      <c r="N407" s="124"/>
      <c r="O407" s="124"/>
      <c r="P407" s="124"/>
      <c r="Q407" s="124"/>
      <c r="R407" s="139" t="str">
        <f>IFERROR(INDEX(※編集不可※選択項目!$F$2:$F$3,MATCH($J407,※編集不可※選択項目!$C$2:$C$3,0)),"")</f>
        <v/>
      </c>
      <c r="S407" s="70"/>
      <c r="T407" s="125"/>
      <c r="U407" s="135"/>
      <c r="V407" s="88"/>
      <c r="W407" s="62"/>
      <c r="X407" s="57"/>
      <c r="Y407" s="58"/>
      <c r="Z407" s="59"/>
      <c r="AB407" s="101" t="str">
        <f t="shared" si="79"/>
        <v/>
      </c>
      <c r="AC407" s="11">
        <f t="shared" si="80"/>
        <v>0</v>
      </c>
      <c r="AD407" s="11">
        <f t="shared" si="81"/>
        <v>0</v>
      </c>
      <c r="AE407" s="11">
        <f t="shared" si="82"/>
        <v>0</v>
      </c>
      <c r="AF407" s="11" t="str">
        <f t="shared" si="83"/>
        <v/>
      </c>
      <c r="AG407" s="11">
        <f t="shared" si="84"/>
        <v>0</v>
      </c>
      <c r="AH407" s="11">
        <f t="shared" si="85"/>
        <v>0</v>
      </c>
    </row>
    <row r="408" spans="1:34" s="21" customFormat="1" ht="25.15" customHeight="1" x14ac:dyDescent="0.2">
      <c r="A408" s="117">
        <f t="shared" si="74"/>
        <v>397</v>
      </c>
      <c r="B408" s="60" t="str">
        <f t="shared" si="75"/>
        <v/>
      </c>
      <c r="C408" s="123"/>
      <c r="D408" s="111" t="str">
        <f t="shared" si="76"/>
        <v/>
      </c>
      <c r="E408" s="111" t="str">
        <f t="shared" si="77"/>
        <v/>
      </c>
      <c r="F408" s="124"/>
      <c r="G408" s="124"/>
      <c r="H408" s="124"/>
      <c r="I408" s="123"/>
      <c r="J408" s="113" t="str">
        <f t="shared" si="78"/>
        <v/>
      </c>
      <c r="K408" s="114" t="str">
        <f>IF(I408="","",VLOOKUP(I408,※編集不可※選択項目!$B$2:$D$4,3,FALSE))</f>
        <v/>
      </c>
      <c r="L408" s="124"/>
      <c r="M408" s="124"/>
      <c r="N408" s="124"/>
      <c r="O408" s="124"/>
      <c r="P408" s="124"/>
      <c r="Q408" s="124"/>
      <c r="R408" s="139" t="str">
        <f>IFERROR(INDEX(※編集不可※選択項目!$F$2:$F$3,MATCH($J408,※編集不可※選択項目!$C$2:$C$3,0)),"")</f>
        <v/>
      </c>
      <c r="S408" s="70"/>
      <c r="T408" s="125"/>
      <c r="U408" s="135"/>
      <c r="V408" s="88"/>
      <c r="W408" s="62"/>
      <c r="X408" s="57"/>
      <c r="Y408" s="58"/>
      <c r="Z408" s="59"/>
      <c r="AB408" s="101" t="str">
        <f t="shared" si="79"/>
        <v/>
      </c>
      <c r="AC408" s="11">
        <f t="shared" si="80"/>
        <v>0</v>
      </c>
      <c r="AD408" s="11">
        <f t="shared" si="81"/>
        <v>0</v>
      </c>
      <c r="AE408" s="11">
        <f t="shared" si="82"/>
        <v>0</v>
      </c>
      <c r="AF408" s="11" t="str">
        <f t="shared" si="83"/>
        <v/>
      </c>
      <c r="AG408" s="11">
        <f t="shared" si="84"/>
        <v>0</v>
      </c>
      <c r="AH408" s="11">
        <f t="shared" si="85"/>
        <v>0</v>
      </c>
    </row>
    <row r="409" spans="1:34" s="21" customFormat="1" ht="25.15" customHeight="1" x14ac:dyDescent="0.2">
      <c r="A409" s="117">
        <f t="shared" si="74"/>
        <v>398</v>
      </c>
      <c r="B409" s="60" t="str">
        <f t="shared" si="75"/>
        <v/>
      </c>
      <c r="C409" s="123"/>
      <c r="D409" s="111" t="str">
        <f t="shared" si="76"/>
        <v/>
      </c>
      <c r="E409" s="111" t="str">
        <f t="shared" si="77"/>
        <v/>
      </c>
      <c r="F409" s="124"/>
      <c r="G409" s="124"/>
      <c r="H409" s="124"/>
      <c r="I409" s="123"/>
      <c r="J409" s="113" t="str">
        <f t="shared" si="78"/>
        <v/>
      </c>
      <c r="K409" s="114" t="str">
        <f>IF(I409="","",VLOOKUP(I409,※編集不可※選択項目!$B$2:$D$4,3,FALSE))</f>
        <v/>
      </c>
      <c r="L409" s="124"/>
      <c r="M409" s="124"/>
      <c r="N409" s="124"/>
      <c r="O409" s="124"/>
      <c r="P409" s="124"/>
      <c r="Q409" s="124"/>
      <c r="R409" s="139" t="str">
        <f>IFERROR(INDEX(※編集不可※選択項目!$F$2:$F$3,MATCH($J409,※編集不可※選択項目!$C$2:$C$3,0)),"")</f>
        <v/>
      </c>
      <c r="S409" s="70"/>
      <c r="T409" s="125"/>
      <c r="U409" s="135"/>
      <c r="V409" s="88"/>
      <c r="W409" s="62"/>
      <c r="X409" s="57"/>
      <c r="Y409" s="58"/>
      <c r="Z409" s="59"/>
      <c r="AB409" s="101" t="str">
        <f t="shared" si="79"/>
        <v/>
      </c>
      <c r="AC409" s="11">
        <f t="shared" si="80"/>
        <v>0</v>
      </c>
      <c r="AD409" s="11">
        <f t="shared" si="81"/>
        <v>0</v>
      </c>
      <c r="AE409" s="11">
        <f t="shared" si="82"/>
        <v>0</v>
      </c>
      <c r="AF409" s="11" t="str">
        <f t="shared" si="83"/>
        <v/>
      </c>
      <c r="AG409" s="11">
        <f t="shared" si="84"/>
        <v>0</v>
      </c>
      <c r="AH409" s="11">
        <f t="shared" si="85"/>
        <v>0</v>
      </c>
    </row>
    <row r="410" spans="1:34" s="21" customFormat="1" ht="25.15" customHeight="1" x14ac:dyDescent="0.2">
      <c r="A410" s="117">
        <f t="shared" si="74"/>
        <v>399</v>
      </c>
      <c r="B410" s="60" t="str">
        <f t="shared" si="75"/>
        <v/>
      </c>
      <c r="C410" s="123"/>
      <c r="D410" s="111" t="str">
        <f t="shared" si="76"/>
        <v/>
      </c>
      <c r="E410" s="111" t="str">
        <f t="shared" si="77"/>
        <v/>
      </c>
      <c r="F410" s="124"/>
      <c r="G410" s="124"/>
      <c r="H410" s="124"/>
      <c r="I410" s="123"/>
      <c r="J410" s="113" t="str">
        <f t="shared" si="78"/>
        <v/>
      </c>
      <c r="K410" s="114" t="str">
        <f>IF(I410="","",VLOOKUP(I410,※編集不可※選択項目!$B$2:$D$4,3,FALSE))</f>
        <v/>
      </c>
      <c r="L410" s="124"/>
      <c r="M410" s="124"/>
      <c r="N410" s="124"/>
      <c r="O410" s="124"/>
      <c r="P410" s="124"/>
      <c r="Q410" s="124"/>
      <c r="R410" s="139" t="str">
        <f>IFERROR(INDEX(※編集不可※選択項目!$F$2:$F$3,MATCH($J410,※編集不可※選択項目!$C$2:$C$3,0)),"")</f>
        <v/>
      </c>
      <c r="S410" s="70"/>
      <c r="T410" s="125"/>
      <c r="U410" s="135"/>
      <c r="V410" s="88"/>
      <c r="W410" s="62"/>
      <c r="X410" s="57"/>
      <c r="Y410" s="58"/>
      <c r="Z410" s="59"/>
      <c r="AB410" s="101" t="str">
        <f t="shared" si="79"/>
        <v/>
      </c>
      <c r="AC410" s="11">
        <f t="shared" si="80"/>
        <v>0</v>
      </c>
      <c r="AD410" s="11">
        <f t="shared" si="81"/>
        <v>0</v>
      </c>
      <c r="AE410" s="11">
        <f t="shared" si="82"/>
        <v>0</v>
      </c>
      <c r="AF410" s="11" t="str">
        <f t="shared" si="83"/>
        <v/>
      </c>
      <c r="AG410" s="11">
        <f t="shared" si="84"/>
        <v>0</v>
      </c>
      <c r="AH410" s="11">
        <f t="shared" si="85"/>
        <v>0</v>
      </c>
    </row>
    <row r="411" spans="1:34" s="21" customFormat="1" ht="25.15" customHeight="1" x14ac:dyDescent="0.2">
      <c r="A411" s="117">
        <f t="shared" si="74"/>
        <v>400</v>
      </c>
      <c r="B411" s="60" t="str">
        <f t="shared" si="75"/>
        <v/>
      </c>
      <c r="C411" s="123"/>
      <c r="D411" s="111" t="str">
        <f t="shared" si="76"/>
        <v/>
      </c>
      <c r="E411" s="111" t="str">
        <f t="shared" si="77"/>
        <v/>
      </c>
      <c r="F411" s="124"/>
      <c r="G411" s="124"/>
      <c r="H411" s="124"/>
      <c r="I411" s="123"/>
      <c r="J411" s="113" t="str">
        <f t="shared" si="78"/>
        <v/>
      </c>
      <c r="K411" s="114" t="str">
        <f>IF(I411="","",VLOOKUP(I411,※編集不可※選択項目!$B$2:$D$4,3,FALSE))</f>
        <v/>
      </c>
      <c r="L411" s="124"/>
      <c r="M411" s="124"/>
      <c r="N411" s="124"/>
      <c r="O411" s="124"/>
      <c r="P411" s="124"/>
      <c r="Q411" s="124"/>
      <c r="R411" s="139" t="str">
        <f>IFERROR(INDEX(※編集不可※選択項目!$F$2:$F$3,MATCH($J411,※編集不可※選択項目!$C$2:$C$3,0)),"")</f>
        <v/>
      </c>
      <c r="S411" s="70"/>
      <c r="T411" s="125"/>
      <c r="U411" s="135"/>
      <c r="V411" s="88"/>
      <c r="W411" s="62"/>
      <c r="X411" s="57"/>
      <c r="Y411" s="58"/>
      <c r="Z411" s="59"/>
      <c r="AB411" s="101" t="str">
        <f t="shared" si="79"/>
        <v/>
      </c>
      <c r="AC411" s="11">
        <f t="shared" si="80"/>
        <v>0</v>
      </c>
      <c r="AD411" s="11">
        <f t="shared" si="81"/>
        <v>0</v>
      </c>
      <c r="AE411" s="11">
        <f t="shared" si="82"/>
        <v>0</v>
      </c>
      <c r="AF411" s="11" t="str">
        <f t="shared" si="83"/>
        <v/>
      </c>
      <c r="AG411" s="11">
        <f t="shared" si="84"/>
        <v>0</v>
      </c>
      <c r="AH411" s="11">
        <f t="shared" si="85"/>
        <v>0</v>
      </c>
    </row>
    <row r="412" spans="1:34" s="21" customFormat="1" ht="25.15" customHeight="1" x14ac:dyDescent="0.2">
      <c r="A412" s="117">
        <f t="shared" si="74"/>
        <v>401</v>
      </c>
      <c r="B412" s="60" t="str">
        <f t="shared" si="75"/>
        <v/>
      </c>
      <c r="C412" s="123"/>
      <c r="D412" s="111" t="str">
        <f t="shared" si="76"/>
        <v/>
      </c>
      <c r="E412" s="111" t="str">
        <f t="shared" si="77"/>
        <v/>
      </c>
      <c r="F412" s="124"/>
      <c r="G412" s="124"/>
      <c r="H412" s="124"/>
      <c r="I412" s="123"/>
      <c r="J412" s="113" t="str">
        <f t="shared" si="78"/>
        <v/>
      </c>
      <c r="K412" s="114" t="str">
        <f>IF(I412="","",VLOOKUP(I412,※編集不可※選択項目!$B$2:$D$4,3,FALSE))</f>
        <v/>
      </c>
      <c r="L412" s="124"/>
      <c r="M412" s="124"/>
      <c r="N412" s="124"/>
      <c r="O412" s="124"/>
      <c r="P412" s="124"/>
      <c r="Q412" s="124"/>
      <c r="R412" s="139" t="str">
        <f>IFERROR(INDEX(※編集不可※選択項目!$F$2:$F$3,MATCH($J412,※編集不可※選択項目!$C$2:$C$3,0)),"")</f>
        <v/>
      </c>
      <c r="S412" s="70"/>
      <c r="T412" s="125"/>
      <c r="U412" s="135"/>
      <c r="V412" s="88"/>
      <c r="W412" s="62"/>
      <c r="X412" s="57"/>
      <c r="Y412" s="58"/>
      <c r="Z412" s="59"/>
      <c r="AB412" s="101" t="str">
        <f t="shared" si="79"/>
        <v/>
      </c>
      <c r="AC412" s="11">
        <f t="shared" si="80"/>
        <v>0</v>
      </c>
      <c r="AD412" s="11">
        <f t="shared" si="81"/>
        <v>0</v>
      </c>
      <c r="AE412" s="11">
        <f t="shared" si="82"/>
        <v>0</v>
      </c>
      <c r="AF412" s="11" t="str">
        <f t="shared" si="83"/>
        <v/>
      </c>
      <c r="AG412" s="11">
        <f t="shared" si="84"/>
        <v>0</v>
      </c>
      <c r="AH412" s="11">
        <f t="shared" si="85"/>
        <v>0</v>
      </c>
    </row>
    <row r="413" spans="1:34" s="21" customFormat="1" ht="25.15" customHeight="1" x14ac:dyDescent="0.2">
      <c r="A413" s="117">
        <f t="shared" si="74"/>
        <v>402</v>
      </c>
      <c r="B413" s="60" t="str">
        <f t="shared" si="75"/>
        <v/>
      </c>
      <c r="C413" s="123"/>
      <c r="D413" s="111" t="str">
        <f t="shared" si="76"/>
        <v/>
      </c>
      <c r="E413" s="111" t="str">
        <f t="shared" si="77"/>
        <v/>
      </c>
      <c r="F413" s="124"/>
      <c r="G413" s="124"/>
      <c r="H413" s="124"/>
      <c r="I413" s="123"/>
      <c r="J413" s="113" t="str">
        <f t="shared" si="78"/>
        <v/>
      </c>
      <c r="K413" s="114" t="str">
        <f>IF(I413="","",VLOOKUP(I413,※編集不可※選択項目!$B$2:$D$4,3,FALSE))</f>
        <v/>
      </c>
      <c r="L413" s="124"/>
      <c r="M413" s="124"/>
      <c r="N413" s="124"/>
      <c r="O413" s="124"/>
      <c r="P413" s="124"/>
      <c r="Q413" s="124"/>
      <c r="R413" s="139" t="str">
        <f>IFERROR(INDEX(※編集不可※選択項目!$F$2:$F$3,MATCH($J413,※編集不可※選択項目!$C$2:$C$3,0)),"")</f>
        <v/>
      </c>
      <c r="S413" s="70"/>
      <c r="T413" s="125"/>
      <c r="U413" s="135"/>
      <c r="V413" s="88"/>
      <c r="W413" s="62"/>
      <c r="X413" s="57"/>
      <c r="Y413" s="58"/>
      <c r="Z413" s="59"/>
      <c r="AB413" s="101" t="str">
        <f t="shared" si="79"/>
        <v/>
      </c>
      <c r="AC413" s="11">
        <f t="shared" si="80"/>
        <v>0</v>
      </c>
      <c r="AD413" s="11">
        <f t="shared" si="81"/>
        <v>0</v>
      </c>
      <c r="AE413" s="11">
        <f t="shared" si="82"/>
        <v>0</v>
      </c>
      <c r="AF413" s="11" t="str">
        <f t="shared" si="83"/>
        <v/>
      </c>
      <c r="AG413" s="11">
        <f t="shared" si="84"/>
        <v>0</v>
      </c>
      <c r="AH413" s="11">
        <f t="shared" si="85"/>
        <v>0</v>
      </c>
    </row>
    <row r="414" spans="1:34" s="21" customFormat="1" ht="25.15" customHeight="1" x14ac:dyDescent="0.2">
      <c r="A414" s="117">
        <f t="shared" si="74"/>
        <v>403</v>
      </c>
      <c r="B414" s="60" t="str">
        <f t="shared" si="75"/>
        <v/>
      </c>
      <c r="C414" s="123"/>
      <c r="D414" s="111" t="str">
        <f t="shared" si="76"/>
        <v/>
      </c>
      <c r="E414" s="111" t="str">
        <f t="shared" si="77"/>
        <v/>
      </c>
      <c r="F414" s="124"/>
      <c r="G414" s="124"/>
      <c r="H414" s="124"/>
      <c r="I414" s="123"/>
      <c r="J414" s="113" t="str">
        <f t="shared" si="78"/>
        <v/>
      </c>
      <c r="K414" s="114" t="str">
        <f>IF(I414="","",VLOOKUP(I414,※編集不可※選択項目!$B$2:$D$4,3,FALSE))</f>
        <v/>
      </c>
      <c r="L414" s="124"/>
      <c r="M414" s="124"/>
      <c r="N414" s="124"/>
      <c r="O414" s="124"/>
      <c r="P414" s="124"/>
      <c r="Q414" s="124"/>
      <c r="R414" s="139" t="str">
        <f>IFERROR(INDEX(※編集不可※選択項目!$F$2:$F$3,MATCH($J414,※編集不可※選択項目!$C$2:$C$3,0)),"")</f>
        <v/>
      </c>
      <c r="S414" s="70"/>
      <c r="T414" s="125"/>
      <c r="U414" s="135"/>
      <c r="V414" s="88"/>
      <c r="W414" s="62"/>
      <c r="X414" s="57"/>
      <c r="Y414" s="58"/>
      <c r="Z414" s="59"/>
      <c r="AB414" s="101" t="str">
        <f t="shared" si="79"/>
        <v/>
      </c>
      <c r="AC414" s="11">
        <f t="shared" si="80"/>
        <v>0</v>
      </c>
      <c r="AD414" s="11">
        <f t="shared" si="81"/>
        <v>0</v>
      </c>
      <c r="AE414" s="11">
        <f t="shared" si="82"/>
        <v>0</v>
      </c>
      <c r="AF414" s="11" t="str">
        <f t="shared" si="83"/>
        <v/>
      </c>
      <c r="AG414" s="11">
        <f t="shared" si="84"/>
        <v>0</v>
      </c>
      <c r="AH414" s="11">
        <f t="shared" si="85"/>
        <v>0</v>
      </c>
    </row>
    <row r="415" spans="1:34" s="21" customFormat="1" ht="25.15" customHeight="1" x14ac:dyDescent="0.2">
      <c r="A415" s="117">
        <f t="shared" si="74"/>
        <v>404</v>
      </c>
      <c r="B415" s="60" t="str">
        <f t="shared" si="75"/>
        <v/>
      </c>
      <c r="C415" s="123"/>
      <c r="D415" s="111" t="str">
        <f t="shared" si="76"/>
        <v/>
      </c>
      <c r="E415" s="111" t="str">
        <f t="shared" si="77"/>
        <v/>
      </c>
      <c r="F415" s="124"/>
      <c r="G415" s="124"/>
      <c r="H415" s="124"/>
      <c r="I415" s="123"/>
      <c r="J415" s="113" t="str">
        <f t="shared" si="78"/>
        <v/>
      </c>
      <c r="K415" s="114" t="str">
        <f>IF(I415="","",VLOOKUP(I415,※編集不可※選択項目!$B$2:$D$4,3,FALSE))</f>
        <v/>
      </c>
      <c r="L415" s="124"/>
      <c r="M415" s="124"/>
      <c r="N415" s="124"/>
      <c r="O415" s="124"/>
      <c r="P415" s="124"/>
      <c r="Q415" s="124"/>
      <c r="R415" s="139" t="str">
        <f>IFERROR(INDEX(※編集不可※選択項目!$F$2:$F$3,MATCH($J415,※編集不可※選択項目!$C$2:$C$3,0)),"")</f>
        <v/>
      </c>
      <c r="S415" s="70"/>
      <c r="T415" s="125"/>
      <c r="U415" s="135"/>
      <c r="V415" s="88"/>
      <c r="W415" s="62"/>
      <c r="X415" s="57"/>
      <c r="Y415" s="58"/>
      <c r="Z415" s="59"/>
      <c r="AB415" s="101" t="str">
        <f t="shared" si="79"/>
        <v/>
      </c>
      <c r="AC415" s="11">
        <f t="shared" si="80"/>
        <v>0</v>
      </c>
      <c r="AD415" s="11">
        <f t="shared" si="81"/>
        <v>0</v>
      </c>
      <c r="AE415" s="11">
        <f t="shared" si="82"/>
        <v>0</v>
      </c>
      <c r="AF415" s="11" t="str">
        <f t="shared" si="83"/>
        <v/>
      </c>
      <c r="AG415" s="11">
        <f t="shared" si="84"/>
        <v>0</v>
      </c>
      <c r="AH415" s="11">
        <f t="shared" si="85"/>
        <v>0</v>
      </c>
    </row>
    <row r="416" spans="1:34" s="21" customFormat="1" ht="25.15" customHeight="1" x14ac:dyDescent="0.2">
      <c r="A416" s="117">
        <f t="shared" si="74"/>
        <v>405</v>
      </c>
      <c r="B416" s="60" t="str">
        <f t="shared" si="75"/>
        <v/>
      </c>
      <c r="C416" s="123"/>
      <c r="D416" s="111" t="str">
        <f t="shared" si="76"/>
        <v/>
      </c>
      <c r="E416" s="111" t="str">
        <f t="shared" si="77"/>
        <v/>
      </c>
      <c r="F416" s="124"/>
      <c r="G416" s="124"/>
      <c r="H416" s="124"/>
      <c r="I416" s="123"/>
      <c r="J416" s="113" t="str">
        <f t="shared" si="78"/>
        <v/>
      </c>
      <c r="K416" s="114" t="str">
        <f>IF(I416="","",VLOOKUP(I416,※編集不可※選択項目!$B$2:$D$4,3,FALSE))</f>
        <v/>
      </c>
      <c r="L416" s="124"/>
      <c r="M416" s="124"/>
      <c r="N416" s="124"/>
      <c r="O416" s="124"/>
      <c r="P416" s="124"/>
      <c r="Q416" s="124"/>
      <c r="R416" s="139" t="str">
        <f>IFERROR(INDEX(※編集不可※選択項目!$F$2:$F$3,MATCH($J416,※編集不可※選択項目!$C$2:$C$3,0)),"")</f>
        <v/>
      </c>
      <c r="S416" s="70"/>
      <c r="T416" s="125"/>
      <c r="U416" s="135"/>
      <c r="V416" s="88"/>
      <c r="W416" s="62"/>
      <c r="X416" s="57"/>
      <c r="Y416" s="58"/>
      <c r="Z416" s="59"/>
      <c r="AB416" s="101" t="str">
        <f t="shared" si="79"/>
        <v/>
      </c>
      <c r="AC416" s="11">
        <f t="shared" si="80"/>
        <v>0</v>
      </c>
      <c r="AD416" s="11">
        <f t="shared" si="81"/>
        <v>0</v>
      </c>
      <c r="AE416" s="11">
        <f t="shared" si="82"/>
        <v>0</v>
      </c>
      <c r="AF416" s="11" t="str">
        <f t="shared" si="83"/>
        <v/>
      </c>
      <c r="AG416" s="11">
        <f t="shared" si="84"/>
        <v>0</v>
      </c>
      <c r="AH416" s="11">
        <f t="shared" si="85"/>
        <v>0</v>
      </c>
    </row>
    <row r="417" spans="1:34" s="21" customFormat="1" ht="25.15" customHeight="1" x14ac:dyDescent="0.2">
      <c r="A417" s="117">
        <f t="shared" si="74"/>
        <v>406</v>
      </c>
      <c r="B417" s="60" t="str">
        <f t="shared" si="75"/>
        <v/>
      </c>
      <c r="C417" s="123"/>
      <c r="D417" s="111" t="str">
        <f t="shared" si="76"/>
        <v/>
      </c>
      <c r="E417" s="111" t="str">
        <f t="shared" si="77"/>
        <v/>
      </c>
      <c r="F417" s="124"/>
      <c r="G417" s="124"/>
      <c r="H417" s="124"/>
      <c r="I417" s="123"/>
      <c r="J417" s="113" t="str">
        <f t="shared" si="78"/>
        <v/>
      </c>
      <c r="K417" s="114" t="str">
        <f>IF(I417="","",VLOOKUP(I417,※編集不可※選択項目!$B$2:$D$4,3,FALSE))</f>
        <v/>
      </c>
      <c r="L417" s="124"/>
      <c r="M417" s="124"/>
      <c r="N417" s="124"/>
      <c r="O417" s="124"/>
      <c r="P417" s="124"/>
      <c r="Q417" s="124"/>
      <c r="R417" s="139" t="str">
        <f>IFERROR(INDEX(※編集不可※選択項目!$F$2:$F$3,MATCH($J417,※編集不可※選択項目!$C$2:$C$3,0)),"")</f>
        <v/>
      </c>
      <c r="S417" s="70"/>
      <c r="T417" s="125"/>
      <c r="U417" s="135"/>
      <c r="V417" s="88"/>
      <c r="W417" s="62"/>
      <c r="X417" s="57"/>
      <c r="Y417" s="58"/>
      <c r="Z417" s="59"/>
      <c r="AB417" s="101" t="str">
        <f t="shared" si="79"/>
        <v/>
      </c>
      <c r="AC417" s="11">
        <f t="shared" si="80"/>
        <v>0</v>
      </c>
      <c r="AD417" s="11">
        <f t="shared" si="81"/>
        <v>0</v>
      </c>
      <c r="AE417" s="11">
        <f t="shared" si="82"/>
        <v>0</v>
      </c>
      <c r="AF417" s="11" t="str">
        <f t="shared" si="83"/>
        <v/>
      </c>
      <c r="AG417" s="11">
        <f t="shared" si="84"/>
        <v>0</v>
      </c>
      <c r="AH417" s="11">
        <f t="shared" si="85"/>
        <v>0</v>
      </c>
    </row>
    <row r="418" spans="1:34" s="21" customFormat="1" ht="25.15" customHeight="1" x14ac:dyDescent="0.2">
      <c r="A418" s="117">
        <f t="shared" si="74"/>
        <v>407</v>
      </c>
      <c r="B418" s="60" t="str">
        <f t="shared" si="75"/>
        <v/>
      </c>
      <c r="C418" s="123"/>
      <c r="D418" s="111" t="str">
        <f t="shared" si="76"/>
        <v/>
      </c>
      <c r="E418" s="111" t="str">
        <f t="shared" si="77"/>
        <v/>
      </c>
      <c r="F418" s="124"/>
      <c r="G418" s="124"/>
      <c r="H418" s="124"/>
      <c r="I418" s="123"/>
      <c r="J418" s="113" t="str">
        <f t="shared" si="78"/>
        <v/>
      </c>
      <c r="K418" s="114" t="str">
        <f>IF(I418="","",VLOOKUP(I418,※編集不可※選択項目!$B$2:$D$4,3,FALSE))</f>
        <v/>
      </c>
      <c r="L418" s="124"/>
      <c r="M418" s="124"/>
      <c r="N418" s="124"/>
      <c r="O418" s="124"/>
      <c r="P418" s="124"/>
      <c r="Q418" s="124"/>
      <c r="R418" s="139" t="str">
        <f>IFERROR(INDEX(※編集不可※選択項目!$F$2:$F$3,MATCH($J418,※編集不可※選択項目!$C$2:$C$3,0)),"")</f>
        <v/>
      </c>
      <c r="S418" s="70"/>
      <c r="T418" s="125"/>
      <c r="U418" s="135"/>
      <c r="V418" s="88"/>
      <c r="W418" s="62"/>
      <c r="X418" s="57"/>
      <c r="Y418" s="58"/>
      <c r="Z418" s="59"/>
      <c r="AB418" s="101" t="str">
        <f t="shared" si="79"/>
        <v/>
      </c>
      <c r="AC418" s="11">
        <f t="shared" si="80"/>
        <v>0</v>
      </c>
      <c r="AD418" s="11">
        <f t="shared" si="81"/>
        <v>0</v>
      </c>
      <c r="AE418" s="11">
        <f t="shared" si="82"/>
        <v>0</v>
      </c>
      <c r="AF418" s="11" t="str">
        <f t="shared" si="83"/>
        <v/>
      </c>
      <c r="AG418" s="11">
        <f t="shared" si="84"/>
        <v>0</v>
      </c>
      <c r="AH418" s="11">
        <f t="shared" si="85"/>
        <v>0</v>
      </c>
    </row>
    <row r="419" spans="1:34" s="21" customFormat="1" ht="25.15" customHeight="1" x14ac:dyDescent="0.2">
      <c r="A419" s="117">
        <f t="shared" si="74"/>
        <v>408</v>
      </c>
      <c r="B419" s="60" t="str">
        <f t="shared" si="75"/>
        <v/>
      </c>
      <c r="C419" s="123"/>
      <c r="D419" s="111" t="str">
        <f t="shared" si="76"/>
        <v/>
      </c>
      <c r="E419" s="111" t="str">
        <f t="shared" si="77"/>
        <v/>
      </c>
      <c r="F419" s="124"/>
      <c r="G419" s="124"/>
      <c r="H419" s="124"/>
      <c r="I419" s="123"/>
      <c r="J419" s="113" t="str">
        <f t="shared" si="78"/>
        <v/>
      </c>
      <c r="K419" s="114" t="str">
        <f>IF(I419="","",VLOOKUP(I419,※編集不可※選択項目!$B$2:$D$4,3,FALSE))</f>
        <v/>
      </c>
      <c r="L419" s="124"/>
      <c r="M419" s="124"/>
      <c r="N419" s="124"/>
      <c r="O419" s="124"/>
      <c r="P419" s="124"/>
      <c r="Q419" s="124"/>
      <c r="R419" s="139" t="str">
        <f>IFERROR(INDEX(※編集不可※選択項目!$F$2:$F$3,MATCH($J419,※編集不可※選択項目!$C$2:$C$3,0)),"")</f>
        <v/>
      </c>
      <c r="S419" s="70"/>
      <c r="T419" s="125"/>
      <c r="U419" s="135"/>
      <c r="V419" s="88"/>
      <c r="W419" s="62"/>
      <c r="X419" s="57"/>
      <c r="Y419" s="58"/>
      <c r="Z419" s="59"/>
      <c r="AB419" s="101" t="str">
        <f t="shared" si="79"/>
        <v/>
      </c>
      <c r="AC419" s="11">
        <f t="shared" si="80"/>
        <v>0</v>
      </c>
      <c r="AD419" s="11">
        <f t="shared" si="81"/>
        <v>0</v>
      </c>
      <c r="AE419" s="11">
        <f t="shared" si="82"/>
        <v>0</v>
      </c>
      <c r="AF419" s="11" t="str">
        <f t="shared" si="83"/>
        <v/>
      </c>
      <c r="AG419" s="11">
        <f t="shared" si="84"/>
        <v>0</v>
      </c>
      <c r="AH419" s="11">
        <f t="shared" si="85"/>
        <v>0</v>
      </c>
    </row>
    <row r="420" spans="1:34" s="21" customFormat="1" ht="25.15" customHeight="1" x14ac:dyDescent="0.2">
      <c r="A420" s="117">
        <f t="shared" si="74"/>
        <v>409</v>
      </c>
      <c r="B420" s="60" t="str">
        <f t="shared" si="75"/>
        <v/>
      </c>
      <c r="C420" s="123"/>
      <c r="D420" s="111" t="str">
        <f t="shared" si="76"/>
        <v/>
      </c>
      <c r="E420" s="111" t="str">
        <f t="shared" si="77"/>
        <v/>
      </c>
      <c r="F420" s="124"/>
      <c r="G420" s="124"/>
      <c r="H420" s="124"/>
      <c r="I420" s="123"/>
      <c r="J420" s="113" t="str">
        <f t="shared" si="78"/>
        <v/>
      </c>
      <c r="K420" s="114" t="str">
        <f>IF(I420="","",VLOOKUP(I420,※編集不可※選択項目!$B$2:$D$4,3,FALSE))</f>
        <v/>
      </c>
      <c r="L420" s="124"/>
      <c r="M420" s="124"/>
      <c r="N420" s="124"/>
      <c r="O420" s="124"/>
      <c r="P420" s="124"/>
      <c r="Q420" s="124"/>
      <c r="R420" s="139" t="str">
        <f>IFERROR(INDEX(※編集不可※選択項目!$F$2:$F$3,MATCH($J420,※編集不可※選択項目!$C$2:$C$3,0)),"")</f>
        <v/>
      </c>
      <c r="S420" s="70"/>
      <c r="T420" s="125"/>
      <c r="U420" s="135"/>
      <c r="V420" s="88"/>
      <c r="W420" s="62"/>
      <c r="X420" s="57"/>
      <c r="Y420" s="58"/>
      <c r="Z420" s="59"/>
      <c r="AB420" s="101" t="str">
        <f t="shared" si="79"/>
        <v/>
      </c>
      <c r="AC420" s="11">
        <f t="shared" si="80"/>
        <v>0</v>
      </c>
      <c r="AD420" s="11">
        <f t="shared" si="81"/>
        <v>0</v>
      </c>
      <c r="AE420" s="11">
        <f t="shared" si="82"/>
        <v>0</v>
      </c>
      <c r="AF420" s="11" t="str">
        <f t="shared" si="83"/>
        <v/>
      </c>
      <c r="AG420" s="11">
        <f t="shared" si="84"/>
        <v>0</v>
      </c>
      <c r="AH420" s="11">
        <f t="shared" si="85"/>
        <v>0</v>
      </c>
    </row>
    <row r="421" spans="1:34" s="21" customFormat="1" ht="25.15" customHeight="1" x14ac:dyDescent="0.2">
      <c r="A421" s="117">
        <f t="shared" si="74"/>
        <v>410</v>
      </c>
      <c r="B421" s="60" t="str">
        <f t="shared" si="75"/>
        <v/>
      </c>
      <c r="C421" s="123"/>
      <c r="D421" s="111" t="str">
        <f t="shared" si="76"/>
        <v/>
      </c>
      <c r="E421" s="111" t="str">
        <f t="shared" si="77"/>
        <v/>
      </c>
      <c r="F421" s="124"/>
      <c r="G421" s="124"/>
      <c r="H421" s="124"/>
      <c r="I421" s="123"/>
      <c r="J421" s="113" t="str">
        <f t="shared" si="78"/>
        <v/>
      </c>
      <c r="K421" s="114" t="str">
        <f>IF(I421="","",VLOOKUP(I421,※編集不可※選択項目!$B$2:$D$4,3,FALSE))</f>
        <v/>
      </c>
      <c r="L421" s="124"/>
      <c r="M421" s="124"/>
      <c r="N421" s="124"/>
      <c r="O421" s="124"/>
      <c r="P421" s="124"/>
      <c r="Q421" s="124"/>
      <c r="R421" s="139" t="str">
        <f>IFERROR(INDEX(※編集不可※選択項目!$F$2:$F$3,MATCH($J421,※編集不可※選択項目!$C$2:$C$3,0)),"")</f>
        <v/>
      </c>
      <c r="S421" s="70"/>
      <c r="T421" s="125"/>
      <c r="U421" s="135"/>
      <c r="V421" s="88"/>
      <c r="W421" s="62"/>
      <c r="X421" s="57"/>
      <c r="Y421" s="58"/>
      <c r="Z421" s="59"/>
      <c r="AB421" s="101" t="str">
        <f t="shared" si="79"/>
        <v/>
      </c>
      <c r="AC421" s="11">
        <f t="shared" si="80"/>
        <v>0</v>
      </c>
      <c r="AD421" s="11">
        <f t="shared" si="81"/>
        <v>0</v>
      </c>
      <c r="AE421" s="11">
        <f t="shared" si="82"/>
        <v>0</v>
      </c>
      <c r="AF421" s="11" t="str">
        <f t="shared" si="83"/>
        <v/>
      </c>
      <c r="AG421" s="11">
        <f t="shared" si="84"/>
        <v>0</v>
      </c>
      <c r="AH421" s="11">
        <f t="shared" si="85"/>
        <v>0</v>
      </c>
    </row>
    <row r="422" spans="1:34" s="21" customFormat="1" ht="25.15" customHeight="1" x14ac:dyDescent="0.2">
      <c r="A422" s="117">
        <f t="shared" si="74"/>
        <v>411</v>
      </c>
      <c r="B422" s="60" t="str">
        <f t="shared" si="75"/>
        <v/>
      </c>
      <c r="C422" s="123"/>
      <c r="D422" s="111" t="str">
        <f t="shared" si="76"/>
        <v/>
      </c>
      <c r="E422" s="111" t="str">
        <f t="shared" si="77"/>
        <v/>
      </c>
      <c r="F422" s="124"/>
      <c r="G422" s="124"/>
      <c r="H422" s="124"/>
      <c r="I422" s="123"/>
      <c r="J422" s="113" t="str">
        <f t="shared" si="78"/>
        <v/>
      </c>
      <c r="K422" s="114" t="str">
        <f>IF(I422="","",VLOOKUP(I422,※編集不可※選択項目!$B$2:$D$4,3,FALSE))</f>
        <v/>
      </c>
      <c r="L422" s="124"/>
      <c r="M422" s="124"/>
      <c r="N422" s="124"/>
      <c r="O422" s="124"/>
      <c r="P422" s="124"/>
      <c r="Q422" s="124"/>
      <c r="R422" s="139" t="str">
        <f>IFERROR(INDEX(※編集不可※選択項目!$F$2:$F$3,MATCH($J422,※編集不可※選択項目!$C$2:$C$3,0)),"")</f>
        <v/>
      </c>
      <c r="S422" s="70"/>
      <c r="T422" s="125"/>
      <c r="U422" s="135"/>
      <c r="V422" s="88"/>
      <c r="W422" s="62"/>
      <c r="X422" s="57"/>
      <c r="Y422" s="58"/>
      <c r="Z422" s="59"/>
      <c r="AB422" s="101" t="str">
        <f t="shared" si="79"/>
        <v/>
      </c>
      <c r="AC422" s="11">
        <f t="shared" si="80"/>
        <v>0</v>
      </c>
      <c r="AD422" s="11">
        <f t="shared" si="81"/>
        <v>0</v>
      </c>
      <c r="AE422" s="11">
        <f t="shared" si="82"/>
        <v>0</v>
      </c>
      <c r="AF422" s="11" t="str">
        <f t="shared" si="83"/>
        <v/>
      </c>
      <c r="AG422" s="11">
        <f t="shared" si="84"/>
        <v>0</v>
      </c>
      <c r="AH422" s="11">
        <f t="shared" si="85"/>
        <v>0</v>
      </c>
    </row>
    <row r="423" spans="1:34" s="21" customFormat="1" ht="25.15" customHeight="1" x14ac:dyDescent="0.2">
      <c r="A423" s="117">
        <f t="shared" si="74"/>
        <v>412</v>
      </c>
      <c r="B423" s="60" t="str">
        <f t="shared" si="75"/>
        <v/>
      </c>
      <c r="C423" s="123"/>
      <c r="D423" s="111" t="str">
        <f t="shared" si="76"/>
        <v/>
      </c>
      <c r="E423" s="111" t="str">
        <f t="shared" si="77"/>
        <v/>
      </c>
      <c r="F423" s="124"/>
      <c r="G423" s="124"/>
      <c r="H423" s="124"/>
      <c r="I423" s="123"/>
      <c r="J423" s="113" t="str">
        <f t="shared" si="78"/>
        <v/>
      </c>
      <c r="K423" s="114" t="str">
        <f>IF(I423="","",VLOOKUP(I423,※編集不可※選択項目!$B$2:$D$4,3,FALSE))</f>
        <v/>
      </c>
      <c r="L423" s="124"/>
      <c r="M423" s="124"/>
      <c r="N423" s="124"/>
      <c r="O423" s="124"/>
      <c r="P423" s="124"/>
      <c r="Q423" s="124"/>
      <c r="R423" s="139" t="str">
        <f>IFERROR(INDEX(※編集不可※選択項目!$F$2:$F$3,MATCH($J423,※編集不可※選択項目!$C$2:$C$3,0)),"")</f>
        <v/>
      </c>
      <c r="S423" s="70"/>
      <c r="T423" s="125"/>
      <c r="U423" s="135"/>
      <c r="V423" s="88"/>
      <c r="W423" s="62"/>
      <c r="X423" s="57"/>
      <c r="Y423" s="58"/>
      <c r="Z423" s="59"/>
      <c r="AB423" s="101" t="str">
        <f t="shared" si="79"/>
        <v/>
      </c>
      <c r="AC423" s="11">
        <f t="shared" si="80"/>
        <v>0</v>
      </c>
      <c r="AD423" s="11">
        <f t="shared" si="81"/>
        <v>0</v>
      </c>
      <c r="AE423" s="11">
        <f t="shared" si="82"/>
        <v>0</v>
      </c>
      <c r="AF423" s="11" t="str">
        <f t="shared" si="83"/>
        <v/>
      </c>
      <c r="AG423" s="11">
        <f t="shared" si="84"/>
        <v>0</v>
      </c>
      <c r="AH423" s="11">
        <f t="shared" si="85"/>
        <v>0</v>
      </c>
    </row>
    <row r="424" spans="1:34" s="21" customFormat="1" ht="25.15" customHeight="1" x14ac:dyDescent="0.2">
      <c r="A424" s="117">
        <f t="shared" si="74"/>
        <v>413</v>
      </c>
      <c r="B424" s="60" t="str">
        <f t="shared" si="75"/>
        <v/>
      </c>
      <c r="C424" s="123"/>
      <c r="D424" s="111" t="str">
        <f t="shared" si="76"/>
        <v/>
      </c>
      <c r="E424" s="111" t="str">
        <f t="shared" si="77"/>
        <v/>
      </c>
      <c r="F424" s="124"/>
      <c r="G424" s="124"/>
      <c r="H424" s="124"/>
      <c r="I424" s="123"/>
      <c r="J424" s="113" t="str">
        <f t="shared" si="78"/>
        <v/>
      </c>
      <c r="K424" s="114" t="str">
        <f>IF(I424="","",VLOOKUP(I424,※編集不可※選択項目!$B$2:$D$4,3,FALSE))</f>
        <v/>
      </c>
      <c r="L424" s="124"/>
      <c r="M424" s="124"/>
      <c r="N424" s="124"/>
      <c r="O424" s="124"/>
      <c r="P424" s="124"/>
      <c r="Q424" s="124"/>
      <c r="R424" s="139" t="str">
        <f>IFERROR(INDEX(※編集不可※選択項目!$F$2:$F$3,MATCH($J424,※編集不可※選択項目!$C$2:$C$3,0)),"")</f>
        <v/>
      </c>
      <c r="S424" s="70"/>
      <c r="T424" s="125"/>
      <c r="U424" s="135"/>
      <c r="V424" s="88"/>
      <c r="W424" s="62"/>
      <c r="X424" s="57"/>
      <c r="Y424" s="58"/>
      <c r="Z424" s="59"/>
      <c r="AB424" s="101" t="str">
        <f t="shared" si="79"/>
        <v/>
      </c>
      <c r="AC424" s="11">
        <f t="shared" si="80"/>
        <v>0</v>
      </c>
      <c r="AD424" s="11">
        <f t="shared" si="81"/>
        <v>0</v>
      </c>
      <c r="AE424" s="11">
        <f t="shared" si="82"/>
        <v>0</v>
      </c>
      <c r="AF424" s="11" t="str">
        <f t="shared" si="83"/>
        <v/>
      </c>
      <c r="AG424" s="11">
        <f t="shared" si="84"/>
        <v>0</v>
      </c>
      <c r="AH424" s="11">
        <f t="shared" si="85"/>
        <v>0</v>
      </c>
    </row>
    <row r="425" spans="1:34" s="21" customFormat="1" ht="25.15" customHeight="1" x14ac:dyDescent="0.2">
      <c r="A425" s="117">
        <f t="shared" si="74"/>
        <v>414</v>
      </c>
      <c r="B425" s="60" t="str">
        <f t="shared" si="75"/>
        <v/>
      </c>
      <c r="C425" s="123"/>
      <c r="D425" s="111" t="str">
        <f t="shared" si="76"/>
        <v/>
      </c>
      <c r="E425" s="111" t="str">
        <f t="shared" si="77"/>
        <v/>
      </c>
      <c r="F425" s="124"/>
      <c r="G425" s="124"/>
      <c r="H425" s="124"/>
      <c r="I425" s="123"/>
      <c r="J425" s="113" t="str">
        <f t="shared" si="78"/>
        <v/>
      </c>
      <c r="K425" s="114" t="str">
        <f>IF(I425="","",VLOOKUP(I425,※編集不可※選択項目!$B$2:$D$4,3,FALSE))</f>
        <v/>
      </c>
      <c r="L425" s="124"/>
      <c r="M425" s="124"/>
      <c r="N425" s="124"/>
      <c r="O425" s="124"/>
      <c r="P425" s="124"/>
      <c r="Q425" s="124"/>
      <c r="R425" s="139" t="str">
        <f>IFERROR(INDEX(※編集不可※選択項目!$F$2:$F$3,MATCH($J425,※編集不可※選択項目!$C$2:$C$3,0)),"")</f>
        <v/>
      </c>
      <c r="S425" s="70"/>
      <c r="T425" s="125"/>
      <c r="U425" s="135"/>
      <c r="V425" s="88"/>
      <c r="W425" s="62"/>
      <c r="X425" s="57"/>
      <c r="Y425" s="58"/>
      <c r="Z425" s="59"/>
      <c r="AB425" s="101" t="str">
        <f t="shared" si="79"/>
        <v/>
      </c>
      <c r="AC425" s="11">
        <f t="shared" si="80"/>
        <v>0</v>
      </c>
      <c r="AD425" s="11">
        <f t="shared" si="81"/>
        <v>0</v>
      </c>
      <c r="AE425" s="11">
        <f t="shared" si="82"/>
        <v>0</v>
      </c>
      <c r="AF425" s="11" t="str">
        <f t="shared" si="83"/>
        <v/>
      </c>
      <c r="AG425" s="11">
        <f t="shared" si="84"/>
        <v>0</v>
      </c>
      <c r="AH425" s="11">
        <f t="shared" si="85"/>
        <v>0</v>
      </c>
    </row>
    <row r="426" spans="1:34" s="21" customFormat="1" ht="25.15" customHeight="1" x14ac:dyDescent="0.2">
      <c r="A426" s="117">
        <f t="shared" si="74"/>
        <v>415</v>
      </c>
      <c r="B426" s="60" t="str">
        <f t="shared" si="75"/>
        <v/>
      </c>
      <c r="C426" s="123"/>
      <c r="D426" s="111" t="str">
        <f t="shared" si="76"/>
        <v/>
      </c>
      <c r="E426" s="111" t="str">
        <f t="shared" si="77"/>
        <v/>
      </c>
      <c r="F426" s="124"/>
      <c r="G426" s="124"/>
      <c r="H426" s="124"/>
      <c r="I426" s="123"/>
      <c r="J426" s="113" t="str">
        <f t="shared" si="78"/>
        <v/>
      </c>
      <c r="K426" s="114" t="str">
        <f>IF(I426="","",VLOOKUP(I426,※編集不可※選択項目!$B$2:$D$4,3,FALSE))</f>
        <v/>
      </c>
      <c r="L426" s="124"/>
      <c r="M426" s="124"/>
      <c r="N426" s="124"/>
      <c r="O426" s="124"/>
      <c r="P426" s="124"/>
      <c r="Q426" s="124"/>
      <c r="R426" s="139" t="str">
        <f>IFERROR(INDEX(※編集不可※選択項目!$F$2:$F$3,MATCH($J426,※編集不可※選択項目!$C$2:$C$3,0)),"")</f>
        <v/>
      </c>
      <c r="S426" s="70"/>
      <c r="T426" s="125"/>
      <c r="U426" s="135"/>
      <c r="V426" s="88"/>
      <c r="W426" s="62"/>
      <c r="X426" s="57"/>
      <c r="Y426" s="58"/>
      <c r="Z426" s="59"/>
      <c r="AB426" s="101" t="str">
        <f t="shared" si="79"/>
        <v/>
      </c>
      <c r="AC426" s="11">
        <f t="shared" si="80"/>
        <v>0</v>
      </c>
      <c r="AD426" s="11">
        <f t="shared" si="81"/>
        <v>0</v>
      </c>
      <c r="AE426" s="11">
        <f t="shared" si="82"/>
        <v>0</v>
      </c>
      <c r="AF426" s="11" t="str">
        <f t="shared" si="83"/>
        <v/>
      </c>
      <c r="AG426" s="11">
        <f t="shared" si="84"/>
        <v>0</v>
      </c>
      <c r="AH426" s="11">
        <f t="shared" si="85"/>
        <v>0</v>
      </c>
    </row>
    <row r="427" spans="1:34" s="21" customFormat="1" ht="25.15" customHeight="1" x14ac:dyDescent="0.2">
      <c r="A427" s="117">
        <f t="shared" si="74"/>
        <v>416</v>
      </c>
      <c r="B427" s="60" t="str">
        <f t="shared" si="75"/>
        <v/>
      </c>
      <c r="C427" s="123"/>
      <c r="D427" s="111" t="str">
        <f t="shared" si="76"/>
        <v/>
      </c>
      <c r="E427" s="111" t="str">
        <f t="shared" si="77"/>
        <v/>
      </c>
      <c r="F427" s="124"/>
      <c r="G427" s="124"/>
      <c r="H427" s="124"/>
      <c r="I427" s="123"/>
      <c r="J427" s="113" t="str">
        <f t="shared" si="78"/>
        <v/>
      </c>
      <c r="K427" s="114" t="str">
        <f>IF(I427="","",VLOOKUP(I427,※編集不可※選択項目!$B$2:$D$4,3,FALSE))</f>
        <v/>
      </c>
      <c r="L427" s="124"/>
      <c r="M427" s="124"/>
      <c r="N427" s="124"/>
      <c r="O427" s="124"/>
      <c r="P427" s="124"/>
      <c r="Q427" s="124"/>
      <c r="R427" s="139" t="str">
        <f>IFERROR(INDEX(※編集不可※選択項目!$F$2:$F$3,MATCH($J427,※編集不可※選択項目!$C$2:$C$3,0)),"")</f>
        <v/>
      </c>
      <c r="S427" s="70"/>
      <c r="T427" s="125"/>
      <c r="U427" s="135"/>
      <c r="V427" s="88"/>
      <c r="W427" s="62"/>
      <c r="X427" s="57"/>
      <c r="Y427" s="58"/>
      <c r="Z427" s="59"/>
      <c r="AB427" s="101" t="str">
        <f t="shared" si="79"/>
        <v/>
      </c>
      <c r="AC427" s="11">
        <f t="shared" si="80"/>
        <v>0</v>
      </c>
      <c r="AD427" s="11">
        <f t="shared" si="81"/>
        <v>0</v>
      </c>
      <c r="AE427" s="11">
        <f t="shared" si="82"/>
        <v>0</v>
      </c>
      <c r="AF427" s="11" t="str">
        <f t="shared" si="83"/>
        <v/>
      </c>
      <c r="AG427" s="11">
        <f t="shared" si="84"/>
        <v>0</v>
      </c>
      <c r="AH427" s="11">
        <f t="shared" si="85"/>
        <v>0</v>
      </c>
    </row>
    <row r="428" spans="1:34" s="21" customFormat="1" ht="25.15" customHeight="1" x14ac:dyDescent="0.2">
      <c r="A428" s="117">
        <f t="shared" si="74"/>
        <v>417</v>
      </c>
      <c r="B428" s="60" t="str">
        <f t="shared" si="75"/>
        <v/>
      </c>
      <c r="C428" s="123"/>
      <c r="D428" s="111" t="str">
        <f t="shared" si="76"/>
        <v/>
      </c>
      <c r="E428" s="111" t="str">
        <f t="shared" si="77"/>
        <v/>
      </c>
      <c r="F428" s="124"/>
      <c r="G428" s="124"/>
      <c r="H428" s="124"/>
      <c r="I428" s="123"/>
      <c r="J428" s="113" t="str">
        <f t="shared" si="78"/>
        <v/>
      </c>
      <c r="K428" s="114" t="str">
        <f>IF(I428="","",VLOOKUP(I428,※編集不可※選択項目!$B$2:$D$4,3,FALSE))</f>
        <v/>
      </c>
      <c r="L428" s="124"/>
      <c r="M428" s="124"/>
      <c r="N428" s="124"/>
      <c r="O428" s="124"/>
      <c r="P428" s="124"/>
      <c r="Q428" s="124"/>
      <c r="R428" s="139" t="str">
        <f>IFERROR(INDEX(※編集不可※選択項目!$F$2:$F$3,MATCH($J428,※編集不可※選択項目!$C$2:$C$3,0)),"")</f>
        <v/>
      </c>
      <c r="S428" s="70"/>
      <c r="T428" s="125"/>
      <c r="U428" s="135"/>
      <c r="V428" s="88"/>
      <c r="W428" s="62"/>
      <c r="X428" s="57"/>
      <c r="Y428" s="58"/>
      <c r="Z428" s="59"/>
      <c r="AB428" s="101" t="str">
        <f t="shared" si="79"/>
        <v/>
      </c>
      <c r="AC428" s="11">
        <f t="shared" si="80"/>
        <v>0</v>
      </c>
      <c r="AD428" s="11">
        <f t="shared" si="81"/>
        <v>0</v>
      </c>
      <c r="AE428" s="11">
        <f t="shared" si="82"/>
        <v>0</v>
      </c>
      <c r="AF428" s="11" t="str">
        <f t="shared" si="83"/>
        <v/>
      </c>
      <c r="AG428" s="11">
        <f t="shared" si="84"/>
        <v>0</v>
      </c>
      <c r="AH428" s="11">
        <f t="shared" si="85"/>
        <v>0</v>
      </c>
    </row>
    <row r="429" spans="1:34" s="21" customFormat="1" ht="25.15" customHeight="1" x14ac:dyDescent="0.2">
      <c r="A429" s="117">
        <f t="shared" si="74"/>
        <v>418</v>
      </c>
      <c r="B429" s="60" t="str">
        <f t="shared" si="75"/>
        <v/>
      </c>
      <c r="C429" s="123"/>
      <c r="D429" s="111" t="str">
        <f t="shared" si="76"/>
        <v/>
      </c>
      <c r="E429" s="111" t="str">
        <f t="shared" si="77"/>
        <v/>
      </c>
      <c r="F429" s="124"/>
      <c r="G429" s="124"/>
      <c r="H429" s="124"/>
      <c r="I429" s="123"/>
      <c r="J429" s="113" t="str">
        <f t="shared" si="78"/>
        <v/>
      </c>
      <c r="K429" s="114" t="str">
        <f>IF(I429="","",VLOOKUP(I429,※編集不可※選択項目!$B$2:$D$4,3,FALSE))</f>
        <v/>
      </c>
      <c r="L429" s="124"/>
      <c r="M429" s="124"/>
      <c r="N429" s="124"/>
      <c r="O429" s="124"/>
      <c r="P429" s="124"/>
      <c r="Q429" s="124"/>
      <c r="R429" s="139" t="str">
        <f>IFERROR(INDEX(※編集不可※選択項目!$F$2:$F$3,MATCH($J429,※編集不可※選択項目!$C$2:$C$3,0)),"")</f>
        <v/>
      </c>
      <c r="S429" s="70"/>
      <c r="T429" s="125"/>
      <c r="U429" s="135"/>
      <c r="V429" s="88"/>
      <c r="W429" s="62"/>
      <c r="X429" s="57"/>
      <c r="Y429" s="58"/>
      <c r="Z429" s="59"/>
      <c r="AB429" s="101" t="str">
        <f t="shared" si="79"/>
        <v/>
      </c>
      <c r="AC429" s="11">
        <f t="shared" si="80"/>
        <v>0</v>
      </c>
      <c r="AD429" s="11">
        <f t="shared" si="81"/>
        <v>0</v>
      </c>
      <c r="AE429" s="11">
        <f t="shared" si="82"/>
        <v>0</v>
      </c>
      <c r="AF429" s="11" t="str">
        <f t="shared" si="83"/>
        <v/>
      </c>
      <c r="AG429" s="11">
        <f t="shared" si="84"/>
        <v>0</v>
      </c>
      <c r="AH429" s="11">
        <f t="shared" si="85"/>
        <v>0</v>
      </c>
    </row>
    <row r="430" spans="1:34" s="21" customFormat="1" ht="25.15" customHeight="1" x14ac:dyDescent="0.2">
      <c r="A430" s="117">
        <f t="shared" si="74"/>
        <v>419</v>
      </c>
      <c r="B430" s="60" t="str">
        <f t="shared" si="75"/>
        <v/>
      </c>
      <c r="C430" s="123"/>
      <c r="D430" s="111" t="str">
        <f t="shared" si="76"/>
        <v/>
      </c>
      <c r="E430" s="111" t="str">
        <f t="shared" si="77"/>
        <v/>
      </c>
      <c r="F430" s="124"/>
      <c r="G430" s="124"/>
      <c r="H430" s="124"/>
      <c r="I430" s="123"/>
      <c r="J430" s="113" t="str">
        <f t="shared" si="78"/>
        <v/>
      </c>
      <c r="K430" s="114" t="str">
        <f>IF(I430="","",VLOOKUP(I430,※編集不可※選択項目!$B$2:$D$4,3,FALSE))</f>
        <v/>
      </c>
      <c r="L430" s="124"/>
      <c r="M430" s="124"/>
      <c r="N430" s="124"/>
      <c r="O430" s="124"/>
      <c r="P430" s="124"/>
      <c r="Q430" s="124"/>
      <c r="R430" s="139" t="str">
        <f>IFERROR(INDEX(※編集不可※選択項目!$F$2:$F$3,MATCH($J430,※編集不可※選択項目!$C$2:$C$3,0)),"")</f>
        <v/>
      </c>
      <c r="S430" s="70"/>
      <c r="T430" s="125"/>
      <c r="U430" s="135"/>
      <c r="V430" s="88"/>
      <c r="W430" s="62"/>
      <c r="X430" s="57"/>
      <c r="Y430" s="58"/>
      <c r="Z430" s="59"/>
      <c r="AB430" s="101" t="str">
        <f t="shared" si="79"/>
        <v/>
      </c>
      <c r="AC430" s="11">
        <f t="shared" si="80"/>
        <v>0</v>
      </c>
      <c r="AD430" s="11">
        <f t="shared" si="81"/>
        <v>0</v>
      </c>
      <c r="AE430" s="11">
        <f t="shared" si="82"/>
        <v>0</v>
      </c>
      <c r="AF430" s="11" t="str">
        <f t="shared" si="83"/>
        <v/>
      </c>
      <c r="AG430" s="11">
        <f t="shared" si="84"/>
        <v>0</v>
      </c>
      <c r="AH430" s="11">
        <f t="shared" si="85"/>
        <v>0</v>
      </c>
    </row>
    <row r="431" spans="1:34" s="21" customFormat="1" ht="25.15" customHeight="1" x14ac:dyDescent="0.2">
      <c r="A431" s="117">
        <f t="shared" si="74"/>
        <v>420</v>
      </c>
      <c r="B431" s="60" t="str">
        <f t="shared" si="75"/>
        <v/>
      </c>
      <c r="C431" s="123"/>
      <c r="D431" s="111" t="str">
        <f t="shared" si="76"/>
        <v/>
      </c>
      <c r="E431" s="111" t="str">
        <f t="shared" si="77"/>
        <v/>
      </c>
      <c r="F431" s="124"/>
      <c r="G431" s="124"/>
      <c r="H431" s="124"/>
      <c r="I431" s="123"/>
      <c r="J431" s="113" t="str">
        <f t="shared" si="78"/>
        <v/>
      </c>
      <c r="K431" s="114" t="str">
        <f>IF(I431="","",VLOOKUP(I431,※編集不可※選択項目!$B$2:$D$4,3,FALSE))</f>
        <v/>
      </c>
      <c r="L431" s="124"/>
      <c r="M431" s="124"/>
      <c r="N431" s="124"/>
      <c r="O431" s="124"/>
      <c r="P431" s="124"/>
      <c r="Q431" s="124"/>
      <c r="R431" s="139" t="str">
        <f>IFERROR(INDEX(※編集不可※選択項目!$F$2:$F$3,MATCH($J431,※編集不可※選択項目!$C$2:$C$3,0)),"")</f>
        <v/>
      </c>
      <c r="S431" s="70"/>
      <c r="T431" s="125"/>
      <c r="U431" s="135"/>
      <c r="V431" s="88"/>
      <c r="W431" s="62"/>
      <c r="X431" s="57"/>
      <c r="Y431" s="58"/>
      <c r="Z431" s="59"/>
      <c r="AB431" s="101" t="str">
        <f t="shared" si="79"/>
        <v/>
      </c>
      <c r="AC431" s="11">
        <f t="shared" si="80"/>
        <v>0</v>
      </c>
      <c r="AD431" s="11">
        <f t="shared" si="81"/>
        <v>0</v>
      </c>
      <c r="AE431" s="11">
        <f t="shared" si="82"/>
        <v>0</v>
      </c>
      <c r="AF431" s="11" t="str">
        <f t="shared" si="83"/>
        <v/>
      </c>
      <c r="AG431" s="11">
        <f t="shared" si="84"/>
        <v>0</v>
      </c>
      <c r="AH431" s="11">
        <f t="shared" si="85"/>
        <v>0</v>
      </c>
    </row>
    <row r="432" spans="1:34" s="21" customFormat="1" ht="25.15" customHeight="1" x14ac:dyDescent="0.2">
      <c r="A432" s="117">
        <f t="shared" si="74"/>
        <v>421</v>
      </c>
      <c r="B432" s="60" t="str">
        <f t="shared" si="75"/>
        <v/>
      </c>
      <c r="C432" s="123"/>
      <c r="D432" s="111" t="str">
        <f t="shared" si="76"/>
        <v/>
      </c>
      <c r="E432" s="111" t="str">
        <f t="shared" si="77"/>
        <v/>
      </c>
      <c r="F432" s="124"/>
      <c r="G432" s="124"/>
      <c r="H432" s="124"/>
      <c r="I432" s="123"/>
      <c r="J432" s="113" t="str">
        <f t="shared" si="78"/>
        <v/>
      </c>
      <c r="K432" s="114" t="str">
        <f>IF(I432="","",VLOOKUP(I432,※編集不可※選択項目!$B$2:$D$4,3,FALSE))</f>
        <v/>
      </c>
      <c r="L432" s="124"/>
      <c r="M432" s="124"/>
      <c r="N432" s="124"/>
      <c r="O432" s="124"/>
      <c r="P432" s="124"/>
      <c r="Q432" s="124"/>
      <c r="R432" s="139" t="str">
        <f>IFERROR(INDEX(※編集不可※選択項目!$F$2:$F$3,MATCH($J432,※編集不可※選択項目!$C$2:$C$3,0)),"")</f>
        <v/>
      </c>
      <c r="S432" s="70"/>
      <c r="T432" s="125"/>
      <c r="U432" s="135"/>
      <c r="V432" s="88"/>
      <c r="W432" s="62"/>
      <c r="X432" s="57"/>
      <c r="Y432" s="58"/>
      <c r="Z432" s="59"/>
      <c r="AB432" s="101" t="str">
        <f t="shared" si="79"/>
        <v/>
      </c>
      <c r="AC432" s="11">
        <f t="shared" si="80"/>
        <v>0</v>
      </c>
      <c r="AD432" s="11">
        <f t="shared" si="81"/>
        <v>0</v>
      </c>
      <c r="AE432" s="11">
        <f t="shared" si="82"/>
        <v>0</v>
      </c>
      <c r="AF432" s="11" t="str">
        <f t="shared" si="83"/>
        <v/>
      </c>
      <c r="AG432" s="11">
        <f t="shared" si="84"/>
        <v>0</v>
      </c>
      <c r="AH432" s="11">
        <f t="shared" si="85"/>
        <v>0</v>
      </c>
    </row>
    <row r="433" spans="1:34" s="21" customFormat="1" ht="25.15" customHeight="1" x14ac:dyDescent="0.2">
      <c r="A433" s="117">
        <f t="shared" si="74"/>
        <v>422</v>
      </c>
      <c r="B433" s="60" t="str">
        <f t="shared" si="75"/>
        <v/>
      </c>
      <c r="C433" s="123"/>
      <c r="D433" s="111" t="str">
        <f t="shared" si="76"/>
        <v/>
      </c>
      <c r="E433" s="111" t="str">
        <f t="shared" si="77"/>
        <v/>
      </c>
      <c r="F433" s="124"/>
      <c r="G433" s="124"/>
      <c r="H433" s="124"/>
      <c r="I433" s="123"/>
      <c r="J433" s="113" t="str">
        <f t="shared" si="78"/>
        <v/>
      </c>
      <c r="K433" s="114" t="str">
        <f>IF(I433="","",VLOOKUP(I433,※編集不可※選択項目!$B$2:$D$4,3,FALSE))</f>
        <v/>
      </c>
      <c r="L433" s="124"/>
      <c r="M433" s="124"/>
      <c r="N433" s="124"/>
      <c r="O433" s="124"/>
      <c r="P433" s="124"/>
      <c r="Q433" s="124"/>
      <c r="R433" s="139" t="str">
        <f>IFERROR(INDEX(※編集不可※選択項目!$F$2:$F$3,MATCH($J433,※編集不可※選択項目!$C$2:$C$3,0)),"")</f>
        <v/>
      </c>
      <c r="S433" s="70"/>
      <c r="T433" s="125"/>
      <c r="U433" s="135"/>
      <c r="V433" s="88"/>
      <c r="W433" s="62"/>
      <c r="X433" s="57"/>
      <c r="Y433" s="58"/>
      <c r="Z433" s="59"/>
      <c r="AB433" s="101" t="str">
        <f t="shared" si="79"/>
        <v/>
      </c>
      <c r="AC433" s="11">
        <f t="shared" si="80"/>
        <v>0</v>
      </c>
      <c r="AD433" s="11">
        <f t="shared" si="81"/>
        <v>0</v>
      </c>
      <c r="AE433" s="11">
        <f t="shared" si="82"/>
        <v>0</v>
      </c>
      <c r="AF433" s="11" t="str">
        <f t="shared" si="83"/>
        <v/>
      </c>
      <c r="AG433" s="11">
        <f t="shared" si="84"/>
        <v>0</v>
      </c>
      <c r="AH433" s="11">
        <f t="shared" si="85"/>
        <v>0</v>
      </c>
    </row>
    <row r="434" spans="1:34" s="21" customFormat="1" ht="25.15" customHeight="1" x14ac:dyDescent="0.2">
      <c r="A434" s="117">
        <f t="shared" si="74"/>
        <v>423</v>
      </c>
      <c r="B434" s="60" t="str">
        <f t="shared" si="75"/>
        <v/>
      </c>
      <c r="C434" s="123"/>
      <c r="D434" s="111" t="str">
        <f t="shared" si="76"/>
        <v/>
      </c>
      <c r="E434" s="111" t="str">
        <f t="shared" si="77"/>
        <v/>
      </c>
      <c r="F434" s="124"/>
      <c r="G434" s="124"/>
      <c r="H434" s="124"/>
      <c r="I434" s="123"/>
      <c r="J434" s="113" t="str">
        <f t="shared" si="78"/>
        <v/>
      </c>
      <c r="K434" s="114" t="str">
        <f>IF(I434="","",VLOOKUP(I434,※編集不可※選択項目!$B$2:$D$4,3,FALSE))</f>
        <v/>
      </c>
      <c r="L434" s="124"/>
      <c r="M434" s="124"/>
      <c r="N434" s="124"/>
      <c r="O434" s="124"/>
      <c r="P434" s="124"/>
      <c r="Q434" s="124"/>
      <c r="R434" s="139" t="str">
        <f>IFERROR(INDEX(※編集不可※選択項目!$F$2:$F$3,MATCH($J434,※編集不可※選択項目!$C$2:$C$3,0)),"")</f>
        <v/>
      </c>
      <c r="S434" s="70"/>
      <c r="T434" s="125"/>
      <c r="U434" s="135"/>
      <c r="V434" s="88"/>
      <c r="W434" s="62"/>
      <c r="X434" s="57"/>
      <c r="Y434" s="58"/>
      <c r="Z434" s="59"/>
      <c r="AB434" s="101" t="str">
        <f t="shared" si="79"/>
        <v/>
      </c>
      <c r="AC434" s="11">
        <f t="shared" si="80"/>
        <v>0</v>
      </c>
      <c r="AD434" s="11">
        <f t="shared" si="81"/>
        <v>0</v>
      </c>
      <c r="AE434" s="11">
        <f t="shared" si="82"/>
        <v>0</v>
      </c>
      <c r="AF434" s="11" t="str">
        <f t="shared" si="83"/>
        <v/>
      </c>
      <c r="AG434" s="11">
        <f t="shared" si="84"/>
        <v>0</v>
      </c>
      <c r="AH434" s="11">
        <f t="shared" si="85"/>
        <v>0</v>
      </c>
    </row>
    <row r="435" spans="1:34" s="21" customFormat="1" ht="25.15" customHeight="1" x14ac:dyDescent="0.2">
      <c r="A435" s="117">
        <f t="shared" si="74"/>
        <v>424</v>
      </c>
      <c r="B435" s="60" t="str">
        <f t="shared" si="75"/>
        <v/>
      </c>
      <c r="C435" s="123"/>
      <c r="D435" s="111" t="str">
        <f t="shared" si="76"/>
        <v/>
      </c>
      <c r="E435" s="111" t="str">
        <f t="shared" si="77"/>
        <v/>
      </c>
      <c r="F435" s="124"/>
      <c r="G435" s="124"/>
      <c r="H435" s="124"/>
      <c r="I435" s="123"/>
      <c r="J435" s="113" t="str">
        <f t="shared" si="78"/>
        <v/>
      </c>
      <c r="K435" s="114" t="str">
        <f>IF(I435="","",VLOOKUP(I435,※編集不可※選択項目!$B$2:$D$4,3,FALSE))</f>
        <v/>
      </c>
      <c r="L435" s="124"/>
      <c r="M435" s="124"/>
      <c r="N435" s="124"/>
      <c r="O435" s="124"/>
      <c r="P435" s="124"/>
      <c r="Q435" s="124"/>
      <c r="R435" s="139" t="str">
        <f>IFERROR(INDEX(※編集不可※選択項目!$F$2:$F$3,MATCH($J435,※編集不可※選択項目!$C$2:$C$3,0)),"")</f>
        <v/>
      </c>
      <c r="S435" s="70"/>
      <c r="T435" s="125"/>
      <c r="U435" s="135"/>
      <c r="V435" s="88"/>
      <c r="W435" s="62"/>
      <c r="X435" s="57"/>
      <c r="Y435" s="58"/>
      <c r="Z435" s="59"/>
      <c r="AB435" s="101" t="str">
        <f t="shared" si="79"/>
        <v/>
      </c>
      <c r="AC435" s="11">
        <f t="shared" si="80"/>
        <v>0</v>
      </c>
      <c r="AD435" s="11">
        <f t="shared" si="81"/>
        <v>0</v>
      </c>
      <c r="AE435" s="11">
        <f t="shared" si="82"/>
        <v>0</v>
      </c>
      <c r="AF435" s="11" t="str">
        <f t="shared" si="83"/>
        <v/>
      </c>
      <c r="AG435" s="11">
        <f t="shared" si="84"/>
        <v>0</v>
      </c>
      <c r="AH435" s="11">
        <f t="shared" si="85"/>
        <v>0</v>
      </c>
    </row>
    <row r="436" spans="1:34" s="21" customFormat="1" ht="25.15" customHeight="1" x14ac:dyDescent="0.2">
      <c r="A436" s="117">
        <f t="shared" si="74"/>
        <v>425</v>
      </c>
      <c r="B436" s="60" t="str">
        <f t="shared" si="75"/>
        <v/>
      </c>
      <c r="C436" s="123"/>
      <c r="D436" s="111" t="str">
        <f t="shared" si="76"/>
        <v/>
      </c>
      <c r="E436" s="111" t="str">
        <f t="shared" si="77"/>
        <v/>
      </c>
      <c r="F436" s="124"/>
      <c r="G436" s="124"/>
      <c r="H436" s="124"/>
      <c r="I436" s="123"/>
      <c r="J436" s="113" t="str">
        <f t="shared" si="78"/>
        <v/>
      </c>
      <c r="K436" s="114" t="str">
        <f>IF(I436="","",VLOOKUP(I436,※編集不可※選択項目!$B$2:$D$4,3,FALSE))</f>
        <v/>
      </c>
      <c r="L436" s="124"/>
      <c r="M436" s="124"/>
      <c r="N436" s="124"/>
      <c r="O436" s="124"/>
      <c r="P436" s="124"/>
      <c r="Q436" s="124"/>
      <c r="R436" s="139" t="str">
        <f>IFERROR(INDEX(※編集不可※選択項目!$F$2:$F$3,MATCH($J436,※編集不可※選択項目!$C$2:$C$3,0)),"")</f>
        <v/>
      </c>
      <c r="S436" s="70"/>
      <c r="T436" s="125"/>
      <c r="U436" s="135"/>
      <c r="V436" s="88"/>
      <c r="W436" s="62"/>
      <c r="X436" s="57"/>
      <c r="Y436" s="58"/>
      <c r="Z436" s="59"/>
      <c r="AB436" s="101" t="str">
        <f t="shared" si="79"/>
        <v/>
      </c>
      <c r="AC436" s="11">
        <f t="shared" si="80"/>
        <v>0</v>
      </c>
      <c r="AD436" s="11">
        <f t="shared" si="81"/>
        <v>0</v>
      </c>
      <c r="AE436" s="11">
        <f t="shared" si="82"/>
        <v>0</v>
      </c>
      <c r="AF436" s="11" t="str">
        <f t="shared" si="83"/>
        <v/>
      </c>
      <c r="AG436" s="11">
        <f t="shared" si="84"/>
        <v>0</v>
      </c>
      <c r="AH436" s="11">
        <f t="shared" si="85"/>
        <v>0</v>
      </c>
    </row>
    <row r="437" spans="1:34" s="21" customFormat="1" ht="25.15" customHeight="1" x14ac:dyDescent="0.2">
      <c r="A437" s="117">
        <f t="shared" si="74"/>
        <v>426</v>
      </c>
      <c r="B437" s="60" t="str">
        <f t="shared" si="75"/>
        <v/>
      </c>
      <c r="C437" s="123"/>
      <c r="D437" s="111" t="str">
        <f t="shared" si="76"/>
        <v/>
      </c>
      <c r="E437" s="111" t="str">
        <f t="shared" si="77"/>
        <v/>
      </c>
      <c r="F437" s="124"/>
      <c r="G437" s="124"/>
      <c r="H437" s="124"/>
      <c r="I437" s="123"/>
      <c r="J437" s="113" t="str">
        <f t="shared" si="78"/>
        <v/>
      </c>
      <c r="K437" s="114" t="str">
        <f>IF(I437="","",VLOOKUP(I437,※編集不可※選択項目!$B$2:$D$4,3,FALSE))</f>
        <v/>
      </c>
      <c r="L437" s="124"/>
      <c r="M437" s="124"/>
      <c r="N437" s="124"/>
      <c r="O437" s="124"/>
      <c r="P437" s="124"/>
      <c r="Q437" s="124"/>
      <c r="R437" s="139" t="str">
        <f>IFERROR(INDEX(※編集不可※選択項目!$F$2:$F$3,MATCH($J437,※編集不可※選択項目!$C$2:$C$3,0)),"")</f>
        <v/>
      </c>
      <c r="S437" s="70"/>
      <c r="T437" s="125"/>
      <c r="U437" s="135"/>
      <c r="V437" s="88"/>
      <c r="W437" s="62"/>
      <c r="X437" s="57"/>
      <c r="Y437" s="58"/>
      <c r="Z437" s="59"/>
      <c r="AB437" s="101" t="str">
        <f t="shared" si="79"/>
        <v/>
      </c>
      <c r="AC437" s="11">
        <f t="shared" si="80"/>
        <v>0</v>
      </c>
      <c r="AD437" s="11">
        <f t="shared" si="81"/>
        <v>0</v>
      </c>
      <c r="AE437" s="11">
        <f t="shared" si="82"/>
        <v>0</v>
      </c>
      <c r="AF437" s="11" t="str">
        <f t="shared" si="83"/>
        <v/>
      </c>
      <c r="AG437" s="11">
        <f t="shared" si="84"/>
        <v>0</v>
      </c>
      <c r="AH437" s="11">
        <f t="shared" si="85"/>
        <v>0</v>
      </c>
    </row>
    <row r="438" spans="1:34" s="21" customFormat="1" ht="25.15" customHeight="1" x14ac:dyDescent="0.2">
      <c r="A438" s="117">
        <f t="shared" si="74"/>
        <v>427</v>
      </c>
      <c r="B438" s="60" t="str">
        <f t="shared" si="75"/>
        <v/>
      </c>
      <c r="C438" s="123"/>
      <c r="D438" s="111" t="str">
        <f t="shared" si="76"/>
        <v/>
      </c>
      <c r="E438" s="111" t="str">
        <f t="shared" si="77"/>
        <v/>
      </c>
      <c r="F438" s="124"/>
      <c r="G438" s="124"/>
      <c r="H438" s="124"/>
      <c r="I438" s="123"/>
      <c r="J438" s="113" t="str">
        <f t="shared" si="78"/>
        <v/>
      </c>
      <c r="K438" s="114" t="str">
        <f>IF(I438="","",VLOOKUP(I438,※編集不可※選択項目!$B$2:$D$4,3,FALSE))</f>
        <v/>
      </c>
      <c r="L438" s="124"/>
      <c r="M438" s="124"/>
      <c r="N438" s="124"/>
      <c r="O438" s="124"/>
      <c r="P438" s="124"/>
      <c r="Q438" s="124"/>
      <c r="R438" s="139" t="str">
        <f>IFERROR(INDEX(※編集不可※選択項目!$F$2:$F$3,MATCH($J438,※編集不可※選択項目!$C$2:$C$3,0)),"")</f>
        <v/>
      </c>
      <c r="S438" s="70"/>
      <c r="T438" s="125"/>
      <c r="U438" s="135"/>
      <c r="V438" s="88"/>
      <c r="W438" s="62"/>
      <c r="X438" s="57"/>
      <c r="Y438" s="58"/>
      <c r="Z438" s="59"/>
      <c r="AB438" s="101" t="str">
        <f t="shared" si="79"/>
        <v/>
      </c>
      <c r="AC438" s="11">
        <f t="shared" si="80"/>
        <v>0</v>
      </c>
      <c r="AD438" s="11">
        <f t="shared" si="81"/>
        <v>0</v>
      </c>
      <c r="AE438" s="11">
        <f t="shared" si="82"/>
        <v>0</v>
      </c>
      <c r="AF438" s="11" t="str">
        <f t="shared" si="83"/>
        <v/>
      </c>
      <c r="AG438" s="11">
        <f t="shared" si="84"/>
        <v>0</v>
      </c>
      <c r="AH438" s="11">
        <f t="shared" si="85"/>
        <v>0</v>
      </c>
    </row>
    <row r="439" spans="1:34" s="21" customFormat="1" ht="25.15" customHeight="1" x14ac:dyDescent="0.2">
      <c r="A439" s="117">
        <f t="shared" si="74"/>
        <v>428</v>
      </c>
      <c r="B439" s="60" t="str">
        <f t="shared" si="75"/>
        <v/>
      </c>
      <c r="C439" s="123"/>
      <c r="D439" s="111" t="str">
        <f t="shared" si="76"/>
        <v/>
      </c>
      <c r="E439" s="111" t="str">
        <f t="shared" si="77"/>
        <v/>
      </c>
      <c r="F439" s="124"/>
      <c r="G439" s="124"/>
      <c r="H439" s="124"/>
      <c r="I439" s="123"/>
      <c r="J439" s="113" t="str">
        <f t="shared" si="78"/>
        <v/>
      </c>
      <c r="K439" s="114" t="str">
        <f>IF(I439="","",VLOOKUP(I439,※編集不可※選択項目!$B$2:$D$4,3,FALSE))</f>
        <v/>
      </c>
      <c r="L439" s="124"/>
      <c r="M439" s="124"/>
      <c r="N439" s="124"/>
      <c r="O439" s="124"/>
      <c r="P439" s="124"/>
      <c r="Q439" s="124"/>
      <c r="R439" s="139" t="str">
        <f>IFERROR(INDEX(※編集不可※選択項目!$F$2:$F$3,MATCH($J439,※編集不可※選択項目!$C$2:$C$3,0)),"")</f>
        <v/>
      </c>
      <c r="S439" s="70"/>
      <c r="T439" s="125"/>
      <c r="U439" s="135"/>
      <c r="V439" s="88"/>
      <c r="W439" s="62"/>
      <c r="X439" s="57"/>
      <c r="Y439" s="58"/>
      <c r="Z439" s="59"/>
      <c r="AB439" s="101" t="str">
        <f t="shared" si="79"/>
        <v/>
      </c>
      <c r="AC439" s="11">
        <f t="shared" si="80"/>
        <v>0</v>
      </c>
      <c r="AD439" s="11">
        <f t="shared" si="81"/>
        <v>0</v>
      </c>
      <c r="AE439" s="11">
        <f t="shared" si="82"/>
        <v>0</v>
      </c>
      <c r="AF439" s="11" t="str">
        <f t="shared" si="83"/>
        <v/>
      </c>
      <c r="AG439" s="11">
        <f t="shared" si="84"/>
        <v>0</v>
      </c>
      <c r="AH439" s="11">
        <f t="shared" si="85"/>
        <v>0</v>
      </c>
    </row>
    <row r="440" spans="1:34" s="21" customFormat="1" ht="25.15" customHeight="1" x14ac:dyDescent="0.2">
      <c r="A440" s="117">
        <f t="shared" si="74"/>
        <v>429</v>
      </c>
      <c r="B440" s="60" t="str">
        <f t="shared" si="75"/>
        <v/>
      </c>
      <c r="C440" s="123"/>
      <c r="D440" s="111" t="str">
        <f t="shared" si="76"/>
        <v/>
      </c>
      <c r="E440" s="111" t="str">
        <f t="shared" si="77"/>
        <v/>
      </c>
      <c r="F440" s="124"/>
      <c r="G440" s="124"/>
      <c r="H440" s="124"/>
      <c r="I440" s="123"/>
      <c r="J440" s="113" t="str">
        <f t="shared" si="78"/>
        <v/>
      </c>
      <c r="K440" s="114" t="str">
        <f>IF(I440="","",VLOOKUP(I440,※編集不可※選択項目!$B$2:$D$4,3,FALSE))</f>
        <v/>
      </c>
      <c r="L440" s="124"/>
      <c r="M440" s="124"/>
      <c r="N440" s="124"/>
      <c r="O440" s="124"/>
      <c r="P440" s="124"/>
      <c r="Q440" s="124"/>
      <c r="R440" s="139" t="str">
        <f>IFERROR(INDEX(※編集不可※選択項目!$F$2:$F$3,MATCH($J440,※編集不可※選択項目!$C$2:$C$3,0)),"")</f>
        <v/>
      </c>
      <c r="S440" s="70"/>
      <c r="T440" s="125"/>
      <c r="U440" s="135"/>
      <c r="V440" s="88"/>
      <c r="W440" s="62"/>
      <c r="X440" s="57"/>
      <c r="Y440" s="58"/>
      <c r="Z440" s="59"/>
      <c r="AB440" s="101" t="str">
        <f t="shared" si="79"/>
        <v/>
      </c>
      <c r="AC440" s="11">
        <f t="shared" si="80"/>
        <v>0</v>
      </c>
      <c r="AD440" s="11">
        <f t="shared" si="81"/>
        <v>0</v>
      </c>
      <c r="AE440" s="11">
        <f t="shared" si="82"/>
        <v>0</v>
      </c>
      <c r="AF440" s="11" t="str">
        <f t="shared" si="83"/>
        <v/>
      </c>
      <c r="AG440" s="11">
        <f t="shared" si="84"/>
        <v>0</v>
      </c>
      <c r="AH440" s="11">
        <f t="shared" si="85"/>
        <v>0</v>
      </c>
    </row>
    <row r="441" spans="1:34" s="21" customFormat="1" ht="25.15" customHeight="1" x14ac:dyDescent="0.2">
      <c r="A441" s="117">
        <f t="shared" si="74"/>
        <v>430</v>
      </c>
      <c r="B441" s="60" t="str">
        <f t="shared" si="75"/>
        <v/>
      </c>
      <c r="C441" s="123"/>
      <c r="D441" s="111" t="str">
        <f t="shared" si="76"/>
        <v/>
      </c>
      <c r="E441" s="111" t="str">
        <f t="shared" si="77"/>
        <v/>
      </c>
      <c r="F441" s="124"/>
      <c r="G441" s="124"/>
      <c r="H441" s="124"/>
      <c r="I441" s="123"/>
      <c r="J441" s="113" t="str">
        <f t="shared" si="78"/>
        <v/>
      </c>
      <c r="K441" s="114" t="str">
        <f>IF(I441="","",VLOOKUP(I441,※編集不可※選択項目!$B$2:$D$4,3,FALSE))</f>
        <v/>
      </c>
      <c r="L441" s="124"/>
      <c r="M441" s="124"/>
      <c r="N441" s="124"/>
      <c r="O441" s="124"/>
      <c r="P441" s="124"/>
      <c r="Q441" s="124"/>
      <c r="R441" s="139" t="str">
        <f>IFERROR(INDEX(※編集不可※選択項目!$F$2:$F$3,MATCH($J441,※編集不可※選択項目!$C$2:$C$3,0)),"")</f>
        <v/>
      </c>
      <c r="S441" s="70"/>
      <c r="T441" s="125"/>
      <c r="U441" s="135"/>
      <c r="V441" s="88"/>
      <c r="W441" s="62"/>
      <c r="X441" s="57"/>
      <c r="Y441" s="58"/>
      <c r="Z441" s="59"/>
      <c r="AB441" s="101" t="str">
        <f t="shared" si="79"/>
        <v/>
      </c>
      <c r="AC441" s="11">
        <f t="shared" si="80"/>
        <v>0</v>
      </c>
      <c r="AD441" s="11">
        <f t="shared" si="81"/>
        <v>0</v>
      </c>
      <c r="AE441" s="11">
        <f t="shared" si="82"/>
        <v>0</v>
      </c>
      <c r="AF441" s="11" t="str">
        <f t="shared" si="83"/>
        <v/>
      </c>
      <c r="AG441" s="11">
        <f t="shared" si="84"/>
        <v>0</v>
      </c>
      <c r="AH441" s="11">
        <f t="shared" si="85"/>
        <v>0</v>
      </c>
    </row>
    <row r="442" spans="1:34" s="21" customFormat="1" ht="25.15" customHeight="1" x14ac:dyDescent="0.2">
      <c r="A442" s="117">
        <f t="shared" si="74"/>
        <v>431</v>
      </c>
      <c r="B442" s="60" t="str">
        <f t="shared" si="75"/>
        <v/>
      </c>
      <c r="C442" s="123"/>
      <c r="D442" s="111" t="str">
        <f t="shared" si="76"/>
        <v/>
      </c>
      <c r="E442" s="111" t="str">
        <f t="shared" si="77"/>
        <v/>
      </c>
      <c r="F442" s="124"/>
      <c r="G442" s="124"/>
      <c r="H442" s="124"/>
      <c r="I442" s="123"/>
      <c r="J442" s="113" t="str">
        <f t="shared" si="78"/>
        <v/>
      </c>
      <c r="K442" s="114" t="str">
        <f>IF(I442="","",VLOOKUP(I442,※編集不可※選択項目!$B$2:$D$4,3,FALSE))</f>
        <v/>
      </c>
      <c r="L442" s="124"/>
      <c r="M442" s="124"/>
      <c r="N442" s="124"/>
      <c r="O442" s="124"/>
      <c r="P442" s="124"/>
      <c r="Q442" s="124"/>
      <c r="R442" s="139" t="str">
        <f>IFERROR(INDEX(※編集不可※選択項目!$F$2:$F$3,MATCH($J442,※編集不可※選択項目!$C$2:$C$3,0)),"")</f>
        <v/>
      </c>
      <c r="S442" s="70"/>
      <c r="T442" s="125"/>
      <c r="U442" s="135"/>
      <c r="V442" s="88"/>
      <c r="W442" s="62"/>
      <c r="X442" s="57"/>
      <c r="Y442" s="58"/>
      <c r="Z442" s="59"/>
      <c r="AB442" s="101" t="str">
        <f t="shared" si="79"/>
        <v/>
      </c>
      <c r="AC442" s="11">
        <f t="shared" si="80"/>
        <v>0</v>
      </c>
      <c r="AD442" s="11">
        <f t="shared" si="81"/>
        <v>0</v>
      </c>
      <c r="AE442" s="11">
        <f t="shared" si="82"/>
        <v>0</v>
      </c>
      <c r="AF442" s="11" t="str">
        <f t="shared" si="83"/>
        <v/>
      </c>
      <c r="AG442" s="11">
        <f t="shared" si="84"/>
        <v>0</v>
      </c>
      <c r="AH442" s="11">
        <f t="shared" si="85"/>
        <v>0</v>
      </c>
    </row>
    <row r="443" spans="1:34" s="21" customFormat="1" ht="25.15" customHeight="1" x14ac:dyDescent="0.2">
      <c r="A443" s="117">
        <f t="shared" si="74"/>
        <v>432</v>
      </c>
      <c r="B443" s="60" t="str">
        <f t="shared" si="75"/>
        <v/>
      </c>
      <c r="C443" s="123"/>
      <c r="D443" s="111" t="str">
        <f t="shared" si="76"/>
        <v/>
      </c>
      <c r="E443" s="111" t="str">
        <f t="shared" si="77"/>
        <v/>
      </c>
      <c r="F443" s="124"/>
      <c r="G443" s="124"/>
      <c r="H443" s="124"/>
      <c r="I443" s="123"/>
      <c r="J443" s="113" t="str">
        <f t="shared" si="78"/>
        <v/>
      </c>
      <c r="K443" s="114" t="str">
        <f>IF(I443="","",VLOOKUP(I443,※編集不可※選択項目!$B$2:$D$4,3,FALSE))</f>
        <v/>
      </c>
      <c r="L443" s="124"/>
      <c r="M443" s="124"/>
      <c r="N443" s="124"/>
      <c r="O443" s="124"/>
      <c r="P443" s="124"/>
      <c r="Q443" s="124"/>
      <c r="R443" s="139" t="str">
        <f>IFERROR(INDEX(※編集不可※選択項目!$F$2:$F$3,MATCH($J443,※編集不可※選択項目!$C$2:$C$3,0)),"")</f>
        <v/>
      </c>
      <c r="S443" s="70"/>
      <c r="T443" s="125"/>
      <c r="U443" s="135"/>
      <c r="V443" s="88"/>
      <c r="W443" s="62"/>
      <c r="X443" s="57"/>
      <c r="Y443" s="58"/>
      <c r="Z443" s="59"/>
      <c r="AB443" s="101" t="str">
        <f t="shared" si="79"/>
        <v/>
      </c>
      <c r="AC443" s="11">
        <f t="shared" si="80"/>
        <v>0</v>
      </c>
      <c r="AD443" s="11">
        <f t="shared" si="81"/>
        <v>0</v>
      </c>
      <c r="AE443" s="11">
        <f t="shared" si="82"/>
        <v>0</v>
      </c>
      <c r="AF443" s="11" t="str">
        <f t="shared" si="83"/>
        <v/>
      </c>
      <c r="AG443" s="11">
        <f t="shared" si="84"/>
        <v>0</v>
      </c>
      <c r="AH443" s="11">
        <f t="shared" si="85"/>
        <v>0</v>
      </c>
    </row>
    <row r="444" spans="1:34" s="21" customFormat="1" ht="25.15" customHeight="1" x14ac:dyDescent="0.2">
      <c r="A444" s="117">
        <f t="shared" si="74"/>
        <v>433</v>
      </c>
      <c r="B444" s="60" t="str">
        <f t="shared" si="75"/>
        <v/>
      </c>
      <c r="C444" s="123"/>
      <c r="D444" s="111" t="str">
        <f t="shared" si="76"/>
        <v/>
      </c>
      <c r="E444" s="111" t="str">
        <f t="shared" si="77"/>
        <v/>
      </c>
      <c r="F444" s="124"/>
      <c r="G444" s="124"/>
      <c r="H444" s="124"/>
      <c r="I444" s="123"/>
      <c r="J444" s="113" t="str">
        <f t="shared" si="78"/>
        <v/>
      </c>
      <c r="K444" s="114" t="str">
        <f>IF(I444="","",VLOOKUP(I444,※編集不可※選択項目!$B$2:$D$4,3,FALSE))</f>
        <v/>
      </c>
      <c r="L444" s="124"/>
      <c r="M444" s="124"/>
      <c r="N444" s="124"/>
      <c r="O444" s="124"/>
      <c r="P444" s="124"/>
      <c r="Q444" s="124"/>
      <c r="R444" s="139" t="str">
        <f>IFERROR(INDEX(※編集不可※選択項目!$F$2:$F$3,MATCH($J444,※編集不可※選択項目!$C$2:$C$3,0)),"")</f>
        <v/>
      </c>
      <c r="S444" s="70"/>
      <c r="T444" s="125"/>
      <c r="U444" s="135"/>
      <c r="V444" s="88"/>
      <c r="W444" s="62"/>
      <c r="X444" s="57"/>
      <c r="Y444" s="58"/>
      <c r="Z444" s="59"/>
      <c r="AB444" s="101" t="str">
        <f t="shared" si="79"/>
        <v/>
      </c>
      <c r="AC444" s="11">
        <f t="shared" si="80"/>
        <v>0</v>
      </c>
      <c r="AD444" s="11">
        <f t="shared" si="81"/>
        <v>0</v>
      </c>
      <c r="AE444" s="11">
        <f t="shared" si="82"/>
        <v>0</v>
      </c>
      <c r="AF444" s="11" t="str">
        <f t="shared" si="83"/>
        <v/>
      </c>
      <c r="AG444" s="11">
        <f t="shared" si="84"/>
        <v>0</v>
      </c>
      <c r="AH444" s="11">
        <f t="shared" si="85"/>
        <v>0</v>
      </c>
    </row>
    <row r="445" spans="1:34" s="21" customFormat="1" ht="25.15" customHeight="1" x14ac:dyDescent="0.2">
      <c r="A445" s="117">
        <f t="shared" si="74"/>
        <v>434</v>
      </c>
      <c r="B445" s="60" t="str">
        <f t="shared" si="75"/>
        <v/>
      </c>
      <c r="C445" s="123"/>
      <c r="D445" s="111" t="str">
        <f t="shared" si="76"/>
        <v/>
      </c>
      <c r="E445" s="111" t="str">
        <f t="shared" si="77"/>
        <v/>
      </c>
      <c r="F445" s="124"/>
      <c r="G445" s="124"/>
      <c r="H445" s="124"/>
      <c r="I445" s="123"/>
      <c r="J445" s="113" t="str">
        <f t="shared" si="78"/>
        <v/>
      </c>
      <c r="K445" s="114" t="str">
        <f>IF(I445="","",VLOOKUP(I445,※編集不可※選択項目!$B$2:$D$4,3,FALSE))</f>
        <v/>
      </c>
      <c r="L445" s="124"/>
      <c r="M445" s="124"/>
      <c r="N445" s="124"/>
      <c r="O445" s="124"/>
      <c r="P445" s="124"/>
      <c r="Q445" s="124"/>
      <c r="R445" s="139" t="str">
        <f>IFERROR(INDEX(※編集不可※選択項目!$F$2:$F$3,MATCH($J445,※編集不可※選択項目!$C$2:$C$3,0)),"")</f>
        <v/>
      </c>
      <c r="S445" s="70"/>
      <c r="T445" s="125"/>
      <c r="U445" s="135"/>
      <c r="V445" s="88"/>
      <c r="W445" s="62"/>
      <c r="X445" s="57"/>
      <c r="Y445" s="58"/>
      <c r="Z445" s="59"/>
      <c r="AB445" s="101" t="str">
        <f t="shared" si="79"/>
        <v/>
      </c>
      <c r="AC445" s="11">
        <f t="shared" si="80"/>
        <v>0</v>
      </c>
      <c r="AD445" s="11">
        <f t="shared" si="81"/>
        <v>0</v>
      </c>
      <c r="AE445" s="11">
        <f t="shared" si="82"/>
        <v>0</v>
      </c>
      <c r="AF445" s="11" t="str">
        <f t="shared" si="83"/>
        <v/>
      </c>
      <c r="AG445" s="11">
        <f t="shared" si="84"/>
        <v>0</v>
      </c>
      <c r="AH445" s="11">
        <f t="shared" si="85"/>
        <v>0</v>
      </c>
    </row>
    <row r="446" spans="1:34" s="21" customFormat="1" ht="25.15" customHeight="1" x14ac:dyDescent="0.2">
      <c r="A446" s="117">
        <f t="shared" si="74"/>
        <v>435</v>
      </c>
      <c r="B446" s="60" t="str">
        <f t="shared" si="75"/>
        <v/>
      </c>
      <c r="C446" s="123"/>
      <c r="D446" s="111" t="str">
        <f t="shared" si="76"/>
        <v/>
      </c>
      <c r="E446" s="111" t="str">
        <f t="shared" si="77"/>
        <v/>
      </c>
      <c r="F446" s="124"/>
      <c r="G446" s="124"/>
      <c r="H446" s="124"/>
      <c r="I446" s="123"/>
      <c r="J446" s="113" t="str">
        <f t="shared" si="78"/>
        <v/>
      </c>
      <c r="K446" s="114" t="str">
        <f>IF(I446="","",VLOOKUP(I446,※編集不可※選択項目!$B$2:$D$4,3,FALSE))</f>
        <v/>
      </c>
      <c r="L446" s="124"/>
      <c r="M446" s="124"/>
      <c r="N446" s="124"/>
      <c r="O446" s="124"/>
      <c r="P446" s="124"/>
      <c r="Q446" s="124"/>
      <c r="R446" s="139" t="str">
        <f>IFERROR(INDEX(※編集不可※選択項目!$F$2:$F$3,MATCH($J446,※編集不可※選択項目!$C$2:$C$3,0)),"")</f>
        <v/>
      </c>
      <c r="S446" s="70"/>
      <c r="T446" s="125"/>
      <c r="U446" s="135"/>
      <c r="V446" s="88"/>
      <c r="W446" s="62"/>
      <c r="X446" s="57"/>
      <c r="Y446" s="58"/>
      <c r="Z446" s="59"/>
      <c r="AB446" s="101" t="str">
        <f t="shared" si="79"/>
        <v/>
      </c>
      <c r="AC446" s="11">
        <f t="shared" si="80"/>
        <v>0</v>
      </c>
      <c r="AD446" s="11">
        <f t="shared" si="81"/>
        <v>0</v>
      </c>
      <c r="AE446" s="11">
        <f t="shared" si="82"/>
        <v>0</v>
      </c>
      <c r="AF446" s="11" t="str">
        <f t="shared" si="83"/>
        <v/>
      </c>
      <c r="AG446" s="11">
        <f t="shared" si="84"/>
        <v>0</v>
      </c>
      <c r="AH446" s="11">
        <f t="shared" si="85"/>
        <v>0</v>
      </c>
    </row>
    <row r="447" spans="1:34" s="21" customFormat="1" ht="25.15" customHeight="1" x14ac:dyDescent="0.2">
      <c r="A447" s="117">
        <f t="shared" si="74"/>
        <v>436</v>
      </c>
      <c r="B447" s="60" t="str">
        <f t="shared" si="75"/>
        <v/>
      </c>
      <c r="C447" s="123"/>
      <c r="D447" s="111" t="str">
        <f t="shared" si="76"/>
        <v/>
      </c>
      <c r="E447" s="111" t="str">
        <f t="shared" si="77"/>
        <v/>
      </c>
      <c r="F447" s="124"/>
      <c r="G447" s="124"/>
      <c r="H447" s="124"/>
      <c r="I447" s="123"/>
      <c r="J447" s="113" t="str">
        <f t="shared" si="78"/>
        <v/>
      </c>
      <c r="K447" s="114" t="str">
        <f>IF(I447="","",VLOOKUP(I447,※編集不可※選択項目!$B$2:$D$4,3,FALSE))</f>
        <v/>
      </c>
      <c r="L447" s="124"/>
      <c r="M447" s="124"/>
      <c r="N447" s="124"/>
      <c r="O447" s="124"/>
      <c r="P447" s="124"/>
      <c r="Q447" s="124"/>
      <c r="R447" s="139" t="str">
        <f>IFERROR(INDEX(※編集不可※選択項目!$F$2:$F$3,MATCH($J447,※編集不可※選択項目!$C$2:$C$3,0)),"")</f>
        <v/>
      </c>
      <c r="S447" s="70"/>
      <c r="T447" s="125"/>
      <c r="U447" s="135"/>
      <c r="V447" s="88"/>
      <c r="W447" s="62"/>
      <c r="X447" s="57"/>
      <c r="Y447" s="58"/>
      <c r="Z447" s="59"/>
      <c r="AB447" s="101" t="str">
        <f t="shared" si="79"/>
        <v/>
      </c>
      <c r="AC447" s="11">
        <f t="shared" si="80"/>
        <v>0</v>
      </c>
      <c r="AD447" s="11">
        <f t="shared" si="81"/>
        <v>0</v>
      </c>
      <c r="AE447" s="11">
        <f t="shared" si="82"/>
        <v>0</v>
      </c>
      <c r="AF447" s="11" t="str">
        <f t="shared" si="83"/>
        <v/>
      </c>
      <c r="AG447" s="11">
        <f t="shared" si="84"/>
        <v>0</v>
      </c>
      <c r="AH447" s="11">
        <f t="shared" si="85"/>
        <v>0</v>
      </c>
    </row>
    <row r="448" spans="1:34" s="21" customFormat="1" ht="25.15" customHeight="1" x14ac:dyDescent="0.2">
      <c r="A448" s="117">
        <f t="shared" si="74"/>
        <v>437</v>
      </c>
      <c r="B448" s="60" t="str">
        <f t="shared" si="75"/>
        <v/>
      </c>
      <c r="C448" s="123"/>
      <c r="D448" s="111" t="str">
        <f t="shared" si="76"/>
        <v/>
      </c>
      <c r="E448" s="111" t="str">
        <f t="shared" si="77"/>
        <v/>
      </c>
      <c r="F448" s="124"/>
      <c r="G448" s="124"/>
      <c r="H448" s="124"/>
      <c r="I448" s="123"/>
      <c r="J448" s="113" t="str">
        <f t="shared" si="78"/>
        <v/>
      </c>
      <c r="K448" s="114" t="str">
        <f>IF(I448="","",VLOOKUP(I448,※編集不可※選択項目!$B$2:$D$4,3,FALSE))</f>
        <v/>
      </c>
      <c r="L448" s="124"/>
      <c r="M448" s="124"/>
      <c r="N448" s="124"/>
      <c r="O448" s="124"/>
      <c r="P448" s="124"/>
      <c r="Q448" s="124"/>
      <c r="R448" s="139" t="str">
        <f>IFERROR(INDEX(※編集不可※選択項目!$F$2:$F$3,MATCH($J448,※編集不可※選択項目!$C$2:$C$3,0)),"")</f>
        <v/>
      </c>
      <c r="S448" s="70"/>
      <c r="T448" s="125"/>
      <c r="U448" s="135"/>
      <c r="V448" s="88"/>
      <c r="W448" s="62"/>
      <c r="X448" s="57"/>
      <c r="Y448" s="58"/>
      <c r="Z448" s="59"/>
      <c r="AB448" s="101" t="str">
        <f t="shared" si="79"/>
        <v/>
      </c>
      <c r="AC448" s="11">
        <f t="shared" si="80"/>
        <v>0</v>
      </c>
      <c r="AD448" s="11">
        <f t="shared" si="81"/>
        <v>0</v>
      </c>
      <c r="AE448" s="11">
        <f t="shared" si="82"/>
        <v>0</v>
      </c>
      <c r="AF448" s="11" t="str">
        <f t="shared" si="83"/>
        <v/>
      </c>
      <c r="AG448" s="11">
        <f t="shared" si="84"/>
        <v>0</v>
      </c>
      <c r="AH448" s="11">
        <f t="shared" si="85"/>
        <v>0</v>
      </c>
    </row>
    <row r="449" spans="1:34" s="21" customFormat="1" ht="25.15" customHeight="1" x14ac:dyDescent="0.2">
      <c r="A449" s="117">
        <f t="shared" si="74"/>
        <v>438</v>
      </c>
      <c r="B449" s="60" t="str">
        <f t="shared" si="75"/>
        <v/>
      </c>
      <c r="C449" s="123"/>
      <c r="D449" s="111" t="str">
        <f t="shared" si="76"/>
        <v/>
      </c>
      <c r="E449" s="111" t="str">
        <f t="shared" si="77"/>
        <v/>
      </c>
      <c r="F449" s="124"/>
      <c r="G449" s="124"/>
      <c r="H449" s="124"/>
      <c r="I449" s="123"/>
      <c r="J449" s="113" t="str">
        <f t="shared" si="78"/>
        <v/>
      </c>
      <c r="K449" s="114" t="str">
        <f>IF(I449="","",VLOOKUP(I449,※編集不可※選択項目!$B$2:$D$4,3,FALSE))</f>
        <v/>
      </c>
      <c r="L449" s="124"/>
      <c r="M449" s="124"/>
      <c r="N449" s="124"/>
      <c r="O449" s="124"/>
      <c r="P449" s="124"/>
      <c r="Q449" s="124"/>
      <c r="R449" s="139" t="str">
        <f>IFERROR(INDEX(※編集不可※選択項目!$F$2:$F$3,MATCH($J449,※編集不可※選択項目!$C$2:$C$3,0)),"")</f>
        <v/>
      </c>
      <c r="S449" s="70"/>
      <c r="T449" s="125"/>
      <c r="U449" s="135"/>
      <c r="V449" s="88"/>
      <c r="W449" s="62"/>
      <c r="X449" s="57"/>
      <c r="Y449" s="58"/>
      <c r="Z449" s="59"/>
      <c r="AB449" s="101" t="str">
        <f t="shared" si="79"/>
        <v/>
      </c>
      <c r="AC449" s="11">
        <f t="shared" si="80"/>
        <v>0</v>
      </c>
      <c r="AD449" s="11">
        <f t="shared" si="81"/>
        <v>0</v>
      </c>
      <c r="AE449" s="11">
        <f t="shared" si="82"/>
        <v>0</v>
      </c>
      <c r="AF449" s="11" t="str">
        <f t="shared" si="83"/>
        <v/>
      </c>
      <c r="AG449" s="11">
        <f t="shared" si="84"/>
        <v>0</v>
      </c>
      <c r="AH449" s="11">
        <f t="shared" si="85"/>
        <v>0</v>
      </c>
    </row>
    <row r="450" spans="1:34" s="21" customFormat="1" ht="25.15" customHeight="1" x14ac:dyDescent="0.2">
      <c r="A450" s="117">
        <f t="shared" si="74"/>
        <v>439</v>
      </c>
      <c r="B450" s="60" t="str">
        <f t="shared" si="75"/>
        <v/>
      </c>
      <c r="C450" s="123"/>
      <c r="D450" s="111" t="str">
        <f t="shared" si="76"/>
        <v/>
      </c>
      <c r="E450" s="111" t="str">
        <f t="shared" si="77"/>
        <v/>
      </c>
      <c r="F450" s="124"/>
      <c r="G450" s="124"/>
      <c r="H450" s="124"/>
      <c r="I450" s="123"/>
      <c r="J450" s="113" t="str">
        <f t="shared" si="78"/>
        <v/>
      </c>
      <c r="K450" s="114" t="str">
        <f>IF(I450="","",VLOOKUP(I450,※編集不可※選択項目!$B$2:$D$4,3,FALSE))</f>
        <v/>
      </c>
      <c r="L450" s="124"/>
      <c r="M450" s="124"/>
      <c r="N450" s="124"/>
      <c r="O450" s="124"/>
      <c r="P450" s="124"/>
      <c r="Q450" s="124"/>
      <c r="R450" s="139" t="str">
        <f>IFERROR(INDEX(※編集不可※選択項目!$F$2:$F$3,MATCH($J450,※編集不可※選択項目!$C$2:$C$3,0)),"")</f>
        <v/>
      </c>
      <c r="S450" s="70"/>
      <c r="T450" s="125"/>
      <c r="U450" s="135"/>
      <c r="V450" s="88"/>
      <c r="W450" s="62"/>
      <c r="X450" s="57"/>
      <c r="Y450" s="58"/>
      <c r="Z450" s="59"/>
      <c r="AB450" s="101" t="str">
        <f t="shared" si="79"/>
        <v/>
      </c>
      <c r="AC450" s="11">
        <f t="shared" si="80"/>
        <v>0</v>
      </c>
      <c r="AD450" s="11">
        <f t="shared" si="81"/>
        <v>0</v>
      </c>
      <c r="AE450" s="11">
        <f t="shared" si="82"/>
        <v>0</v>
      </c>
      <c r="AF450" s="11" t="str">
        <f t="shared" si="83"/>
        <v/>
      </c>
      <c r="AG450" s="11">
        <f t="shared" si="84"/>
        <v>0</v>
      </c>
      <c r="AH450" s="11">
        <f t="shared" si="85"/>
        <v>0</v>
      </c>
    </row>
    <row r="451" spans="1:34" s="21" customFormat="1" ht="25.15" customHeight="1" x14ac:dyDescent="0.2">
      <c r="A451" s="117">
        <f t="shared" si="74"/>
        <v>440</v>
      </c>
      <c r="B451" s="60" t="str">
        <f t="shared" si="75"/>
        <v/>
      </c>
      <c r="C451" s="123"/>
      <c r="D451" s="111" t="str">
        <f t="shared" si="76"/>
        <v/>
      </c>
      <c r="E451" s="111" t="str">
        <f t="shared" si="77"/>
        <v/>
      </c>
      <c r="F451" s="124"/>
      <c r="G451" s="124"/>
      <c r="H451" s="124"/>
      <c r="I451" s="123"/>
      <c r="J451" s="113" t="str">
        <f t="shared" si="78"/>
        <v/>
      </c>
      <c r="K451" s="114" t="str">
        <f>IF(I451="","",VLOOKUP(I451,※編集不可※選択項目!$B$2:$D$4,3,FALSE))</f>
        <v/>
      </c>
      <c r="L451" s="124"/>
      <c r="M451" s="124"/>
      <c r="N451" s="124"/>
      <c r="O451" s="124"/>
      <c r="P451" s="124"/>
      <c r="Q451" s="124"/>
      <c r="R451" s="139" t="str">
        <f>IFERROR(INDEX(※編集不可※選択項目!$F$2:$F$3,MATCH($J451,※編集不可※選択項目!$C$2:$C$3,0)),"")</f>
        <v/>
      </c>
      <c r="S451" s="70"/>
      <c r="T451" s="125"/>
      <c r="U451" s="135"/>
      <c r="V451" s="88"/>
      <c r="W451" s="62"/>
      <c r="X451" s="57"/>
      <c r="Y451" s="58"/>
      <c r="Z451" s="59"/>
      <c r="AB451" s="101" t="str">
        <f t="shared" si="79"/>
        <v/>
      </c>
      <c r="AC451" s="11">
        <f t="shared" si="80"/>
        <v>0</v>
      </c>
      <c r="AD451" s="11">
        <f t="shared" si="81"/>
        <v>0</v>
      </c>
      <c r="AE451" s="11">
        <f t="shared" si="82"/>
        <v>0</v>
      </c>
      <c r="AF451" s="11" t="str">
        <f t="shared" si="83"/>
        <v/>
      </c>
      <c r="AG451" s="11">
        <f t="shared" si="84"/>
        <v>0</v>
      </c>
      <c r="AH451" s="11">
        <f t="shared" si="85"/>
        <v>0</v>
      </c>
    </row>
    <row r="452" spans="1:34" s="21" customFormat="1" ht="25.15" customHeight="1" x14ac:dyDescent="0.2">
      <c r="A452" s="117">
        <f t="shared" si="74"/>
        <v>441</v>
      </c>
      <c r="B452" s="60" t="str">
        <f t="shared" si="75"/>
        <v/>
      </c>
      <c r="C452" s="123"/>
      <c r="D452" s="111" t="str">
        <f t="shared" si="76"/>
        <v/>
      </c>
      <c r="E452" s="111" t="str">
        <f t="shared" si="77"/>
        <v/>
      </c>
      <c r="F452" s="124"/>
      <c r="G452" s="124"/>
      <c r="H452" s="124"/>
      <c r="I452" s="123"/>
      <c r="J452" s="113" t="str">
        <f t="shared" si="78"/>
        <v/>
      </c>
      <c r="K452" s="114" t="str">
        <f>IF(I452="","",VLOOKUP(I452,※編集不可※選択項目!$B$2:$D$4,3,FALSE))</f>
        <v/>
      </c>
      <c r="L452" s="124"/>
      <c r="M452" s="124"/>
      <c r="N452" s="124"/>
      <c r="O452" s="124"/>
      <c r="P452" s="124"/>
      <c r="Q452" s="124"/>
      <c r="R452" s="139" t="str">
        <f>IFERROR(INDEX(※編集不可※選択項目!$F$2:$F$3,MATCH($J452,※編集不可※選択項目!$C$2:$C$3,0)),"")</f>
        <v/>
      </c>
      <c r="S452" s="70"/>
      <c r="T452" s="125"/>
      <c r="U452" s="135"/>
      <c r="V452" s="88"/>
      <c r="W452" s="62"/>
      <c r="X452" s="57"/>
      <c r="Y452" s="58"/>
      <c r="Z452" s="59"/>
      <c r="AB452" s="101" t="str">
        <f t="shared" si="79"/>
        <v/>
      </c>
      <c r="AC452" s="11">
        <f t="shared" si="80"/>
        <v>0</v>
      </c>
      <c r="AD452" s="11">
        <f t="shared" si="81"/>
        <v>0</v>
      </c>
      <c r="AE452" s="11">
        <f t="shared" si="82"/>
        <v>0</v>
      </c>
      <c r="AF452" s="11" t="str">
        <f t="shared" si="83"/>
        <v/>
      </c>
      <c r="AG452" s="11">
        <f t="shared" si="84"/>
        <v>0</v>
      </c>
      <c r="AH452" s="11">
        <f t="shared" si="85"/>
        <v>0</v>
      </c>
    </row>
    <row r="453" spans="1:34" s="21" customFormat="1" ht="25.15" customHeight="1" x14ac:dyDescent="0.2">
      <c r="A453" s="117">
        <f t="shared" si="74"/>
        <v>442</v>
      </c>
      <c r="B453" s="60" t="str">
        <f t="shared" si="75"/>
        <v/>
      </c>
      <c r="C453" s="123"/>
      <c r="D453" s="111" t="str">
        <f t="shared" si="76"/>
        <v/>
      </c>
      <c r="E453" s="111" t="str">
        <f t="shared" si="77"/>
        <v/>
      </c>
      <c r="F453" s="124"/>
      <c r="G453" s="124"/>
      <c r="H453" s="124"/>
      <c r="I453" s="123"/>
      <c r="J453" s="113" t="str">
        <f t="shared" si="78"/>
        <v/>
      </c>
      <c r="K453" s="114" t="str">
        <f>IF(I453="","",VLOOKUP(I453,※編集不可※選択項目!$B$2:$D$4,3,FALSE))</f>
        <v/>
      </c>
      <c r="L453" s="124"/>
      <c r="M453" s="124"/>
      <c r="N453" s="124"/>
      <c r="O453" s="124"/>
      <c r="P453" s="124"/>
      <c r="Q453" s="124"/>
      <c r="R453" s="139" t="str">
        <f>IFERROR(INDEX(※編集不可※選択項目!$F$2:$F$3,MATCH($J453,※編集不可※選択項目!$C$2:$C$3,0)),"")</f>
        <v/>
      </c>
      <c r="S453" s="70"/>
      <c r="T453" s="125"/>
      <c r="U453" s="135"/>
      <c r="V453" s="88"/>
      <c r="W453" s="62"/>
      <c r="X453" s="57"/>
      <c r="Y453" s="58"/>
      <c r="Z453" s="59"/>
      <c r="AB453" s="101" t="str">
        <f t="shared" si="79"/>
        <v/>
      </c>
      <c r="AC453" s="11">
        <f t="shared" si="80"/>
        <v>0</v>
      </c>
      <c r="AD453" s="11">
        <f t="shared" si="81"/>
        <v>0</v>
      </c>
      <c r="AE453" s="11">
        <f t="shared" si="82"/>
        <v>0</v>
      </c>
      <c r="AF453" s="11" t="str">
        <f t="shared" si="83"/>
        <v/>
      </c>
      <c r="AG453" s="11">
        <f t="shared" si="84"/>
        <v>0</v>
      </c>
      <c r="AH453" s="11">
        <f t="shared" si="85"/>
        <v>0</v>
      </c>
    </row>
    <row r="454" spans="1:34" s="21" customFormat="1" ht="25.15" customHeight="1" x14ac:dyDescent="0.2">
      <c r="A454" s="117">
        <f t="shared" si="74"/>
        <v>443</v>
      </c>
      <c r="B454" s="60" t="str">
        <f t="shared" si="75"/>
        <v/>
      </c>
      <c r="C454" s="123"/>
      <c r="D454" s="111" t="str">
        <f t="shared" si="76"/>
        <v/>
      </c>
      <c r="E454" s="111" t="str">
        <f t="shared" si="77"/>
        <v/>
      </c>
      <c r="F454" s="124"/>
      <c r="G454" s="124"/>
      <c r="H454" s="124"/>
      <c r="I454" s="123"/>
      <c r="J454" s="113" t="str">
        <f t="shared" si="78"/>
        <v/>
      </c>
      <c r="K454" s="114" t="str">
        <f>IF(I454="","",VLOOKUP(I454,※編集不可※選択項目!$B$2:$D$4,3,FALSE))</f>
        <v/>
      </c>
      <c r="L454" s="124"/>
      <c r="M454" s="124"/>
      <c r="N454" s="124"/>
      <c r="O454" s="124"/>
      <c r="P454" s="124"/>
      <c r="Q454" s="124"/>
      <c r="R454" s="139" t="str">
        <f>IFERROR(INDEX(※編集不可※選択項目!$F$2:$F$3,MATCH($J454,※編集不可※選択項目!$C$2:$C$3,0)),"")</f>
        <v/>
      </c>
      <c r="S454" s="70"/>
      <c r="T454" s="125"/>
      <c r="U454" s="135"/>
      <c r="V454" s="88"/>
      <c r="W454" s="62"/>
      <c r="X454" s="57"/>
      <c r="Y454" s="58"/>
      <c r="Z454" s="59"/>
      <c r="AB454" s="101" t="str">
        <f t="shared" si="79"/>
        <v/>
      </c>
      <c r="AC454" s="11">
        <f t="shared" si="80"/>
        <v>0</v>
      </c>
      <c r="AD454" s="11">
        <f t="shared" si="81"/>
        <v>0</v>
      </c>
      <c r="AE454" s="11">
        <f t="shared" si="82"/>
        <v>0</v>
      </c>
      <c r="AF454" s="11" t="str">
        <f t="shared" si="83"/>
        <v/>
      </c>
      <c r="AG454" s="11">
        <f t="shared" si="84"/>
        <v>0</v>
      </c>
      <c r="AH454" s="11">
        <f t="shared" si="85"/>
        <v>0</v>
      </c>
    </row>
    <row r="455" spans="1:34" s="21" customFormat="1" ht="25.15" customHeight="1" x14ac:dyDescent="0.2">
      <c r="A455" s="117">
        <f t="shared" si="74"/>
        <v>444</v>
      </c>
      <c r="B455" s="60" t="str">
        <f t="shared" si="75"/>
        <v/>
      </c>
      <c r="C455" s="123"/>
      <c r="D455" s="111" t="str">
        <f t="shared" si="76"/>
        <v/>
      </c>
      <c r="E455" s="111" t="str">
        <f t="shared" si="77"/>
        <v/>
      </c>
      <c r="F455" s="124"/>
      <c r="G455" s="124"/>
      <c r="H455" s="124"/>
      <c r="I455" s="123"/>
      <c r="J455" s="113" t="str">
        <f t="shared" si="78"/>
        <v/>
      </c>
      <c r="K455" s="114" t="str">
        <f>IF(I455="","",VLOOKUP(I455,※編集不可※選択項目!$B$2:$D$4,3,FALSE))</f>
        <v/>
      </c>
      <c r="L455" s="124"/>
      <c r="M455" s="124"/>
      <c r="N455" s="124"/>
      <c r="O455" s="124"/>
      <c r="P455" s="124"/>
      <c r="Q455" s="124"/>
      <c r="R455" s="139" t="str">
        <f>IFERROR(INDEX(※編集不可※選択項目!$F$2:$F$3,MATCH($J455,※編集不可※選択項目!$C$2:$C$3,0)),"")</f>
        <v/>
      </c>
      <c r="S455" s="70"/>
      <c r="T455" s="125"/>
      <c r="U455" s="135"/>
      <c r="V455" s="88"/>
      <c r="W455" s="62"/>
      <c r="X455" s="57"/>
      <c r="Y455" s="58"/>
      <c r="Z455" s="59"/>
      <c r="AB455" s="101" t="str">
        <f t="shared" si="79"/>
        <v/>
      </c>
      <c r="AC455" s="11">
        <f t="shared" si="80"/>
        <v>0</v>
      </c>
      <c r="AD455" s="11">
        <f t="shared" si="81"/>
        <v>0</v>
      </c>
      <c r="AE455" s="11">
        <f t="shared" si="82"/>
        <v>0</v>
      </c>
      <c r="AF455" s="11" t="str">
        <f t="shared" si="83"/>
        <v/>
      </c>
      <c r="AG455" s="11">
        <f t="shared" si="84"/>
        <v>0</v>
      </c>
      <c r="AH455" s="11">
        <f t="shared" si="85"/>
        <v>0</v>
      </c>
    </row>
    <row r="456" spans="1:34" s="21" customFormat="1" ht="25.15" customHeight="1" x14ac:dyDescent="0.2">
      <c r="A456" s="117">
        <f t="shared" si="74"/>
        <v>445</v>
      </c>
      <c r="B456" s="60" t="str">
        <f t="shared" si="75"/>
        <v/>
      </c>
      <c r="C456" s="123"/>
      <c r="D456" s="111" t="str">
        <f t="shared" si="76"/>
        <v/>
      </c>
      <c r="E456" s="111" t="str">
        <f t="shared" si="77"/>
        <v/>
      </c>
      <c r="F456" s="124"/>
      <c r="G456" s="124"/>
      <c r="H456" s="124"/>
      <c r="I456" s="123"/>
      <c r="J456" s="113" t="str">
        <f t="shared" si="78"/>
        <v/>
      </c>
      <c r="K456" s="114" t="str">
        <f>IF(I456="","",VLOOKUP(I456,※編集不可※選択項目!$B$2:$D$4,3,FALSE))</f>
        <v/>
      </c>
      <c r="L456" s="124"/>
      <c r="M456" s="124"/>
      <c r="N456" s="124"/>
      <c r="O456" s="124"/>
      <c r="P456" s="124"/>
      <c r="Q456" s="124"/>
      <c r="R456" s="139" t="str">
        <f>IFERROR(INDEX(※編集不可※選択項目!$F$2:$F$3,MATCH($J456,※編集不可※選択項目!$C$2:$C$3,0)),"")</f>
        <v/>
      </c>
      <c r="S456" s="70"/>
      <c r="T456" s="125"/>
      <c r="U456" s="135"/>
      <c r="V456" s="88"/>
      <c r="W456" s="62"/>
      <c r="X456" s="57"/>
      <c r="Y456" s="58"/>
      <c r="Z456" s="59"/>
      <c r="AB456" s="101" t="str">
        <f t="shared" si="79"/>
        <v/>
      </c>
      <c r="AC456" s="11">
        <f t="shared" si="80"/>
        <v>0</v>
      </c>
      <c r="AD456" s="11">
        <f t="shared" si="81"/>
        <v>0</v>
      </c>
      <c r="AE456" s="11">
        <f t="shared" si="82"/>
        <v>0</v>
      </c>
      <c r="AF456" s="11" t="str">
        <f t="shared" si="83"/>
        <v/>
      </c>
      <c r="AG456" s="11">
        <f t="shared" si="84"/>
        <v>0</v>
      </c>
      <c r="AH456" s="11">
        <f t="shared" si="85"/>
        <v>0</v>
      </c>
    </row>
    <row r="457" spans="1:34" s="21" customFormat="1" ht="25.15" customHeight="1" x14ac:dyDescent="0.2">
      <c r="A457" s="117">
        <f t="shared" si="74"/>
        <v>446</v>
      </c>
      <c r="B457" s="60" t="str">
        <f t="shared" si="75"/>
        <v/>
      </c>
      <c r="C457" s="123"/>
      <c r="D457" s="111" t="str">
        <f t="shared" si="76"/>
        <v/>
      </c>
      <c r="E457" s="111" t="str">
        <f t="shared" si="77"/>
        <v/>
      </c>
      <c r="F457" s="124"/>
      <c r="G457" s="124"/>
      <c r="H457" s="124"/>
      <c r="I457" s="123"/>
      <c r="J457" s="113" t="str">
        <f t="shared" si="78"/>
        <v/>
      </c>
      <c r="K457" s="114" t="str">
        <f>IF(I457="","",VLOOKUP(I457,※編集不可※選択項目!$B$2:$D$4,3,FALSE))</f>
        <v/>
      </c>
      <c r="L457" s="124"/>
      <c r="M457" s="124"/>
      <c r="N457" s="124"/>
      <c r="O457" s="124"/>
      <c r="P457" s="124"/>
      <c r="Q457" s="124"/>
      <c r="R457" s="139" t="str">
        <f>IFERROR(INDEX(※編集不可※選択項目!$F$2:$F$3,MATCH($J457,※編集不可※選択項目!$C$2:$C$3,0)),"")</f>
        <v/>
      </c>
      <c r="S457" s="70"/>
      <c r="T457" s="125"/>
      <c r="U457" s="135"/>
      <c r="V457" s="88"/>
      <c r="W457" s="62"/>
      <c r="X457" s="57"/>
      <c r="Y457" s="58"/>
      <c r="Z457" s="59"/>
      <c r="AB457" s="101" t="str">
        <f t="shared" si="79"/>
        <v/>
      </c>
      <c r="AC457" s="11">
        <f t="shared" si="80"/>
        <v>0</v>
      </c>
      <c r="AD457" s="11">
        <f t="shared" si="81"/>
        <v>0</v>
      </c>
      <c r="AE457" s="11">
        <f t="shared" si="82"/>
        <v>0</v>
      </c>
      <c r="AF457" s="11" t="str">
        <f t="shared" si="83"/>
        <v/>
      </c>
      <c r="AG457" s="11">
        <f t="shared" si="84"/>
        <v>0</v>
      </c>
      <c r="AH457" s="11">
        <f t="shared" si="85"/>
        <v>0</v>
      </c>
    </row>
    <row r="458" spans="1:34" s="21" customFormat="1" ht="25.15" customHeight="1" x14ac:dyDescent="0.2">
      <c r="A458" s="117">
        <f t="shared" si="74"/>
        <v>447</v>
      </c>
      <c r="B458" s="60" t="str">
        <f t="shared" si="75"/>
        <v/>
      </c>
      <c r="C458" s="123"/>
      <c r="D458" s="111" t="str">
        <f t="shared" si="76"/>
        <v/>
      </c>
      <c r="E458" s="111" t="str">
        <f t="shared" si="77"/>
        <v/>
      </c>
      <c r="F458" s="124"/>
      <c r="G458" s="124"/>
      <c r="H458" s="124"/>
      <c r="I458" s="123"/>
      <c r="J458" s="113" t="str">
        <f t="shared" si="78"/>
        <v/>
      </c>
      <c r="K458" s="114" t="str">
        <f>IF(I458="","",VLOOKUP(I458,※編集不可※選択項目!$B$2:$D$4,3,FALSE))</f>
        <v/>
      </c>
      <c r="L458" s="124"/>
      <c r="M458" s="124"/>
      <c r="N458" s="124"/>
      <c r="O458" s="124"/>
      <c r="P458" s="124"/>
      <c r="Q458" s="124"/>
      <c r="R458" s="139" t="str">
        <f>IFERROR(INDEX(※編集不可※選択項目!$F$2:$F$3,MATCH($J458,※編集不可※選択項目!$C$2:$C$3,0)),"")</f>
        <v/>
      </c>
      <c r="S458" s="70"/>
      <c r="T458" s="125"/>
      <c r="U458" s="135"/>
      <c r="V458" s="88"/>
      <c r="W458" s="62"/>
      <c r="X458" s="57"/>
      <c r="Y458" s="58"/>
      <c r="Z458" s="59"/>
      <c r="AB458" s="101" t="str">
        <f t="shared" si="79"/>
        <v/>
      </c>
      <c r="AC458" s="11">
        <f t="shared" si="80"/>
        <v>0</v>
      </c>
      <c r="AD458" s="11">
        <f t="shared" si="81"/>
        <v>0</v>
      </c>
      <c r="AE458" s="11">
        <f t="shared" si="82"/>
        <v>0</v>
      </c>
      <c r="AF458" s="11" t="str">
        <f t="shared" si="83"/>
        <v/>
      </c>
      <c r="AG458" s="11">
        <f t="shared" si="84"/>
        <v>0</v>
      </c>
      <c r="AH458" s="11">
        <f t="shared" si="85"/>
        <v>0</v>
      </c>
    </row>
    <row r="459" spans="1:34" s="21" customFormat="1" ht="25.15" customHeight="1" x14ac:dyDescent="0.2">
      <c r="A459" s="117">
        <f t="shared" si="74"/>
        <v>448</v>
      </c>
      <c r="B459" s="60" t="str">
        <f t="shared" si="75"/>
        <v/>
      </c>
      <c r="C459" s="123"/>
      <c r="D459" s="111" t="str">
        <f t="shared" si="76"/>
        <v/>
      </c>
      <c r="E459" s="111" t="str">
        <f t="shared" si="77"/>
        <v/>
      </c>
      <c r="F459" s="124"/>
      <c r="G459" s="124"/>
      <c r="H459" s="124"/>
      <c r="I459" s="123"/>
      <c r="J459" s="113" t="str">
        <f t="shared" si="78"/>
        <v/>
      </c>
      <c r="K459" s="114" t="str">
        <f>IF(I459="","",VLOOKUP(I459,※編集不可※選択項目!$B$2:$D$4,3,FALSE))</f>
        <v/>
      </c>
      <c r="L459" s="124"/>
      <c r="M459" s="124"/>
      <c r="N459" s="124"/>
      <c r="O459" s="124"/>
      <c r="P459" s="124"/>
      <c r="Q459" s="124"/>
      <c r="R459" s="139" t="str">
        <f>IFERROR(INDEX(※編集不可※選択項目!$F$2:$F$3,MATCH($J459,※編集不可※選択項目!$C$2:$C$3,0)),"")</f>
        <v/>
      </c>
      <c r="S459" s="70"/>
      <c r="T459" s="125"/>
      <c r="U459" s="135"/>
      <c r="V459" s="88"/>
      <c r="W459" s="62"/>
      <c r="X459" s="57"/>
      <c r="Y459" s="58"/>
      <c r="Z459" s="59"/>
      <c r="AB459" s="101" t="str">
        <f t="shared" si="79"/>
        <v/>
      </c>
      <c r="AC459" s="11">
        <f t="shared" si="80"/>
        <v>0</v>
      </c>
      <c r="AD459" s="11">
        <f t="shared" si="81"/>
        <v>0</v>
      </c>
      <c r="AE459" s="11">
        <f t="shared" si="82"/>
        <v>0</v>
      </c>
      <c r="AF459" s="11" t="str">
        <f t="shared" si="83"/>
        <v/>
      </c>
      <c r="AG459" s="11">
        <f t="shared" si="84"/>
        <v>0</v>
      </c>
      <c r="AH459" s="11">
        <f t="shared" si="85"/>
        <v>0</v>
      </c>
    </row>
    <row r="460" spans="1:34" s="21" customFormat="1" ht="25.15" customHeight="1" x14ac:dyDescent="0.2">
      <c r="A460" s="117">
        <f t="shared" si="74"/>
        <v>449</v>
      </c>
      <c r="B460" s="60" t="str">
        <f t="shared" si="75"/>
        <v/>
      </c>
      <c r="C460" s="123"/>
      <c r="D460" s="111" t="str">
        <f t="shared" si="76"/>
        <v/>
      </c>
      <c r="E460" s="111" t="str">
        <f t="shared" si="77"/>
        <v/>
      </c>
      <c r="F460" s="124"/>
      <c r="G460" s="124"/>
      <c r="H460" s="124"/>
      <c r="I460" s="123"/>
      <c r="J460" s="113" t="str">
        <f t="shared" si="78"/>
        <v/>
      </c>
      <c r="K460" s="114" t="str">
        <f>IF(I460="","",VLOOKUP(I460,※編集不可※選択項目!$B$2:$D$4,3,FALSE))</f>
        <v/>
      </c>
      <c r="L460" s="124"/>
      <c r="M460" s="124"/>
      <c r="N460" s="124"/>
      <c r="O460" s="124"/>
      <c r="P460" s="124"/>
      <c r="Q460" s="124"/>
      <c r="R460" s="139" t="str">
        <f>IFERROR(INDEX(※編集不可※選択項目!$F$2:$F$3,MATCH($J460,※編集不可※選択項目!$C$2:$C$3,0)),"")</f>
        <v/>
      </c>
      <c r="S460" s="70"/>
      <c r="T460" s="125"/>
      <c r="U460" s="135"/>
      <c r="V460" s="88"/>
      <c r="W460" s="62"/>
      <c r="X460" s="57"/>
      <c r="Y460" s="58"/>
      <c r="Z460" s="59"/>
      <c r="AB460" s="101" t="str">
        <f t="shared" si="79"/>
        <v/>
      </c>
      <c r="AC460" s="11">
        <f t="shared" si="80"/>
        <v>0</v>
      </c>
      <c r="AD460" s="11">
        <f t="shared" si="81"/>
        <v>0</v>
      </c>
      <c r="AE460" s="11">
        <f t="shared" si="82"/>
        <v>0</v>
      </c>
      <c r="AF460" s="11" t="str">
        <f t="shared" si="83"/>
        <v/>
      </c>
      <c r="AG460" s="11">
        <f t="shared" si="84"/>
        <v>0</v>
      </c>
      <c r="AH460" s="11">
        <f t="shared" si="85"/>
        <v>0</v>
      </c>
    </row>
    <row r="461" spans="1:34" s="21" customFormat="1" ht="25.15" customHeight="1" x14ac:dyDescent="0.2">
      <c r="A461" s="117">
        <f t="shared" ref="A461:A524" si="86">ROW()-11</f>
        <v>450</v>
      </c>
      <c r="B461" s="60" t="str">
        <f t="shared" ref="B461:B524" si="87">IF($C461="","","高効率空調")</f>
        <v/>
      </c>
      <c r="C461" s="123"/>
      <c r="D461" s="111" t="str">
        <f t="shared" ref="D461:D524" si="88">IF($C$2="","",IF($B461&lt;&gt;"",$C$2,""))</f>
        <v/>
      </c>
      <c r="E461" s="111" t="str">
        <f t="shared" ref="E461:E524" si="89">IF($F$2="","",IF($B461&lt;&gt;"",$F$2,""))</f>
        <v/>
      </c>
      <c r="F461" s="124"/>
      <c r="G461" s="124"/>
      <c r="H461" s="124"/>
      <c r="I461" s="123"/>
      <c r="J461" s="113" t="str">
        <f t="shared" ref="J461:J524" si="90">LEFT(I461,3)</f>
        <v/>
      </c>
      <c r="K461" s="114" t="str">
        <f>IF(I461="","",VLOOKUP(I461,※編集不可※選択項目!$B$2:$D$4,3,FALSE))</f>
        <v/>
      </c>
      <c r="L461" s="124"/>
      <c r="M461" s="124"/>
      <c r="N461" s="124"/>
      <c r="O461" s="124"/>
      <c r="P461" s="124"/>
      <c r="Q461" s="124"/>
      <c r="R461" s="139" t="str">
        <f>IFERROR(INDEX(※編集不可※選択項目!$F$2:$F$3,MATCH($J461,※編集不可※選択項目!$C$2:$C$3,0)),"")</f>
        <v/>
      </c>
      <c r="S461" s="70"/>
      <c r="T461" s="125"/>
      <c r="U461" s="135"/>
      <c r="V461" s="88"/>
      <c r="W461" s="62"/>
      <c r="X461" s="57"/>
      <c r="Y461" s="58"/>
      <c r="Z461" s="59"/>
      <c r="AB461" s="101" t="str">
        <f t="shared" ref="AB461:AB524" si="91">IF(H461="","","["&amp;H461&amp;"]")</f>
        <v/>
      </c>
      <c r="AC461" s="11">
        <f t="shared" ref="AC461:AC524" si="92">IF(AND($C461&lt;&gt;"",OR(F461="",G461="",I461="",L461="",M461="",N461="",Q461="")),1,0)</f>
        <v>0</v>
      </c>
      <c r="AD461" s="11">
        <f t="shared" ref="AD461:AD524" si="93">IF(AND(I461="空冷式(ヒートポンプ)",OR(O461="",P461="")),1,0)</f>
        <v>0</v>
      </c>
      <c r="AE461" s="11">
        <f t="shared" ref="AE461:AE524" si="94">IF(AND($G461&lt;&gt;"",COUNTIF($G461,"*■*")&gt;0,$T461=""),1,0)</f>
        <v>0</v>
      </c>
      <c r="AF461" s="11" t="str">
        <f t="shared" ref="AF461:AF524" si="95">IF(G461="","",TEXT(G461&amp;AB461,"G/標準"))</f>
        <v/>
      </c>
      <c r="AG461" s="11">
        <f t="shared" ref="AG461:AG524" si="96">IF(AF461="",0,COUNTIF($AF$12:$AF$1011,AF461))</f>
        <v>0</v>
      </c>
      <c r="AH461" s="11">
        <f t="shared" ref="AH461:AH524" si="97">IF($C461="",0,IF(AND(L461&lt;&gt;"",$K461&gt;$L461),1,0))</f>
        <v>0</v>
      </c>
    </row>
    <row r="462" spans="1:34" s="21" customFormat="1" ht="25.15" customHeight="1" x14ac:dyDescent="0.2">
      <c r="A462" s="117">
        <f t="shared" si="86"/>
        <v>451</v>
      </c>
      <c r="B462" s="60" t="str">
        <f t="shared" si="87"/>
        <v/>
      </c>
      <c r="C462" s="123"/>
      <c r="D462" s="111" t="str">
        <f t="shared" si="88"/>
        <v/>
      </c>
      <c r="E462" s="111" t="str">
        <f t="shared" si="89"/>
        <v/>
      </c>
      <c r="F462" s="124"/>
      <c r="G462" s="124"/>
      <c r="H462" s="124"/>
      <c r="I462" s="123"/>
      <c r="J462" s="113" t="str">
        <f t="shared" si="90"/>
        <v/>
      </c>
      <c r="K462" s="114" t="str">
        <f>IF(I462="","",VLOOKUP(I462,※編集不可※選択項目!$B$2:$D$4,3,FALSE))</f>
        <v/>
      </c>
      <c r="L462" s="124"/>
      <c r="M462" s="124"/>
      <c r="N462" s="124"/>
      <c r="O462" s="124"/>
      <c r="P462" s="124"/>
      <c r="Q462" s="124"/>
      <c r="R462" s="139" t="str">
        <f>IFERROR(INDEX(※編集不可※選択項目!$F$2:$F$3,MATCH($J462,※編集不可※選択項目!$C$2:$C$3,0)),"")</f>
        <v/>
      </c>
      <c r="S462" s="70"/>
      <c r="T462" s="125"/>
      <c r="U462" s="135"/>
      <c r="V462" s="88"/>
      <c r="W462" s="62"/>
      <c r="X462" s="57"/>
      <c r="Y462" s="58"/>
      <c r="Z462" s="59"/>
      <c r="AB462" s="101" t="str">
        <f t="shared" si="91"/>
        <v/>
      </c>
      <c r="AC462" s="11">
        <f t="shared" si="92"/>
        <v>0</v>
      </c>
      <c r="AD462" s="11">
        <f t="shared" si="93"/>
        <v>0</v>
      </c>
      <c r="AE462" s="11">
        <f t="shared" si="94"/>
        <v>0</v>
      </c>
      <c r="AF462" s="11" t="str">
        <f t="shared" si="95"/>
        <v/>
      </c>
      <c r="AG462" s="11">
        <f t="shared" si="96"/>
        <v>0</v>
      </c>
      <c r="AH462" s="11">
        <f t="shared" si="97"/>
        <v>0</v>
      </c>
    </row>
    <row r="463" spans="1:34" s="21" customFormat="1" ht="25.15" customHeight="1" x14ac:dyDescent="0.2">
      <c r="A463" s="117">
        <f t="shared" si="86"/>
        <v>452</v>
      </c>
      <c r="B463" s="60" t="str">
        <f t="shared" si="87"/>
        <v/>
      </c>
      <c r="C463" s="123"/>
      <c r="D463" s="111" t="str">
        <f t="shared" si="88"/>
        <v/>
      </c>
      <c r="E463" s="111" t="str">
        <f t="shared" si="89"/>
        <v/>
      </c>
      <c r="F463" s="124"/>
      <c r="G463" s="124"/>
      <c r="H463" s="124"/>
      <c r="I463" s="123"/>
      <c r="J463" s="113" t="str">
        <f t="shared" si="90"/>
        <v/>
      </c>
      <c r="K463" s="114" t="str">
        <f>IF(I463="","",VLOOKUP(I463,※編集不可※選択項目!$B$2:$D$4,3,FALSE))</f>
        <v/>
      </c>
      <c r="L463" s="124"/>
      <c r="M463" s="124"/>
      <c r="N463" s="124"/>
      <c r="O463" s="124"/>
      <c r="P463" s="124"/>
      <c r="Q463" s="124"/>
      <c r="R463" s="139" t="str">
        <f>IFERROR(INDEX(※編集不可※選択項目!$F$2:$F$3,MATCH($J463,※編集不可※選択項目!$C$2:$C$3,0)),"")</f>
        <v/>
      </c>
      <c r="S463" s="70"/>
      <c r="T463" s="125"/>
      <c r="U463" s="135"/>
      <c r="V463" s="88"/>
      <c r="W463" s="62"/>
      <c r="X463" s="57"/>
      <c r="Y463" s="58"/>
      <c r="Z463" s="59"/>
      <c r="AB463" s="101" t="str">
        <f t="shared" si="91"/>
        <v/>
      </c>
      <c r="AC463" s="11">
        <f t="shared" si="92"/>
        <v>0</v>
      </c>
      <c r="AD463" s="11">
        <f t="shared" si="93"/>
        <v>0</v>
      </c>
      <c r="AE463" s="11">
        <f t="shared" si="94"/>
        <v>0</v>
      </c>
      <c r="AF463" s="11" t="str">
        <f t="shared" si="95"/>
        <v/>
      </c>
      <c r="AG463" s="11">
        <f t="shared" si="96"/>
        <v>0</v>
      </c>
      <c r="AH463" s="11">
        <f t="shared" si="97"/>
        <v>0</v>
      </c>
    </row>
    <row r="464" spans="1:34" s="21" customFormat="1" ht="25.15" customHeight="1" x14ac:dyDescent="0.2">
      <c r="A464" s="117">
        <f t="shared" si="86"/>
        <v>453</v>
      </c>
      <c r="B464" s="60" t="str">
        <f t="shared" si="87"/>
        <v/>
      </c>
      <c r="C464" s="123"/>
      <c r="D464" s="111" t="str">
        <f t="shared" si="88"/>
        <v/>
      </c>
      <c r="E464" s="111" t="str">
        <f t="shared" si="89"/>
        <v/>
      </c>
      <c r="F464" s="124"/>
      <c r="G464" s="124"/>
      <c r="H464" s="124"/>
      <c r="I464" s="123"/>
      <c r="J464" s="113" t="str">
        <f t="shared" si="90"/>
        <v/>
      </c>
      <c r="K464" s="114" t="str">
        <f>IF(I464="","",VLOOKUP(I464,※編集不可※選択項目!$B$2:$D$4,3,FALSE))</f>
        <v/>
      </c>
      <c r="L464" s="124"/>
      <c r="M464" s="124"/>
      <c r="N464" s="124"/>
      <c r="O464" s="124"/>
      <c r="P464" s="124"/>
      <c r="Q464" s="124"/>
      <c r="R464" s="139" t="str">
        <f>IFERROR(INDEX(※編集不可※選択項目!$F$2:$F$3,MATCH($J464,※編集不可※選択項目!$C$2:$C$3,0)),"")</f>
        <v/>
      </c>
      <c r="S464" s="70"/>
      <c r="T464" s="125"/>
      <c r="U464" s="135"/>
      <c r="V464" s="88"/>
      <c r="W464" s="62"/>
      <c r="X464" s="57"/>
      <c r="Y464" s="58"/>
      <c r="Z464" s="59"/>
      <c r="AB464" s="101" t="str">
        <f t="shared" si="91"/>
        <v/>
      </c>
      <c r="AC464" s="11">
        <f t="shared" si="92"/>
        <v>0</v>
      </c>
      <c r="AD464" s="11">
        <f t="shared" si="93"/>
        <v>0</v>
      </c>
      <c r="AE464" s="11">
        <f t="shared" si="94"/>
        <v>0</v>
      </c>
      <c r="AF464" s="11" t="str">
        <f t="shared" si="95"/>
        <v/>
      </c>
      <c r="AG464" s="11">
        <f t="shared" si="96"/>
        <v>0</v>
      </c>
      <c r="AH464" s="11">
        <f t="shared" si="97"/>
        <v>0</v>
      </c>
    </row>
    <row r="465" spans="1:34" s="21" customFormat="1" ht="25.15" customHeight="1" x14ac:dyDescent="0.2">
      <c r="A465" s="117">
        <f t="shared" si="86"/>
        <v>454</v>
      </c>
      <c r="B465" s="60" t="str">
        <f t="shared" si="87"/>
        <v/>
      </c>
      <c r="C465" s="123"/>
      <c r="D465" s="111" t="str">
        <f t="shared" si="88"/>
        <v/>
      </c>
      <c r="E465" s="111" t="str">
        <f t="shared" si="89"/>
        <v/>
      </c>
      <c r="F465" s="124"/>
      <c r="G465" s="124"/>
      <c r="H465" s="124"/>
      <c r="I465" s="123"/>
      <c r="J465" s="113" t="str">
        <f t="shared" si="90"/>
        <v/>
      </c>
      <c r="K465" s="114" t="str">
        <f>IF(I465="","",VLOOKUP(I465,※編集不可※選択項目!$B$2:$D$4,3,FALSE))</f>
        <v/>
      </c>
      <c r="L465" s="124"/>
      <c r="M465" s="124"/>
      <c r="N465" s="124"/>
      <c r="O465" s="124"/>
      <c r="P465" s="124"/>
      <c r="Q465" s="124"/>
      <c r="R465" s="139" t="str">
        <f>IFERROR(INDEX(※編集不可※選択項目!$F$2:$F$3,MATCH($J465,※編集不可※選択項目!$C$2:$C$3,0)),"")</f>
        <v/>
      </c>
      <c r="S465" s="70"/>
      <c r="T465" s="125"/>
      <c r="U465" s="135"/>
      <c r="V465" s="88"/>
      <c r="W465" s="62"/>
      <c r="X465" s="57"/>
      <c r="Y465" s="58"/>
      <c r="Z465" s="59"/>
      <c r="AB465" s="101" t="str">
        <f t="shared" si="91"/>
        <v/>
      </c>
      <c r="AC465" s="11">
        <f t="shared" si="92"/>
        <v>0</v>
      </c>
      <c r="AD465" s="11">
        <f t="shared" si="93"/>
        <v>0</v>
      </c>
      <c r="AE465" s="11">
        <f t="shared" si="94"/>
        <v>0</v>
      </c>
      <c r="AF465" s="11" t="str">
        <f t="shared" si="95"/>
        <v/>
      </c>
      <c r="AG465" s="11">
        <f t="shared" si="96"/>
        <v>0</v>
      </c>
      <c r="AH465" s="11">
        <f t="shared" si="97"/>
        <v>0</v>
      </c>
    </row>
    <row r="466" spans="1:34" s="21" customFormat="1" ht="25.15" customHeight="1" x14ac:dyDescent="0.2">
      <c r="A466" s="117">
        <f t="shared" si="86"/>
        <v>455</v>
      </c>
      <c r="B466" s="60" t="str">
        <f t="shared" si="87"/>
        <v/>
      </c>
      <c r="C466" s="123"/>
      <c r="D466" s="111" t="str">
        <f t="shared" si="88"/>
        <v/>
      </c>
      <c r="E466" s="111" t="str">
        <f t="shared" si="89"/>
        <v/>
      </c>
      <c r="F466" s="124"/>
      <c r="G466" s="124"/>
      <c r="H466" s="124"/>
      <c r="I466" s="123"/>
      <c r="J466" s="113" t="str">
        <f t="shared" si="90"/>
        <v/>
      </c>
      <c r="K466" s="114" t="str">
        <f>IF(I466="","",VLOOKUP(I466,※編集不可※選択項目!$B$2:$D$4,3,FALSE))</f>
        <v/>
      </c>
      <c r="L466" s="124"/>
      <c r="M466" s="124"/>
      <c r="N466" s="124"/>
      <c r="O466" s="124"/>
      <c r="P466" s="124"/>
      <c r="Q466" s="124"/>
      <c r="R466" s="139" t="str">
        <f>IFERROR(INDEX(※編集不可※選択項目!$F$2:$F$3,MATCH($J466,※編集不可※選択項目!$C$2:$C$3,0)),"")</f>
        <v/>
      </c>
      <c r="S466" s="70"/>
      <c r="T466" s="125"/>
      <c r="U466" s="135"/>
      <c r="V466" s="88"/>
      <c r="W466" s="62"/>
      <c r="X466" s="57"/>
      <c r="Y466" s="58"/>
      <c r="Z466" s="59"/>
      <c r="AB466" s="101" t="str">
        <f t="shared" si="91"/>
        <v/>
      </c>
      <c r="AC466" s="11">
        <f t="shared" si="92"/>
        <v>0</v>
      </c>
      <c r="AD466" s="11">
        <f t="shared" si="93"/>
        <v>0</v>
      </c>
      <c r="AE466" s="11">
        <f t="shared" si="94"/>
        <v>0</v>
      </c>
      <c r="AF466" s="11" t="str">
        <f t="shared" si="95"/>
        <v/>
      </c>
      <c r="AG466" s="11">
        <f t="shared" si="96"/>
        <v>0</v>
      </c>
      <c r="AH466" s="11">
        <f t="shared" si="97"/>
        <v>0</v>
      </c>
    </row>
    <row r="467" spans="1:34" s="21" customFormat="1" ht="25.15" customHeight="1" x14ac:dyDescent="0.2">
      <c r="A467" s="117">
        <f t="shared" si="86"/>
        <v>456</v>
      </c>
      <c r="B467" s="60" t="str">
        <f t="shared" si="87"/>
        <v/>
      </c>
      <c r="C467" s="123"/>
      <c r="D467" s="111" t="str">
        <f t="shared" si="88"/>
        <v/>
      </c>
      <c r="E467" s="111" t="str">
        <f t="shared" si="89"/>
        <v/>
      </c>
      <c r="F467" s="124"/>
      <c r="G467" s="124"/>
      <c r="H467" s="124"/>
      <c r="I467" s="123"/>
      <c r="J467" s="113" t="str">
        <f t="shared" si="90"/>
        <v/>
      </c>
      <c r="K467" s="114" t="str">
        <f>IF(I467="","",VLOOKUP(I467,※編集不可※選択項目!$B$2:$D$4,3,FALSE))</f>
        <v/>
      </c>
      <c r="L467" s="124"/>
      <c r="M467" s="124"/>
      <c r="N467" s="124"/>
      <c r="O467" s="124"/>
      <c r="P467" s="124"/>
      <c r="Q467" s="124"/>
      <c r="R467" s="139" t="str">
        <f>IFERROR(INDEX(※編集不可※選択項目!$F$2:$F$3,MATCH($J467,※編集不可※選択項目!$C$2:$C$3,0)),"")</f>
        <v/>
      </c>
      <c r="S467" s="70"/>
      <c r="T467" s="125"/>
      <c r="U467" s="135"/>
      <c r="V467" s="88"/>
      <c r="W467" s="62"/>
      <c r="X467" s="57"/>
      <c r="Y467" s="58"/>
      <c r="Z467" s="59"/>
      <c r="AB467" s="101" t="str">
        <f t="shared" si="91"/>
        <v/>
      </c>
      <c r="AC467" s="11">
        <f t="shared" si="92"/>
        <v>0</v>
      </c>
      <c r="AD467" s="11">
        <f t="shared" si="93"/>
        <v>0</v>
      </c>
      <c r="AE467" s="11">
        <f t="shared" si="94"/>
        <v>0</v>
      </c>
      <c r="AF467" s="11" t="str">
        <f t="shared" si="95"/>
        <v/>
      </c>
      <c r="AG467" s="11">
        <f t="shared" si="96"/>
        <v>0</v>
      </c>
      <c r="AH467" s="11">
        <f t="shared" si="97"/>
        <v>0</v>
      </c>
    </row>
    <row r="468" spans="1:34" s="21" customFormat="1" ht="25.15" customHeight="1" x14ac:dyDescent="0.2">
      <c r="A468" s="117">
        <f t="shared" si="86"/>
        <v>457</v>
      </c>
      <c r="B468" s="60" t="str">
        <f t="shared" si="87"/>
        <v/>
      </c>
      <c r="C468" s="123"/>
      <c r="D468" s="111" t="str">
        <f t="shared" si="88"/>
        <v/>
      </c>
      <c r="E468" s="111" t="str">
        <f t="shared" si="89"/>
        <v/>
      </c>
      <c r="F468" s="124"/>
      <c r="G468" s="124"/>
      <c r="H468" s="124"/>
      <c r="I468" s="123"/>
      <c r="J468" s="113" t="str">
        <f t="shared" si="90"/>
        <v/>
      </c>
      <c r="K468" s="114" t="str">
        <f>IF(I468="","",VLOOKUP(I468,※編集不可※選択項目!$B$2:$D$4,3,FALSE))</f>
        <v/>
      </c>
      <c r="L468" s="124"/>
      <c r="M468" s="124"/>
      <c r="N468" s="124"/>
      <c r="O468" s="124"/>
      <c r="P468" s="124"/>
      <c r="Q468" s="124"/>
      <c r="R468" s="139" t="str">
        <f>IFERROR(INDEX(※編集不可※選択項目!$F$2:$F$3,MATCH($J468,※編集不可※選択項目!$C$2:$C$3,0)),"")</f>
        <v/>
      </c>
      <c r="S468" s="70"/>
      <c r="T468" s="125"/>
      <c r="U468" s="135"/>
      <c r="V468" s="88"/>
      <c r="W468" s="62"/>
      <c r="X468" s="57"/>
      <c r="Y468" s="58"/>
      <c r="Z468" s="59"/>
      <c r="AB468" s="101" t="str">
        <f t="shared" si="91"/>
        <v/>
      </c>
      <c r="AC468" s="11">
        <f t="shared" si="92"/>
        <v>0</v>
      </c>
      <c r="AD468" s="11">
        <f t="shared" si="93"/>
        <v>0</v>
      </c>
      <c r="AE468" s="11">
        <f t="shared" si="94"/>
        <v>0</v>
      </c>
      <c r="AF468" s="11" t="str">
        <f t="shared" si="95"/>
        <v/>
      </c>
      <c r="AG468" s="11">
        <f t="shared" si="96"/>
        <v>0</v>
      </c>
      <c r="AH468" s="11">
        <f t="shared" si="97"/>
        <v>0</v>
      </c>
    </row>
    <row r="469" spans="1:34" s="21" customFormat="1" ht="25.15" customHeight="1" x14ac:dyDescent="0.2">
      <c r="A469" s="117">
        <f t="shared" si="86"/>
        <v>458</v>
      </c>
      <c r="B469" s="60" t="str">
        <f t="shared" si="87"/>
        <v/>
      </c>
      <c r="C469" s="123"/>
      <c r="D469" s="111" t="str">
        <f t="shared" si="88"/>
        <v/>
      </c>
      <c r="E469" s="111" t="str">
        <f t="shared" si="89"/>
        <v/>
      </c>
      <c r="F469" s="124"/>
      <c r="G469" s="124"/>
      <c r="H469" s="124"/>
      <c r="I469" s="123"/>
      <c r="J469" s="113" t="str">
        <f t="shared" si="90"/>
        <v/>
      </c>
      <c r="K469" s="114" t="str">
        <f>IF(I469="","",VLOOKUP(I469,※編集不可※選択項目!$B$2:$D$4,3,FALSE))</f>
        <v/>
      </c>
      <c r="L469" s="124"/>
      <c r="M469" s="124"/>
      <c r="N469" s="124"/>
      <c r="O469" s="124"/>
      <c r="P469" s="124"/>
      <c r="Q469" s="124"/>
      <c r="R469" s="139" t="str">
        <f>IFERROR(INDEX(※編集不可※選択項目!$F$2:$F$3,MATCH($J469,※編集不可※選択項目!$C$2:$C$3,0)),"")</f>
        <v/>
      </c>
      <c r="S469" s="70"/>
      <c r="T469" s="125"/>
      <c r="U469" s="135"/>
      <c r="V469" s="88"/>
      <c r="W469" s="62"/>
      <c r="X469" s="57"/>
      <c r="Y469" s="58"/>
      <c r="Z469" s="59"/>
      <c r="AB469" s="101" t="str">
        <f t="shared" si="91"/>
        <v/>
      </c>
      <c r="AC469" s="11">
        <f t="shared" si="92"/>
        <v>0</v>
      </c>
      <c r="AD469" s="11">
        <f t="shared" si="93"/>
        <v>0</v>
      </c>
      <c r="AE469" s="11">
        <f t="shared" si="94"/>
        <v>0</v>
      </c>
      <c r="AF469" s="11" t="str">
        <f t="shared" si="95"/>
        <v/>
      </c>
      <c r="AG469" s="11">
        <f t="shared" si="96"/>
        <v>0</v>
      </c>
      <c r="AH469" s="11">
        <f t="shared" si="97"/>
        <v>0</v>
      </c>
    </row>
    <row r="470" spans="1:34" s="21" customFormat="1" ht="25.15" customHeight="1" x14ac:dyDescent="0.2">
      <c r="A470" s="117">
        <f t="shared" si="86"/>
        <v>459</v>
      </c>
      <c r="B470" s="60" t="str">
        <f t="shared" si="87"/>
        <v/>
      </c>
      <c r="C470" s="123"/>
      <c r="D470" s="111" t="str">
        <f t="shared" si="88"/>
        <v/>
      </c>
      <c r="E470" s="111" t="str">
        <f t="shared" si="89"/>
        <v/>
      </c>
      <c r="F470" s="124"/>
      <c r="G470" s="124"/>
      <c r="H470" s="124"/>
      <c r="I470" s="123"/>
      <c r="J470" s="113" t="str">
        <f t="shared" si="90"/>
        <v/>
      </c>
      <c r="K470" s="114" t="str">
        <f>IF(I470="","",VLOOKUP(I470,※編集不可※選択項目!$B$2:$D$4,3,FALSE))</f>
        <v/>
      </c>
      <c r="L470" s="124"/>
      <c r="M470" s="124"/>
      <c r="N470" s="124"/>
      <c r="O470" s="124"/>
      <c r="P470" s="124"/>
      <c r="Q470" s="124"/>
      <c r="R470" s="139" t="str">
        <f>IFERROR(INDEX(※編集不可※選択項目!$F$2:$F$3,MATCH($J470,※編集不可※選択項目!$C$2:$C$3,0)),"")</f>
        <v/>
      </c>
      <c r="S470" s="70"/>
      <c r="T470" s="125"/>
      <c r="U470" s="135"/>
      <c r="V470" s="88"/>
      <c r="W470" s="62"/>
      <c r="X470" s="57"/>
      <c r="Y470" s="58"/>
      <c r="Z470" s="59"/>
      <c r="AB470" s="101" t="str">
        <f t="shared" si="91"/>
        <v/>
      </c>
      <c r="AC470" s="11">
        <f t="shared" si="92"/>
        <v>0</v>
      </c>
      <c r="AD470" s="11">
        <f t="shared" si="93"/>
        <v>0</v>
      </c>
      <c r="AE470" s="11">
        <f t="shared" si="94"/>
        <v>0</v>
      </c>
      <c r="AF470" s="11" t="str">
        <f t="shared" si="95"/>
        <v/>
      </c>
      <c r="AG470" s="11">
        <f t="shared" si="96"/>
        <v>0</v>
      </c>
      <c r="AH470" s="11">
        <f t="shared" si="97"/>
        <v>0</v>
      </c>
    </row>
    <row r="471" spans="1:34" s="21" customFormat="1" ht="25.15" customHeight="1" x14ac:dyDescent="0.2">
      <c r="A471" s="117">
        <f t="shared" si="86"/>
        <v>460</v>
      </c>
      <c r="B471" s="60" t="str">
        <f t="shared" si="87"/>
        <v/>
      </c>
      <c r="C471" s="123"/>
      <c r="D471" s="111" t="str">
        <f t="shared" si="88"/>
        <v/>
      </c>
      <c r="E471" s="111" t="str">
        <f t="shared" si="89"/>
        <v/>
      </c>
      <c r="F471" s="124"/>
      <c r="G471" s="124"/>
      <c r="H471" s="124"/>
      <c r="I471" s="123"/>
      <c r="J471" s="113" t="str">
        <f t="shared" si="90"/>
        <v/>
      </c>
      <c r="K471" s="114" t="str">
        <f>IF(I471="","",VLOOKUP(I471,※編集不可※選択項目!$B$2:$D$4,3,FALSE))</f>
        <v/>
      </c>
      <c r="L471" s="124"/>
      <c r="M471" s="124"/>
      <c r="N471" s="124"/>
      <c r="O471" s="124"/>
      <c r="P471" s="124"/>
      <c r="Q471" s="124"/>
      <c r="R471" s="139" t="str">
        <f>IFERROR(INDEX(※編集不可※選択項目!$F$2:$F$3,MATCH($J471,※編集不可※選択項目!$C$2:$C$3,0)),"")</f>
        <v/>
      </c>
      <c r="S471" s="70"/>
      <c r="T471" s="125"/>
      <c r="U471" s="135"/>
      <c r="V471" s="88"/>
      <c r="W471" s="62"/>
      <c r="X471" s="57"/>
      <c r="Y471" s="58"/>
      <c r="Z471" s="59"/>
      <c r="AB471" s="101" t="str">
        <f t="shared" si="91"/>
        <v/>
      </c>
      <c r="AC471" s="11">
        <f t="shared" si="92"/>
        <v>0</v>
      </c>
      <c r="AD471" s="11">
        <f t="shared" si="93"/>
        <v>0</v>
      </c>
      <c r="AE471" s="11">
        <f t="shared" si="94"/>
        <v>0</v>
      </c>
      <c r="AF471" s="11" t="str">
        <f t="shared" si="95"/>
        <v/>
      </c>
      <c r="AG471" s="11">
        <f t="shared" si="96"/>
        <v>0</v>
      </c>
      <c r="AH471" s="11">
        <f t="shared" si="97"/>
        <v>0</v>
      </c>
    </row>
    <row r="472" spans="1:34" s="21" customFormat="1" ht="25.15" customHeight="1" x14ac:dyDescent="0.2">
      <c r="A472" s="117">
        <f t="shared" si="86"/>
        <v>461</v>
      </c>
      <c r="B472" s="60" t="str">
        <f t="shared" si="87"/>
        <v/>
      </c>
      <c r="C472" s="123"/>
      <c r="D472" s="111" t="str">
        <f t="shared" si="88"/>
        <v/>
      </c>
      <c r="E472" s="111" t="str">
        <f t="shared" si="89"/>
        <v/>
      </c>
      <c r="F472" s="124"/>
      <c r="G472" s="124"/>
      <c r="H472" s="124"/>
      <c r="I472" s="123"/>
      <c r="J472" s="113" t="str">
        <f t="shared" si="90"/>
        <v/>
      </c>
      <c r="K472" s="114" t="str">
        <f>IF(I472="","",VLOOKUP(I472,※編集不可※選択項目!$B$2:$D$4,3,FALSE))</f>
        <v/>
      </c>
      <c r="L472" s="124"/>
      <c r="M472" s="124"/>
      <c r="N472" s="124"/>
      <c r="O472" s="124"/>
      <c r="P472" s="124"/>
      <c r="Q472" s="124"/>
      <c r="R472" s="139" t="str">
        <f>IFERROR(INDEX(※編集不可※選択項目!$F$2:$F$3,MATCH($J472,※編集不可※選択項目!$C$2:$C$3,0)),"")</f>
        <v/>
      </c>
      <c r="S472" s="70"/>
      <c r="T472" s="125"/>
      <c r="U472" s="135"/>
      <c r="V472" s="88"/>
      <c r="W472" s="62"/>
      <c r="X472" s="57"/>
      <c r="Y472" s="58"/>
      <c r="Z472" s="59"/>
      <c r="AB472" s="101" t="str">
        <f t="shared" si="91"/>
        <v/>
      </c>
      <c r="AC472" s="11">
        <f t="shared" si="92"/>
        <v>0</v>
      </c>
      <c r="AD472" s="11">
        <f t="shared" si="93"/>
        <v>0</v>
      </c>
      <c r="AE472" s="11">
        <f t="shared" si="94"/>
        <v>0</v>
      </c>
      <c r="AF472" s="11" t="str">
        <f t="shared" si="95"/>
        <v/>
      </c>
      <c r="AG472" s="11">
        <f t="shared" si="96"/>
        <v>0</v>
      </c>
      <c r="AH472" s="11">
        <f t="shared" si="97"/>
        <v>0</v>
      </c>
    </row>
    <row r="473" spans="1:34" s="21" customFormat="1" ht="25.15" customHeight="1" x14ac:dyDescent="0.2">
      <c r="A473" s="117">
        <f t="shared" si="86"/>
        <v>462</v>
      </c>
      <c r="B473" s="60" t="str">
        <f t="shared" si="87"/>
        <v/>
      </c>
      <c r="C473" s="123"/>
      <c r="D473" s="111" t="str">
        <f t="shared" si="88"/>
        <v/>
      </c>
      <c r="E473" s="111" t="str">
        <f t="shared" si="89"/>
        <v/>
      </c>
      <c r="F473" s="124"/>
      <c r="G473" s="124"/>
      <c r="H473" s="124"/>
      <c r="I473" s="123"/>
      <c r="J473" s="113" t="str">
        <f t="shared" si="90"/>
        <v/>
      </c>
      <c r="K473" s="114" t="str">
        <f>IF(I473="","",VLOOKUP(I473,※編集不可※選択項目!$B$2:$D$4,3,FALSE))</f>
        <v/>
      </c>
      <c r="L473" s="124"/>
      <c r="M473" s="124"/>
      <c r="N473" s="124"/>
      <c r="O473" s="124"/>
      <c r="P473" s="124"/>
      <c r="Q473" s="124"/>
      <c r="R473" s="139" t="str">
        <f>IFERROR(INDEX(※編集不可※選択項目!$F$2:$F$3,MATCH($J473,※編集不可※選択項目!$C$2:$C$3,0)),"")</f>
        <v/>
      </c>
      <c r="S473" s="70"/>
      <c r="T473" s="125"/>
      <c r="U473" s="135"/>
      <c r="V473" s="88"/>
      <c r="W473" s="62"/>
      <c r="X473" s="57"/>
      <c r="Y473" s="58"/>
      <c r="Z473" s="59"/>
      <c r="AB473" s="101" t="str">
        <f t="shared" si="91"/>
        <v/>
      </c>
      <c r="AC473" s="11">
        <f t="shared" si="92"/>
        <v>0</v>
      </c>
      <c r="AD473" s="11">
        <f t="shared" si="93"/>
        <v>0</v>
      </c>
      <c r="AE473" s="11">
        <f t="shared" si="94"/>
        <v>0</v>
      </c>
      <c r="AF473" s="11" t="str">
        <f t="shared" si="95"/>
        <v/>
      </c>
      <c r="AG473" s="11">
        <f t="shared" si="96"/>
        <v>0</v>
      </c>
      <c r="AH473" s="11">
        <f t="shared" si="97"/>
        <v>0</v>
      </c>
    </row>
    <row r="474" spans="1:34" s="21" customFormat="1" ht="25.15" customHeight="1" x14ac:dyDescent="0.2">
      <c r="A474" s="117">
        <f t="shared" si="86"/>
        <v>463</v>
      </c>
      <c r="B474" s="60" t="str">
        <f t="shared" si="87"/>
        <v/>
      </c>
      <c r="C474" s="123"/>
      <c r="D474" s="111" t="str">
        <f t="shared" si="88"/>
        <v/>
      </c>
      <c r="E474" s="111" t="str">
        <f t="shared" si="89"/>
        <v/>
      </c>
      <c r="F474" s="124"/>
      <c r="G474" s="124"/>
      <c r="H474" s="124"/>
      <c r="I474" s="123"/>
      <c r="J474" s="113" t="str">
        <f t="shared" si="90"/>
        <v/>
      </c>
      <c r="K474" s="114" t="str">
        <f>IF(I474="","",VLOOKUP(I474,※編集不可※選択項目!$B$2:$D$4,3,FALSE))</f>
        <v/>
      </c>
      <c r="L474" s="124"/>
      <c r="M474" s="124"/>
      <c r="N474" s="124"/>
      <c r="O474" s="124"/>
      <c r="P474" s="124"/>
      <c r="Q474" s="124"/>
      <c r="R474" s="139" t="str">
        <f>IFERROR(INDEX(※編集不可※選択項目!$F$2:$F$3,MATCH($J474,※編集不可※選択項目!$C$2:$C$3,0)),"")</f>
        <v/>
      </c>
      <c r="S474" s="70"/>
      <c r="T474" s="125"/>
      <c r="U474" s="135"/>
      <c r="V474" s="88"/>
      <c r="W474" s="62"/>
      <c r="X474" s="57"/>
      <c r="Y474" s="58"/>
      <c r="Z474" s="59"/>
      <c r="AB474" s="101" t="str">
        <f t="shared" si="91"/>
        <v/>
      </c>
      <c r="AC474" s="11">
        <f t="shared" si="92"/>
        <v>0</v>
      </c>
      <c r="AD474" s="11">
        <f t="shared" si="93"/>
        <v>0</v>
      </c>
      <c r="AE474" s="11">
        <f t="shared" si="94"/>
        <v>0</v>
      </c>
      <c r="AF474" s="11" t="str">
        <f t="shared" si="95"/>
        <v/>
      </c>
      <c r="AG474" s="11">
        <f t="shared" si="96"/>
        <v>0</v>
      </c>
      <c r="AH474" s="11">
        <f t="shared" si="97"/>
        <v>0</v>
      </c>
    </row>
    <row r="475" spans="1:34" s="21" customFormat="1" ht="25.15" customHeight="1" x14ac:dyDescent="0.2">
      <c r="A475" s="117">
        <f t="shared" si="86"/>
        <v>464</v>
      </c>
      <c r="B475" s="60" t="str">
        <f t="shared" si="87"/>
        <v/>
      </c>
      <c r="C475" s="123"/>
      <c r="D475" s="111" t="str">
        <f t="shared" si="88"/>
        <v/>
      </c>
      <c r="E475" s="111" t="str">
        <f t="shared" si="89"/>
        <v/>
      </c>
      <c r="F475" s="124"/>
      <c r="G475" s="124"/>
      <c r="H475" s="124"/>
      <c r="I475" s="123"/>
      <c r="J475" s="113" t="str">
        <f t="shared" si="90"/>
        <v/>
      </c>
      <c r="K475" s="114" t="str">
        <f>IF(I475="","",VLOOKUP(I475,※編集不可※選択項目!$B$2:$D$4,3,FALSE))</f>
        <v/>
      </c>
      <c r="L475" s="124"/>
      <c r="M475" s="124"/>
      <c r="N475" s="124"/>
      <c r="O475" s="124"/>
      <c r="P475" s="124"/>
      <c r="Q475" s="124"/>
      <c r="R475" s="139" t="str">
        <f>IFERROR(INDEX(※編集不可※選択項目!$F$2:$F$3,MATCH($J475,※編集不可※選択項目!$C$2:$C$3,0)),"")</f>
        <v/>
      </c>
      <c r="S475" s="70"/>
      <c r="T475" s="125"/>
      <c r="U475" s="135"/>
      <c r="V475" s="88"/>
      <c r="W475" s="62"/>
      <c r="X475" s="57"/>
      <c r="Y475" s="58"/>
      <c r="Z475" s="59"/>
      <c r="AB475" s="101" t="str">
        <f t="shared" si="91"/>
        <v/>
      </c>
      <c r="AC475" s="11">
        <f t="shared" si="92"/>
        <v>0</v>
      </c>
      <c r="AD475" s="11">
        <f t="shared" si="93"/>
        <v>0</v>
      </c>
      <c r="AE475" s="11">
        <f t="shared" si="94"/>
        <v>0</v>
      </c>
      <c r="AF475" s="11" t="str">
        <f t="shared" si="95"/>
        <v/>
      </c>
      <c r="AG475" s="11">
        <f t="shared" si="96"/>
        <v>0</v>
      </c>
      <c r="AH475" s="11">
        <f t="shared" si="97"/>
        <v>0</v>
      </c>
    </row>
    <row r="476" spans="1:34" s="21" customFormat="1" ht="25.15" customHeight="1" x14ac:dyDescent="0.2">
      <c r="A476" s="117">
        <f t="shared" si="86"/>
        <v>465</v>
      </c>
      <c r="B476" s="60" t="str">
        <f t="shared" si="87"/>
        <v/>
      </c>
      <c r="C476" s="123"/>
      <c r="D476" s="111" t="str">
        <f t="shared" si="88"/>
        <v/>
      </c>
      <c r="E476" s="111" t="str">
        <f t="shared" si="89"/>
        <v/>
      </c>
      <c r="F476" s="124"/>
      <c r="G476" s="124"/>
      <c r="H476" s="124"/>
      <c r="I476" s="123"/>
      <c r="J476" s="113" t="str">
        <f t="shared" si="90"/>
        <v/>
      </c>
      <c r="K476" s="114" t="str">
        <f>IF(I476="","",VLOOKUP(I476,※編集不可※選択項目!$B$2:$D$4,3,FALSE))</f>
        <v/>
      </c>
      <c r="L476" s="124"/>
      <c r="M476" s="124"/>
      <c r="N476" s="124"/>
      <c r="O476" s="124"/>
      <c r="P476" s="124"/>
      <c r="Q476" s="124"/>
      <c r="R476" s="139" t="str">
        <f>IFERROR(INDEX(※編集不可※選択項目!$F$2:$F$3,MATCH($J476,※編集不可※選択項目!$C$2:$C$3,0)),"")</f>
        <v/>
      </c>
      <c r="S476" s="70"/>
      <c r="T476" s="125"/>
      <c r="U476" s="135"/>
      <c r="V476" s="88"/>
      <c r="W476" s="62"/>
      <c r="X476" s="57"/>
      <c r="Y476" s="58"/>
      <c r="Z476" s="59"/>
      <c r="AB476" s="101" t="str">
        <f t="shared" si="91"/>
        <v/>
      </c>
      <c r="AC476" s="11">
        <f t="shared" si="92"/>
        <v>0</v>
      </c>
      <c r="AD476" s="11">
        <f t="shared" si="93"/>
        <v>0</v>
      </c>
      <c r="AE476" s="11">
        <f t="shared" si="94"/>
        <v>0</v>
      </c>
      <c r="AF476" s="11" t="str">
        <f t="shared" si="95"/>
        <v/>
      </c>
      <c r="AG476" s="11">
        <f t="shared" si="96"/>
        <v>0</v>
      </c>
      <c r="AH476" s="11">
        <f t="shared" si="97"/>
        <v>0</v>
      </c>
    </row>
    <row r="477" spans="1:34" s="21" customFormat="1" ht="25.15" customHeight="1" x14ac:dyDescent="0.2">
      <c r="A477" s="117">
        <f t="shared" si="86"/>
        <v>466</v>
      </c>
      <c r="B477" s="60" t="str">
        <f t="shared" si="87"/>
        <v/>
      </c>
      <c r="C477" s="123"/>
      <c r="D477" s="111" t="str">
        <f t="shared" si="88"/>
        <v/>
      </c>
      <c r="E477" s="111" t="str">
        <f t="shared" si="89"/>
        <v/>
      </c>
      <c r="F477" s="124"/>
      <c r="G477" s="124"/>
      <c r="H477" s="124"/>
      <c r="I477" s="123"/>
      <c r="J477" s="113" t="str">
        <f t="shared" si="90"/>
        <v/>
      </c>
      <c r="K477" s="114" t="str">
        <f>IF(I477="","",VLOOKUP(I477,※編集不可※選択項目!$B$2:$D$4,3,FALSE))</f>
        <v/>
      </c>
      <c r="L477" s="124"/>
      <c r="M477" s="124"/>
      <c r="N477" s="124"/>
      <c r="O477" s="124"/>
      <c r="P477" s="124"/>
      <c r="Q477" s="124"/>
      <c r="R477" s="139" t="str">
        <f>IFERROR(INDEX(※編集不可※選択項目!$F$2:$F$3,MATCH($J477,※編集不可※選択項目!$C$2:$C$3,0)),"")</f>
        <v/>
      </c>
      <c r="S477" s="70"/>
      <c r="T477" s="125"/>
      <c r="U477" s="135"/>
      <c r="V477" s="88"/>
      <c r="W477" s="62"/>
      <c r="X477" s="57"/>
      <c r="Y477" s="58"/>
      <c r="Z477" s="59"/>
      <c r="AB477" s="101" t="str">
        <f t="shared" si="91"/>
        <v/>
      </c>
      <c r="AC477" s="11">
        <f t="shared" si="92"/>
        <v>0</v>
      </c>
      <c r="AD477" s="11">
        <f t="shared" si="93"/>
        <v>0</v>
      </c>
      <c r="AE477" s="11">
        <f t="shared" si="94"/>
        <v>0</v>
      </c>
      <c r="AF477" s="11" t="str">
        <f t="shared" si="95"/>
        <v/>
      </c>
      <c r="AG477" s="11">
        <f t="shared" si="96"/>
        <v>0</v>
      </c>
      <c r="AH477" s="11">
        <f t="shared" si="97"/>
        <v>0</v>
      </c>
    </row>
    <row r="478" spans="1:34" s="21" customFormat="1" ht="25.15" customHeight="1" x14ac:dyDescent="0.2">
      <c r="A478" s="117">
        <f t="shared" si="86"/>
        <v>467</v>
      </c>
      <c r="B478" s="60" t="str">
        <f t="shared" si="87"/>
        <v/>
      </c>
      <c r="C478" s="123"/>
      <c r="D478" s="111" t="str">
        <f t="shared" si="88"/>
        <v/>
      </c>
      <c r="E478" s="111" t="str">
        <f t="shared" si="89"/>
        <v/>
      </c>
      <c r="F478" s="124"/>
      <c r="G478" s="124"/>
      <c r="H478" s="124"/>
      <c r="I478" s="123"/>
      <c r="J478" s="113" t="str">
        <f t="shared" si="90"/>
        <v/>
      </c>
      <c r="K478" s="114" t="str">
        <f>IF(I478="","",VLOOKUP(I478,※編集不可※選択項目!$B$2:$D$4,3,FALSE))</f>
        <v/>
      </c>
      <c r="L478" s="124"/>
      <c r="M478" s="124"/>
      <c r="N478" s="124"/>
      <c r="O478" s="124"/>
      <c r="P478" s="124"/>
      <c r="Q478" s="124"/>
      <c r="R478" s="139" t="str">
        <f>IFERROR(INDEX(※編集不可※選択項目!$F$2:$F$3,MATCH($J478,※編集不可※選択項目!$C$2:$C$3,0)),"")</f>
        <v/>
      </c>
      <c r="S478" s="70"/>
      <c r="T478" s="125"/>
      <c r="U478" s="135"/>
      <c r="V478" s="88"/>
      <c r="W478" s="62"/>
      <c r="X478" s="57"/>
      <c r="Y478" s="58"/>
      <c r="Z478" s="59"/>
      <c r="AB478" s="101" t="str">
        <f t="shared" si="91"/>
        <v/>
      </c>
      <c r="AC478" s="11">
        <f t="shared" si="92"/>
        <v>0</v>
      </c>
      <c r="AD478" s="11">
        <f t="shared" si="93"/>
        <v>0</v>
      </c>
      <c r="AE478" s="11">
        <f t="shared" si="94"/>
        <v>0</v>
      </c>
      <c r="AF478" s="11" t="str">
        <f t="shared" si="95"/>
        <v/>
      </c>
      <c r="AG478" s="11">
        <f t="shared" si="96"/>
        <v>0</v>
      </c>
      <c r="AH478" s="11">
        <f t="shared" si="97"/>
        <v>0</v>
      </c>
    </row>
    <row r="479" spans="1:34" s="21" customFormat="1" ht="25.15" customHeight="1" x14ac:dyDescent="0.2">
      <c r="A479" s="117">
        <f t="shared" si="86"/>
        <v>468</v>
      </c>
      <c r="B479" s="60" t="str">
        <f t="shared" si="87"/>
        <v/>
      </c>
      <c r="C479" s="123"/>
      <c r="D479" s="111" t="str">
        <f t="shared" si="88"/>
        <v/>
      </c>
      <c r="E479" s="111" t="str">
        <f t="shared" si="89"/>
        <v/>
      </c>
      <c r="F479" s="124"/>
      <c r="G479" s="124"/>
      <c r="H479" s="124"/>
      <c r="I479" s="123"/>
      <c r="J479" s="113" t="str">
        <f t="shared" si="90"/>
        <v/>
      </c>
      <c r="K479" s="114" t="str">
        <f>IF(I479="","",VLOOKUP(I479,※編集不可※選択項目!$B$2:$D$4,3,FALSE))</f>
        <v/>
      </c>
      <c r="L479" s="124"/>
      <c r="M479" s="124"/>
      <c r="N479" s="124"/>
      <c r="O479" s="124"/>
      <c r="P479" s="124"/>
      <c r="Q479" s="124"/>
      <c r="R479" s="139" t="str">
        <f>IFERROR(INDEX(※編集不可※選択項目!$F$2:$F$3,MATCH($J479,※編集不可※選択項目!$C$2:$C$3,0)),"")</f>
        <v/>
      </c>
      <c r="S479" s="70"/>
      <c r="T479" s="125"/>
      <c r="U479" s="135"/>
      <c r="V479" s="88"/>
      <c r="W479" s="62"/>
      <c r="X479" s="57"/>
      <c r="Y479" s="58"/>
      <c r="Z479" s="59"/>
      <c r="AB479" s="101" t="str">
        <f t="shared" si="91"/>
        <v/>
      </c>
      <c r="AC479" s="11">
        <f t="shared" si="92"/>
        <v>0</v>
      </c>
      <c r="AD479" s="11">
        <f t="shared" si="93"/>
        <v>0</v>
      </c>
      <c r="AE479" s="11">
        <f t="shared" si="94"/>
        <v>0</v>
      </c>
      <c r="AF479" s="11" t="str">
        <f t="shared" si="95"/>
        <v/>
      </c>
      <c r="AG479" s="11">
        <f t="shared" si="96"/>
        <v>0</v>
      </c>
      <c r="AH479" s="11">
        <f t="shared" si="97"/>
        <v>0</v>
      </c>
    </row>
    <row r="480" spans="1:34" s="21" customFormat="1" ht="25.15" customHeight="1" x14ac:dyDescent="0.2">
      <c r="A480" s="117">
        <f t="shared" si="86"/>
        <v>469</v>
      </c>
      <c r="B480" s="60" t="str">
        <f t="shared" si="87"/>
        <v/>
      </c>
      <c r="C480" s="123"/>
      <c r="D480" s="111" t="str">
        <f t="shared" si="88"/>
        <v/>
      </c>
      <c r="E480" s="111" t="str">
        <f t="shared" si="89"/>
        <v/>
      </c>
      <c r="F480" s="124"/>
      <c r="G480" s="124"/>
      <c r="H480" s="124"/>
      <c r="I480" s="123"/>
      <c r="J480" s="113" t="str">
        <f t="shared" si="90"/>
        <v/>
      </c>
      <c r="K480" s="114" t="str">
        <f>IF(I480="","",VLOOKUP(I480,※編集不可※選択項目!$B$2:$D$4,3,FALSE))</f>
        <v/>
      </c>
      <c r="L480" s="124"/>
      <c r="M480" s="124"/>
      <c r="N480" s="124"/>
      <c r="O480" s="124"/>
      <c r="P480" s="124"/>
      <c r="Q480" s="124"/>
      <c r="R480" s="139" t="str">
        <f>IFERROR(INDEX(※編集不可※選択項目!$F$2:$F$3,MATCH($J480,※編集不可※選択項目!$C$2:$C$3,0)),"")</f>
        <v/>
      </c>
      <c r="S480" s="70"/>
      <c r="T480" s="125"/>
      <c r="U480" s="135"/>
      <c r="V480" s="88"/>
      <c r="W480" s="62"/>
      <c r="X480" s="57"/>
      <c r="Y480" s="58"/>
      <c r="Z480" s="59"/>
      <c r="AB480" s="101" t="str">
        <f t="shared" si="91"/>
        <v/>
      </c>
      <c r="AC480" s="11">
        <f t="shared" si="92"/>
        <v>0</v>
      </c>
      <c r="AD480" s="11">
        <f t="shared" si="93"/>
        <v>0</v>
      </c>
      <c r="AE480" s="11">
        <f t="shared" si="94"/>
        <v>0</v>
      </c>
      <c r="AF480" s="11" t="str">
        <f t="shared" si="95"/>
        <v/>
      </c>
      <c r="AG480" s="11">
        <f t="shared" si="96"/>
        <v>0</v>
      </c>
      <c r="AH480" s="11">
        <f t="shared" si="97"/>
        <v>0</v>
      </c>
    </row>
    <row r="481" spans="1:34" s="21" customFormat="1" ht="25.15" customHeight="1" x14ac:dyDescent="0.2">
      <c r="A481" s="117">
        <f t="shared" si="86"/>
        <v>470</v>
      </c>
      <c r="B481" s="60" t="str">
        <f t="shared" si="87"/>
        <v/>
      </c>
      <c r="C481" s="123"/>
      <c r="D481" s="111" t="str">
        <f t="shared" si="88"/>
        <v/>
      </c>
      <c r="E481" s="111" t="str">
        <f t="shared" si="89"/>
        <v/>
      </c>
      <c r="F481" s="124"/>
      <c r="G481" s="124"/>
      <c r="H481" s="124"/>
      <c r="I481" s="123"/>
      <c r="J481" s="113" t="str">
        <f t="shared" si="90"/>
        <v/>
      </c>
      <c r="K481" s="114" t="str">
        <f>IF(I481="","",VLOOKUP(I481,※編集不可※選択項目!$B$2:$D$4,3,FALSE))</f>
        <v/>
      </c>
      <c r="L481" s="124"/>
      <c r="M481" s="124"/>
      <c r="N481" s="124"/>
      <c r="O481" s="124"/>
      <c r="P481" s="124"/>
      <c r="Q481" s="124"/>
      <c r="R481" s="139" t="str">
        <f>IFERROR(INDEX(※編集不可※選択項目!$F$2:$F$3,MATCH($J481,※編集不可※選択項目!$C$2:$C$3,0)),"")</f>
        <v/>
      </c>
      <c r="S481" s="70"/>
      <c r="T481" s="125"/>
      <c r="U481" s="135"/>
      <c r="V481" s="88"/>
      <c r="W481" s="62"/>
      <c r="X481" s="57"/>
      <c r="Y481" s="58"/>
      <c r="Z481" s="59"/>
      <c r="AB481" s="101" t="str">
        <f t="shared" si="91"/>
        <v/>
      </c>
      <c r="AC481" s="11">
        <f t="shared" si="92"/>
        <v>0</v>
      </c>
      <c r="AD481" s="11">
        <f t="shared" si="93"/>
        <v>0</v>
      </c>
      <c r="AE481" s="11">
        <f t="shared" si="94"/>
        <v>0</v>
      </c>
      <c r="AF481" s="11" t="str">
        <f t="shared" si="95"/>
        <v/>
      </c>
      <c r="AG481" s="11">
        <f t="shared" si="96"/>
        <v>0</v>
      </c>
      <c r="AH481" s="11">
        <f t="shared" si="97"/>
        <v>0</v>
      </c>
    </row>
    <row r="482" spans="1:34" s="21" customFormat="1" ht="25.15" customHeight="1" x14ac:dyDescent="0.2">
      <c r="A482" s="117">
        <f t="shared" si="86"/>
        <v>471</v>
      </c>
      <c r="B482" s="60" t="str">
        <f t="shared" si="87"/>
        <v/>
      </c>
      <c r="C482" s="123"/>
      <c r="D482" s="111" t="str">
        <f t="shared" si="88"/>
        <v/>
      </c>
      <c r="E482" s="111" t="str">
        <f t="shared" si="89"/>
        <v/>
      </c>
      <c r="F482" s="124"/>
      <c r="G482" s="124"/>
      <c r="H482" s="124"/>
      <c r="I482" s="123"/>
      <c r="J482" s="113" t="str">
        <f t="shared" si="90"/>
        <v/>
      </c>
      <c r="K482" s="114" t="str">
        <f>IF(I482="","",VLOOKUP(I482,※編集不可※選択項目!$B$2:$D$4,3,FALSE))</f>
        <v/>
      </c>
      <c r="L482" s="124"/>
      <c r="M482" s="124"/>
      <c r="N482" s="124"/>
      <c r="O482" s="124"/>
      <c r="P482" s="124"/>
      <c r="Q482" s="124"/>
      <c r="R482" s="139" t="str">
        <f>IFERROR(INDEX(※編集不可※選択項目!$F$2:$F$3,MATCH($J482,※編集不可※選択項目!$C$2:$C$3,0)),"")</f>
        <v/>
      </c>
      <c r="S482" s="70"/>
      <c r="T482" s="125"/>
      <c r="U482" s="135"/>
      <c r="V482" s="88"/>
      <c r="W482" s="62"/>
      <c r="X482" s="57"/>
      <c r="Y482" s="58"/>
      <c r="Z482" s="59"/>
      <c r="AB482" s="101" t="str">
        <f t="shared" si="91"/>
        <v/>
      </c>
      <c r="AC482" s="11">
        <f t="shared" si="92"/>
        <v>0</v>
      </c>
      <c r="AD482" s="11">
        <f t="shared" si="93"/>
        <v>0</v>
      </c>
      <c r="AE482" s="11">
        <f t="shared" si="94"/>
        <v>0</v>
      </c>
      <c r="AF482" s="11" t="str">
        <f t="shared" si="95"/>
        <v/>
      </c>
      <c r="AG482" s="11">
        <f t="shared" si="96"/>
        <v>0</v>
      </c>
      <c r="AH482" s="11">
        <f t="shared" si="97"/>
        <v>0</v>
      </c>
    </row>
    <row r="483" spans="1:34" s="21" customFormat="1" ht="25.15" customHeight="1" x14ac:dyDescent="0.2">
      <c r="A483" s="117">
        <f t="shared" si="86"/>
        <v>472</v>
      </c>
      <c r="B483" s="60" t="str">
        <f t="shared" si="87"/>
        <v/>
      </c>
      <c r="C483" s="123"/>
      <c r="D483" s="111" t="str">
        <f t="shared" si="88"/>
        <v/>
      </c>
      <c r="E483" s="111" t="str">
        <f t="shared" si="89"/>
        <v/>
      </c>
      <c r="F483" s="124"/>
      <c r="G483" s="124"/>
      <c r="H483" s="124"/>
      <c r="I483" s="123"/>
      <c r="J483" s="113" t="str">
        <f t="shared" si="90"/>
        <v/>
      </c>
      <c r="K483" s="114" t="str">
        <f>IF(I483="","",VLOOKUP(I483,※編集不可※選択項目!$B$2:$D$4,3,FALSE))</f>
        <v/>
      </c>
      <c r="L483" s="124"/>
      <c r="M483" s="124"/>
      <c r="N483" s="124"/>
      <c r="O483" s="124"/>
      <c r="P483" s="124"/>
      <c r="Q483" s="124"/>
      <c r="R483" s="139" t="str">
        <f>IFERROR(INDEX(※編集不可※選択項目!$F$2:$F$3,MATCH($J483,※編集不可※選択項目!$C$2:$C$3,0)),"")</f>
        <v/>
      </c>
      <c r="S483" s="70"/>
      <c r="T483" s="125"/>
      <c r="U483" s="135"/>
      <c r="V483" s="88"/>
      <c r="W483" s="62"/>
      <c r="X483" s="57"/>
      <c r="Y483" s="58"/>
      <c r="Z483" s="59"/>
      <c r="AB483" s="101" t="str">
        <f t="shared" si="91"/>
        <v/>
      </c>
      <c r="AC483" s="11">
        <f t="shared" si="92"/>
        <v>0</v>
      </c>
      <c r="AD483" s="11">
        <f t="shared" si="93"/>
        <v>0</v>
      </c>
      <c r="AE483" s="11">
        <f t="shared" si="94"/>
        <v>0</v>
      </c>
      <c r="AF483" s="11" t="str">
        <f t="shared" si="95"/>
        <v/>
      </c>
      <c r="AG483" s="11">
        <f t="shared" si="96"/>
        <v>0</v>
      </c>
      <c r="AH483" s="11">
        <f t="shared" si="97"/>
        <v>0</v>
      </c>
    </row>
    <row r="484" spans="1:34" s="21" customFormat="1" ht="25.15" customHeight="1" x14ac:dyDescent="0.2">
      <c r="A484" s="117">
        <f t="shared" si="86"/>
        <v>473</v>
      </c>
      <c r="B484" s="60" t="str">
        <f t="shared" si="87"/>
        <v/>
      </c>
      <c r="C484" s="123"/>
      <c r="D484" s="111" t="str">
        <f t="shared" si="88"/>
        <v/>
      </c>
      <c r="E484" s="111" t="str">
        <f t="shared" si="89"/>
        <v/>
      </c>
      <c r="F484" s="124"/>
      <c r="G484" s="124"/>
      <c r="H484" s="124"/>
      <c r="I484" s="123"/>
      <c r="J484" s="113" t="str">
        <f t="shared" si="90"/>
        <v/>
      </c>
      <c r="K484" s="114" t="str">
        <f>IF(I484="","",VLOOKUP(I484,※編集不可※選択項目!$B$2:$D$4,3,FALSE))</f>
        <v/>
      </c>
      <c r="L484" s="124"/>
      <c r="M484" s="124"/>
      <c r="N484" s="124"/>
      <c r="O484" s="124"/>
      <c r="P484" s="124"/>
      <c r="Q484" s="124"/>
      <c r="R484" s="139" t="str">
        <f>IFERROR(INDEX(※編集不可※選択項目!$F$2:$F$3,MATCH($J484,※編集不可※選択項目!$C$2:$C$3,0)),"")</f>
        <v/>
      </c>
      <c r="S484" s="70"/>
      <c r="T484" s="125"/>
      <c r="U484" s="135"/>
      <c r="V484" s="88"/>
      <c r="W484" s="62"/>
      <c r="X484" s="57"/>
      <c r="Y484" s="58"/>
      <c r="Z484" s="59"/>
      <c r="AB484" s="101" t="str">
        <f t="shared" si="91"/>
        <v/>
      </c>
      <c r="AC484" s="11">
        <f t="shared" si="92"/>
        <v>0</v>
      </c>
      <c r="AD484" s="11">
        <f t="shared" si="93"/>
        <v>0</v>
      </c>
      <c r="AE484" s="11">
        <f t="shared" si="94"/>
        <v>0</v>
      </c>
      <c r="AF484" s="11" t="str">
        <f t="shared" si="95"/>
        <v/>
      </c>
      <c r="AG484" s="11">
        <f t="shared" si="96"/>
        <v>0</v>
      </c>
      <c r="AH484" s="11">
        <f t="shared" si="97"/>
        <v>0</v>
      </c>
    </row>
    <row r="485" spans="1:34" s="21" customFormat="1" ht="25.15" customHeight="1" x14ac:dyDescent="0.2">
      <c r="A485" s="117">
        <f t="shared" si="86"/>
        <v>474</v>
      </c>
      <c r="B485" s="60" t="str">
        <f t="shared" si="87"/>
        <v/>
      </c>
      <c r="C485" s="123"/>
      <c r="D485" s="111" t="str">
        <f t="shared" si="88"/>
        <v/>
      </c>
      <c r="E485" s="111" t="str">
        <f t="shared" si="89"/>
        <v/>
      </c>
      <c r="F485" s="124"/>
      <c r="G485" s="124"/>
      <c r="H485" s="124"/>
      <c r="I485" s="123"/>
      <c r="J485" s="113" t="str">
        <f t="shared" si="90"/>
        <v/>
      </c>
      <c r="K485" s="114" t="str">
        <f>IF(I485="","",VLOOKUP(I485,※編集不可※選択項目!$B$2:$D$4,3,FALSE))</f>
        <v/>
      </c>
      <c r="L485" s="124"/>
      <c r="M485" s="124"/>
      <c r="N485" s="124"/>
      <c r="O485" s="124"/>
      <c r="P485" s="124"/>
      <c r="Q485" s="124"/>
      <c r="R485" s="139" t="str">
        <f>IFERROR(INDEX(※編集不可※選択項目!$F$2:$F$3,MATCH($J485,※編集不可※選択項目!$C$2:$C$3,0)),"")</f>
        <v/>
      </c>
      <c r="S485" s="70"/>
      <c r="T485" s="125"/>
      <c r="U485" s="135"/>
      <c r="V485" s="88"/>
      <c r="W485" s="62"/>
      <c r="X485" s="57"/>
      <c r="Y485" s="58"/>
      <c r="Z485" s="59"/>
      <c r="AB485" s="101" t="str">
        <f t="shared" si="91"/>
        <v/>
      </c>
      <c r="AC485" s="11">
        <f t="shared" si="92"/>
        <v>0</v>
      </c>
      <c r="AD485" s="11">
        <f t="shared" si="93"/>
        <v>0</v>
      </c>
      <c r="AE485" s="11">
        <f t="shared" si="94"/>
        <v>0</v>
      </c>
      <c r="AF485" s="11" t="str">
        <f t="shared" si="95"/>
        <v/>
      </c>
      <c r="AG485" s="11">
        <f t="shared" si="96"/>
        <v>0</v>
      </c>
      <c r="AH485" s="11">
        <f t="shared" si="97"/>
        <v>0</v>
      </c>
    </row>
    <row r="486" spans="1:34" s="21" customFormat="1" ht="25.15" customHeight="1" x14ac:dyDescent="0.2">
      <c r="A486" s="117">
        <f t="shared" si="86"/>
        <v>475</v>
      </c>
      <c r="B486" s="60" t="str">
        <f t="shared" si="87"/>
        <v/>
      </c>
      <c r="C486" s="123"/>
      <c r="D486" s="111" t="str">
        <f t="shared" si="88"/>
        <v/>
      </c>
      <c r="E486" s="111" t="str">
        <f t="shared" si="89"/>
        <v/>
      </c>
      <c r="F486" s="124"/>
      <c r="G486" s="124"/>
      <c r="H486" s="124"/>
      <c r="I486" s="123"/>
      <c r="J486" s="113" t="str">
        <f t="shared" si="90"/>
        <v/>
      </c>
      <c r="K486" s="114" t="str">
        <f>IF(I486="","",VLOOKUP(I486,※編集不可※選択項目!$B$2:$D$4,3,FALSE))</f>
        <v/>
      </c>
      <c r="L486" s="124"/>
      <c r="M486" s="124"/>
      <c r="N486" s="124"/>
      <c r="O486" s="124"/>
      <c r="P486" s="124"/>
      <c r="Q486" s="124"/>
      <c r="R486" s="139" t="str">
        <f>IFERROR(INDEX(※編集不可※選択項目!$F$2:$F$3,MATCH($J486,※編集不可※選択項目!$C$2:$C$3,0)),"")</f>
        <v/>
      </c>
      <c r="S486" s="70"/>
      <c r="T486" s="125"/>
      <c r="U486" s="135"/>
      <c r="V486" s="88"/>
      <c r="W486" s="62"/>
      <c r="X486" s="57"/>
      <c r="Y486" s="58"/>
      <c r="Z486" s="59"/>
      <c r="AB486" s="101" t="str">
        <f t="shared" si="91"/>
        <v/>
      </c>
      <c r="AC486" s="11">
        <f t="shared" si="92"/>
        <v>0</v>
      </c>
      <c r="AD486" s="11">
        <f t="shared" si="93"/>
        <v>0</v>
      </c>
      <c r="AE486" s="11">
        <f t="shared" si="94"/>
        <v>0</v>
      </c>
      <c r="AF486" s="11" t="str">
        <f t="shared" si="95"/>
        <v/>
      </c>
      <c r="AG486" s="11">
        <f t="shared" si="96"/>
        <v>0</v>
      </c>
      <c r="AH486" s="11">
        <f t="shared" si="97"/>
        <v>0</v>
      </c>
    </row>
    <row r="487" spans="1:34" s="21" customFormat="1" ht="25.15" customHeight="1" x14ac:dyDescent="0.2">
      <c r="A487" s="117">
        <f t="shared" si="86"/>
        <v>476</v>
      </c>
      <c r="B487" s="60" t="str">
        <f t="shared" si="87"/>
        <v/>
      </c>
      <c r="C487" s="123"/>
      <c r="D487" s="111" t="str">
        <f t="shared" si="88"/>
        <v/>
      </c>
      <c r="E487" s="111" t="str">
        <f t="shared" si="89"/>
        <v/>
      </c>
      <c r="F487" s="124"/>
      <c r="G487" s="124"/>
      <c r="H487" s="124"/>
      <c r="I487" s="123"/>
      <c r="J487" s="113" t="str">
        <f t="shared" si="90"/>
        <v/>
      </c>
      <c r="K487" s="114" t="str">
        <f>IF(I487="","",VLOOKUP(I487,※編集不可※選択項目!$B$2:$D$4,3,FALSE))</f>
        <v/>
      </c>
      <c r="L487" s="124"/>
      <c r="M487" s="124"/>
      <c r="N487" s="124"/>
      <c r="O487" s="124"/>
      <c r="P487" s="124"/>
      <c r="Q487" s="124"/>
      <c r="R487" s="139" t="str">
        <f>IFERROR(INDEX(※編集不可※選択項目!$F$2:$F$3,MATCH($J487,※編集不可※選択項目!$C$2:$C$3,0)),"")</f>
        <v/>
      </c>
      <c r="S487" s="70"/>
      <c r="T487" s="125"/>
      <c r="U487" s="135"/>
      <c r="V487" s="88"/>
      <c r="W487" s="62"/>
      <c r="X487" s="57"/>
      <c r="Y487" s="58"/>
      <c r="Z487" s="59"/>
      <c r="AB487" s="101" t="str">
        <f t="shared" si="91"/>
        <v/>
      </c>
      <c r="AC487" s="11">
        <f t="shared" si="92"/>
        <v>0</v>
      </c>
      <c r="AD487" s="11">
        <f t="shared" si="93"/>
        <v>0</v>
      </c>
      <c r="AE487" s="11">
        <f t="shared" si="94"/>
        <v>0</v>
      </c>
      <c r="AF487" s="11" t="str">
        <f t="shared" si="95"/>
        <v/>
      </c>
      <c r="AG487" s="11">
        <f t="shared" si="96"/>
        <v>0</v>
      </c>
      <c r="AH487" s="11">
        <f t="shared" si="97"/>
        <v>0</v>
      </c>
    </row>
    <row r="488" spans="1:34" s="21" customFormat="1" ht="25.15" customHeight="1" x14ac:dyDescent="0.2">
      <c r="A488" s="117">
        <f t="shared" si="86"/>
        <v>477</v>
      </c>
      <c r="B488" s="60" t="str">
        <f t="shared" si="87"/>
        <v/>
      </c>
      <c r="C488" s="123"/>
      <c r="D488" s="111" t="str">
        <f t="shared" si="88"/>
        <v/>
      </c>
      <c r="E488" s="111" t="str">
        <f t="shared" si="89"/>
        <v/>
      </c>
      <c r="F488" s="124"/>
      <c r="G488" s="124"/>
      <c r="H488" s="124"/>
      <c r="I488" s="123"/>
      <c r="J488" s="113" t="str">
        <f t="shared" si="90"/>
        <v/>
      </c>
      <c r="K488" s="114" t="str">
        <f>IF(I488="","",VLOOKUP(I488,※編集不可※選択項目!$B$2:$D$4,3,FALSE))</f>
        <v/>
      </c>
      <c r="L488" s="124"/>
      <c r="M488" s="124"/>
      <c r="N488" s="124"/>
      <c r="O488" s="124"/>
      <c r="P488" s="124"/>
      <c r="Q488" s="124"/>
      <c r="R488" s="139" t="str">
        <f>IFERROR(INDEX(※編集不可※選択項目!$F$2:$F$3,MATCH($J488,※編集不可※選択項目!$C$2:$C$3,0)),"")</f>
        <v/>
      </c>
      <c r="S488" s="70"/>
      <c r="T488" s="125"/>
      <c r="U488" s="135"/>
      <c r="V488" s="88"/>
      <c r="W488" s="62"/>
      <c r="X488" s="57"/>
      <c r="Y488" s="58"/>
      <c r="Z488" s="59"/>
      <c r="AB488" s="101" t="str">
        <f t="shared" si="91"/>
        <v/>
      </c>
      <c r="AC488" s="11">
        <f t="shared" si="92"/>
        <v>0</v>
      </c>
      <c r="AD488" s="11">
        <f t="shared" si="93"/>
        <v>0</v>
      </c>
      <c r="AE488" s="11">
        <f t="shared" si="94"/>
        <v>0</v>
      </c>
      <c r="AF488" s="11" t="str">
        <f t="shared" si="95"/>
        <v/>
      </c>
      <c r="AG488" s="11">
        <f t="shared" si="96"/>
        <v>0</v>
      </c>
      <c r="AH488" s="11">
        <f t="shared" si="97"/>
        <v>0</v>
      </c>
    </row>
    <row r="489" spans="1:34" s="21" customFormat="1" ht="25.15" customHeight="1" x14ac:dyDescent="0.2">
      <c r="A489" s="117">
        <f t="shared" si="86"/>
        <v>478</v>
      </c>
      <c r="B489" s="60" t="str">
        <f t="shared" si="87"/>
        <v/>
      </c>
      <c r="C489" s="123"/>
      <c r="D489" s="111" t="str">
        <f t="shared" si="88"/>
        <v/>
      </c>
      <c r="E489" s="111" t="str">
        <f t="shared" si="89"/>
        <v/>
      </c>
      <c r="F489" s="124"/>
      <c r="G489" s="124"/>
      <c r="H489" s="124"/>
      <c r="I489" s="123"/>
      <c r="J489" s="113" t="str">
        <f t="shared" si="90"/>
        <v/>
      </c>
      <c r="K489" s="114" t="str">
        <f>IF(I489="","",VLOOKUP(I489,※編集不可※選択項目!$B$2:$D$4,3,FALSE))</f>
        <v/>
      </c>
      <c r="L489" s="124"/>
      <c r="M489" s="124"/>
      <c r="N489" s="124"/>
      <c r="O489" s="124"/>
      <c r="P489" s="124"/>
      <c r="Q489" s="124"/>
      <c r="R489" s="139" t="str">
        <f>IFERROR(INDEX(※編集不可※選択項目!$F$2:$F$3,MATCH($J489,※編集不可※選択項目!$C$2:$C$3,0)),"")</f>
        <v/>
      </c>
      <c r="S489" s="70"/>
      <c r="T489" s="125"/>
      <c r="U489" s="135"/>
      <c r="V489" s="88"/>
      <c r="W489" s="62"/>
      <c r="X489" s="57"/>
      <c r="Y489" s="58"/>
      <c r="Z489" s="59"/>
      <c r="AB489" s="101" t="str">
        <f t="shared" si="91"/>
        <v/>
      </c>
      <c r="AC489" s="11">
        <f t="shared" si="92"/>
        <v>0</v>
      </c>
      <c r="AD489" s="11">
        <f t="shared" si="93"/>
        <v>0</v>
      </c>
      <c r="AE489" s="11">
        <f t="shared" si="94"/>
        <v>0</v>
      </c>
      <c r="AF489" s="11" t="str">
        <f t="shared" si="95"/>
        <v/>
      </c>
      <c r="AG489" s="11">
        <f t="shared" si="96"/>
        <v>0</v>
      </c>
      <c r="AH489" s="11">
        <f t="shared" si="97"/>
        <v>0</v>
      </c>
    </row>
    <row r="490" spans="1:34" s="21" customFormat="1" ht="25.15" customHeight="1" x14ac:dyDescent="0.2">
      <c r="A490" s="117">
        <f t="shared" si="86"/>
        <v>479</v>
      </c>
      <c r="B490" s="60" t="str">
        <f t="shared" si="87"/>
        <v/>
      </c>
      <c r="C490" s="123"/>
      <c r="D490" s="111" t="str">
        <f t="shared" si="88"/>
        <v/>
      </c>
      <c r="E490" s="111" t="str">
        <f t="shared" si="89"/>
        <v/>
      </c>
      <c r="F490" s="124"/>
      <c r="G490" s="124"/>
      <c r="H490" s="124"/>
      <c r="I490" s="123"/>
      <c r="J490" s="113" t="str">
        <f t="shared" si="90"/>
        <v/>
      </c>
      <c r="K490" s="114" t="str">
        <f>IF(I490="","",VLOOKUP(I490,※編集不可※選択項目!$B$2:$D$4,3,FALSE))</f>
        <v/>
      </c>
      <c r="L490" s="124"/>
      <c r="M490" s="124"/>
      <c r="N490" s="124"/>
      <c r="O490" s="124"/>
      <c r="P490" s="124"/>
      <c r="Q490" s="124"/>
      <c r="R490" s="139" t="str">
        <f>IFERROR(INDEX(※編集不可※選択項目!$F$2:$F$3,MATCH($J490,※編集不可※選択項目!$C$2:$C$3,0)),"")</f>
        <v/>
      </c>
      <c r="S490" s="70"/>
      <c r="T490" s="125"/>
      <c r="U490" s="135"/>
      <c r="V490" s="88"/>
      <c r="W490" s="62"/>
      <c r="X490" s="57"/>
      <c r="Y490" s="58"/>
      <c r="Z490" s="59"/>
      <c r="AB490" s="101" t="str">
        <f t="shared" si="91"/>
        <v/>
      </c>
      <c r="AC490" s="11">
        <f t="shared" si="92"/>
        <v>0</v>
      </c>
      <c r="AD490" s="11">
        <f t="shared" si="93"/>
        <v>0</v>
      </c>
      <c r="AE490" s="11">
        <f t="shared" si="94"/>
        <v>0</v>
      </c>
      <c r="AF490" s="11" t="str">
        <f t="shared" si="95"/>
        <v/>
      </c>
      <c r="AG490" s="11">
        <f t="shared" si="96"/>
        <v>0</v>
      </c>
      <c r="AH490" s="11">
        <f t="shared" si="97"/>
        <v>0</v>
      </c>
    </row>
    <row r="491" spans="1:34" s="21" customFormat="1" ht="25.15" customHeight="1" x14ac:dyDescent="0.2">
      <c r="A491" s="117">
        <f t="shared" si="86"/>
        <v>480</v>
      </c>
      <c r="B491" s="60" t="str">
        <f t="shared" si="87"/>
        <v/>
      </c>
      <c r="C491" s="123"/>
      <c r="D491" s="111" t="str">
        <f t="shared" si="88"/>
        <v/>
      </c>
      <c r="E491" s="111" t="str">
        <f t="shared" si="89"/>
        <v/>
      </c>
      <c r="F491" s="124"/>
      <c r="G491" s="124"/>
      <c r="H491" s="124"/>
      <c r="I491" s="123"/>
      <c r="J491" s="113" t="str">
        <f t="shared" si="90"/>
        <v/>
      </c>
      <c r="K491" s="114" t="str">
        <f>IF(I491="","",VLOOKUP(I491,※編集不可※選択項目!$B$2:$D$4,3,FALSE))</f>
        <v/>
      </c>
      <c r="L491" s="124"/>
      <c r="M491" s="124"/>
      <c r="N491" s="124"/>
      <c r="O491" s="124"/>
      <c r="P491" s="124"/>
      <c r="Q491" s="124"/>
      <c r="R491" s="139" t="str">
        <f>IFERROR(INDEX(※編集不可※選択項目!$F$2:$F$3,MATCH($J491,※編集不可※選択項目!$C$2:$C$3,0)),"")</f>
        <v/>
      </c>
      <c r="S491" s="70"/>
      <c r="T491" s="125"/>
      <c r="U491" s="135"/>
      <c r="V491" s="88"/>
      <c r="W491" s="62"/>
      <c r="X491" s="57"/>
      <c r="Y491" s="58"/>
      <c r="Z491" s="59"/>
      <c r="AB491" s="101" t="str">
        <f t="shared" si="91"/>
        <v/>
      </c>
      <c r="AC491" s="11">
        <f t="shared" si="92"/>
        <v>0</v>
      </c>
      <c r="AD491" s="11">
        <f t="shared" si="93"/>
        <v>0</v>
      </c>
      <c r="AE491" s="11">
        <f t="shared" si="94"/>
        <v>0</v>
      </c>
      <c r="AF491" s="11" t="str">
        <f t="shared" si="95"/>
        <v/>
      </c>
      <c r="AG491" s="11">
        <f t="shared" si="96"/>
        <v>0</v>
      </c>
      <c r="AH491" s="11">
        <f t="shared" si="97"/>
        <v>0</v>
      </c>
    </row>
    <row r="492" spans="1:34" s="21" customFormat="1" ht="25.15" customHeight="1" x14ac:dyDescent="0.2">
      <c r="A492" s="117">
        <f t="shared" si="86"/>
        <v>481</v>
      </c>
      <c r="B492" s="60" t="str">
        <f t="shared" si="87"/>
        <v/>
      </c>
      <c r="C492" s="123"/>
      <c r="D492" s="111" t="str">
        <f t="shared" si="88"/>
        <v/>
      </c>
      <c r="E492" s="111" t="str">
        <f t="shared" si="89"/>
        <v/>
      </c>
      <c r="F492" s="124"/>
      <c r="G492" s="124"/>
      <c r="H492" s="124"/>
      <c r="I492" s="123"/>
      <c r="J492" s="113" t="str">
        <f t="shared" si="90"/>
        <v/>
      </c>
      <c r="K492" s="114" t="str">
        <f>IF(I492="","",VLOOKUP(I492,※編集不可※選択項目!$B$2:$D$4,3,FALSE))</f>
        <v/>
      </c>
      <c r="L492" s="124"/>
      <c r="M492" s="124"/>
      <c r="N492" s="124"/>
      <c r="O492" s="124"/>
      <c r="P492" s="124"/>
      <c r="Q492" s="124"/>
      <c r="R492" s="139" t="str">
        <f>IFERROR(INDEX(※編集不可※選択項目!$F$2:$F$3,MATCH($J492,※編集不可※選択項目!$C$2:$C$3,0)),"")</f>
        <v/>
      </c>
      <c r="S492" s="70"/>
      <c r="T492" s="125"/>
      <c r="U492" s="135"/>
      <c r="V492" s="88"/>
      <c r="W492" s="62"/>
      <c r="X492" s="57"/>
      <c r="Y492" s="58"/>
      <c r="Z492" s="59"/>
      <c r="AB492" s="101" t="str">
        <f t="shared" si="91"/>
        <v/>
      </c>
      <c r="AC492" s="11">
        <f t="shared" si="92"/>
        <v>0</v>
      </c>
      <c r="AD492" s="11">
        <f t="shared" si="93"/>
        <v>0</v>
      </c>
      <c r="AE492" s="11">
        <f t="shared" si="94"/>
        <v>0</v>
      </c>
      <c r="AF492" s="11" t="str">
        <f t="shared" si="95"/>
        <v/>
      </c>
      <c r="AG492" s="11">
        <f t="shared" si="96"/>
        <v>0</v>
      </c>
      <c r="AH492" s="11">
        <f t="shared" si="97"/>
        <v>0</v>
      </c>
    </row>
    <row r="493" spans="1:34" s="21" customFormat="1" ht="25.15" customHeight="1" x14ac:dyDescent="0.2">
      <c r="A493" s="117">
        <f t="shared" si="86"/>
        <v>482</v>
      </c>
      <c r="B493" s="60" t="str">
        <f t="shared" si="87"/>
        <v/>
      </c>
      <c r="C493" s="123"/>
      <c r="D493" s="111" t="str">
        <f t="shared" si="88"/>
        <v/>
      </c>
      <c r="E493" s="111" t="str">
        <f t="shared" si="89"/>
        <v/>
      </c>
      <c r="F493" s="124"/>
      <c r="G493" s="124"/>
      <c r="H493" s="124"/>
      <c r="I493" s="123"/>
      <c r="J493" s="113" t="str">
        <f t="shared" si="90"/>
        <v/>
      </c>
      <c r="K493" s="114" t="str">
        <f>IF(I493="","",VLOOKUP(I493,※編集不可※選択項目!$B$2:$D$4,3,FALSE))</f>
        <v/>
      </c>
      <c r="L493" s="124"/>
      <c r="M493" s="124"/>
      <c r="N493" s="124"/>
      <c r="O493" s="124"/>
      <c r="P493" s="124"/>
      <c r="Q493" s="124"/>
      <c r="R493" s="139" t="str">
        <f>IFERROR(INDEX(※編集不可※選択項目!$F$2:$F$3,MATCH($J493,※編集不可※選択項目!$C$2:$C$3,0)),"")</f>
        <v/>
      </c>
      <c r="S493" s="70"/>
      <c r="T493" s="125"/>
      <c r="U493" s="135"/>
      <c r="V493" s="88"/>
      <c r="W493" s="62"/>
      <c r="X493" s="57"/>
      <c r="Y493" s="58"/>
      <c r="Z493" s="59"/>
      <c r="AB493" s="101" t="str">
        <f t="shared" si="91"/>
        <v/>
      </c>
      <c r="AC493" s="11">
        <f t="shared" si="92"/>
        <v>0</v>
      </c>
      <c r="AD493" s="11">
        <f t="shared" si="93"/>
        <v>0</v>
      </c>
      <c r="AE493" s="11">
        <f t="shared" si="94"/>
        <v>0</v>
      </c>
      <c r="AF493" s="11" t="str">
        <f t="shared" si="95"/>
        <v/>
      </c>
      <c r="AG493" s="11">
        <f t="shared" si="96"/>
        <v>0</v>
      </c>
      <c r="AH493" s="11">
        <f t="shared" si="97"/>
        <v>0</v>
      </c>
    </row>
    <row r="494" spans="1:34" s="21" customFormat="1" ht="25.15" customHeight="1" x14ac:dyDescent="0.2">
      <c r="A494" s="117">
        <f t="shared" si="86"/>
        <v>483</v>
      </c>
      <c r="B494" s="60" t="str">
        <f t="shared" si="87"/>
        <v/>
      </c>
      <c r="C494" s="123"/>
      <c r="D494" s="111" t="str">
        <f t="shared" si="88"/>
        <v/>
      </c>
      <c r="E494" s="111" t="str">
        <f t="shared" si="89"/>
        <v/>
      </c>
      <c r="F494" s="124"/>
      <c r="G494" s="124"/>
      <c r="H494" s="124"/>
      <c r="I494" s="123"/>
      <c r="J494" s="113" t="str">
        <f t="shared" si="90"/>
        <v/>
      </c>
      <c r="K494" s="114" t="str">
        <f>IF(I494="","",VLOOKUP(I494,※編集不可※選択項目!$B$2:$D$4,3,FALSE))</f>
        <v/>
      </c>
      <c r="L494" s="124"/>
      <c r="M494" s="124"/>
      <c r="N494" s="124"/>
      <c r="O494" s="124"/>
      <c r="P494" s="124"/>
      <c r="Q494" s="124"/>
      <c r="R494" s="139" t="str">
        <f>IFERROR(INDEX(※編集不可※選択項目!$F$2:$F$3,MATCH($J494,※編集不可※選択項目!$C$2:$C$3,0)),"")</f>
        <v/>
      </c>
      <c r="S494" s="70"/>
      <c r="T494" s="125"/>
      <c r="U494" s="135"/>
      <c r="V494" s="88"/>
      <c r="W494" s="62"/>
      <c r="X494" s="57"/>
      <c r="Y494" s="58"/>
      <c r="Z494" s="59"/>
      <c r="AB494" s="101" t="str">
        <f t="shared" si="91"/>
        <v/>
      </c>
      <c r="AC494" s="11">
        <f t="shared" si="92"/>
        <v>0</v>
      </c>
      <c r="AD494" s="11">
        <f t="shared" si="93"/>
        <v>0</v>
      </c>
      <c r="AE494" s="11">
        <f t="shared" si="94"/>
        <v>0</v>
      </c>
      <c r="AF494" s="11" t="str">
        <f t="shared" si="95"/>
        <v/>
      </c>
      <c r="AG494" s="11">
        <f t="shared" si="96"/>
        <v>0</v>
      </c>
      <c r="AH494" s="11">
        <f t="shared" si="97"/>
        <v>0</v>
      </c>
    </row>
    <row r="495" spans="1:34" s="21" customFormat="1" ht="25.15" customHeight="1" x14ac:dyDescent="0.2">
      <c r="A495" s="117">
        <f t="shared" si="86"/>
        <v>484</v>
      </c>
      <c r="B495" s="60" t="str">
        <f t="shared" si="87"/>
        <v/>
      </c>
      <c r="C495" s="123"/>
      <c r="D495" s="111" t="str">
        <f t="shared" si="88"/>
        <v/>
      </c>
      <c r="E495" s="111" t="str">
        <f t="shared" si="89"/>
        <v/>
      </c>
      <c r="F495" s="124"/>
      <c r="G495" s="124"/>
      <c r="H495" s="124"/>
      <c r="I495" s="123"/>
      <c r="J495" s="113" t="str">
        <f t="shared" si="90"/>
        <v/>
      </c>
      <c r="K495" s="114" t="str">
        <f>IF(I495="","",VLOOKUP(I495,※編集不可※選択項目!$B$2:$D$4,3,FALSE))</f>
        <v/>
      </c>
      <c r="L495" s="124"/>
      <c r="M495" s="124"/>
      <c r="N495" s="124"/>
      <c r="O495" s="124"/>
      <c r="P495" s="124"/>
      <c r="Q495" s="124"/>
      <c r="R495" s="139" t="str">
        <f>IFERROR(INDEX(※編集不可※選択項目!$F$2:$F$3,MATCH($J495,※編集不可※選択項目!$C$2:$C$3,0)),"")</f>
        <v/>
      </c>
      <c r="S495" s="70"/>
      <c r="T495" s="125"/>
      <c r="U495" s="135"/>
      <c r="V495" s="88"/>
      <c r="W495" s="62"/>
      <c r="X495" s="57"/>
      <c r="Y495" s="58"/>
      <c r="Z495" s="59"/>
      <c r="AB495" s="101" t="str">
        <f t="shared" si="91"/>
        <v/>
      </c>
      <c r="AC495" s="11">
        <f t="shared" si="92"/>
        <v>0</v>
      </c>
      <c r="AD495" s="11">
        <f t="shared" si="93"/>
        <v>0</v>
      </c>
      <c r="AE495" s="11">
        <f t="shared" si="94"/>
        <v>0</v>
      </c>
      <c r="AF495" s="11" t="str">
        <f t="shared" si="95"/>
        <v/>
      </c>
      <c r="AG495" s="11">
        <f t="shared" si="96"/>
        <v>0</v>
      </c>
      <c r="AH495" s="11">
        <f t="shared" si="97"/>
        <v>0</v>
      </c>
    </row>
    <row r="496" spans="1:34" s="21" customFormat="1" ht="25.15" customHeight="1" x14ac:dyDescent="0.2">
      <c r="A496" s="117">
        <f t="shared" si="86"/>
        <v>485</v>
      </c>
      <c r="B496" s="60" t="str">
        <f t="shared" si="87"/>
        <v/>
      </c>
      <c r="C496" s="123"/>
      <c r="D496" s="111" t="str">
        <f t="shared" si="88"/>
        <v/>
      </c>
      <c r="E496" s="111" t="str">
        <f t="shared" si="89"/>
        <v/>
      </c>
      <c r="F496" s="124"/>
      <c r="G496" s="124"/>
      <c r="H496" s="124"/>
      <c r="I496" s="123"/>
      <c r="J496" s="113" t="str">
        <f t="shared" si="90"/>
        <v/>
      </c>
      <c r="K496" s="114" t="str">
        <f>IF(I496="","",VLOOKUP(I496,※編集不可※選択項目!$B$2:$D$4,3,FALSE))</f>
        <v/>
      </c>
      <c r="L496" s="124"/>
      <c r="M496" s="124"/>
      <c r="N496" s="124"/>
      <c r="O496" s="124"/>
      <c r="P496" s="124"/>
      <c r="Q496" s="124"/>
      <c r="R496" s="139" t="str">
        <f>IFERROR(INDEX(※編集不可※選択項目!$F$2:$F$3,MATCH($J496,※編集不可※選択項目!$C$2:$C$3,0)),"")</f>
        <v/>
      </c>
      <c r="S496" s="70"/>
      <c r="T496" s="125"/>
      <c r="U496" s="135"/>
      <c r="V496" s="88"/>
      <c r="W496" s="62"/>
      <c r="X496" s="57"/>
      <c r="Y496" s="58"/>
      <c r="Z496" s="59"/>
      <c r="AB496" s="101" t="str">
        <f t="shared" si="91"/>
        <v/>
      </c>
      <c r="AC496" s="11">
        <f t="shared" si="92"/>
        <v>0</v>
      </c>
      <c r="AD496" s="11">
        <f t="shared" si="93"/>
        <v>0</v>
      </c>
      <c r="AE496" s="11">
        <f t="shared" si="94"/>
        <v>0</v>
      </c>
      <c r="AF496" s="11" t="str">
        <f t="shared" si="95"/>
        <v/>
      </c>
      <c r="AG496" s="11">
        <f t="shared" si="96"/>
        <v>0</v>
      </c>
      <c r="AH496" s="11">
        <f t="shared" si="97"/>
        <v>0</v>
      </c>
    </row>
    <row r="497" spans="1:34" s="21" customFormat="1" ht="25.15" customHeight="1" x14ac:dyDescent="0.2">
      <c r="A497" s="117">
        <f t="shared" si="86"/>
        <v>486</v>
      </c>
      <c r="B497" s="60" t="str">
        <f t="shared" si="87"/>
        <v/>
      </c>
      <c r="C497" s="123"/>
      <c r="D497" s="111" t="str">
        <f t="shared" si="88"/>
        <v/>
      </c>
      <c r="E497" s="111" t="str">
        <f t="shared" si="89"/>
        <v/>
      </c>
      <c r="F497" s="124"/>
      <c r="G497" s="124"/>
      <c r="H497" s="124"/>
      <c r="I497" s="123"/>
      <c r="J497" s="113" t="str">
        <f t="shared" si="90"/>
        <v/>
      </c>
      <c r="K497" s="114" t="str">
        <f>IF(I497="","",VLOOKUP(I497,※編集不可※選択項目!$B$2:$D$4,3,FALSE))</f>
        <v/>
      </c>
      <c r="L497" s="124"/>
      <c r="M497" s="124"/>
      <c r="N497" s="124"/>
      <c r="O497" s="124"/>
      <c r="P497" s="124"/>
      <c r="Q497" s="124"/>
      <c r="R497" s="139" t="str">
        <f>IFERROR(INDEX(※編集不可※選択項目!$F$2:$F$3,MATCH($J497,※編集不可※選択項目!$C$2:$C$3,0)),"")</f>
        <v/>
      </c>
      <c r="S497" s="70"/>
      <c r="T497" s="125"/>
      <c r="U497" s="135"/>
      <c r="V497" s="88"/>
      <c r="W497" s="62"/>
      <c r="X497" s="57"/>
      <c r="Y497" s="58"/>
      <c r="Z497" s="59"/>
      <c r="AB497" s="101" t="str">
        <f t="shared" si="91"/>
        <v/>
      </c>
      <c r="AC497" s="11">
        <f t="shared" si="92"/>
        <v>0</v>
      </c>
      <c r="AD497" s="11">
        <f t="shared" si="93"/>
        <v>0</v>
      </c>
      <c r="AE497" s="11">
        <f t="shared" si="94"/>
        <v>0</v>
      </c>
      <c r="AF497" s="11" t="str">
        <f t="shared" si="95"/>
        <v/>
      </c>
      <c r="AG497" s="11">
        <f t="shared" si="96"/>
        <v>0</v>
      </c>
      <c r="AH497" s="11">
        <f t="shared" si="97"/>
        <v>0</v>
      </c>
    </row>
    <row r="498" spans="1:34" s="21" customFormat="1" ht="25.15" customHeight="1" x14ac:dyDescent="0.2">
      <c r="A498" s="117">
        <f t="shared" si="86"/>
        <v>487</v>
      </c>
      <c r="B498" s="60" t="str">
        <f t="shared" si="87"/>
        <v/>
      </c>
      <c r="C498" s="123"/>
      <c r="D498" s="111" t="str">
        <f t="shared" si="88"/>
        <v/>
      </c>
      <c r="E498" s="111" t="str">
        <f t="shared" si="89"/>
        <v/>
      </c>
      <c r="F498" s="124"/>
      <c r="G498" s="124"/>
      <c r="H498" s="124"/>
      <c r="I498" s="123"/>
      <c r="J498" s="113" t="str">
        <f t="shared" si="90"/>
        <v/>
      </c>
      <c r="K498" s="114" t="str">
        <f>IF(I498="","",VLOOKUP(I498,※編集不可※選択項目!$B$2:$D$4,3,FALSE))</f>
        <v/>
      </c>
      <c r="L498" s="124"/>
      <c r="M498" s="124"/>
      <c r="N498" s="124"/>
      <c r="O498" s="124"/>
      <c r="P498" s="124"/>
      <c r="Q498" s="124"/>
      <c r="R498" s="139" t="str">
        <f>IFERROR(INDEX(※編集不可※選択項目!$F$2:$F$3,MATCH($J498,※編集不可※選択項目!$C$2:$C$3,0)),"")</f>
        <v/>
      </c>
      <c r="S498" s="70"/>
      <c r="T498" s="125"/>
      <c r="U498" s="135"/>
      <c r="V498" s="88"/>
      <c r="W498" s="62"/>
      <c r="X498" s="57"/>
      <c r="Y498" s="58"/>
      <c r="Z498" s="59"/>
      <c r="AB498" s="101" t="str">
        <f t="shared" si="91"/>
        <v/>
      </c>
      <c r="AC498" s="11">
        <f t="shared" si="92"/>
        <v>0</v>
      </c>
      <c r="AD498" s="11">
        <f t="shared" si="93"/>
        <v>0</v>
      </c>
      <c r="AE498" s="11">
        <f t="shared" si="94"/>
        <v>0</v>
      </c>
      <c r="AF498" s="11" t="str">
        <f t="shared" si="95"/>
        <v/>
      </c>
      <c r="AG498" s="11">
        <f t="shared" si="96"/>
        <v>0</v>
      </c>
      <c r="AH498" s="11">
        <f t="shared" si="97"/>
        <v>0</v>
      </c>
    </row>
    <row r="499" spans="1:34" s="21" customFormat="1" ht="25.15" customHeight="1" x14ac:dyDescent="0.2">
      <c r="A499" s="117">
        <f t="shared" si="86"/>
        <v>488</v>
      </c>
      <c r="B499" s="60" t="str">
        <f t="shared" si="87"/>
        <v/>
      </c>
      <c r="C499" s="123"/>
      <c r="D499" s="111" t="str">
        <f t="shared" si="88"/>
        <v/>
      </c>
      <c r="E499" s="111" t="str">
        <f t="shared" si="89"/>
        <v/>
      </c>
      <c r="F499" s="124"/>
      <c r="G499" s="124"/>
      <c r="H499" s="124"/>
      <c r="I499" s="123"/>
      <c r="J499" s="113" t="str">
        <f t="shared" si="90"/>
        <v/>
      </c>
      <c r="K499" s="114" t="str">
        <f>IF(I499="","",VLOOKUP(I499,※編集不可※選択項目!$B$2:$D$4,3,FALSE))</f>
        <v/>
      </c>
      <c r="L499" s="124"/>
      <c r="M499" s="124"/>
      <c r="N499" s="124"/>
      <c r="O499" s="124"/>
      <c r="P499" s="124"/>
      <c r="Q499" s="124"/>
      <c r="R499" s="139" t="str">
        <f>IFERROR(INDEX(※編集不可※選択項目!$F$2:$F$3,MATCH($J499,※編集不可※選択項目!$C$2:$C$3,0)),"")</f>
        <v/>
      </c>
      <c r="S499" s="70"/>
      <c r="T499" s="125"/>
      <c r="U499" s="135"/>
      <c r="V499" s="88"/>
      <c r="W499" s="62"/>
      <c r="X499" s="57"/>
      <c r="Y499" s="58"/>
      <c r="Z499" s="59"/>
      <c r="AB499" s="101" t="str">
        <f t="shared" si="91"/>
        <v/>
      </c>
      <c r="AC499" s="11">
        <f t="shared" si="92"/>
        <v>0</v>
      </c>
      <c r="AD499" s="11">
        <f t="shared" si="93"/>
        <v>0</v>
      </c>
      <c r="AE499" s="11">
        <f t="shared" si="94"/>
        <v>0</v>
      </c>
      <c r="AF499" s="11" t="str">
        <f t="shared" si="95"/>
        <v/>
      </c>
      <c r="AG499" s="11">
        <f t="shared" si="96"/>
        <v>0</v>
      </c>
      <c r="AH499" s="11">
        <f t="shared" si="97"/>
        <v>0</v>
      </c>
    </row>
    <row r="500" spans="1:34" s="21" customFormat="1" ht="25.15" customHeight="1" x14ac:dyDescent="0.2">
      <c r="A500" s="117">
        <f t="shared" si="86"/>
        <v>489</v>
      </c>
      <c r="B500" s="60" t="str">
        <f t="shared" si="87"/>
        <v/>
      </c>
      <c r="C500" s="123"/>
      <c r="D500" s="111" t="str">
        <f t="shared" si="88"/>
        <v/>
      </c>
      <c r="E500" s="111" t="str">
        <f t="shared" si="89"/>
        <v/>
      </c>
      <c r="F500" s="124"/>
      <c r="G500" s="124"/>
      <c r="H500" s="124"/>
      <c r="I500" s="123"/>
      <c r="J500" s="113" t="str">
        <f t="shared" si="90"/>
        <v/>
      </c>
      <c r="K500" s="114" t="str">
        <f>IF(I500="","",VLOOKUP(I500,※編集不可※選択項目!$B$2:$D$4,3,FALSE))</f>
        <v/>
      </c>
      <c r="L500" s="124"/>
      <c r="M500" s="124"/>
      <c r="N500" s="124"/>
      <c r="O500" s="124"/>
      <c r="P500" s="124"/>
      <c r="Q500" s="124"/>
      <c r="R500" s="139" t="str">
        <f>IFERROR(INDEX(※編集不可※選択項目!$F$2:$F$3,MATCH($J500,※編集不可※選択項目!$C$2:$C$3,0)),"")</f>
        <v/>
      </c>
      <c r="S500" s="70"/>
      <c r="T500" s="125"/>
      <c r="U500" s="135"/>
      <c r="V500" s="88"/>
      <c r="W500" s="62"/>
      <c r="X500" s="57"/>
      <c r="Y500" s="58"/>
      <c r="Z500" s="59"/>
      <c r="AB500" s="101" t="str">
        <f t="shared" si="91"/>
        <v/>
      </c>
      <c r="AC500" s="11">
        <f t="shared" si="92"/>
        <v>0</v>
      </c>
      <c r="AD500" s="11">
        <f t="shared" si="93"/>
        <v>0</v>
      </c>
      <c r="AE500" s="11">
        <f t="shared" si="94"/>
        <v>0</v>
      </c>
      <c r="AF500" s="11" t="str">
        <f t="shared" si="95"/>
        <v/>
      </c>
      <c r="AG500" s="11">
        <f t="shared" si="96"/>
        <v>0</v>
      </c>
      <c r="AH500" s="11">
        <f t="shared" si="97"/>
        <v>0</v>
      </c>
    </row>
    <row r="501" spans="1:34" s="21" customFormat="1" ht="25.15" customHeight="1" x14ac:dyDescent="0.2">
      <c r="A501" s="117">
        <f t="shared" si="86"/>
        <v>490</v>
      </c>
      <c r="B501" s="60" t="str">
        <f t="shared" si="87"/>
        <v/>
      </c>
      <c r="C501" s="123"/>
      <c r="D501" s="111" t="str">
        <f t="shared" si="88"/>
        <v/>
      </c>
      <c r="E501" s="111" t="str">
        <f t="shared" si="89"/>
        <v/>
      </c>
      <c r="F501" s="124"/>
      <c r="G501" s="124"/>
      <c r="H501" s="124"/>
      <c r="I501" s="123"/>
      <c r="J501" s="113" t="str">
        <f t="shared" si="90"/>
        <v/>
      </c>
      <c r="K501" s="114" t="str">
        <f>IF(I501="","",VLOOKUP(I501,※編集不可※選択項目!$B$2:$D$4,3,FALSE))</f>
        <v/>
      </c>
      <c r="L501" s="124"/>
      <c r="M501" s="124"/>
      <c r="N501" s="124"/>
      <c r="O501" s="124"/>
      <c r="P501" s="124"/>
      <c r="Q501" s="124"/>
      <c r="R501" s="139" t="str">
        <f>IFERROR(INDEX(※編集不可※選択項目!$F$2:$F$3,MATCH($J501,※編集不可※選択項目!$C$2:$C$3,0)),"")</f>
        <v/>
      </c>
      <c r="S501" s="70"/>
      <c r="T501" s="125"/>
      <c r="U501" s="135"/>
      <c r="V501" s="88"/>
      <c r="W501" s="62"/>
      <c r="X501" s="57"/>
      <c r="Y501" s="58"/>
      <c r="Z501" s="59"/>
      <c r="AB501" s="101" t="str">
        <f t="shared" si="91"/>
        <v/>
      </c>
      <c r="AC501" s="11">
        <f t="shared" si="92"/>
        <v>0</v>
      </c>
      <c r="AD501" s="11">
        <f t="shared" si="93"/>
        <v>0</v>
      </c>
      <c r="AE501" s="11">
        <f t="shared" si="94"/>
        <v>0</v>
      </c>
      <c r="AF501" s="11" t="str">
        <f t="shared" si="95"/>
        <v/>
      </c>
      <c r="AG501" s="11">
        <f t="shared" si="96"/>
        <v>0</v>
      </c>
      <c r="AH501" s="11">
        <f t="shared" si="97"/>
        <v>0</v>
      </c>
    </row>
    <row r="502" spans="1:34" s="21" customFormat="1" ht="25.15" customHeight="1" x14ac:dyDescent="0.2">
      <c r="A502" s="117">
        <f t="shared" si="86"/>
        <v>491</v>
      </c>
      <c r="B502" s="60" t="str">
        <f t="shared" si="87"/>
        <v/>
      </c>
      <c r="C502" s="123"/>
      <c r="D502" s="111" t="str">
        <f t="shared" si="88"/>
        <v/>
      </c>
      <c r="E502" s="111" t="str">
        <f t="shared" si="89"/>
        <v/>
      </c>
      <c r="F502" s="124"/>
      <c r="G502" s="124"/>
      <c r="H502" s="124"/>
      <c r="I502" s="123"/>
      <c r="J502" s="113" t="str">
        <f t="shared" si="90"/>
        <v/>
      </c>
      <c r="K502" s="114" t="str">
        <f>IF(I502="","",VLOOKUP(I502,※編集不可※選択項目!$B$2:$D$4,3,FALSE))</f>
        <v/>
      </c>
      <c r="L502" s="124"/>
      <c r="M502" s="124"/>
      <c r="N502" s="124"/>
      <c r="O502" s="124"/>
      <c r="P502" s="124"/>
      <c r="Q502" s="124"/>
      <c r="R502" s="139" t="str">
        <f>IFERROR(INDEX(※編集不可※選択項目!$F$2:$F$3,MATCH($J502,※編集不可※選択項目!$C$2:$C$3,0)),"")</f>
        <v/>
      </c>
      <c r="S502" s="70"/>
      <c r="T502" s="125"/>
      <c r="U502" s="135"/>
      <c r="V502" s="88"/>
      <c r="W502" s="62"/>
      <c r="X502" s="57"/>
      <c r="Y502" s="58"/>
      <c r="Z502" s="59"/>
      <c r="AB502" s="101" t="str">
        <f t="shared" si="91"/>
        <v/>
      </c>
      <c r="AC502" s="11">
        <f t="shared" si="92"/>
        <v>0</v>
      </c>
      <c r="AD502" s="11">
        <f t="shared" si="93"/>
        <v>0</v>
      </c>
      <c r="AE502" s="11">
        <f t="shared" si="94"/>
        <v>0</v>
      </c>
      <c r="AF502" s="11" t="str">
        <f t="shared" si="95"/>
        <v/>
      </c>
      <c r="AG502" s="11">
        <f t="shared" si="96"/>
        <v>0</v>
      </c>
      <c r="AH502" s="11">
        <f t="shared" si="97"/>
        <v>0</v>
      </c>
    </row>
    <row r="503" spans="1:34" s="21" customFormat="1" ht="25.15" customHeight="1" x14ac:dyDescent="0.2">
      <c r="A503" s="117">
        <f t="shared" si="86"/>
        <v>492</v>
      </c>
      <c r="B503" s="60" t="str">
        <f t="shared" si="87"/>
        <v/>
      </c>
      <c r="C503" s="123"/>
      <c r="D503" s="111" t="str">
        <f t="shared" si="88"/>
        <v/>
      </c>
      <c r="E503" s="111" t="str">
        <f t="shared" si="89"/>
        <v/>
      </c>
      <c r="F503" s="124"/>
      <c r="G503" s="124"/>
      <c r="H503" s="124"/>
      <c r="I503" s="123"/>
      <c r="J503" s="113" t="str">
        <f t="shared" si="90"/>
        <v/>
      </c>
      <c r="K503" s="114" t="str">
        <f>IF(I503="","",VLOOKUP(I503,※編集不可※選択項目!$B$2:$D$4,3,FALSE))</f>
        <v/>
      </c>
      <c r="L503" s="124"/>
      <c r="M503" s="124"/>
      <c r="N503" s="124"/>
      <c r="O503" s="124"/>
      <c r="P503" s="124"/>
      <c r="Q503" s="124"/>
      <c r="R503" s="139" t="str">
        <f>IFERROR(INDEX(※編集不可※選択項目!$F$2:$F$3,MATCH($J503,※編集不可※選択項目!$C$2:$C$3,0)),"")</f>
        <v/>
      </c>
      <c r="S503" s="70"/>
      <c r="T503" s="125"/>
      <c r="U503" s="135"/>
      <c r="V503" s="88"/>
      <c r="W503" s="62"/>
      <c r="X503" s="57"/>
      <c r="Y503" s="58"/>
      <c r="Z503" s="59"/>
      <c r="AB503" s="101" t="str">
        <f t="shared" si="91"/>
        <v/>
      </c>
      <c r="AC503" s="11">
        <f t="shared" si="92"/>
        <v>0</v>
      </c>
      <c r="AD503" s="11">
        <f t="shared" si="93"/>
        <v>0</v>
      </c>
      <c r="AE503" s="11">
        <f t="shared" si="94"/>
        <v>0</v>
      </c>
      <c r="AF503" s="11" t="str">
        <f t="shared" si="95"/>
        <v/>
      </c>
      <c r="AG503" s="11">
        <f t="shared" si="96"/>
        <v>0</v>
      </c>
      <c r="AH503" s="11">
        <f t="shared" si="97"/>
        <v>0</v>
      </c>
    </row>
    <row r="504" spans="1:34" s="21" customFormat="1" ht="25.15" customHeight="1" x14ac:dyDescent="0.2">
      <c r="A504" s="117">
        <f t="shared" si="86"/>
        <v>493</v>
      </c>
      <c r="B504" s="60" t="str">
        <f t="shared" si="87"/>
        <v/>
      </c>
      <c r="C504" s="123"/>
      <c r="D504" s="111" t="str">
        <f t="shared" si="88"/>
        <v/>
      </c>
      <c r="E504" s="111" t="str">
        <f t="shared" si="89"/>
        <v/>
      </c>
      <c r="F504" s="124"/>
      <c r="G504" s="124"/>
      <c r="H504" s="124"/>
      <c r="I504" s="123"/>
      <c r="J504" s="113" t="str">
        <f t="shared" si="90"/>
        <v/>
      </c>
      <c r="K504" s="114" t="str">
        <f>IF(I504="","",VLOOKUP(I504,※編集不可※選択項目!$B$2:$D$4,3,FALSE))</f>
        <v/>
      </c>
      <c r="L504" s="124"/>
      <c r="M504" s="124"/>
      <c r="N504" s="124"/>
      <c r="O504" s="124"/>
      <c r="P504" s="124"/>
      <c r="Q504" s="124"/>
      <c r="R504" s="139" t="str">
        <f>IFERROR(INDEX(※編集不可※選択項目!$F$2:$F$3,MATCH($J504,※編集不可※選択項目!$C$2:$C$3,0)),"")</f>
        <v/>
      </c>
      <c r="S504" s="70"/>
      <c r="T504" s="125"/>
      <c r="U504" s="135"/>
      <c r="V504" s="88"/>
      <c r="W504" s="62"/>
      <c r="X504" s="57"/>
      <c r="Y504" s="58"/>
      <c r="Z504" s="59"/>
      <c r="AB504" s="101" t="str">
        <f t="shared" si="91"/>
        <v/>
      </c>
      <c r="AC504" s="11">
        <f t="shared" si="92"/>
        <v>0</v>
      </c>
      <c r="AD504" s="11">
        <f t="shared" si="93"/>
        <v>0</v>
      </c>
      <c r="AE504" s="11">
        <f t="shared" si="94"/>
        <v>0</v>
      </c>
      <c r="AF504" s="11" t="str">
        <f t="shared" si="95"/>
        <v/>
      </c>
      <c r="AG504" s="11">
        <f t="shared" si="96"/>
        <v>0</v>
      </c>
      <c r="AH504" s="11">
        <f t="shared" si="97"/>
        <v>0</v>
      </c>
    </row>
    <row r="505" spans="1:34" s="21" customFormat="1" ht="25.15" customHeight="1" x14ac:dyDescent="0.2">
      <c r="A505" s="117">
        <f t="shared" si="86"/>
        <v>494</v>
      </c>
      <c r="B505" s="60" t="str">
        <f t="shared" si="87"/>
        <v/>
      </c>
      <c r="C505" s="123"/>
      <c r="D505" s="111" t="str">
        <f t="shared" si="88"/>
        <v/>
      </c>
      <c r="E505" s="111" t="str">
        <f t="shared" si="89"/>
        <v/>
      </c>
      <c r="F505" s="124"/>
      <c r="G505" s="124"/>
      <c r="H505" s="124"/>
      <c r="I505" s="123"/>
      <c r="J505" s="113" t="str">
        <f t="shared" si="90"/>
        <v/>
      </c>
      <c r="K505" s="114" t="str">
        <f>IF(I505="","",VLOOKUP(I505,※編集不可※選択項目!$B$2:$D$4,3,FALSE))</f>
        <v/>
      </c>
      <c r="L505" s="124"/>
      <c r="M505" s="124"/>
      <c r="N505" s="124"/>
      <c r="O505" s="124"/>
      <c r="P505" s="124"/>
      <c r="Q505" s="124"/>
      <c r="R505" s="139" t="str">
        <f>IFERROR(INDEX(※編集不可※選択項目!$F$2:$F$3,MATCH($J505,※編集不可※選択項目!$C$2:$C$3,0)),"")</f>
        <v/>
      </c>
      <c r="S505" s="70"/>
      <c r="T505" s="125"/>
      <c r="U505" s="135"/>
      <c r="V505" s="88"/>
      <c r="W505" s="62"/>
      <c r="X505" s="57"/>
      <c r="Y505" s="58"/>
      <c r="Z505" s="59"/>
      <c r="AB505" s="101" t="str">
        <f t="shared" si="91"/>
        <v/>
      </c>
      <c r="AC505" s="11">
        <f t="shared" si="92"/>
        <v>0</v>
      </c>
      <c r="AD505" s="11">
        <f t="shared" si="93"/>
        <v>0</v>
      </c>
      <c r="AE505" s="11">
        <f t="shared" si="94"/>
        <v>0</v>
      </c>
      <c r="AF505" s="11" t="str">
        <f t="shared" si="95"/>
        <v/>
      </c>
      <c r="AG505" s="11">
        <f t="shared" si="96"/>
        <v>0</v>
      </c>
      <c r="AH505" s="11">
        <f t="shared" si="97"/>
        <v>0</v>
      </c>
    </row>
    <row r="506" spans="1:34" s="21" customFormat="1" ht="25.15" customHeight="1" x14ac:dyDescent="0.2">
      <c r="A506" s="117">
        <f t="shared" si="86"/>
        <v>495</v>
      </c>
      <c r="B506" s="60" t="str">
        <f t="shared" si="87"/>
        <v/>
      </c>
      <c r="C506" s="123"/>
      <c r="D506" s="111" t="str">
        <f t="shared" si="88"/>
        <v/>
      </c>
      <c r="E506" s="111" t="str">
        <f t="shared" si="89"/>
        <v/>
      </c>
      <c r="F506" s="124"/>
      <c r="G506" s="124"/>
      <c r="H506" s="124"/>
      <c r="I506" s="123"/>
      <c r="J506" s="113" t="str">
        <f t="shared" si="90"/>
        <v/>
      </c>
      <c r="K506" s="114" t="str">
        <f>IF(I506="","",VLOOKUP(I506,※編集不可※選択項目!$B$2:$D$4,3,FALSE))</f>
        <v/>
      </c>
      <c r="L506" s="124"/>
      <c r="M506" s="124"/>
      <c r="N506" s="124"/>
      <c r="O506" s="124"/>
      <c r="P506" s="124"/>
      <c r="Q506" s="124"/>
      <c r="R506" s="139" t="str">
        <f>IFERROR(INDEX(※編集不可※選択項目!$F$2:$F$3,MATCH($J506,※編集不可※選択項目!$C$2:$C$3,0)),"")</f>
        <v/>
      </c>
      <c r="S506" s="70"/>
      <c r="T506" s="125"/>
      <c r="U506" s="135"/>
      <c r="V506" s="88"/>
      <c r="W506" s="62"/>
      <c r="X506" s="57"/>
      <c r="Y506" s="58"/>
      <c r="Z506" s="59"/>
      <c r="AB506" s="101" t="str">
        <f t="shared" si="91"/>
        <v/>
      </c>
      <c r="AC506" s="11">
        <f t="shared" si="92"/>
        <v>0</v>
      </c>
      <c r="AD506" s="11">
        <f t="shared" si="93"/>
        <v>0</v>
      </c>
      <c r="AE506" s="11">
        <f t="shared" si="94"/>
        <v>0</v>
      </c>
      <c r="AF506" s="11" t="str">
        <f t="shared" si="95"/>
        <v/>
      </c>
      <c r="AG506" s="11">
        <f t="shared" si="96"/>
        <v>0</v>
      </c>
      <c r="AH506" s="11">
        <f t="shared" si="97"/>
        <v>0</v>
      </c>
    </row>
    <row r="507" spans="1:34" s="21" customFormat="1" ht="25.15" customHeight="1" x14ac:dyDescent="0.2">
      <c r="A507" s="117">
        <f t="shared" si="86"/>
        <v>496</v>
      </c>
      <c r="B507" s="60" t="str">
        <f t="shared" si="87"/>
        <v/>
      </c>
      <c r="C507" s="123"/>
      <c r="D507" s="111" t="str">
        <f t="shared" si="88"/>
        <v/>
      </c>
      <c r="E507" s="111" t="str">
        <f t="shared" si="89"/>
        <v/>
      </c>
      <c r="F507" s="124"/>
      <c r="G507" s="124"/>
      <c r="H507" s="124"/>
      <c r="I507" s="123"/>
      <c r="J507" s="113" t="str">
        <f t="shared" si="90"/>
        <v/>
      </c>
      <c r="K507" s="114" t="str">
        <f>IF(I507="","",VLOOKUP(I507,※編集不可※選択項目!$B$2:$D$4,3,FALSE))</f>
        <v/>
      </c>
      <c r="L507" s="124"/>
      <c r="M507" s="124"/>
      <c r="N507" s="124"/>
      <c r="O507" s="124"/>
      <c r="P507" s="124"/>
      <c r="Q507" s="124"/>
      <c r="R507" s="139" t="str">
        <f>IFERROR(INDEX(※編集不可※選択項目!$F$2:$F$3,MATCH($J507,※編集不可※選択項目!$C$2:$C$3,0)),"")</f>
        <v/>
      </c>
      <c r="S507" s="70"/>
      <c r="T507" s="125"/>
      <c r="U507" s="135"/>
      <c r="V507" s="88"/>
      <c r="W507" s="62"/>
      <c r="X507" s="57"/>
      <c r="Y507" s="58"/>
      <c r="Z507" s="59"/>
      <c r="AB507" s="101" t="str">
        <f t="shared" si="91"/>
        <v/>
      </c>
      <c r="AC507" s="11">
        <f t="shared" si="92"/>
        <v>0</v>
      </c>
      <c r="AD507" s="11">
        <f t="shared" si="93"/>
        <v>0</v>
      </c>
      <c r="AE507" s="11">
        <f t="shared" si="94"/>
        <v>0</v>
      </c>
      <c r="AF507" s="11" t="str">
        <f t="shared" si="95"/>
        <v/>
      </c>
      <c r="AG507" s="11">
        <f t="shared" si="96"/>
        <v>0</v>
      </c>
      <c r="AH507" s="11">
        <f t="shared" si="97"/>
        <v>0</v>
      </c>
    </row>
    <row r="508" spans="1:34" s="21" customFormat="1" ht="25.15" customHeight="1" x14ac:dyDescent="0.2">
      <c r="A508" s="117">
        <f t="shared" si="86"/>
        <v>497</v>
      </c>
      <c r="B508" s="60" t="str">
        <f t="shared" si="87"/>
        <v/>
      </c>
      <c r="C508" s="123"/>
      <c r="D508" s="111" t="str">
        <f t="shared" si="88"/>
        <v/>
      </c>
      <c r="E508" s="111" t="str">
        <f t="shared" si="89"/>
        <v/>
      </c>
      <c r="F508" s="124"/>
      <c r="G508" s="124"/>
      <c r="H508" s="124"/>
      <c r="I508" s="123"/>
      <c r="J508" s="113" t="str">
        <f t="shared" si="90"/>
        <v/>
      </c>
      <c r="K508" s="114" t="str">
        <f>IF(I508="","",VLOOKUP(I508,※編集不可※選択項目!$B$2:$D$4,3,FALSE))</f>
        <v/>
      </c>
      <c r="L508" s="124"/>
      <c r="M508" s="124"/>
      <c r="N508" s="124"/>
      <c r="O508" s="124"/>
      <c r="P508" s="124"/>
      <c r="Q508" s="124"/>
      <c r="R508" s="139" t="str">
        <f>IFERROR(INDEX(※編集不可※選択項目!$F$2:$F$3,MATCH($J508,※編集不可※選択項目!$C$2:$C$3,0)),"")</f>
        <v/>
      </c>
      <c r="S508" s="70"/>
      <c r="T508" s="125"/>
      <c r="U508" s="135"/>
      <c r="V508" s="88"/>
      <c r="W508" s="62"/>
      <c r="X508" s="57"/>
      <c r="Y508" s="58"/>
      <c r="Z508" s="59"/>
      <c r="AB508" s="101" t="str">
        <f t="shared" si="91"/>
        <v/>
      </c>
      <c r="AC508" s="11">
        <f t="shared" si="92"/>
        <v>0</v>
      </c>
      <c r="AD508" s="11">
        <f t="shared" si="93"/>
        <v>0</v>
      </c>
      <c r="AE508" s="11">
        <f t="shared" si="94"/>
        <v>0</v>
      </c>
      <c r="AF508" s="11" t="str">
        <f t="shared" si="95"/>
        <v/>
      </c>
      <c r="AG508" s="11">
        <f t="shared" si="96"/>
        <v>0</v>
      </c>
      <c r="AH508" s="11">
        <f t="shared" si="97"/>
        <v>0</v>
      </c>
    </row>
    <row r="509" spans="1:34" s="21" customFormat="1" ht="25.15" customHeight="1" x14ac:dyDescent="0.2">
      <c r="A509" s="117">
        <f t="shared" si="86"/>
        <v>498</v>
      </c>
      <c r="B509" s="60" t="str">
        <f t="shared" si="87"/>
        <v/>
      </c>
      <c r="C509" s="123"/>
      <c r="D509" s="111" t="str">
        <f t="shared" si="88"/>
        <v/>
      </c>
      <c r="E509" s="111" t="str">
        <f t="shared" si="89"/>
        <v/>
      </c>
      <c r="F509" s="124"/>
      <c r="G509" s="124"/>
      <c r="H509" s="124"/>
      <c r="I509" s="123"/>
      <c r="J509" s="113" t="str">
        <f t="shared" si="90"/>
        <v/>
      </c>
      <c r="K509" s="114" t="str">
        <f>IF(I509="","",VLOOKUP(I509,※編集不可※選択項目!$B$2:$D$4,3,FALSE))</f>
        <v/>
      </c>
      <c r="L509" s="124"/>
      <c r="M509" s="124"/>
      <c r="N509" s="124"/>
      <c r="O509" s="124"/>
      <c r="P509" s="124"/>
      <c r="Q509" s="124"/>
      <c r="R509" s="139" t="str">
        <f>IFERROR(INDEX(※編集不可※選択項目!$F$2:$F$3,MATCH($J509,※編集不可※選択項目!$C$2:$C$3,0)),"")</f>
        <v/>
      </c>
      <c r="S509" s="70"/>
      <c r="T509" s="125"/>
      <c r="U509" s="135"/>
      <c r="V509" s="88"/>
      <c r="W509" s="62"/>
      <c r="X509" s="57"/>
      <c r="Y509" s="58"/>
      <c r="Z509" s="59"/>
      <c r="AB509" s="101" t="str">
        <f t="shared" si="91"/>
        <v/>
      </c>
      <c r="AC509" s="11">
        <f t="shared" si="92"/>
        <v>0</v>
      </c>
      <c r="AD509" s="11">
        <f t="shared" si="93"/>
        <v>0</v>
      </c>
      <c r="AE509" s="11">
        <f t="shared" si="94"/>
        <v>0</v>
      </c>
      <c r="AF509" s="11" t="str">
        <f t="shared" si="95"/>
        <v/>
      </c>
      <c r="AG509" s="11">
        <f t="shared" si="96"/>
        <v>0</v>
      </c>
      <c r="AH509" s="11">
        <f t="shared" si="97"/>
        <v>0</v>
      </c>
    </row>
    <row r="510" spans="1:34" s="21" customFormat="1" ht="25.15" customHeight="1" x14ac:dyDescent="0.2">
      <c r="A510" s="117">
        <f t="shared" si="86"/>
        <v>499</v>
      </c>
      <c r="B510" s="60" t="str">
        <f t="shared" si="87"/>
        <v/>
      </c>
      <c r="C510" s="123"/>
      <c r="D510" s="111" t="str">
        <f t="shared" si="88"/>
        <v/>
      </c>
      <c r="E510" s="111" t="str">
        <f t="shared" si="89"/>
        <v/>
      </c>
      <c r="F510" s="124"/>
      <c r="G510" s="124"/>
      <c r="H510" s="124"/>
      <c r="I510" s="123"/>
      <c r="J510" s="113" t="str">
        <f t="shared" si="90"/>
        <v/>
      </c>
      <c r="K510" s="114" t="str">
        <f>IF(I510="","",VLOOKUP(I510,※編集不可※選択項目!$B$2:$D$4,3,FALSE))</f>
        <v/>
      </c>
      <c r="L510" s="124"/>
      <c r="M510" s="124"/>
      <c r="N510" s="124"/>
      <c r="O510" s="124"/>
      <c r="P510" s="124"/>
      <c r="Q510" s="124"/>
      <c r="R510" s="139" t="str">
        <f>IFERROR(INDEX(※編集不可※選択項目!$F$2:$F$3,MATCH($J510,※編集不可※選択項目!$C$2:$C$3,0)),"")</f>
        <v/>
      </c>
      <c r="S510" s="70"/>
      <c r="T510" s="125"/>
      <c r="U510" s="135"/>
      <c r="V510" s="88"/>
      <c r="W510" s="62"/>
      <c r="X510" s="57"/>
      <c r="Y510" s="58"/>
      <c r="Z510" s="59"/>
      <c r="AB510" s="101" t="str">
        <f t="shared" si="91"/>
        <v/>
      </c>
      <c r="AC510" s="11">
        <f t="shared" si="92"/>
        <v>0</v>
      </c>
      <c r="AD510" s="11">
        <f t="shared" si="93"/>
        <v>0</v>
      </c>
      <c r="AE510" s="11">
        <f t="shared" si="94"/>
        <v>0</v>
      </c>
      <c r="AF510" s="11" t="str">
        <f t="shared" si="95"/>
        <v/>
      </c>
      <c r="AG510" s="11">
        <f t="shared" si="96"/>
        <v>0</v>
      </c>
      <c r="AH510" s="11">
        <f t="shared" si="97"/>
        <v>0</v>
      </c>
    </row>
    <row r="511" spans="1:34" s="21" customFormat="1" ht="25.15" customHeight="1" x14ac:dyDescent="0.2">
      <c r="A511" s="117">
        <f t="shared" si="86"/>
        <v>500</v>
      </c>
      <c r="B511" s="60" t="str">
        <f t="shared" si="87"/>
        <v/>
      </c>
      <c r="C511" s="123"/>
      <c r="D511" s="111" t="str">
        <f t="shared" si="88"/>
        <v/>
      </c>
      <c r="E511" s="111" t="str">
        <f t="shared" si="89"/>
        <v/>
      </c>
      <c r="F511" s="124"/>
      <c r="G511" s="124"/>
      <c r="H511" s="124"/>
      <c r="I511" s="123"/>
      <c r="J511" s="113" t="str">
        <f t="shared" si="90"/>
        <v/>
      </c>
      <c r="K511" s="114" t="str">
        <f>IF(I511="","",VLOOKUP(I511,※編集不可※選択項目!$B$2:$D$4,3,FALSE))</f>
        <v/>
      </c>
      <c r="L511" s="124"/>
      <c r="M511" s="124"/>
      <c r="N511" s="124"/>
      <c r="O511" s="124"/>
      <c r="P511" s="124"/>
      <c r="Q511" s="124"/>
      <c r="R511" s="139" t="str">
        <f>IFERROR(INDEX(※編集不可※選択項目!$F$2:$F$3,MATCH($J511,※編集不可※選択項目!$C$2:$C$3,0)),"")</f>
        <v/>
      </c>
      <c r="S511" s="70"/>
      <c r="T511" s="125"/>
      <c r="U511" s="135"/>
      <c r="V511" s="88"/>
      <c r="W511" s="62"/>
      <c r="X511" s="57"/>
      <c r="Y511" s="58"/>
      <c r="Z511" s="59"/>
      <c r="AB511" s="101" t="str">
        <f t="shared" si="91"/>
        <v/>
      </c>
      <c r="AC511" s="11">
        <f t="shared" si="92"/>
        <v>0</v>
      </c>
      <c r="AD511" s="11">
        <f t="shared" si="93"/>
        <v>0</v>
      </c>
      <c r="AE511" s="11">
        <f t="shared" si="94"/>
        <v>0</v>
      </c>
      <c r="AF511" s="11" t="str">
        <f t="shared" si="95"/>
        <v/>
      </c>
      <c r="AG511" s="11">
        <f t="shared" si="96"/>
        <v>0</v>
      </c>
      <c r="AH511" s="11">
        <f t="shared" si="97"/>
        <v>0</v>
      </c>
    </row>
    <row r="512" spans="1:34" s="21" customFormat="1" ht="25.15" customHeight="1" x14ac:dyDescent="0.2">
      <c r="A512" s="117">
        <f t="shared" si="86"/>
        <v>501</v>
      </c>
      <c r="B512" s="60" t="str">
        <f t="shared" si="87"/>
        <v/>
      </c>
      <c r="C512" s="123"/>
      <c r="D512" s="111" t="str">
        <f t="shared" si="88"/>
        <v/>
      </c>
      <c r="E512" s="111" t="str">
        <f t="shared" si="89"/>
        <v/>
      </c>
      <c r="F512" s="124"/>
      <c r="G512" s="124"/>
      <c r="H512" s="124"/>
      <c r="I512" s="123"/>
      <c r="J512" s="113" t="str">
        <f t="shared" si="90"/>
        <v/>
      </c>
      <c r="K512" s="114" t="str">
        <f>IF(I512="","",VLOOKUP(I512,※編集不可※選択項目!$B$2:$D$4,3,FALSE))</f>
        <v/>
      </c>
      <c r="L512" s="124"/>
      <c r="M512" s="124"/>
      <c r="N512" s="124"/>
      <c r="O512" s="124"/>
      <c r="P512" s="124"/>
      <c r="Q512" s="124"/>
      <c r="R512" s="139" t="str">
        <f>IFERROR(INDEX(※編集不可※選択項目!$F$2:$F$3,MATCH($J512,※編集不可※選択項目!$C$2:$C$3,0)),"")</f>
        <v/>
      </c>
      <c r="S512" s="70"/>
      <c r="T512" s="125"/>
      <c r="U512" s="135"/>
      <c r="V512" s="88"/>
      <c r="W512" s="62"/>
      <c r="X512" s="57"/>
      <c r="Y512" s="58"/>
      <c r="Z512" s="59"/>
      <c r="AB512" s="101" t="str">
        <f t="shared" si="91"/>
        <v/>
      </c>
      <c r="AC512" s="11">
        <f t="shared" si="92"/>
        <v>0</v>
      </c>
      <c r="AD512" s="11">
        <f t="shared" si="93"/>
        <v>0</v>
      </c>
      <c r="AE512" s="11">
        <f t="shared" si="94"/>
        <v>0</v>
      </c>
      <c r="AF512" s="11" t="str">
        <f t="shared" si="95"/>
        <v/>
      </c>
      <c r="AG512" s="11">
        <f t="shared" si="96"/>
        <v>0</v>
      </c>
      <c r="AH512" s="11">
        <f t="shared" si="97"/>
        <v>0</v>
      </c>
    </row>
    <row r="513" spans="1:34" s="21" customFormat="1" ht="25.15" customHeight="1" x14ac:dyDescent="0.2">
      <c r="A513" s="117">
        <f t="shared" si="86"/>
        <v>502</v>
      </c>
      <c r="B513" s="60" t="str">
        <f t="shared" si="87"/>
        <v/>
      </c>
      <c r="C513" s="123"/>
      <c r="D513" s="111" t="str">
        <f t="shared" si="88"/>
        <v/>
      </c>
      <c r="E513" s="111" t="str">
        <f t="shared" si="89"/>
        <v/>
      </c>
      <c r="F513" s="124"/>
      <c r="G513" s="124"/>
      <c r="H513" s="124"/>
      <c r="I513" s="123"/>
      <c r="J513" s="113" t="str">
        <f t="shared" si="90"/>
        <v/>
      </c>
      <c r="K513" s="114" t="str">
        <f>IF(I513="","",VLOOKUP(I513,※編集不可※選択項目!$B$2:$D$4,3,FALSE))</f>
        <v/>
      </c>
      <c r="L513" s="124"/>
      <c r="M513" s="124"/>
      <c r="N513" s="124"/>
      <c r="O513" s="124"/>
      <c r="P513" s="124"/>
      <c r="Q513" s="124"/>
      <c r="R513" s="139" t="str">
        <f>IFERROR(INDEX(※編集不可※選択項目!$F$2:$F$3,MATCH($J513,※編集不可※選択項目!$C$2:$C$3,0)),"")</f>
        <v/>
      </c>
      <c r="S513" s="70"/>
      <c r="T513" s="125"/>
      <c r="U513" s="135"/>
      <c r="V513" s="88"/>
      <c r="W513" s="62"/>
      <c r="X513" s="57"/>
      <c r="Y513" s="58"/>
      <c r="Z513" s="59"/>
      <c r="AB513" s="101" t="str">
        <f t="shared" si="91"/>
        <v/>
      </c>
      <c r="AC513" s="11">
        <f t="shared" si="92"/>
        <v>0</v>
      </c>
      <c r="AD513" s="11">
        <f t="shared" si="93"/>
        <v>0</v>
      </c>
      <c r="AE513" s="11">
        <f t="shared" si="94"/>
        <v>0</v>
      </c>
      <c r="AF513" s="11" t="str">
        <f t="shared" si="95"/>
        <v/>
      </c>
      <c r="AG513" s="11">
        <f t="shared" si="96"/>
        <v>0</v>
      </c>
      <c r="AH513" s="11">
        <f t="shared" si="97"/>
        <v>0</v>
      </c>
    </row>
    <row r="514" spans="1:34" s="21" customFormat="1" ht="25.15" customHeight="1" x14ac:dyDescent="0.2">
      <c r="A514" s="117">
        <f t="shared" si="86"/>
        <v>503</v>
      </c>
      <c r="B514" s="60" t="str">
        <f t="shared" si="87"/>
        <v/>
      </c>
      <c r="C514" s="123"/>
      <c r="D514" s="111" t="str">
        <f t="shared" si="88"/>
        <v/>
      </c>
      <c r="E514" s="111" t="str">
        <f t="shared" si="89"/>
        <v/>
      </c>
      <c r="F514" s="124"/>
      <c r="G514" s="124"/>
      <c r="H514" s="124"/>
      <c r="I514" s="123"/>
      <c r="J514" s="113" t="str">
        <f t="shared" si="90"/>
        <v/>
      </c>
      <c r="K514" s="114" t="str">
        <f>IF(I514="","",VLOOKUP(I514,※編集不可※選択項目!$B$2:$D$4,3,FALSE))</f>
        <v/>
      </c>
      <c r="L514" s="124"/>
      <c r="M514" s="124"/>
      <c r="N514" s="124"/>
      <c r="O514" s="124"/>
      <c r="P514" s="124"/>
      <c r="Q514" s="124"/>
      <c r="R514" s="139" t="str">
        <f>IFERROR(INDEX(※編集不可※選択項目!$F$2:$F$3,MATCH($J514,※編集不可※選択項目!$C$2:$C$3,0)),"")</f>
        <v/>
      </c>
      <c r="S514" s="70"/>
      <c r="T514" s="125"/>
      <c r="U514" s="135"/>
      <c r="V514" s="88"/>
      <c r="W514" s="62"/>
      <c r="X514" s="57"/>
      <c r="Y514" s="58"/>
      <c r="Z514" s="59"/>
      <c r="AB514" s="101" t="str">
        <f t="shared" si="91"/>
        <v/>
      </c>
      <c r="AC514" s="11">
        <f t="shared" si="92"/>
        <v>0</v>
      </c>
      <c r="AD514" s="11">
        <f t="shared" si="93"/>
        <v>0</v>
      </c>
      <c r="AE514" s="11">
        <f t="shared" si="94"/>
        <v>0</v>
      </c>
      <c r="AF514" s="11" t="str">
        <f t="shared" si="95"/>
        <v/>
      </c>
      <c r="AG514" s="11">
        <f t="shared" si="96"/>
        <v>0</v>
      </c>
      <c r="AH514" s="11">
        <f t="shared" si="97"/>
        <v>0</v>
      </c>
    </row>
    <row r="515" spans="1:34" s="21" customFormat="1" ht="25.15" customHeight="1" x14ac:dyDescent="0.2">
      <c r="A515" s="117">
        <f t="shared" si="86"/>
        <v>504</v>
      </c>
      <c r="B515" s="60" t="str">
        <f t="shared" si="87"/>
        <v/>
      </c>
      <c r="C515" s="123"/>
      <c r="D515" s="111" t="str">
        <f t="shared" si="88"/>
        <v/>
      </c>
      <c r="E515" s="111" t="str">
        <f t="shared" si="89"/>
        <v/>
      </c>
      <c r="F515" s="124"/>
      <c r="G515" s="124"/>
      <c r="H515" s="124"/>
      <c r="I515" s="123"/>
      <c r="J515" s="113" t="str">
        <f t="shared" si="90"/>
        <v/>
      </c>
      <c r="K515" s="114" t="str">
        <f>IF(I515="","",VLOOKUP(I515,※編集不可※選択項目!$B$2:$D$4,3,FALSE))</f>
        <v/>
      </c>
      <c r="L515" s="124"/>
      <c r="M515" s="124"/>
      <c r="N515" s="124"/>
      <c r="O515" s="124"/>
      <c r="P515" s="124"/>
      <c r="Q515" s="124"/>
      <c r="R515" s="139" t="str">
        <f>IFERROR(INDEX(※編集不可※選択項目!$F$2:$F$3,MATCH($J515,※編集不可※選択項目!$C$2:$C$3,0)),"")</f>
        <v/>
      </c>
      <c r="S515" s="70"/>
      <c r="T515" s="125"/>
      <c r="U515" s="135"/>
      <c r="V515" s="88"/>
      <c r="W515" s="62"/>
      <c r="X515" s="57"/>
      <c r="Y515" s="58"/>
      <c r="Z515" s="59"/>
      <c r="AB515" s="101" t="str">
        <f t="shared" si="91"/>
        <v/>
      </c>
      <c r="AC515" s="11">
        <f t="shared" si="92"/>
        <v>0</v>
      </c>
      <c r="AD515" s="11">
        <f t="shared" si="93"/>
        <v>0</v>
      </c>
      <c r="AE515" s="11">
        <f t="shared" si="94"/>
        <v>0</v>
      </c>
      <c r="AF515" s="11" t="str">
        <f t="shared" si="95"/>
        <v/>
      </c>
      <c r="AG515" s="11">
        <f t="shared" si="96"/>
        <v>0</v>
      </c>
      <c r="AH515" s="11">
        <f t="shared" si="97"/>
        <v>0</v>
      </c>
    </row>
    <row r="516" spans="1:34" s="21" customFormat="1" ht="25.15" customHeight="1" x14ac:dyDescent="0.2">
      <c r="A516" s="117">
        <f t="shared" si="86"/>
        <v>505</v>
      </c>
      <c r="B516" s="60" t="str">
        <f t="shared" si="87"/>
        <v/>
      </c>
      <c r="C516" s="123"/>
      <c r="D516" s="111" t="str">
        <f t="shared" si="88"/>
        <v/>
      </c>
      <c r="E516" s="111" t="str">
        <f t="shared" si="89"/>
        <v/>
      </c>
      <c r="F516" s="124"/>
      <c r="G516" s="124"/>
      <c r="H516" s="124"/>
      <c r="I516" s="123"/>
      <c r="J516" s="113" t="str">
        <f t="shared" si="90"/>
        <v/>
      </c>
      <c r="K516" s="114" t="str">
        <f>IF(I516="","",VLOOKUP(I516,※編集不可※選択項目!$B$2:$D$4,3,FALSE))</f>
        <v/>
      </c>
      <c r="L516" s="124"/>
      <c r="M516" s="124"/>
      <c r="N516" s="124"/>
      <c r="O516" s="124"/>
      <c r="P516" s="124"/>
      <c r="Q516" s="124"/>
      <c r="R516" s="139" t="str">
        <f>IFERROR(INDEX(※編集不可※選択項目!$F$2:$F$3,MATCH($J516,※編集不可※選択項目!$C$2:$C$3,0)),"")</f>
        <v/>
      </c>
      <c r="S516" s="70"/>
      <c r="T516" s="125"/>
      <c r="U516" s="135"/>
      <c r="V516" s="88"/>
      <c r="W516" s="62"/>
      <c r="X516" s="57"/>
      <c r="Y516" s="58"/>
      <c r="Z516" s="59"/>
      <c r="AB516" s="101" t="str">
        <f t="shared" si="91"/>
        <v/>
      </c>
      <c r="AC516" s="11">
        <f t="shared" si="92"/>
        <v>0</v>
      </c>
      <c r="AD516" s="11">
        <f t="shared" si="93"/>
        <v>0</v>
      </c>
      <c r="AE516" s="11">
        <f t="shared" si="94"/>
        <v>0</v>
      </c>
      <c r="AF516" s="11" t="str">
        <f t="shared" si="95"/>
        <v/>
      </c>
      <c r="AG516" s="11">
        <f t="shared" si="96"/>
        <v>0</v>
      </c>
      <c r="AH516" s="11">
        <f t="shared" si="97"/>
        <v>0</v>
      </c>
    </row>
    <row r="517" spans="1:34" s="21" customFormat="1" ht="25.15" customHeight="1" x14ac:dyDescent="0.2">
      <c r="A517" s="117">
        <f t="shared" si="86"/>
        <v>506</v>
      </c>
      <c r="B517" s="60" t="str">
        <f t="shared" si="87"/>
        <v/>
      </c>
      <c r="C517" s="123"/>
      <c r="D517" s="111" t="str">
        <f t="shared" si="88"/>
        <v/>
      </c>
      <c r="E517" s="111" t="str">
        <f t="shared" si="89"/>
        <v/>
      </c>
      <c r="F517" s="124"/>
      <c r="G517" s="124"/>
      <c r="H517" s="124"/>
      <c r="I517" s="123"/>
      <c r="J517" s="113" t="str">
        <f t="shared" si="90"/>
        <v/>
      </c>
      <c r="K517" s="114" t="str">
        <f>IF(I517="","",VLOOKUP(I517,※編集不可※選択項目!$B$2:$D$4,3,FALSE))</f>
        <v/>
      </c>
      <c r="L517" s="124"/>
      <c r="M517" s="124"/>
      <c r="N517" s="124"/>
      <c r="O517" s="124"/>
      <c r="P517" s="124"/>
      <c r="Q517" s="124"/>
      <c r="R517" s="139" t="str">
        <f>IFERROR(INDEX(※編集不可※選択項目!$F$2:$F$3,MATCH($J517,※編集不可※選択項目!$C$2:$C$3,0)),"")</f>
        <v/>
      </c>
      <c r="S517" s="70"/>
      <c r="T517" s="125"/>
      <c r="U517" s="135"/>
      <c r="V517" s="88"/>
      <c r="W517" s="62"/>
      <c r="X517" s="57"/>
      <c r="Y517" s="58"/>
      <c r="Z517" s="59"/>
      <c r="AB517" s="101" t="str">
        <f t="shared" si="91"/>
        <v/>
      </c>
      <c r="AC517" s="11">
        <f t="shared" si="92"/>
        <v>0</v>
      </c>
      <c r="AD517" s="11">
        <f t="shared" si="93"/>
        <v>0</v>
      </c>
      <c r="AE517" s="11">
        <f t="shared" si="94"/>
        <v>0</v>
      </c>
      <c r="AF517" s="11" t="str">
        <f t="shared" si="95"/>
        <v/>
      </c>
      <c r="AG517" s="11">
        <f t="shared" si="96"/>
        <v>0</v>
      </c>
      <c r="AH517" s="11">
        <f t="shared" si="97"/>
        <v>0</v>
      </c>
    </row>
    <row r="518" spans="1:34" s="21" customFormat="1" ht="25.15" customHeight="1" x14ac:dyDescent="0.2">
      <c r="A518" s="117">
        <f t="shared" si="86"/>
        <v>507</v>
      </c>
      <c r="B518" s="60" t="str">
        <f t="shared" si="87"/>
        <v/>
      </c>
      <c r="C518" s="123"/>
      <c r="D518" s="111" t="str">
        <f t="shared" si="88"/>
        <v/>
      </c>
      <c r="E518" s="111" t="str">
        <f t="shared" si="89"/>
        <v/>
      </c>
      <c r="F518" s="124"/>
      <c r="G518" s="124"/>
      <c r="H518" s="124"/>
      <c r="I518" s="123"/>
      <c r="J518" s="113" t="str">
        <f t="shared" si="90"/>
        <v/>
      </c>
      <c r="K518" s="114" t="str">
        <f>IF(I518="","",VLOOKUP(I518,※編集不可※選択項目!$B$2:$D$4,3,FALSE))</f>
        <v/>
      </c>
      <c r="L518" s="124"/>
      <c r="M518" s="124"/>
      <c r="N518" s="124"/>
      <c r="O518" s="124"/>
      <c r="P518" s="124"/>
      <c r="Q518" s="124"/>
      <c r="R518" s="139" t="str">
        <f>IFERROR(INDEX(※編集不可※選択項目!$F$2:$F$3,MATCH($J518,※編集不可※選択項目!$C$2:$C$3,0)),"")</f>
        <v/>
      </c>
      <c r="S518" s="70"/>
      <c r="T518" s="125"/>
      <c r="U518" s="135"/>
      <c r="V518" s="88"/>
      <c r="W518" s="62"/>
      <c r="X518" s="57"/>
      <c r="Y518" s="58"/>
      <c r="Z518" s="59"/>
      <c r="AB518" s="101" t="str">
        <f t="shared" si="91"/>
        <v/>
      </c>
      <c r="AC518" s="11">
        <f t="shared" si="92"/>
        <v>0</v>
      </c>
      <c r="AD518" s="11">
        <f t="shared" si="93"/>
        <v>0</v>
      </c>
      <c r="AE518" s="11">
        <f t="shared" si="94"/>
        <v>0</v>
      </c>
      <c r="AF518" s="11" t="str">
        <f t="shared" si="95"/>
        <v/>
      </c>
      <c r="AG518" s="11">
        <f t="shared" si="96"/>
        <v>0</v>
      </c>
      <c r="AH518" s="11">
        <f t="shared" si="97"/>
        <v>0</v>
      </c>
    </row>
    <row r="519" spans="1:34" s="21" customFormat="1" ht="25.15" customHeight="1" x14ac:dyDescent="0.2">
      <c r="A519" s="117">
        <f t="shared" si="86"/>
        <v>508</v>
      </c>
      <c r="B519" s="60" t="str">
        <f t="shared" si="87"/>
        <v/>
      </c>
      <c r="C519" s="123"/>
      <c r="D519" s="111" t="str">
        <f t="shared" si="88"/>
        <v/>
      </c>
      <c r="E519" s="111" t="str">
        <f t="shared" si="89"/>
        <v/>
      </c>
      <c r="F519" s="124"/>
      <c r="G519" s="124"/>
      <c r="H519" s="124"/>
      <c r="I519" s="123"/>
      <c r="J519" s="113" t="str">
        <f t="shared" si="90"/>
        <v/>
      </c>
      <c r="K519" s="114" t="str">
        <f>IF(I519="","",VLOOKUP(I519,※編集不可※選択項目!$B$2:$D$4,3,FALSE))</f>
        <v/>
      </c>
      <c r="L519" s="124"/>
      <c r="M519" s="124"/>
      <c r="N519" s="124"/>
      <c r="O519" s="124"/>
      <c r="P519" s="124"/>
      <c r="Q519" s="124"/>
      <c r="R519" s="139" t="str">
        <f>IFERROR(INDEX(※編集不可※選択項目!$F$2:$F$3,MATCH($J519,※編集不可※選択項目!$C$2:$C$3,0)),"")</f>
        <v/>
      </c>
      <c r="S519" s="70"/>
      <c r="T519" s="125"/>
      <c r="U519" s="135"/>
      <c r="V519" s="88"/>
      <c r="W519" s="62"/>
      <c r="X519" s="57"/>
      <c r="Y519" s="58"/>
      <c r="Z519" s="59"/>
      <c r="AB519" s="101" t="str">
        <f t="shared" si="91"/>
        <v/>
      </c>
      <c r="AC519" s="11">
        <f t="shared" si="92"/>
        <v>0</v>
      </c>
      <c r="AD519" s="11">
        <f t="shared" si="93"/>
        <v>0</v>
      </c>
      <c r="AE519" s="11">
        <f t="shared" si="94"/>
        <v>0</v>
      </c>
      <c r="AF519" s="11" t="str">
        <f t="shared" si="95"/>
        <v/>
      </c>
      <c r="AG519" s="11">
        <f t="shared" si="96"/>
        <v>0</v>
      </c>
      <c r="AH519" s="11">
        <f t="shared" si="97"/>
        <v>0</v>
      </c>
    </row>
    <row r="520" spans="1:34" s="21" customFormat="1" ht="25.15" customHeight="1" x14ac:dyDescent="0.2">
      <c r="A520" s="117">
        <f t="shared" si="86"/>
        <v>509</v>
      </c>
      <c r="B520" s="60" t="str">
        <f t="shared" si="87"/>
        <v/>
      </c>
      <c r="C520" s="123"/>
      <c r="D520" s="111" t="str">
        <f t="shared" si="88"/>
        <v/>
      </c>
      <c r="E520" s="111" t="str">
        <f t="shared" si="89"/>
        <v/>
      </c>
      <c r="F520" s="124"/>
      <c r="G520" s="124"/>
      <c r="H520" s="124"/>
      <c r="I520" s="123"/>
      <c r="J520" s="113" t="str">
        <f t="shared" si="90"/>
        <v/>
      </c>
      <c r="K520" s="114" t="str">
        <f>IF(I520="","",VLOOKUP(I520,※編集不可※選択項目!$B$2:$D$4,3,FALSE))</f>
        <v/>
      </c>
      <c r="L520" s="124"/>
      <c r="M520" s="124"/>
      <c r="N520" s="124"/>
      <c r="O520" s="124"/>
      <c r="P520" s="124"/>
      <c r="Q520" s="124"/>
      <c r="R520" s="139" t="str">
        <f>IFERROR(INDEX(※編集不可※選択項目!$F$2:$F$3,MATCH($J520,※編集不可※選択項目!$C$2:$C$3,0)),"")</f>
        <v/>
      </c>
      <c r="S520" s="70"/>
      <c r="T520" s="125"/>
      <c r="U520" s="135"/>
      <c r="V520" s="88"/>
      <c r="W520" s="62"/>
      <c r="X520" s="57"/>
      <c r="Y520" s="58"/>
      <c r="Z520" s="59"/>
      <c r="AB520" s="101" t="str">
        <f t="shared" si="91"/>
        <v/>
      </c>
      <c r="AC520" s="11">
        <f t="shared" si="92"/>
        <v>0</v>
      </c>
      <c r="AD520" s="11">
        <f t="shared" si="93"/>
        <v>0</v>
      </c>
      <c r="AE520" s="11">
        <f t="shared" si="94"/>
        <v>0</v>
      </c>
      <c r="AF520" s="11" t="str">
        <f t="shared" si="95"/>
        <v/>
      </c>
      <c r="AG520" s="11">
        <f t="shared" si="96"/>
        <v>0</v>
      </c>
      <c r="AH520" s="11">
        <f t="shared" si="97"/>
        <v>0</v>
      </c>
    </row>
    <row r="521" spans="1:34" s="21" customFormat="1" ht="25.15" customHeight="1" x14ac:dyDescent="0.2">
      <c r="A521" s="117">
        <f t="shared" si="86"/>
        <v>510</v>
      </c>
      <c r="B521" s="60" t="str">
        <f t="shared" si="87"/>
        <v/>
      </c>
      <c r="C521" s="123"/>
      <c r="D521" s="111" t="str">
        <f t="shared" si="88"/>
        <v/>
      </c>
      <c r="E521" s="111" t="str">
        <f t="shared" si="89"/>
        <v/>
      </c>
      <c r="F521" s="124"/>
      <c r="G521" s="124"/>
      <c r="H521" s="124"/>
      <c r="I521" s="123"/>
      <c r="J521" s="113" t="str">
        <f t="shared" si="90"/>
        <v/>
      </c>
      <c r="K521" s="114" t="str">
        <f>IF(I521="","",VLOOKUP(I521,※編集不可※選択項目!$B$2:$D$4,3,FALSE))</f>
        <v/>
      </c>
      <c r="L521" s="124"/>
      <c r="M521" s="124"/>
      <c r="N521" s="124"/>
      <c r="O521" s="124"/>
      <c r="P521" s="124"/>
      <c r="Q521" s="124"/>
      <c r="R521" s="139" t="str">
        <f>IFERROR(INDEX(※編集不可※選択項目!$F$2:$F$3,MATCH($J521,※編集不可※選択項目!$C$2:$C$3,0)),"")</f>
        <v/>
      </c>
      <c r="S521" s="70"/>
      <c r="T521" s="125"/>
      <c r="U521" s="135"/>
      <c r="V521" s="88"/>
      <c r="W521" s="62"/>
      <c r="X521" s="57"/>
      <c r="Y521" s="58"/>
      <c r="Z521" s="59"/>
      <c r="AB521" s="101" t="str">
        <f t="shared" si="91"/>
        <v/>
      </c>
      <c r="AC521" s="11">
        <f t="shared" si="92"/>
        <v>0</v>
      </c>
      <c r="AD521" s="11">
        <f t="shared" si="93"/>
        <v>0</v>
      </c>
      <c r="AE521" s="11">
        <f t="shared" si="94"/>
        <v>0</v>
      </c>
      <c r="AF521" s="11" t="str">
        <f t="shared" si="95"/>
        <v/>
      </c>
      <c r="AG521" s="11">
        <f t="shared" si="96"/>
        <v>0</v>
      </c>
      <c r="AH521" s="11">
        <f t="shared" si="97"/>
        <v>0</v>
      </c>
    </row>
    <row r="522" spans="1:34" s="21" customFormat="1" ht="25.15" customHeight="1" x14ac:dyDescent="0.2">
      <c r="A522" s="117">
        <f t="shared" si="86"/>
        <v>511</v>
      </c>
      <c r="B522" s="60" t="str">
        <f t="shared" si="87"/>
        <v/>
      </c>
      <c r="C522" s="123"/>
      <c r="D522" s="111" t="str">
        <f t="shared" si="88"/>
        <v/>
      </c>
      <c r="E522" s="111" t="str">
        <f t="shared" si="89"/>
        <v/>
      </c>
      <c r="F522" s="124"/>
      <c r="G522" s="124"/>
      <c r="H522" s="124"/>
      <c r="I522" s="123"/>
      <c r="J522" s="113" t="str">
        <f t="shared" si="90"/>
        <v/>
      </c>
      <c r="K522" s="114" t="str">
        <f>IF(I522="","",VLOOKUP(I522,※編集不可※選択項目!$B$2:$D$4,3,FALSE))</f>
        <v/>
      </c>
      <c r="L522" s="124"/>
      <c r="M522" s="124"/>
      <c r="N522" s="124"/>
      <c r="O522" s="124"/>
      <c r="P522" s="124"/>
      <c r="Q522" s="124"/>
      <c r="R522" s="139" t="str">
        <f>IFERROR(INDEX(※編集不可※選択項目!$F$2:$F$3,MATCH($J522,※編集不可※選択項目!$C$2:$C$3,0)),"")</f>
        <v/>
      </c>
      <c r="S522" s="70"/>
      <c r="T522" s="125"/>
      <c r="U522" s="135"/>
      <c r="V522" s="88"/>
      <c r="W522" s="62"/>
      <c r="X522" s="57"/>
      <c r="Y522" s="58"/>
      <c r="Z522" s="59"/>
      <c r="AB522" s="101" t="str">
        <f t="shared" si="91"/>
        <v/>
      </c>
      <c r="AC522" s="11">
        <f t="shared" si="92"/>
        <v>0</v>
      </c>
      <c r="AD522" s="11">
        <f t="shared" si="93"/>
        <v>0</v>
      </c>
      <c r="AE522" s="11">
        <f t="shared" si="94"/>
        <v>0</v>
      </c>
      <c r="AF522" s="11" t="str">
        <f t="shared" si="95"/>
        <v/>
      </c>
      <c r="AG522" s="11">
        <f t="shared" si="96"/>
        <v>0</v>
      </c>
      <c r="AH522" s="11">
        <f t="shared" si="97"/>
        <v>0</v>
      </c>
    </row>
    <row r="523" spans="1:34" s="21" customFormat="1" ht="25.15" customHeight="1" x14ac:dyDescent="0.2">
      <c r="A523" s="117">
        <f t="shared" si="86"/>
        <v>512</v>
      </c>
      <c r="B523" s="60" t="str">
        <f t="shared" si="87"/>
        <v/>
      </c>
      <c r="C523" s="123"/>
      <c r="D523" s="111" t="str">
        <f t="shared" si="88"/>
        <v/>
      </c>
      <c r="E523" s="111" t="str">
        <f t="shared" si="89"/>
        <v/>
      </c>
      <c r="F523" s="124"/>
      <c r="G523" s="124"/>
      <c r="H523" s="124"/>
      <c r="I523" s="123"/>
      <c r="J523" s="113" t="str">
        <f t="shared" si="90"/>
        <v/>
      </c>
      <c r="K523" s="114" t="str">
        <f>IF(I523="","",VLOOKUP(I523,※編集不可※選択項目!$B$2:$D$4,3,FALSE))</f>
        <v/>
      </c>
      <c r="L523" s="124"/>
      <c r="M523" s="124"/>
      <c r="N523" s="124"/>
      <c r="O523" s="124"/>
      <c r="P523" s="124"/>
      <c r="Q523" s="124"/>
      <c r="R523" s="139" t="str">
        <f>IFERROR(INDEX(※編集不可※選択項目!$F$2:$F$3,MATCH($J523,※編集不可※選択項目!$C$2:$C$3,0)),"")</f>
        <v/>
      </c>
      <c r="S523" s="70"/>
      <c r="T523" s="125"/>
      <c r="U523" s="135"/>
      <c r="V523" s="88"/>
      <c r="W523" s="62"/>
      <c r="X523" s="57"/>
      <c r="Y523" s="58"/>
      <c r="Z523" s="59"/>
      <c r="AB523" s="101" t="str">
        <f t="shared" si="91"/>
        <v/>
      </c>
      <c r="AC523" s="11">
        <f t="shared" si="92"/>
        <v>0</v>
      </c>
      <c r="AD523" s="11">
        <f t="shared" si="93"/>
        <v>0</v>
      </c>
      <c r="AE523" s="11">
        <f t="shared" si="94"/>
        <v>0</v>
      </c>
      <c r="AF523" s="11" t="str">
        <f t="shared" si="95"/>
        <v/>
      </c>
      <c r="AG523" s="11">
        <f t="shared" si="96"/>
        <v>0</v>
      </c>
      <c r="AH523" s="11">
        <f t="shared" si="97"/>
        <v>0</v>
      </c>
    </row>
    <row r="524" spans="1:34" s="21" customFormat="1" ht="25.15" customHeight="1" x14ac:dyDescent="0.2">
      <c r="A524" s="117">
        <f t="shared" si="86"/>
        <v>513</v>
      </c>
      <c r="B524" s="60" t="str">
        <f t="shared" si="87"/>
        <v/>
      </c>
      <c r="C524" s="123"/>
      <c r="D524" s="111" t="str">
        <f t="shared" si="88"/>
        <v/>
      </c>
      <c r="E524" s="111" t="str">
        <f t="shared" si="89"/>
        <v/>
      </c>
      <c r="F524" s="124"/>
      <c r="G524" s="124"/>
      <c r="H524" s="124"/>
      <c r="I524" s="123"/>
      <c r="J524" s="113" t="str">
        <f t="shared" si="90"/>
        <v/>
      </c>
      <c r="K524" s="114" t="str">
        <f>IF(I524="","",VLOOKUP(I524,※編集不可※選択項目!$B$2:$D$4,3,FALSE))</f>
        <v/>
      </c>
      <c r="L524" s="124"/>
      <c r="M524" s="124"/>
      <c r="N524" s="124"/>
      <c r="O524" s="124"/>
      <c r="P524" s="124"/>
      <c r="Q524" s="124"/>
      <c r="R524" s="139" t="str">
        <f>IFERROR(INDEX(※編集不可※選択項目!$F$2:$F$3,MATCH($J524,※編集不可※選択項目!$C$2:$C$3,0)),"")</f>
        <v/>
      </c>
      <c r="S524" s="70"/>
      <c r="T524" s="125"/>
      <c r="U524" s="135"/>
      <c r="V524" s="88"/>
      <c r="W524" s="62"/>
      <c r="X524" s="57"/>
      <c r="Y524" s="58"/>
      <c r="Z524" s="59"/>
      <c r="AB524" s="101" t="str">
        <f t="shared" si="91"/>
        <v/>
      </c>
      <c r="AC524" s="11">
        <f t="shared" si="92"/>
        <v>0</v>
      </c>
      <c r="AD524" s="11">
        <f t="shared" si="93"/>
        <v>0</v>
      </c>
      <c r="AE524" s="11">
        <f t="shared" si="94"/>
        <v>0</v>
      </c>
      <c r="AF524" s="11" t="str">
        <f t="shared" si="95"/>
        <v/>
      </c>
      <c r="AG524" s="11">
        <f t="shared" si="96"/>
        <v>0</v>
      </c>
      <c r="AH524" s="11">
        <f t="shared" si="97"/>
        <v>0</v>
      </c>
    </row>
    <row r="525" spans="1:34" s="21" customFormat="1" ht="25.15" customHeight="1" x14ac:dyDescent="0.2">
      <c r="A525" s="117">
        <f t="shared" ref="A525:A588" si="98">ROW()-11</f>
        <v>514</v>
      </c>
      <c r="B525" s="60" t="str">
        <f t="shared" ref="B525:B588" si="99">IF($C525="","","高効率空調")</f>
        <v/>
      </c>
      <c r="C525" s="123"/>
      <c r="D525" s="111" t="str">
        <f t="shared" ref="D525:D588" si="100">IF($C$2="","",IF($B525&lt;&gt;"",$C$2,""))</f>
        <v/>
      </c>
      <c r="E525" s="111" t="str">
        <f t="shared" ref="E525:E588" si="101">IF($F$2="","",IF($B525&lt;&gt;"",$F$2,""))</f>
        <v/>
      </c>
      <c r="F525" s="124"/>
      <c r="G525" s="124"/>
      <c r="H525" s="124"/>
      <c r="I525" s="123"/>
      <c r="J525" s="113" t="str">
        <f t="shared" ref="J525:J588" si="102">LEFT(I525,3)</f>
        <v/>
      </c>
      <c r="K525" s="114" t="str">
        <f>IF(I525="","",VLOOKUP(I525,※編集不可※選択項目!$B$2:$D$4,3,FALSE))</f>
        <v/>
      </c>
      <c r="L525" s="124"/>
      <c r="M525" s="124"/>
      <c r="N525" s="124"/>
      <c r="O525" s="124"/>
      <c r="P525" s="124"/>
      <c r="Q525" s="124"/>
      <c r="R525" s="139" t="str">
        <f>IFERROR(INDEX(※編集不可※選択項目!$F$2:$F$3,MATCH($J525,※編集不可※選択項目!$C$2:$C$3,0)),"")</f>
        <v/>
      </c>
      <c r="S525" s="70"/>
      <c r="T525" s="125"/>
      <c r="U525" s="135"/>
      <c r="V525" s="88"/>
      <c r="W525" s="62"/>
      <c r="X525" s="57"/>
      <c r="Y525" s="58"/>
      <c r="Z525" s="59"/>
      <c r="AB525" s="101" t="str">
        <f t="shared" ref="AB525:AB588" si="103">IF(H525="","","["&amp;H525&amp;"]")</f>
        <v/>
      </c>
      <c r="AC525" s="11">
        <f t="shared" ref="AC525:AC588" si="104">IF(AND($C525&lt;&gt;"",OR(F525="",G525="",I525="",L525="",M525="",N525="",Q525="")),1,0)</f>
        <v>0</v>
      </c>
      <c r="AD525" s="11">
        <f t="shared" ref="AD525:AD588" si="105">IF(AND(I525="空冷式(ヒートポンプ)",OR(O525="",P525="")),1,0)</f>
        <v>0</v>
      </c>
      <c r="AE525" s="11">
        <f t="shared" ref="AE525:AE588" si="106">IF(AND($G525&lt;&gt;"",COUNTIF($G525,"*■*")&gt;0,$T525=""),1,0)</f>
        <v>0</v>
      </c>
      <c r="AF525" s="11" t="str">
        <f t="shared" ref="AF525:AF588" si="107">IF(G525="","",TEXT(G525&amp;AB525,"G/標準"))</f>
        <v/>
      </c>
      <c r="AG525" s="11">
        <f t="shared" ref="AG525:AG588" si="108">IF(AF525="",0,COUNTIF($AF$12:$AF$1011,AF525))</f>
        <v>0</v>
      </c>
      <c r="AH525" s="11">
        <f t="shared" ref="AH525:AH588" si="109">IF($C525="",0,IF(AND(L525&lt;&gt;"",$K525&gt;$L525),1,0))</f>
        <v>0</v>
      </c>
    </row>
    <row r="526" spans="1:34" s="21" customFormat="1" ht="25.15" customHeight="1" x14ac:dyDescent="0.2">
      <c r="A526" s="117">
        <f t="shared" si="98"/>
        <v>515</v>
      </c>
      <c r="B526" s="60" t="str">
        <f t="shared" si="99"/>
        <v/>
      </c>
      <c r="C526" s="123"/>
      <c r="D526" s="111" t="str">
        <f t="shared" si="100"/>
        <v/>
      </c>
      <c r="E526" s="111" t="str">
        <f t="shared" si="101"/>
        <v/>
      </c>
      <c r="F526" s="124"/>
      <c r="G526" s="124"/>
      <c r="H526" s="124"/>
      <c r="I526" s="123"/>
      <c r="J526" s="113" t="str">
        <f t="shared" si="102"/>
        <v/>
      </c>
      <c r="K526" s="114" t="str">
        <f>IF(I526="","",VLOOKUP(I526,※編集不可※選択項目!$B$2:$D$4,3,FALSE))</f>
        <v/>
      </c>
      <c r="L526" s="124"/>
      <c r="M526" s="124"/>
      <c r="N526" s="124"/>
      <c r="O526" s="124"/>
      <c r="P526" s="124"/>
      <c r="Q526" s="124"/>
      <c r="R526" s="139" t="str">
        <f>IFERROR(INDEX(※編集不可※選択項目!$F$2:$F$3,MATCH($J526,※編集不可※選択項目!$C$2:$C$3,0)),"")</f>
        <v/>
      </c>
      <c r="S526" s="70"/>
      <c r="T526" s="125"/>
      <c r="U526" s="135"/>
      <c r="V526" s="88"/>
      <c r="W526" s="62"/>
      <c r="X526" s="57"/>
      <c r="Y526" s="58"/>
      <c r="Z526" s="59"/>
      <c r="AB526" s="101" t="str">
        <f t="shared" si="103"/>
        <v/>
      </c>
      <c r="AC526" s="11">
        <f t="shared" si="104"/>
        <v>0</v>
      </c>
      <c r="AD526" s="11">
        <f t="shared" si="105"/>
        <v>0</v>
      </c>
      <c r="AE526" s="11">
        <f t="shared" si="106"/>
        <v>0</v>
      </c>
      <c r="AF526" s="11" t="str">
        <f t="shared" si="107"/>
        <v/>
      </c>
      <c r="AG526" s="11">
        <f t="shared" si="108"/>
        <v>0</v>
      </c>
      <c r="AH526" s="11">
        <f t="shared" si="109"/>
        <v>0</v>
      </c>
    </row>
    <row r="527" spans="1:34" s="21" customFormat="1" ht="25.15" customHeight="1" x14ac:dyDescent="0.2">
      <c r="A527" s="117">
        <f t="shared" si="98"/>
        <v>516</v>
      </c>
      <c r="B527" s="60" t="str">
        <f t="shared" si="99"/>
        <v/>
      </c>
      <c r="C527" s="123"/>
      <c r="D527" s="111" t="str">
        <f t="shared" si="100"/>
        <v/>
      </c>
      <c r="E527" s="111" t="str">
        <f t="shared" si="101"/>
        <v/>
      </c>
      <c r="F527" s="124"/>
      <c r="G527" s="124"/>
      <c r="H527" s="124"/>
      <c r="I527" s="123"/>
      <c r="J527" s="113" t="str">
        <f t="shared" si="102"/>
        <v/>
      </c>
      <c r="K527" s="114" t="str">
        <f>IF(I527="","",VLOOKUP(I527,※編集不可※選択項目!$B$2:$D$4,3,FALSE))</f>
        <v/>
      </c>
      <c r="L527" s="124"/>
      <c r="M527" s="124"/>
      <c r="N527" s="124"/>
      <c r="O527" s="124"/>
      <c r="P527" s="124"/>
      <c r="Q527" s="124"/>
      <c r="R527" s="139" t="str">
        <f>IFERROR(INDEX(※編集不可※選択項目!$F$2:$F$3,MATCH($J527,※編集不可※選択項目!$C$2:$C$3,0)),"")</f>
        <v/>
      </c>
      <c r="S527" s="70"/>
      <c r="T527" s="125"/>
      <c r="U527" s="135"/>
      <c r="V527" s="88"/>
      <c r="W527" s="62"/>
      <c r="X527" s="57"/>
      <c r="Y527" s="58"/>
      <c r="Z527" s="59"/>
      <c r="AB527" s="101" t="str">
        <f t="shared" si="103"/>
        <v/>
      </c>
      <c r="AC527" s="11">
        <f t="shared" si="104"/>
        <v>0</v>
      </c>
      <c r="AD527" s="11">
        <f t="shared" si="105"/>
        <v>0</v>
      </c>
      <c r="AE527" s="11">
        <f t="shared" si="106"/>
        <v>0</v>
      </c>
      <c r="AF527" s="11" t="str">
        <f t="shared" si="107"/>
        <v/>
      </c>
      <c r="AG527" s="11">
        <f t="shared" si="108"/>
        <v>0</v>
      </c>
      <c r="AH527" s="11">
        <f t="shared" si="109"/>
        <v>0</v>
      </c>
    </row>
    <row r="528" spans="1:34" s="21" customFormat="1" ht="25.15" customHeight="1" x14ac:dyDescent="0.2">
      <c r="A528" s="117">
        <f t="shared" si="98"/>
        <v>517</v>
      </c>
      <c r="B528" s="60" t="str">
        <f t="shared" si="99"/>
        <v/>
      </c>
      <c r="C528" s="123"/>
      <c r="D528" s="111" t="str">
        <f t="shared" si="100"/>
        <v/>
      </c>
      <c r="E528" s="111" t="str">
        <f t="shared" si="101"/>
        <v/>
      </c>
      <c r="F528" s="124"/>
      <c r="G528" s="124"/>
      <c r="H528" s="124"/>
      <c r="I528" s="123"/>
      <c r="J528" s="113" t="str">
        <f t="shared" si="102"/>
        <v/>
      </c>
      <c r="K528" s="114" t="str">
        <f>IF(I528="","",VLOOKUP(I528,※編集不可※選択項目!$B$2:$D$4,3,FALSE))</f>
        <v/>
      </c>
      <c r="L528" s="124"/>
      <c r="M528" s="124"/>
      <c r="N528" s="124"/>
      <c r="O528" s="124"/>
      <c r="P528" s="124"/>
      <c r="Q528" s="124"/>
      <c r="R528" s="139" t="str">
        <f>IFERROR(INDEX(※編集不可※選択項目!$F$2:$F$3,MATCH($J528,※編集不可※選択項目!$C$2:$C$3,0)),"")</f>
        <v/>
      </c>
      <c r="S528" s="70"/>
      <c r="T528" s="125"/>
      <c r="U528" s="135"/>
      <c r="V528" s="88"/>
      <c r="W528" s="62"/>
      <c r="X528" s="57"/>
      <c r="Y528" s="58"/>
      <c r="Z528" s="59"/>
      <c r="AB528" s="101" t="str">
        <f t="shared" si="103"/>
        <v/>
      </c>
      <c r="AC528" s="11">
        <f t="shared" si="104"/>
        <v>0</v>
      </c>
      <c r="AD528" s="11">
        <f t="shared" si="105"/>
        <v>0</v>
      </c>
      <c r="AE528" s="11">
        <f t="shared" si="106"/>
        <v>0</v>
      </c>
      <c r="AF528" s="11" t="str">
        <f t="shared" si="107"/>
        <v/>
      </c>
      <c r="AG528" s="11">
        <f t="shared" si="108"/>
        <v>0</v>
      </c>
      <c r="AH528" s="11">
        <f t="shared" si="109"/>
        <v>0</v>
      </c>
    </row>
    <row r="529" spans="1:34" s="21" customFormat="1" ht="25.15" customHeight="1" x14ac:dyDescent="0.2">
      <c r="A529" s="117">
        <f t="shared" si="98"/>
        <v>518</v>
      </c>
      <c r="B529" s="60" t="str">
        <f t="shared" si="99"/>
        <v/>
      </c>
      <c r="C529" s="123"/>
      <c r="D529" s="111" t="str">
        <f t="shared" si="100"/>
        <v/>
      </c>
      <c r="E529" s="111" t="str">
        <f t="shared" si="101"/>
        <v/>
      </c>
      <c r="F529" s="124"/>
      <c r="G529" s="124"/>
      <c r="H529" s="124"/>
      <c r="I529" s="123"/>
      <c r="J529" s="113" t="str">
        <f t="shared" si="102"/>
        <v/>
      </c>
      <c r="K529" s="114" t="str">
        <f>IF(I529="","",VLOOKUP(I529,※編集不可※選択項目!$B$2:$D$4,3,FALSE))</f>
        <v/>
      </c>
      <c r="L529" s="124"/>
      <c r="M529" s="124"/>
      <c r="N529" s="124"/>
      <c r="O529" s="124"/>
      <c r="P529" s="124"/>
      <c r="Q529" s="124"/>
      <c r="R529" s="139" t="str">
        <f>IFERROR(INDEX(※編集不可※選択項目!$F$2:$F$3,MATCH($J529,※編集不可※選択項目!$C$2:$C$3,0)),"")</f>
        <v/>
      </c>
      <c r="S529" s="70"/>
      <c r="T529" s="125"/>
      <c r="U529" s="135"/>
      <c r="V529" s="88"/>
      <c r="W529" s="62"/>
      <c r="X529" s="57"/>
      <c r="Y529" s="58"/>
      <c r="Z529" s="59"/>
      <c r="AB529" s="101" t="str">
        <f t="shared" si="103"/>
        <v/>
      </c>
      <c r="AC529" s="11">
        <f t="shared" si="104"/>
        <v>0</v>
      </c>
      <c r="AD529" s="11">
        <f t="shared" si="105"/>
        <v>0</v>
      </c>
      <c r="AE529" s="11">
        <f t="shared" si="106"/>
        <v>0</v>
      </c>
      <c r="AF529" s="11" t="str">
        <f t="shared" si="107"/>
        <v/>
      </c>
      <c r="AG529" s="11">
        <f t="shared" si="108"/>
        <v>0</v>
      </c>
      <c r="AH529" s="11">
        <f t="shared" si="109"/>
        <v>0</v>
      </c>
    </row>
    <row r="530" spans="1:34" s="21" customFormat="1" ht="25.15" customHeight="1" x14ac:dyDescent="0.2">
      <c r="A530" s="117">
        <f t="shared" si="98"/>
        <v>519</v>
      </c>
      <c r="B530" s="60" t="str">
        <f t="shared" si="99"/>
        <v/>
      </c>
      <c r="C530" s="123"/>
      <c r="D530" s="111" t="str">
        <f t="shared" si="100"/>
        <v/>
      </c>
      <c r="E530" s="111" t="str">
        <f t="shared" si="101"/>
        <v/>
      </c>
      <c r="F530" s="124"/>
      <c r="G530" s="124"/>
      <c r="H530" s="124"/>
      <c r="I530" s="123"/>
      <c r="J530" s="113" t="str">
        <f t="shared" si="102"/>
        <v/>
      </c>
      <c r="K530" s="114" t="str">
        <f>IF(I530="","",VLOOKUP(I530,※編集不可※選択項目!$B$2:$D$4,3,FALSE))</f>
        <v/>
      </c>
      <c r="L530" s="124"/>
      <c r="M530" s="124"/>
      <c r="N530" s="124"/>
      <c r="O530" s="124"/>
      <c r="P530" s="124"/>
      <c r="Q530" s="124"/>
      <c r="R530" s="139" t="str">
        <f>IFERROR(INDEX(※編集不可※選択項目!$F$2:$F$3,MATCH($J530,※編集不可※選択項目!$C$2:$C$3,0)),"")</f>
        <v/>
      </c>
      <c r="S530" s="70"/>
      <c r="T530" s="125"/>
      <c r="U530" s="135"/>
      <c r="V530" s="88"/>
      <c r="W530" s="62"/>
      <c r="X530" s="57"/>
      <c r="Y530" s="58"/>
      <c r="Z530" s="59"/>
      <c r="AB530" s="101" t="str">
        <f t="shared" si="103"/>
        <v/>
      </c>
      <c r="AC530" s="11">
        <f t="shared" si="104"/>
        <v>0</v>
      </c>
      <c r="AD530" s="11">
        <f t="shared" si="105"/>
        <v>0</v>
      </c>
      <c r="AE530" s="11">
        <f t="shared" si="106"/>
        <v>0</v>
      </c>
      <c r="AF530" s="11" t="str">
        <f t="shared" si="107"/>
        <v/>
      </c>
      <c r="AG530" s="11">
        <f t="shared" si="108"/>
        <v>0</v>
      </c>
      <c r="AH530" s="11">
        <f t="shared" si="109"/>
        <v>0</v>
      </c>
    </row>
    <row r="531" spans="1:34" s="21" customFormat="1" ht="25.15" customHeight="1" x14ac:dyDescent="0.2">
      <c r="A531" s="117">
        <f t="shared" si="98"/>
        <v>520</v>
      </c>
      <c r="B531" s="60" t="str">
        <f t="shared" si="99"/>
        <v/>
      </c>
      <c r="C531" s="123"/>
      <c r="D531" s="111" t="str">
        <f t="shared" si="100"/>
        <v/>
      </c>
      <c r="E531" s="111" t="str">
        <f t="shared" si="101"/>
        <v/>
      </c>
      <c r="F531" s="124"/>
      <c r="G531" s="124"/>
      <c r="H531" s="124"/>
      <c r="I531" s="123"/>
      <c r="J531" s="113" t="str">
        <f t="shared" si="102"/>
        <v/>
      </c>
      <c r="K531" s="114" t="str">
        <f>IF(I531="","",VLOOKUP(I531,※編集不可※選択項目!$B$2:$D$4,3,FALSE))</f>
        <v/>
      </c>
      <c r="L531" s="124"/>
      <c r="M531" s="124"/>
      <c r="N531" s="124"/>
      <c r="O531" s="124"/>
      <c r="P531" s="124"/>
      <c r="Q531" s="124"/>
      <c r="R531" s="139" t="str">
        <f>IFERROR(INDEX(※編集不可※選択項目!$F$2:$F$3,MATCH($J531,※編集不可※選択項目!$C$2:$C$3,0)),"")</f>
        <v/>
      </c>
      <c r="S531" s="70"/>
      <c r="T531" s="125"/>
      <c r="U531" s="135"/>
      <c r="V531" s="88"/>
      <c r="W531" s="62"/>
      <c r="X531" s="57"/>
      <c r="Y531" s="58"/>
      <c r="Z531" s="59"/>
      <c r="AB531" s="101" t="str">
        <f t="shared" si="103"/>
        <v/>
      </c>
      <c r="AC531" s="11">
        <f t="shared" si="104"/>
        <v>0</v>
      </c>
      <c r="AD531" s="11">
        <f t="shared" si="105"/>
        <v>0</v>
      </c>
      <c r="AE531" s="11">
        <f t="shared" si="106"/>
        <v>0</v>
      </c>
      <c r="AF531" s="11" t="str">
        <f t="shared" si="107"/>
        <v/>
      </c>
      <c r="AG531" s="11">
        <f t="shared" si="108"/>
        <v>0</v>
      </c>
      <c r="AH531" s="11">
        <f t="shared" si="109"/>
        <v>0</v>
      </c>
    </row>
    <row r="532" spans="1:34" s="21" customFormat="1" ht="25.15" customHeight="1" x14ac:dyDescent="0.2">
      <c r="A532" s="117">
        <f t="shared" si="98"/>
        <v>521</v>
      </c>
      <c r="B532" s="60" t="str">
        <f t="shared" si="99"/>
        <v/>
      </c>
      <c r="C532" s="123"/>
      <c r="D532" s="111" t="str">
        <f t="shared" si="100"/>
        <v/>
      </c>
      <c r="E532" s="111" t="str">
        <f t="shared" si="101"/>
        <v/>
      </c>
      <c r="F532" s="124"/>
      <c r="G532" s="124"/>
      <c r="H532" s="124"/>
      <c r="I532" s="123"/>
      <c r="J532" s="113" t="str">
        <f t="shared" si="102"/>
        <v/>
      </c>
      <c r="K532" s="114" t="str">
        <f>IF(I532="","",VLOOKUP(I532,※編集不可※選択項目!$B$2:$D$4,3,FALSE))</f>
        <v/>
      </c>
      <c r="L532" s="124"/>
      <c r="M532" s="124"/>
      <c r="N532" s="124"/>
      <c r="O532" s="124"/>
      <c r="P532" s="124"/>
      <c r="Q532" s="124"/>
      <c r="R532" s="139" t="str">
        <f>IFERROR(INDEX(※編集不可※選択項目!$F$2:$F$3,MATCH($J532,※編集不可※選択項目!$C$2:$C$3,0)),"")</f>
        <v/>
      </c>
      <c r="S532" s="70"/>
      <c r="T532" s="125"/>
      <c r="U532" s="135"/>
      <c r="V532" s="88"/>
      <c r="W532" s="62"/>
      <c r="X532" s="57"/>
      <c r="Y532" s="58"/>
      <c r="Z532" s="59"/>
      <c r="AB532" s="101" t="str">
        <f t="shared" si="103"/>
        <v/>
      </c>
      <c r="AC532" s="11">
        <f t="shared" si="104"/>
        <v>0</v>
      </c>
      <c r="AD532" s="11">
        <f t="shared" si="105"/>
        <v>0</v>
      </c>
      <c r="AE532" s="11">
        <f t="shared" si="106"/>
        <v>0</v>
      </c>
      <c r="AF532" s="11" t="str">
        <f t="shared" si="107"/>
        <v/>
      </c>
      <c r="AG532" s="11">
        <f t="shared" si="108"/>
        <v>0</v>
      </c>
      <c r="AH532" s="11">
        <f t="shared" si="109"/>
        <v>0</v>
      </c>
    </row>
    <row r="533" spans="1:34" s="21" customFormat="1" ht="25.15" customHeight="1" x14ac:dyDescent="0.2">
      <c r="A533" s="117">
        <f t="shared" si="98"/>
        <v>522</v>
      </c>
      <c r="B533" s="60" t="str">
        <f t="shared" si="99"/>
        <v/>
      </c>
      <c r="C533" s="123"/>
      <c r="D533" s="111" t="str">
        <f t="shared" si="100"/>
        <v/>
      </c>
      <c r="E533" s="111" t="str">
        <f t="shared" si="101"/>
        <v/>
      </c>
      <c r="F533" s="124"/>
      <c r="G533" s="124"/>
      <c r="H533" s="124"/>
      <c r="I533" s="123"/>
      <c r="J533" s="113" t="str">
        <f t="shared" si="102"/>
        <v/>
      </c>
      <c r="K533" s="114" t="str">
        <f>IF(I533="","",VLOOKUP(I533,※編集不可※選択項目!$B$2:$D$4,3,FALSE))</f>
        <v/>
      </c>
      <c r="L533" s="124"/>
      <c r="M533" s="124"/>
      <c r="N533" s="124"/>
      <c r="O533" s="124"/>
      <c r="P533" s="124"/>
      <c r="Q533" s="124"/>
      <c r="R533" s="139" t="str">
        <f>IFERROR(INDEX(※編集不可※選択項目!$F$2:$F$3,MATCH($J533,※編集不可※選択項目!$C$2:$C$3,0)),"")</f>
        <v/>
      </c>
      <c r="S533" s="70"/>
      <c r="T533" s="125"/>
      <c r="U533" s="135"/>
      <c r="V533" s="88"/>
      <c r="W533" s="62"/>
      <c r="X533" s="57"/>
      <c r="Y533" s="58"/>
      <c r="Z533" s="59"/>
      <c r="AB533" s="101" t="str">
        <f t="shared" si="103"/>
        <v/>
      </c>
      <c r="AC533" s="11">
        <f t="shared" si="104"/>
        <v>0</v>
      </c>
      <c r="AD533" s="11">
        <f t="shared" si="105"/>
        <v>0</v>
      </c>
      <c r="AE533" s="11">
        <f t="shared" si="106"/>
        <v>0</v>
      </c>
      <c r="AF533" s="11" t="str">
        <f t="shared" si="107"/>
        <v/>
      </c>
      <c r="AG533" s="11">
        <f t="shared" si="108"/>
        <v>0</v>
      </c>
      <c r="AH533" s="11">
        <f t="shared" si="109"/>
        <v>0</v>
      </c>
    </row>
    <row r="534" spans="1:34" s="21" customFormat="1" ht="25.15" customHeight="1" x14ac:dyDescent="0.2">
      <c r="A534" s="117">
        <f t="shared" si="98"/>
        <v>523</v>
      </c>
      <c r="B534" s="60" t="str">
        <f t="shared" si="99"/>
        <v/>
      </c>
      <c r="C534" s="123"/>
      <c r="D534" s="111" t="str">
        <f t="shared" si="100"/>
        <v/>
      </c>
      <c r="E534" s="111" t="str">
        <f t="shared" si="101"/>
        <v/>
      </c>
      <c r="F534" s="124"/>
      <c r="G534" s="124"/>
      <c r="H534" s="124"/>
      <c r="I534" s="123"/>
      <c r="J534" s="113" t="str">
        <f t="shared" si="102"/>
        <v/>
      </c>
      <c r="K534" s="114" t="str">
        <f>IF(I534="","",VLOOKUP(I534,※編集不可※選択項目!$B$2:$D$4,3,FALSE))</f>
        <v/>
      </c>
      <c r="L534" s="124"/>
      <c r="M534" s="124"/>
      <c r="N534" s="124"/>
      <c r="O534" s="124"/>
      <c r="P534" s="124"/>
      <c r="Q534" s="124"/>
      <c r="R534" s="139" t="str">
        <f>IFERROR(INDEX(※編集不可※選択項目!$F$2:$F$3,MATCH($J534,※編集不可※選択項目!$C$2:$C$3,0)),"")</f>
        <v/>
      </c>
      <c r="S534" s="70"/>
      <c r="T534" s="125"/>
      <c r="U534" s="135"/>
      <c r="V534" s="88"/>
      <c r="W534" s="62"/>
      <c r="X534" s="57"/>
      <c r="Y534" s="58"/>
      <c r="Z534" s="59"/>
      <c r="AB534" s="101" t="str">
        <f t="shared" si="103"/>
        <v/>
      </c>
      <c r="AC534" s="11">
        <f t="shared" si="104"/>
        <v>0</v>
      </c>
      <c r="AD534" s="11">
        <f t="shared" si="105"/>
        <v>0</v>
      </c>
      <c r="AE534" s="11">
        <f t="shared" si="106"/>
        <v>0</v>
      </c>
      <c r="AF534" s="11" t="str">
        <f t="shared" si="107"/>
        <v/>
      </c>
      <c r="AG534" s="11">
        <f t="shared" si="108"/>
        <v>0</v>
      </c>
      <c r="AH534" s="11">
        <f t="shared" si="109"/>
        <v>0</v>
      </c>
    </row>
    <row r="535" spans="1:34" s="21" customFormat="1" ht="25.15" customHeight="1" x14ac:dyDescent="0.2">
      <c r="A535" s="117">
        <f t="shared" si="98"/>
        <v>524</v>
      </c>
      <c r="B535" s="60" t="str">
        <f t="shared" si="99"/>
        <v/>
      </c>
      <c r="C535" s="123"/>
      <c r="D535" s="111" t="str">
        <f t="shared" si="100"/>
        <v/>
      </c>
      <c r="E535" s="111" t="str">
        <f t="shared" si="101"/>
        <v/>
      </c>
      <c r="F535" s="124"/>
      <c r="G535" s="124"/>
      <c r="H535" s="124"/>
      <c r="I535" s="123"/>
      <c r="J535" s="113" t="str">
        <f t="shared" si="102"/>
        <v/>
      </c>
      <c r="K535" s="114" t="str">
        <f>IF(I535="","",VLOOKUP(I535,※編集不可※選択項目!$B$2:$D$4,3,FALSE))</f>
        <v/>
      </c>
      <c r="L535" s="124"/>
      <c r="M535" s="124"/>
      <c r="N535" s="124"/>
      <c r="O535" s="124"/>
      <c r="P535" s="124"/>
      <c r="Q535" s="124"/>
      <c r="R535" s="139" t="str">
        <f>IFERROR(INDEX(※編集不可※選択項目!$F$2:$F$3,MATCH($J535,※編集不可※選択項目!$C$2:$C$3,0)),"")</f>
        <v/>
      </c>
      <c r="S535" s="70"/>
      <c r="T535" s="125"/>
      <c r="U535" s="135"/>
      <c r="V535" s="88"/>
      <c r="W535" s="62"/>
      <c r="X535" s="57"/>
      <c r="Y535" s="58"/>
      <c r="Z535" s="59"/>
      <c r="AB535" s="101" t="str">
        <f t="shared" si="103"/>
        <v/>
      </c>
      <c r="AC535" s="11">
        <f t="shared" si="104"/>
        <v>0</v>
      </c>
      <c r="AD535" s="11">
        <f t="shared" si="105"/>
        <v>0</v>
      </c>
      <c r="AE535" s="11">
        <f t="shared" si="106"/>
        <v>0</v>
      </c>
      <c r="AF535" s="11" t="str">
        <f t="shared" si="107"/>
        <v/>
      </c>
      <c r="AG535" s="11">
        <f t="shared" si="108"/>
        <v>0</v>
      </c>
      <c r="AH535" s="11">
        <f t="shared" si="109"/>
        <v>0</v>
      </c>
    </row>
    <row r="536" spans="1:34" s="21" customFormat="1" ht="25.15" customHeight="1" x14ac:dyDescent="0.2">
      <c r="A536" s="117">
        <f t="shared" si="98"/>
        <v>525</v>
      </c>
      <c r="B536" s="60" t="str">
        <f t="shared" si="99"/>
        <v/>
      </c>
      <c r="C536" s="123"/>
      <c r="D536" s="111" t="str">
        <f t="shared" si="100"/>
        <v/>
      </c>
      <c r="E536" s="111" t="str">
        <f t="shared" si="101"/>
        <v/>
      </c>
      <c r="F536" s="124"/>
      <c r="G536" s="124"/>
      <c r="H536" s="124"/>
      <c r="I536" s="123"/>
      <c r="J536" s="113" t="str">
        <f t="shared" si="102"/>
        <v/>
      </c>
      <c r="K536" s="114" t="str">
        <f>IF(I536="","",VLOOKUP(I536,※編集不可※選択項目!$B$2:$D$4,3,FALSE))</f>
        <v/>
      </c>
      <c r="L536" s="124"/>
      <c r="M536" s="124"/>
      <c r="N536" s="124"/>
      <c r="O536" s="124"/>
      <c r="P536" s="124"/>
      <c r="Q536" s="124"/>
      <c r="R536" s="139" t="str">
        <f>IFERROR(INDEX(※編集不可※選択項目!$F$2:$F$3,MATCH($J536,※編集不可※選択項目!$C$2:$C$3,0)),"")</f>
        <v/>
      </c>
      <c r="S536" s="70"/>
      <c r="T536" s="125"/>
      <c r="U536" s="135"/>
      <c r="V536" s="88"/>
      <c r="W536" s="62"/>
      <c r="X536" s="57"/>
      <c r="Y536" s="58"/>
      <c r="Z536" s="59"/>
      <c r="AB536" s="101" t="str">
        <f t="shared" si="103"/>
        <v/>
      </c>
      <c r="AC536" s="11">
        <f t="shared" si="104"/>
        <v>0</v>
      </c>
      <c r="AD536" s="11">
        <f t="shared" si="105"/>
        <v>0</v>
      </c>
      <c r="AE536" s="11">
        <f t="shared" si="106"/>
        <v>0</v>
      </c>
      <c r="AF536" s="11" t="str">
        <f t="shared" si="107"/>
        <v/>
      </c>
      <c r="AG536" s="11">
        <f t="shared" si="108"/>
        <v>0</v>
      </c>
      <c r="AH536" s="11">
        <f t="shared" si="109"/>
        <v>0</v>
      </c>
    </row>
    <row r="537" spans="1:34" s="21" customFormat="1" ht="25.15" customHeight="1" x14ac:dyDescent="0.2">
      <c r="A537" s="117">
        <f t="shared" si="98"/>
        <v>526</v>
      </c>
      <c r="B537" s="60" t="str">
        <f t="shared" si="99"/>
        <v/>
      </c>
      <c r="C537" s="123"/>
      <c r="D537" s="111" t="str">
        <f t="shared" si="100"/>
        <v/>
      </c>
      <c r="E537" s="111" t="str">
        <f t="shared" si="101"/>
        <v/>
      </c>
      <c r="F537" s="124"/>
      <c r="G537" s="124"/>
      <c r="H537" s="124"/>
      <c r="I537" s="123"/>
      <c r="J537" s="113" t="str">
        <f t="shared" si="102"/>
        <v/>
      </c>
      <c r="K537" s="114" t="str">
        <f>IF(I537="","",VLOOKUP(I537,※編集不可※選択項目!$B$2:$D$4,3,FALSE))</f>
        <v/>
      </c>
      <c r="L537" s="124"/>
      <c r="M537" s="124"/>
      <c r="N537" s="124"/>
      <c r="O537" s="124"/>
      <c r="P537" s="124"/>
      <c r="Q537" s="124"/>
      <c r="R537" s="139" t="str">
        <f>IFERROR(INDEX(※編集不可※選択項目!$F$2:$F$3,MATCH($J537,※編集不可※選択項目!$C$2:$C$3,0)),"")</f>
        <v/>
      </c>
      <c r="S537" s="70"/>
      <c r="T537" s="125"/>
      <c r="U537" s="135"/>
      <c r="V537" s="88"/>
      <c r="W537" s="62"/>
      <c r="X537" s="57"/>
      <c r="Y537" s="58"/>
      <c r="Z537" s="59"/>
      <c r="AB537" s="101" t="str">
        <f t="shared" si="103"/>
        <v/>
      </c>
      <c r="AC537" s="11">
        <f t="shared" si="104"/>
        <v>0</v>
      </c>
      <c r="AD537" s="11">
        <f t="shared" si="105"/>
        <v>0</v>
      </c>
      <c r="AE537" s="11">
        <f t="shared" si="106"/>
        <v>0</v>
      </c>
      <c r="AF537" s="11" t="str">
        <f t="shared" si="107"/>
        <v/>
      </c>
      <c r="AG537" s="11">
        <f t="shared" si="108"/>
        <v>0</v>
      </c>
      <c r="AH537" s="11">
        <f t="shared" si="109"/>
        <v>0</v>
      </c>
    </row>
    <row r="538" spans="1:34" s="21" customFormat="1" ht="25.15" customHeight="1" x14ac:dyDescent="0.2">
      <c r="A538" s="117">
        <f t="shared" si="98"/>
        <v>527</v>
      </c>
      <c r="B538" s="60" t="str">
        <f t="shared" si="99"/>
        <v/>
      </c>
      <c r="C538" s="123"/>
      <c r="D538" s="111" t="str">
        <f t="shared" si="100"/>
        <v/>
      </c>
      <c r="E538" s="111" t="str">
        <f t="shared" si="101"/>
        <v/>
      </c>
      <c r="F538" s="124"/>
      <c r="G538" s="124"/>
      <c r="H538" s="124"/>
      <c r="I538" s="123"/>
      <c r="J538" s="113" t="str">
        <f t="shared" si="102"/>
        <v/>
      </c>
      <c r="K538" s="114" t="str">
        <f>IF(I538="","",VLOOKUP(I538,※編集不可※選択項目!$B$2:$D$4,3,FALSE))</f>
        <v/>
      </c>
      <c r="L538" s="124"/>
      <c r="M538" s="124"/>
      <c r="N538" s="124"/>
      <c r="O538" s="124"/>
      <c r="P538" s="124"/>
      <c r="Q538" s="124"/>
      <c r="R538" s="139" t="str">
        <f>IFERROR(INDEX(※編集不可※選択項目!$F$2:$F$3,MATCH($J538,※編集不可※選択項目!$C$2:$C$3,0)),"")</f>
        <v/>
      </c>
      <c r="S538" s="70"/>
      <c r="T538" s="125"/>
      <c r="U538" s="135"/>
      <c r="V538" s="88"/>
      <c r="W538" s="62"/>
      <c r="X538" s="57"/>
      <c r="Y538" s="58"/>
      <c r="Z538" s="59"/>
      <c r="AB538" s="101" t="str">
        <f t="shared" si="103"/>
        <v/>
      </c>
      <c r="AC538" s="11">
        <f t="shared" si="104"/>
        <v>0</v>
      </c>
      <c r="AD538" s="11">
        <f t="shared" si="105"/>
        <v>0</v>
      </c>
      <c r="AE538" s="11">
        <f t="shared" si="106"/>
        <v>0</v>
      </c>
      <c r="AF538" s="11" t="str">
        <f t="shared" si="107"/>
        <v/>
      </c>
      <c r="AG538" s="11">
        <f t="shared" si="108"/>
        <v>0</v>
      </c>
      <c r="AH538" s="11">
        <f t="shared" si="109"/>
        <v>0</v>
      </c>
    </row>
    <row r="539" spans="1:34" s="21" customFormat="1" ht="25.15" customHeight="1" x14ac:dyDescent="0.2">
      <c r="A539" s="117">
        <f t="shared" si="98"/>
        <v>528</v>
      </c>
      <c r="B539" s="60" t="str">
        <f t="shared" si="99"/>
        <v/>
      </c>
      <c r="C539" s="123"/>
      <c r="D539" s="111" t="str">
        <f t="shared" si="100"/>
        <v/>
      </c>
      <c r="E539" s="111" t="str">
        <f t="shared" si="101"/>
        <v/>
      </c>
      <c r="F539" s="124"/>
      <c r="G539" s="124"/>
      <c r="H539" s="124"/>
      <c r="I539" s="123"/>
      <c r="J539" s="113" t="str">
        <f t="shared" si="102"/>
        <v/>
      </c>
      <c r="K539" s="114" t="str">
        <f>IF(I539="","",VLOOKUP(I539,※編集不可※選択項目!$B$2:$D$4,3,FALSE))</f>
        <v/>
      </c>
      <c r="L539" s="124"/>
      <c r="M539" s="124"/>
      <c r="N539" s="124"/>
      <c r="O539" s="124"/>
      <c r="P539" s="124"/>
      <c r="Q539" s="124"/>
      <c r="R539" s="139" t="str">
        <f>IFERROR(INDEX(※編集不可※選択項目!$F$2:$F$3,MATCH($J539,※編集不可※選択項目!$C$2:$C$3,0)),"")</f>
        <v/>
      </c>
      <c r="S539" s="70"/>
      <c r="T539" s="125"/>
      <c r="U539" s="135"/>
      <c r="V539" s="88"/>
      <c r="W539" s="62"/>
      <c r="X539" s="57"/>
      <c r="Y539" s="58"/>
      <c r="Z539" s="59"/>
      <c r="AB539" s="101" t="str">
        <f t="shared" si="103"/>
        <v/>
      </c>
      <c r="AC539" s="11">
        <f t="shared" si="104"/>
        <v>0</v>
      </c>
      <c r="AD539" s="11">
        <f t="shared" si="105"/>
        <v>0</v>
      </c>
      <c r="AE539" s="11">
        <f t="shared" si="106"/>
        <v>0</v>
      </c>
      <c r="AF539" s="11" t="str">
        <f t="shared" si="107"/>
        <v/>
      </c>
      <c r="AG539" s="11">
        <f t="shared" si="108"/>
        <v>0</v>
      </c>
      <c r="AH539" s="11">
        <f t="shared" si="109"/>
        <v>0</v>
      </c>
    </row>
    <row r="540" spans="1:34" s="21" customFormat="1" ht="25.15" customHeight="1" x14ac:dyDescent="0.2">
      <c r="A540" s="117">
        <f t="shared" si="98"/>
        <v>529</v>
      </c>
      <c r="B540" s="60" t="str">
        <f t="shared" si="99"/>
        <v/>
      </c>
      <c r="C540" s="123"/>
      <c r="D540" s="111" t="str">
        <f t="shared" si="100"/>
        <v/>
      </c>
      <c r="E540" s="111" t="str">
        <f t="shared" si="101"/>
        <v/>
      </c>
      <c r="F540" s="124"/>
      <c r="G540" s="124"/>
      <c r="H540" s="124"/>
      <c r="I540" s="123"/>
      <c r="J540" s="113" t="str">
        <f t="shared" si="102"/>
        <v/>
      </c>
      <c r="K540" s="114" t="str">
        <f>IF(I540="","",VLOOKUP(I540,※編集不可※選択項目!$B$2:$D$4,3,FALSE))</f>
        <v/>
      </c>
      <c r="L540" s="124"/>
      <c r="M540" s="124"/>
      <c r="N540" s="124"/>
      <c r="O540" s="124"/>
      <c r="P540" s="124"/>
      <c r="Q540" s="124"/>
      <c r="R540" s="139" t="str">
        <f>IFERROR(INDEX(※編集不可※選択項目!$F$2:$F$3,MATCH($J540,※編集不可※選択項目!$C$2:$C$3,0)),"")</f>
        <v/>
      </c>
      <c r="S540" s="70"/>
      <c r="T540" s="125"/>
      <c r="U540" s="135"/>
      <c r="V540" s="88"/>
      <c r="W540" s="62"/>
      <c r="X540" s="57"/>
      <c r="Y540" s="58"/>
      <c r="Z540" s="59"/>
      <c r="AB540" s="101" t="str">
        <f t="shared" si="103"/>
        <v/>
      </c>
      <c r="AC540" s="11">
        <f t="shared" si="104"/>
        <v>0</v>
      </c>
      <c r="AD540" s="11">
        <f t="shared" si="105"/>
        <v>0</v>
      </c>
      <c r="AE540" s="11">
        <f t="shared" si="106"/>
        <v>0</v>
      </c>
      <c r="AF540" s="11" t="str">
        <f t="shared" si="107"/>
        <v/>
      </c>
      <c r="AG540" s="11">
        <f t="shared" si="108"/>
        <v>0</v>
      </c>
      <c r="AH540" s="11">
        <f t="shared" si="109"/>
        <v>0</v>
      </c>
    </row>
    <row r="541" spans="1:34" s="21" customFormat="1" ht="25.15" customHeight="1" x14ac:dyDescent="0.2">
      <c r="A541" s="117">
        <f t="shared" si="98"/>
        <v>530</v>
      </c>
      <c r="B541" s="60" t="str">
        <f t="shared" si="99"/>
        <v/>
      </c>
      <c r="C541" s="123"/>
      <c r="D541" s="111" t="str">
        <f t="shared" si="100"/>
        <v/>
      </c>
      <c r="E541" s="111" t="str">
        <f t="shared" si="101"/>
        <v/>
      </c>
      <c r="F541" s="124"/>
      <c r="G541" s="124"/>
      <c r="H541" s="124"/>
      <c r="I541" s="123"/>
      <c r="J541" s="113" t="str">
        <f t="shared" si="102"/>
        <v/>
      </c>
      <c r="K541" s="114" t="str">
        <f>IF(I541="","",VLOOKUP(I541,※編集不可※選択項目!$B$2:$D$4,3,FALSE))</f>
        <v/>
      </c>
      <c r="L541" s="124"/>
      <c r="M541" s="124"/>
      <c r="N541" s="124"/>
      <c r="O541" s="124"/>
      <c r="P541" s="124"/>
      <c r="Q541" s="124"/>
      <c r="R541" s="139" t="str">
        <f>IFERROR(INDEX(※編集不可※選択項目!$F$2:$F$3,MATCH($J541,※編集不可※選択項目!$C$2:$C$3,0)),"")</f>
        <v/>
      </c>
      <c r="S541" s="70"/>
      <c r="T541" s="125"/>
      <c r="U541" s="135"/>
      <c r="V541" s="88"/>
      <c r="W541" s="62"/>
      <c r="X541" s="57"/>
      <c r="Y541" s="58"/>
      <c r="Z541" s="59"/>
      <c r="AB541" s="101" t="str">
        <f t="shared" si="103"/>
        <v/>
      </c>
      <c r="AC541" s="11">
        <f t="shared" si="104"/>
        <v>0</v>
      </c>
      <c r="AD541" s="11">
        <f t="shared" si="105"/>
        <v>0</v>
      </c>
      <c r="AE541" s="11">
        <f t="shared" si="106"/>
        <v>0</v>
      </c>
      <c r="AF541" s="11" t="str">
        <f t="shared" si="107"/>
        <v/>
      </c>
      <c r="AG541" s="11">
        <f t="shared" si="108"/>
        <v>0</v>
      </c>
      <c r="AH541" s="11">
        <f t="shared" si="109"/>
        <v>0</v>
      </c>
    </row>
    <row r="542" spans="1:34" s="21" customFormat="1" ht="25.15" customHeight="1" x14ac:dyDescent="0.2">
      <c r="A542" s="117">
        <f t="shared" si="98"/>
        <v>531</v>
      </c>
      <c r="B542" s="60" t="str">
        <f t="shared" si="99"/>
        <v/>
      </c>
      <c r="C542" s="123"/>
      <c r="D542" s="111" t="str">
        <f t="shared" si="100"/>
        <v/>
      </c>
      <c r="E542" s="111" t="str">
        <f t="shared" si="101"/>
        <v/>
      </c>
      <c r="F542" s="124"/>
      <c r="G542" s="124"/>
      <c r="H542" s="124"/>
      <c r="I542" s="123"/>
      <c r="J542" s="113" t="str">
        <f t="shared" si="102"/>
        <v/>
      </c>
      <c r="K542" s="114" t="str">
        <f>IF(I542="","",VLOOKUP(I542,※編集不可※選択項目!$B$2:$D$4,3,FALSE))</f>
        <v/>
      </c>
      <c r="L542" s="124"/>
      <c r="M542" s="124"/>
      <c r="N542" s="124"/>
      <c r="O542" s="124"/>
      <c r="P542" s="124"/>
      <c r="Q542" s="124"/>
      <c r="R542" s="139" t="str">
        <f>IFERROR(INDEX(※編集不可※選択項目!$F$2:$F$3,MATCH($J542,※編集不可※選択項目!$C$2:$C$3,0)),"")</f>
        <v/>
      </c>
      <c r="S542" s="70"/>
      <c r="T542" s="125"/>
      <c r="U542" s="135"/>
      <c r="V542" s="88"/>
      <c r="W542" s="62"/>
      <c r="X542" s="57"/>
      <c r="Y542" s="58"/>
      <c r="Z542" s="59"/>
      <c r="AB542" s="101" t="str">
        <f t="shared" si="103"/>
        <v/>
      </c>
      <c r="AC542" s="11">
        <f t="shared" si="104"/>
        <v>0</v>
      </c>
      <c r="AD542" s="11">
        <f t="shared" si="105"/>
        <v>0</v>
      </c>
      <c r="AE542" s="11">
        <f t="shared" si="106"/>
        <v>0</v>
      </c>
      <c r="AF542" s="11" t="str">
        <f t="shared" si="107"/>
        <v/>
      </c>
      <c r="AG542" s="11">
        <f t="shared" si="108"/>
        <v>0</v>
      </c>
      <c r="AH542" s="11">
        <f t="shared" si="109"/>
        <v>0</v>
      </c>
    </row>
    <row r="543" spans="1:34" s="21" customFormat="1" ht="25.15" customHeight="1" x14ac:dyDescent="0.2">
      <c r="A543" s="117">
        <f t="shared" si="98"/>
        <v>532</v>
      </c>
      <c r="B543" s="60" t="str">
        <f t="shared" si="99"/>
        <v/>
      </c>
      <c r="C543" s="123"/>
      <c r="D543" s="111" t="str">
        <f t="shared" si="100"/>
        <v/>
      </c>
      <c r="E543" s="111" t="str">
        <f t="shared" si="101"/>
        <v/>
      </c>
      <c r="F543" s="124"/>
      <c r="G543" s="124"/>
      <c r="H543" s="124"/>
      <c r="I543" s="123"/>
      <c r="J543" s="113" t="str">
        <f t="shared" si="102"/>
        <v/>
      </c>
      <c r="K543" s="114" t="str">
        <f>IF(I543="","",VLOOKUP(I543,※編集不可※選択項目!$B$2:$D$4,3,FALSE))</f>
        <v/>
      </c>
      <c r="L543" s="124"/>
      <c r="M543" s="124"/>
      <c r="N543" s="124"/>
      <c r="O543" s="124"/>
      <c r="P543" s="124"/>
      <c r="Q543" s="124"/>
      <c r="R543" s="139" t="str">
        <f>IFERROR(INDEX(※編集不可※選択項目!$F$2:$F$3,MATCH($J543,※編集不可※選択項目!$C$2:$C$3,0)),"")</f>
        <v/>
      </c>
      <c r="S543" s="70"/>
      <c r="T543" s="125"/>
      <c r="U543" s="135"/>
      <c r="V543" s="88"/>
      <c r="W543" s="62"/>
      <c r="X543" s="57"/>
      <c r="Y543" s="58"/>
      <c r="Z543" s="59"/>
      <c r="AB543" s="101" t="str">
        <f t="shared" si="103"/>
        <v/>
      </c>
      <c r="AC543" s="11">
        <f t="shared" si="104"/>
        <v>0</v>
      </c>
      <c r="AD543" s="11">
        <f t="shared" si="105"/>
        <v>0</v>
      </c>
      <c r="AE543" s="11">
        <f t="shared" si="106"/>
        <v>0</v>
      </c>
      <c r="AF543" s="11" t="str">
        <f t="shared" si="107"/>
        <v/>
      </c>
      <c r="AG543" s="11">
        <f t="shared" si="108"/>
        <v>0</v>
      </c>
      <c r="AH543" s="11">
        <f t="shared" si="109"/>
        <v>0</v>
      </c>
    </row>
    <row r="544" spans="1:34" s="21" customFormat="1" ht="25.15" customHeight="1" x14ac:dyDescent="0.2">
      <c r="A544" s="117">
        <f t="shared" si="98"/>
        <v>533</v>
      </c>
      <c r="B544" s="60" t="str">
        <f t="shared" si="99"/>
        <v/>
      </c>
      <c r="C544" s="123"/>
      <c r="D544" s="111" t="str">
        <f t="shared" si="100"/>
        <v/>
      </c>
      <c r="E544" s="111" t="str">
        <f t="shared" si="101"/>
        <v/>
      </c>
      <c r="F544" s="124"/>
      <c r="G544" s="124"/>
      <c r="H544" s="124"/>
      <c r="I544" s="123"/>
      <c r="J544" s="113" t="str">
        <f t="shared" si="102"/>
        <v/>
      </c>
      <c r="K544" s="114" t="str">
        <f>IF(I544="","",VLOOKUP(I544,※編集不可※選択項目!$B$2:$D$4,3,FALSE))</f>
        <v/>
      </c>
      <c r="L544" s="124"/>
      <c r="M544" s="124"/>
      <c r="N544" s="124"/>
      <c r="O544" s="124"/>
      <c r="P544" s="124"/>
      <c r="Q544" s="124"/>
      <c r="R544" s="139" t="str">
        <f>IFERROR(INDEX(※編集不可※選択項目!$F$2:$F$3,MATCH($J544,※編集不可※選択項目!$C$2:$C$3,0)),"")</f>
        <v/>
      </c>
      <c r="S544" s="70"/>
      <c r="T544" s="125"/>
      <c r="U544" s="135"/>
      <c r="V544" s="88"/>
      <c r="W544" s="62"/>
      <c r="X544" s="57"/>
      <c r="Y544" s="58"/>
      <c r="Z544" s="59"/>
      <c r="AB544" s="101" t="str">
        <f t="shared" si="103"/>
        <v/>
      </c>
      <c r="AC544" s="11">
        <f t="shared" si="104"/>
        <v>0</v>
      </c>
      <c r="AD544" s="11">
        <f t="shared" si="105"/>
        <v>0</v>
      </c>
      <c r="AE544" s="11">
        <f t="shared" si="106"/>
        <v>0</v>
      </c>
      <c r="AF544" s="11" t="str">
        <f t="shared" si="107"/>
        <v/>
      </c>
      <c r="AG544" s="11">
        <f t="shared" si="108"/>
        <v>0</v>
      </c>
      <c r="AH544" s="11">
        <f t="shared" si="109"/>
        <v>0</v>
      </c>
    </row>
    <row r="545" spans="1:34" s="21" customFormat="1" ht="25.15" customHeight="1" x14ac:dyDescent="0.2">
      <c r="A545" s="117">
        <f t="shared" si="98"/>
        <v>534</v>
      </c>
      <c r="B545" s="60" t="str">
        <f t="shared" si="99"/>
        <v/>
      </c>
      <c r="C545" s="123"/>
      <c r="D545" s="111" t="str">
        <f t="shared" si="100"/>
        <v/>
      </c>
      <c r="E545" s="111" t="str">
        <f t="shared" si="101"/>
        <v/>
      </c>
      <c r="F545" s="124"/>
      <c r="G545" s="124"/>
      <c r="H545" s="124"/>
      <c r="I545" s="123"/>
      <c r="J545" s="113" t="str">
        <f t="shared" si="102"/>
        <v/>
      </c>
      <c r="K545" s="114" t="str">
        <f>IF(I545="","",VLOOKUP(I545,※編集不可※選択項目!$B$2:$D$4,3,FALSE))</f>
        <v/>
      </c>
      <c r="L545" s="124"/>
      <c r="M545" s="124"/>
      <c r="N545" s="124"/>
      <c r="O545" s="124"/>
      <c r="P545" s="124"/>
      <c r="Q545" s="124"/>
      <c r="R545" s="139" t="str">
        <f>IFERROR(INDEX(※編集不可※選択項目!$F$2:$F$3,MATCH($J545,※編集不可※選択項目!$C$2:$C$3,0)),"")</f>
        <v/>
      </c>
      <c r="S545" s="70"/>
      <c r="T545" s="125"/>
      <c r="U545" s="135"/>
      <c r="V545" s="88"/>
      <c r="W545" s="62"/>
      <c r="X545" s="57"/>
      <c r="Y545" s="58"/>
      <c r="Z545" s="59"/>
      <c r="AB545" s="101" t="str">
        <f t="shared" si="103"/>
        <v/>
      </c>
      <c r="AC545" s="11">
        <f t="shared" si="104"/>
        <v>0</v>
      </c>
      <c r="AD545" s="11">
        <f t="shared" si="105"/>
        <v>0</v>
      </c>
      <c r="AE545" s="11">
        <f t="shared" si="106"/>
        <v>0</v>
      </c>
      <c r="AF545" s="11" t="str">
        <f t="shared" si="107"/>
        <v/>
      </c>
      <c r="AG545" s="11">
        <f t="shared" si="108"/>
        <v>0</v>
      </c>
      <c r="AH545" s="11">
        <f t="shared" si="109"/>
        <v>0</v>
      </c>
    </row>
    <row r="546" spans="1:34" s="21" customFormat="1" ht="25.15" customHeight="1" x14ac:dyDescent="0.2">
      <c r="A546" s="117">
        <f t="shared" si="98"/>
        <v>535</v>
      </c>
      <c r="B546" s="60" t="str">
        <f t="shared" si="99"/>
        <v/>
      </c>
      <c r="C546" s="123"/>
      <c r="D546" s="111" t="str">
        <f t="shared" si="100"/>
        <v/>
      </c>
      <c r="E546" s="111" t="str">
        <f t="shared" si="101"/>
        <v/>
      </c>
      <c r="F546" s="124"/>
      <c r="G546" s="124"/>
      <c r="H546" s="124"/>
      <c r="I546" s="123"/>
      <c r="J546" s="113" t="str">
        <f t="shared" si="102"/>
        <v/>
      </c>
      <c r="K546" s="114" t="str">
        <f>IF(I546="","",VLOOKUP(I546,※編集不可※選択項目!$B$2:$D$4,3,FALSE))</f>
        <v/>
      </c>
      <c r="L546" s="124"/>
      <c r="M546" s="124"/>
      <c r="N546" s="124"/>
      <c r="O546" s="124"/>
      <c r="P546" s="124"/>
      <c r="Q546" s="124"/>
      <c r="R546" s="139" t="str">
        <f>IFERROR(INDEX(※編集不可※選択項目!$F$2:$F$3,MATCH($J546,※編集不可※選択項目!$C$2:$C$3,0)),"")</f>
        <v/>
      </c>
      <c r="S546" s="70"/>
      <c r="T546" s="125"/>
      <c r="U546" s="135"/>
      <c r="V546" s="88"/>
      <c r="W546" s="62"/>
      <c r="X546" s="57"/>
      <c r="Y546" s="58"/>
      <c r="Z546" s="59"/>
      <c r="AB546" s="101" t="str">
        <f t="shared" si="103"/>
        <v/>
      </c>
      <c r="AC546" s="11">
        <f t="shared" si="104"/>
        <v>0</v>
      </c>
      <c r="AD546" s="11">
        <f t="shared" si="105"/>
        <v>0</v>
      </c>
      <c r="AE546" s="11">
        <f t="shared" si="106"/>
        <v>0</v>
      </c>
      <c r="AF546" s="11" t="str">
        <f t="shared" si="107"/>
        <v/>
      </c>
      <c r="AG546" s="11">
        <f t="shared" si="108"/>
        <v>0</v>
      </c>
      <c r="AH546" s="11">
        <f t="shared" si="109"/>
        <v>0</v>
      </c>
    </row>
    <row r="547" spans="1:34" s="21" customFormat="1" ht="25.15" customHeight="1" x14ac:dyDescent="0.2">
      <c r="A547" s="117">
        <f t="shared" si="98"/>
        <v>536</v>
      </c>
      <c r="B547" s="60" t="str">
        <f t="shared" si="99"/>
        <v/>
      </c>
      <c r="C547" s="123"/>
      <c r="D547" s="111" t="str">
        <f t="shared" si="100"/>
        <v/>
      </c>
      <c r="E547" s="111" t="str">
        <f t="shared" si="101"/>
        <v/>
      </c>
      <c r="F547" s="124"/>
      <c r="G547" s="124"/>
      <c r="H547" s="124"/>
      <c r="I547" s="123"/>
      <c r="J547" s="113" t="str">
        <f t="shared" si="102"/>
        <v/>
      </c>
      <c r="K547" s="114" t="str">
        <f>IF(I547="","",VLOOKUP(I547,※編集不可※選択項目!$B$2:$D$4,3,FALSE))</f>
        <v/>
      </c>
      <c r="L547" s="124"/>
      <c r="M547" s="124"/>
      <c r="N547" s="124"/>
      <c r="O547" s="124"/>
      <c r="P547" s="124"/>
      <c r="Q547" s="124"/>
      <c r="R547" s="139" t="str">
        <f>IFERROR(INDEX(※編集不可※選択項目!$F$2:$F$3,MATCH($J547,※編集不可※選択項目!$C$2:$C$3,0)),"")</f>
        <v/>
      </c>
      <c r="S547" s="70"/>
      <c r="T547" s="125"/>
      <c r="U547" s="135"/>
      <c r="V547" s="88"/>
      <c r="W547" s="62"/>
      <c r="X547" s="57"/>
      <c r="Y547" s="58"/>
      <c r="Z547" s="59"/>
      <c r="AB547" s="101" t="str">
        <f t="shared" si="103"/>
        <v/>
      </c>
      <c r="AC547" s="11">
        <f t="shared" si="104"/>
        <v>0</v>
      </c>
      <c r="AD547" s="11">
        <f t="shared" si="105"/>
        <v>0</v>
      </c>
      <c r="AE547" s="11">
        <f t="shared" si="106"/>
        <v>0</v>
      </c>
      <c r="AF547" s="11" t="str">
        <f t="shared" si="107"/>
        <v/>
      </c>
      <c r="AG547" s="11">
        <f t="shared" si="108"/>
        <v>0</v>
      </c>
      <c r="AH547" s="11">
        <f t="shared" si="109"/>
        <v>0</v>
      </c>
    </row>
    <row r="548" spans="1:34" s="21" customFormat="1" ht="25.15" customHeight="1" x14ac:dyDescent="0.2">
      <c r="A548" s="117">
        <f t="shared" si="98"/>
        <v>537</v>
      </c>
      <c r="B548" s="60" t="str">
        <f t="shared" si="99"/>
        <v/>
      </c>
      <c r="C548" s="123"/>
      <c r="D548" s="111" t="str">
        <f t="shared" si="100"/>
        <v/>
      </c>
      <c r="E548" s="111" t="str">
        <f t="shared" si="101"/>
        <v/>
      </c>
      <c r="F548" s="124"/>
      <c r="G548" s="124"/>
      <c r="H548" s="124"/>
      <c r="I548" s="123"/>
      <c r="J548" s="113" t="str">
        <f t="shared" si="102"/>
        <v/>
      </c>
      <c r="K548" s="114" t="str">
        <f>IF(I548="","",VLOOKUP(I548,※編集不可※選択項目!$B$2:$D$4,3,FALSE))</f>
        <v/>
      </c>
      <c r="L548" s="124"/>
      <c r="M548" s="124"/>
      <c r="N548" s="124"/>
      <c r="O548" s="124"/>
      <c r="P548" s="124"/>
      <c r="Q548" s="124"/>
      <c r="R548" s="139" t="str">
        <f>IFERROR(INDEX(※編集不可※選択項目!$F$2:$F$3,MATCH($J548,※編集不可※選択項目!$C$2:$C$3,0)),"")</f>
        <v/>
      </c>
      <c r="S548" s="70"/>
      <c r="T548" s="125"/>
      <c r="U548" s="135"/>
      <c r="V548" s="88"/>
      <c r="W548" s="62"/>
      <c r="X548" s="57"/>
      <c r="Y548" s="58"/>
      <c r="Z548" s="59"/>
      <c r="AB548" s="101" t="str">
        <f t="shared" si="103"/>
        <v/>
      </c>
      <c r="AC548" s="11">
        <f t="shared" si="104"/>
        <v>0</v>
      </c>
      <c r="AD548" s="11">
        <f t="shared" si="105"/>
        <v>0</v>
      </c>
      <c r="AE548" s="11">
        <f t="shared" si="106"/>
        <v>0</v>
      </c>
      <c r="AF548" s="11" t="str">
        <f t="shared" si="107"/>
        <v/>
      </c>
      <c r="AG548" s="11">
        <f t="shared" si="108"/>
        <v>0</v>
      </c>
      <c r="AH548" s="11">
        <f t="shared" si="109"/>
        <v>0</v>
      </c>
    </row>
    <row r="549" spans="1:34" s="21" customFormat="1" ht="25.15" customHeight="1" x14ac:dyDescent="0.2">
      <c r="A549" s="117">
        <f t="shared" si="98"/>
        <v>538</v>
      </c>
      <c r="B549" s="60" t="str">
        <f t="shared" si="99"/>
        <v/>
      </c>
      <c r="C549" s="123"/>
      <c r="D549" s="111" t="str">
        <f t="shared" si="100"/>
        <v/>
      </c>
      <c r="E549" s="111" t="str">
        <f t="shared" si="101"/>
        <v/>
      </c>
      <c r="F549" s="124"/>
      <c r="G549" s="124"/>
      <c r="H549" s="124"/>
      <c r="I549" s="123"/>
      <c r="J549" s="113" t="str">
        <f t="shared" si="102"/>
        <v/>
      </c>
      <c r="K549" s="114" t="str">
        <f>IF(I549="","",VLOOKUP(I549,※編集不可※選択項目!$B$2:$D$4,3,FALSE))</f>
        <v/>
      </c>
      <c r="L549" s="124"/>
      <c r="M549" s="124"/>
      <c r="N549" s="124"/>
      <c r="O549" s="124"/>
      <c r="P549" s="124"/>
      <c r="Q549" s="124"/>
      <c r="R549" s="139" t="str">
        <f>IFERROR(INDEX(※編集不可※選択項目!$F$2:$F$3,MATCH($J549,※編集不可※選択項目!$C$2:$C$3,0)),"")</f>
        <v/>
      </c>
      <c r="S549" s="70"/>
      <c r="T549" s="125"/>
      <c r="U549" s="135"/>
      <c r="V549" s="88"/>
      <c r="W549" s="62"/>
      <c r="X549" s="57"/>
      <c r="Y549" s="58"/>
      <c r="Z549" s="59"/>
      <c r="AB549" s="101" t="str">
        <f t="shared" si="103"/>
        <v/>
      </c>
      <c r="AC549" s="11">
        <f t="shared" si="104"/>
        <v>0</v>
      </c>
      <c r="AD549" s="11">
        <f t="shared" si="105"/>
        <v>0</v>
      </c>
      <c r="AE549" s="11">
        <f t="shared" si="106"/>
        <v>0</v>
      </c>
      <c r="AF549" s="11" t="str">
        <f t="shared" si="107"/>
        <v/>
      </c>
      <c r="AG549" s="11">
        <f t="shared" si="108"/>
        <v>0</v>
      </c>
      <c r="AH549" s="11">
        <f t="shared" si="109"/>
        <v>0</v>
      </c>
    </row>
    <row r="550" spans="1:34" s="21" customFormat="1" ht="25.15" customHeight="1" x14ac:dyDescent="0.2">
      <c r="A550" s="117">
        <f t="shared" si="98"/>
        <v>539</v>
      </c>
      <c r="B550" s="60" t="str">
        <f t="shared" si="99"/>
        <v/>
      </c>
      <c r="C550" s="123"/>
      <c r="D550" s="111" t="str">
        <f t="shared" si="100"/>
        <v/>
      </c>
      <c r="E550" s="111" t="str">
        <f t="shared" si="101"/>
        <v/>
      </c>
      <c r="F550" s="124"/>
      <c r="G550" s="124"/>
      <c r="H550" s="124"/>
      <c r="I550" s="123"/>
      <c r="J550" s="113" t="str">
        <f t="shared" si="102"/>
        <v/>
      </c>
      <c r="K550" s="114" t="str">
        <f>IF(I550="","",VLOOKUP(I550,※編集不可※選択項目!$B$2:$D$4,3,FALSE))</f>
        <v/>
      </c>
      <c r="L550" s="124"/>
      <c r="M550" s="124"/>
      <c r="N550" s="124"/>
      <c r="O550" s="124"/>
      <c r="P550" s="124"/>
      <c r="Q550" s="124"/>
      <c r="R550" s="139" t="str">
        <f>IFERROR(INDEX(※編集不可※選択項目!$F$2:$F$3,MATCH($J550,※編集不可※選択項目!$C$2:$C$3,0)),"")</f>
        <v/>
      </c>
      <c r="S550" s="70"/>
      <c r="T550" s="125"/>
      <c r="U550" s="135"/>
      <c r="V550" s="88"/>
      <c r="W550" s="62"/>
      <c r="X550" s="57"/>
      <c r="Y550" s="58"/>
      <c r="Z550" s="59"/>
      <c r="AB550" s="101" t="str">
        <f t="shared" si="103"/>
        <v/>
      </c>
      <c r="AC550" s="11">
        <f t="shared" si="104"/>
        <v>0</v>
      </c>
      <c r="AD550" s="11">
        <f t="shared" si="105"/>
        <v>0</v>
      </c>
      <c r="AE550" s="11">
        <f t="shared" si="106"/>
        <v>0</v>
      </c>
      <c r="AF550" s="11" t="str">
        <f t="shared" si="107"/>
        <v/>
      </c>
      <c r="AG550" s="11">
        <f t="shared" si="108"/>
        <v>0</v>
      </c>
      <c r="AH550" s="11">
        <f t="shared" si="109"/>
        <v>0</v>
      </c>
    </row>
    <row r="551" spans="1:34" s="21" customFormat="1" ht="25.15" customHeight="1" x14ac:dyDescent="0.2">
      <c r="A551" s="117">
        <f t="shared" si="98"/>
        <v>540</v>
      </c>
      <c r="B551" s="60" t="str">
        <f t="shared" si="99"/>
        <v/>
      </c>
      <c r="C551" s="123"/>
      <c r="D551" s="111" t="str">
        <f t="shared" si="100"/>
        <v/>
      </c>
      <c r="E551" s="111" t="str">
        <f t="shared" si="101"/>
        <v/>
      </c>
      <c r="F551" s="124"/>
      <c r="G551" s="124"/>
      <c r="H551" s="124"/>
      <c r="I551" s="123"/>
      <c r="J551" s="113" t="str">
        <f t="shared" si="102"/>
        <v/>
      </c>
      <c r="K551" s="114" t="str">
        <f>IF(I551="","",VLOOKUP(I551,※編集不可※選択項目!$B$2:$D$4,3,FALSE))</f>
        <v/>
      </c>
      <c r="L551" s="124"/>
      <c r="M551" s="124"/>
      <c r="N551" s="124"/>
      <c r="O551" s="124"/>
      <c r="P551" s="124"/>
      <c r="Q551" s="124"/>
      <c r="R551" s="139" t="str">
        <f>IFERROR(INDEX(※編集不可※選択項目!$F$2:$F$3,MATCH($J551,※編集不可※選択項目!$C$2:$C$3,0)),"")</f>
        <v/>
      </c>
      <c r="S551" s="70"/>
      <c r="T551" s="125"/>
      <c r="U551" s="135"/>
      <c r="V551" s="88"/>
      <c r="W551" s="62"/>
      <c r="X551" s="57"/>
      <c r="Y551" s="58"/>
      <c r="Z551" s="59"/>
      <c r="AB551" s="101" t="str">
        <f t="shared" si="103"/>
        <v/>
      </c>
      <c r="AC551" s="11">
        <f t="shared" si="104"/>
        <v>0</v>
      </c>
      <c r="AD551" s="11">
        <f t="shared" si="105"/>
        <v>0</v>
      </c>
      <c r="AE551" s="11">
        <f t="shared" si="106"/>
        <v>0</v>
      </c>
      <c r="AF551" s="11" t="str">
        <f t="shared" si="107"/>
        <v/>
      </c>
      <c r="AG551" s="11">
        <f t="shared" si="108"/>
        <v>0</v>
      </c>
      <c r="AH551" s="11">
        <f t="shared" si="109"/>
        <v>0</v>
      </c>
    </row>
    <row r="552" spans="1:34" s="21" customFormat="1" ht="25.15" customHeight="1" x14ac:dyDescent="0.2">
      <c r="A552" s="117">
        <f t="shared" si="98"/>
        <v>541</v>
      </c>
      <c r="B552" s="60" t="str">
        <f t="shared" si="99"/>
        <v/>
      </c>
      <c r="C552" s="123"/>
      <c r="D552" s="111" t="str">
        <f t="shared" si="100"/>
        <v/>
      </c>
      <c r="E552" s="111" t="str">
        <f t="shared" si="101"/>
        <v/>
      </c>
      <c r="F552" s="124"/>
      <c r="G552" s="124"/>
      <c r="H552" s="124"/>
      <c r="I552" s="123"/>
      <c r="J552" s="113" t="str">
        <f t="shared" si="102"/>
        <v/>
      </c>
      <c r="K552" s="114" t="str">
        <f>IF(I552="","",VLOOKUP(I552,※編集不可※選択項目!$B$2:$D$4,3,FALSE))</f>
        <v/>
      </c>
      <c r="L552" s="124"/>
      <c r="M552" s="124"/>
      <c r="N552" s="124"/>
      <c r="O552" s="124"/>
      <c r="P552" s="124"/>
      <c r="Q552" s="124"/>
      <c r="R552" s="139" t="str">
        <f>IFERROR(INDEX(※編集不可※選択項目!$F$2:$F$3,MATCH($J552,※編集不可※選択項目!$C$2:$C$3,0)),"")</f>
        <v/>
      </c>
      <c r="S552" s="70"/>
      <c r="T552" s="125"/>
      <c r="U552" s="135"/>
      <c r="V552" s="88"/>
      <c r="W552" s="62"/>
      <c r="X552" s="57"/>
      <c r="Y552" s="58"/>
      <c r="Z552" s="59"/>
      <c r="AB552" s="101" t="str">
        <f t="shared" si="103"/>
        <v/>
      </c>
      <c r="AC552" s="11">
        <f t="shared" si="104"/>
        <v>0</v>
      </c>
      <c r="AD552" s="11">
        <f t="shared" si="105"/>
        <v>0</v>
      </c>
      <c r="AE552" s="11">
        <f t="shared" si="106"/>
        <v>0</v>
      </c>
      <c r="AF552" s="11" t="str">
        <f t="shared" si="107"/>
        <v/>
      </c>
      <c r="AG552" s="11">
        <f t="shared" si="108"/>
        <v>0</v>
      </c>
      <c r="AH552" s="11">
        <f t="shared" si="109"/>
        <v>0</v>
      </c>
    </row>
    <row r="553" spans="1:34" s="21" customFormat="1" ht="25.15" customHeight="1" x14ac:dyDescent="0.2">
      <c r="A553" s="117">
        <f t="shared" si="98"/>
        <v>542</v>
      </c>
      <c r="B553" s="60" t="str">
        <f t="shared" si="99"/>
        <v/>
      </c>
      <c r="C553" s="123"/>
      <c r="D553" s="111" t="str">
        <f t="shared" si="100"/>
        <v/>
      </c>
      <c r="E553" s="111" t="str">
        <f t="shared" si="101"/>
        <v/>
      </c>
      <c r="F553" s="124"/>
      <c r="G553" s="124"/>
      <c r="H553" s="124"/>
      <c r="I553" s="123"/>
      <c r="J553" s="113" t="str">
        <f t="shared" si="102"/>
        <v/>
      </c>
      <c r="K553" s="114" t="str">
        <f>IF(I553="","",VLOOKUP(I553,※編集不可※選択項目!$B$2:$D$4,3,FALSE))</f>
        <v/>
      </c>
      <c r="L553" s="124"/>
      <c r="M553" s="124"/>
      <c r="N553" s="124"/>
      <c r="O553" s="124"/>
      <c r="P553" s="124"/>
      <c r="Q553" s="124"/>
      <c r="R553" s="139" t="str">
        <f>IFERROR(INDEX(※編集不可※選択項目!$F$2:$F$3,MATCH($J553,※編集不可※選択項目!$C$2:$C$3,0)),"")</f>
        <v/>
      </c>
      <c r="S553" s="70"/>
      <c r="T553" s="125"/>
      <c r="U553" s="135"/>
      <c r="V553" s="88"/>
      <c r="W553" s="62"/>
      <c r="X553" s="57"/>
      <c r="Y553" s="58"/>
      <c r="Z553" s="59"/>
      <c r="AB553" s="101" t="str">
        <f t="shared" si="103"/>
        <v/>
      </c>
      <c r="AC553" s="11">
        <f t="shared" si="104"/>
        <v>0</v>
      </c>
      <c r="AD553" s="11">
        <f t="shared" si="105"/>
        <v>0</v>
      </c>
      <c r="AE553" s="11">
        <f t="shared" si="106"/>
        <v>0</v>
      </c>
      <c r="AF553" s="11" t="str">
        <f t="shared" si="107"/>
        <v/>
      </c>
      <c r="AG553" s="11">
        <f t="shared" si="108"/>
        <v>0</v>
      </c>
      <c r="AH553" s="11">
        <f t="shared" si="109"/>
        <v>0</v>
      </c>
    </row>
    <row r="554" spans="1:34" s="21" customFormat="1" ht="25.15" customHeight="1" x14ac:dyDescent="0.2">
      <c r="A554" s="117">
        <f t="shared" si="98"/>
        <v>543</v>
      </c>
      <c r="B554" s="60" t="str">
        <f t="shared" si="99"/>
        <v/>
      </c>
      <c r="C554" s="123"/>
      <c r="D554" s="111" t="str">
        <f t="shared" si="100"/>
        <v/>
      </c>
      <c r="E554" s="111" t="str">
        <f t="shared" si="101"/>
        <v/>
      </c>
      <c r="F554" s="124"/>
      <c r="G554" s="124"/>
      <c r="H554" s="124"/>
      <c r="I554" s="123"/>
      <c r="J554" s="113" t="str">
        <f t="shared" si="102"/>
        <v/>
      </c>
      <c r="K554" s="114" t="str">
        <f>IF(I554="","",VLOOKUP(I554,※編集不可※選択項目!$B$2:$D$4,3,FALSE))</f>
        <v/>
      </c>
      <c r="L554" s="124"/>
      <c r="M554" s="124"/>
      <c r="N554" s="124"/>
      <c r="O554" s="124"/>
      <c r="P554" s="124"/>
      <c r="Q554" s="124"/>
      <c r="R554" s="139" t="str">
        <f>IFERROR(INDEX(※編集不可※選択項目!$F$2:$F$3,MATCH($J554,※編集不可※選択項目!$C$2:$C$3,0)),"")</f>
        <v/>
      </c>
      <c r="S554" s="70"/>
      <c r="T554" s="125"/>
      <c r="U554" s="135"/>
      <c r="V554" s="88"/>
      <c r="W554" s="62"/>
      <c r="X554" s="57"/>
      <c r="Y554" s="58"/>
      <c r="Z554" s="59"/>
      <c r="AB554" s="101" t="str">
        <f t="shared" si="103"/>
        <v/>
      </c>
      <c r="AC554" s="11">
        <f t="shared" si="104"/>
        <v>0</v>
      </c>
      <c r="AD554" s="11">
        <f t="shared" si="105"/>
        <v>0</v>
      </c>
      <c r="AE554" s="11">
        <f t="shared" si="106"/>
        <v>0</v>
      </c>
      <c r="AF554" s="11" t="str">
        <f t="shared" si="107"/>
        <v/>
      </c>
      <c r="AG554" s="11">
        <f t="shared" si="108"/>
        <v>0</v>
      </c>
      <c r="AH554" s="11">
        <f t="shared" si="109"/>
        <v>0</v>
      </c>
    </row>
    <row r="555" spans="1:34" s="21" customFormat="1" ht="25.15" customHeight="1" x14ac:dyDescent="0.2">
      <c r="A555" s="117">
        <f t="shared" si="98"/>
        <v>544</v>
      </c>
      <c r="B555" s="60" t="str">
        <f t="shared" si="99"/>
        <v/>
      </c>
      <c r="C555" s="123"/>
      <c r="D555" s="111" t="str">
        <f t="shared" si="100"/>
        <v/>
      </c>
      <c r="E555" s="111" t="str">
        <f t="shared" si="101"/>
        <v/>
      </c>
      <c r="F555" s="124"/>
      <c r="G555" s="124"/>
      <c r="H555" s="124"/>
      <c r="I555" s="123"/>
      <c r="J555" s="113" t="str">
        <f t="shared" si="102"/>
        <v/>
      </c>
      <c r="K555" s="114" t="str">
        <f>IF(I555="","",VLOOKUP(I555,※編集不可※選択項目!$B$2:$D$4,3,FALSE))</f>
        <v/>
      </c>
      <c r="L555" s="124"/>
      <c r="M555" s="124"/>
      <c r="N555" s="124"/>
      <c r="O555" s="124"/>
      <c r="P555" s="124"/>
      <c r="Q555" s="124"/>
      <c r="R555" s="139" t="str">
        <f>IFERROR(INDEX(※編集不可※選択項目!$F$2:$F$3,MATCH($J555,※編集不可※選択項目!$C$2:$C$3,0)),"")</f>
        <v/>
      </c>
      <c r="S555" s="70"/>
      <c r="T555" s="125"/>
      <c r="U555" s="135"/>
      <c r="V555" s="88"/>
      <c r="W555" s="62"/>
      <c r="X555" s="57"/>
      <c r="Y555" s="58"/>
      <c r="Z555" s="59"/>
      <c r="AB555" s="101" t="str">
        <f t="shared" si="103"/>
        <v/>
      </c>
      <c r="AC555" s="11">
        <f t="shared" si="104"/>
        <v>0</v>
      </c>
      <c r="AD555" s="11">
        <f t="shared" si="105"/>
        <v>0</v>
      </c>
      <c r="AE555" s="11">
        <f t="shared" si="106"/>
        <v>0</v>
      </c>
      <c r="AF555" s="11" t="str">
        <f t="shared" si="107"/>
        <v/>
      </c>
      <c r="AG555" s="11">
        <f t="shared" si="108"/>
        <v>0</v>
      </c>
      <c r="AH555" s="11">
        <f t="shared" si="109"/>
        <v>0</v>
      </c>
    </row>
    <row r="556" spans="1:34" s="21" customFormat="1" ht="25.15" customHeight="1" x14ac:dyDescent="0.2">
      <c r="A556" s="117">
        <f t="shared" si="98"/>
        <v>545</v>
      </c>
      <c r="B556" s="60" t="str">
        <f t="shared" si="99"/>
        <v/>
      </c>
      <c r="C556" s="123"/>
      <c r="D556" s="111" t="str">
        <f t="shared" si="100"/>
        <v/>
      </c>
      <c r="E556" s="111" t="str">
        <f t="shared" si="101"/>
        <v/>
      </c>
      <c r="F556" s="124"/>
      <c r="G556" s="124"/>
      <c r="H556" s="124"/>
      <c r="I556" s="123"/>
      <c r="J556" s="113" t="str">
        <f t="shared" si="102"/>
        <v/>
      </c>
      <c r="K556" s="114" t="str">
        <f>IF(I556="","",VLOOKUP(I556,※編集不可※選択項目!$B$2:$D$4,3,FALSE))</f>
        <v/>
      </c>
      <c r="L556" s="124"/>
      <c r="M556" s="124"/>
      <c r="N556" s="124"/>
      <c r="O556" s="124"/>
      <c r="P556" s="124"/>
      <c r="Q556" s="124"/>
      <c r="R556" s="139" t="str">
        <f>IFERROR(INDEX(※編集不可※選択項目!$F$2:$F$3,MATCH($J556,※編集不可※選択項目!$C$2:$C$3,0)),"")</f>
        <v/>
      </c>
      <c r="S556" s="70"/>
      <c r="T556" s="125"/>
      <c r="U556" s="135"/>
      <c r="V556" s="88"/>
      <c r="W556" s="62"/>
      <c r="X556" s="57"/>
      <c r="Y556" s="58"/>
      <c r="Z556" s="59"/>
      <c r="AB556" s="101" t="str">
        <f t="shared" si="103"/>
        <v/>
      </c>
      <c r="AC556" s="11">
        <f t="shared" si="104"/>
        <v>0</v>
      </c>
      <c r="AD556" s="11">
        <f t="shared" si="105"/>
        <v>0</v>
      </c>
      <c r="AE556" s="11">
        <f t="shared" si="106"/>
        <v>0</v>
      </c>
      <c r="AF556" s="11" t="str">
        <f t="shared" si="107"/>
        <v/>
      </c>
      <c r="AG556" s="11">
        <f t="shared" si="108"/>
        <v>0</v>
      </c>
      <c r="AH556" s="11">
        <f t="shared" si="109"/>
        <v>0</v>
      </c>
    </row>
    <row r="557" spans="1:34" s="21" customFormat="1" ht="25.15" customHeight="1" x14ac:dyDescent="0.2">
      <c r="A557" s="117">
        <f t="shared" si="98"/>
        <v>546</v>
      </c>
      <c r="B557" s="60" t="str">
        <f t="shared" si="99"/>
        <v/>
      </c>
      <c r="C557" s="123"/>
      <c r="D557" s="111" t="str">
        <f t="shared" si="100"/>
        <v/>
      </c>
      <c r="E557" s="111" t="str">
        <f t="shared" si="101"/>
        <v/>
      </c>
      <c r="F557" s="124"/>
      <c r="G557" s="124"/>
      <c r="H557" s="124"/>
      <c r="I557" s="123"/>
      <c r="J557" s="113" t="str">
        <f t="shared" si="102"/>
        <v/>
      </c>
      <c r="K557" s="114" t="str">
        <f>IF(I557="","",VLOOKUP(I557,※編集不可※選択項目!$B$2:$D$4,3,FALSE))</f>
        <v/>
      </c>
      <c r="L557" s="124"/>
      <c r="M557" s="124"/>
      <c r="N557" s="124"/>
      <c r="O557" s="124"/>
      <c r="P557" s="124"/>
      <c r="Q557" s="124"/>
      <c r="R557" s="139" t="str">
        <f>IFERROR(INDEX(※編集不可※選択項目!$F$2:$F$3,MATCH($J557,※編集不可※選択項目!$C$2:$C$3,0)),"")</f>
        <v/>
      </c>
      <c r="S557" s="70"/>
      <c r="T557" s="125"/>
      <c r="U557" s="135"/>
      <c r="V557" s="88"/>
      <c r="W557" s="62"/>
      <c r="X557" s="57"/>
      <c r="Y557" s="58"/>
      <c r="Z557" s="59"/>
      <c r="AB557" s="101" t="str">
        <f t="shared" si="103"/>
        <v/>
      </c>
      <c r="AC557" s="11">
        <f t="shared" si="104"/>
        <v>0</v>
      </c>
      <c r="AD557" s="11">
        <f t="shared" si="105"/>
        <v>0</v>
      </c>
      <c r="AE557" s="11">
        <f t="shared" si="106"/>
        <v>0</v>
      </c>
      <c r="AF557" s="11" t="str">
        <f t="shared" si="107"/>
        <v/>
      </c>
      <c r="AG557" s="11">
        <f t="shared" si="108"/>
        <v>0</v>
      </c>
      <c r="AH557" s="11">
        <f t="shared" si="109"/>
        <v>0</v>
      </c>
    </row>
    <row r="558" spans="1:34" s="21" customFormat="1" ht="25.15" customHeight="1" x14ac:dyDescent="0.2">
      <c r="A558" s="117">
        <f t="shared" si="98"/>
        <v>547</v>
      </c>
      <c r="B558" s="60" t="str">
        <f t="shared" si="99"/>
        <v/>
      </c>
      <c r="C558" s="123"/>
      <c r="D558" s="111" t="str">
        <f t="shared" si="100"/>
        <v/>
      </c>
      <c r="E558" s="111" t="str">
        <f t="shared" si="101"/>
        <v/>
      </c>
      <c r="F558" s="124"/>
      <c r="G558" s="124"/>
      <c r="H558" s="124"/>
      <c r="I558" s="123"/>
      <c r="J558" s="113" t="str">
        <f t="shared" si="102"/>
        <v/>
      </c>
      <c r="K558" s="114" t="str">
        <f>IF(I558="","",VLOOKUP(I558,※編集不可※選択項目!$B$2:$D$4,3,FALSE))</f>
        <v/>
      </c>
      <c r="L558" s="124"/>
      <c r="M558" s="124"/>
      <c r="N558" s="124"/>
      <c r="O558" s="124"/>
      <c r="P558" s="124"/>
      <c r="Q558" s="124"/>
      <c r="R558" s="139" t="str">
        <f>IFERROR(INDEX(※編集不可※選択項目!$F$2:$F$3,MATCH($J558,※編集不可※選択項目!$C$2:$C$3,0)),"")</f>
        <v/>
      </c>
      <c r="S558" s="70"/>
      <c r="T558" s="125"/>
      <c r="U558" s="135"/>
      <c r="V558" s="88"/>
      <c r="W558" s="62"/>
      <c r="X558" s="57"/>
      <c r="Y558" s="58"/>
      <c r="Z558" s="59"/>
      <c r="AB558" s="101" t="str">
        <f t="shared" si="103"/>
        <v/>
      </c>
      <c r="AC558" s="11">
        <f t="shared" si="104"/>
        <v>0</v>
      </c>
      <c r="AD558" s="11">
        <f t="shared" si="105"/>
        <v>0</v>
      </c>
      <c r="AE558" s="11">
        <f t="shared" si="106"/>
        <v>0</v>
      </c>
      <c r="AF558" s="11" t="str">
        <f t="shared" si="107"/>
        <v/>
      </c>
      <c r="AG558" s="11">
        <f t="shared" si="108"/>
        <v>0</v>
      </c>
      <c r="AH558" s="11">
        <f t="shared" si="109"/>
        <v>0</v>
      </c>
    </row>
    <row r="559" spans="1:34" s="21" customFormat="1" ht="25.15" customHeight="1" x14ac:dyDescent="0.2">
      <c r="A559" s="117">
        <f t="shared" si="98"/>
        <v>548</v>
      </c>
      <c r="B559" s="60" t="str">
        <f t="shared" si="99"/>
        <v/>
      </c>
      <c r="C559" s="123"/>
      <c r="D559" s="111" t="str">
        <f t="shared" si="100"/>
        <v/>
      </c>
      <c r="E559" s="111" t="str">
        <f t="shared" si="101"/>
        <v/>
      </c>
      <c r="F559" s="124"/>
      <c r="G559" s="124"/>
      <c r="H559" s="124"/>
      <c r="I559" s="123"/>
      <c r="J559" s="113" t="str">
        <f t="shared" si="102"/>
        <v/>
      </c>
      <c r="K559" s="114" t="str">
        <f>IF(I559="","",VLOOKUP(I559,※編集不可※選択項目!$B$2:$D$4,3,FALSE))</f>
        <v/>
      </c>
      <c r="L559" s="124"/>
      <c r="M559" s="124"/>
      <c r="N559" s="124"/>
      <c r="O559" s="124"/>
      <c r="P559" s="124"/>
      <c r="Q559" s="124"/>
      <c r="R559" s="139" t="str">
        <f>IFERROR(INDEX(※編集不可※選択項目!$F$2:$F$3,MATCH($J559,※編集不可※選択項目!$C$2:$C$3,0)),"")</f>
        <v/>
      </c>
      <c r="S559" s="70"/>
      <c r="T559" s="125"/>
      <c r="U559" s="135"/>
      <c r="V559" s="88"/>
      <c r="W559" s="62"/>
      <c r="X559" s="57"/>
      <c r="Y559" s="58"/>
      <c r="Z559" s="59"/>
      <c r="AB559" s="101" t="str">
        <f t="shared" si="103"/>
        <v/>
      </c>
      <c r="AC559" s="11">
        <f t="shared" si="104"/>
        <v>0</v>
      </c>
      <c r="AD559" s="11">
        <f t="shared" si="105"/>
        <v>0</v>
      </c>
      <c r="AE559" s="11">
        <f t="shared" si="106"/>
        <v>0</v>
      </c>
      <c r="AF559" s="11" t="str">
        <f t="shared" si="107"/>
        <v/>
      </c>
      <c r="AG559" s="11">
        <f t="shared" si="108"/>
        <v>0</v>
      </c>
      <c r="AH559" s="11">
        <f t="shared" si="109"/>
        <v>0</v>
      </c>
    </row>
    <row r="560" spans="1:34" s="21" customFormat="1" ht="25.15" customHeight="1" x14ac:dyDescent="0.2">
      <c r="A560" s="117">
        <f t="shared" si="98"/>
        <v>549</v>
      </c>
      <c r="B560" s="60" t="str">
        <f t="shared" si="99"/>
        <v/>
      </c>
      <c r="C560" s="123"/>
      <c r="D560" s="111" t="str">
        <f t="shared" si="100"/>
        <v/>
      </c>
      <c r="E560" s="111" t="str">
        <f t="shared" si="101"/>
        <v/>
      </c>
      <c r="F560" s="124"/>
      <c r="G560" s="124"/>
      <c r="H560" s="124"/>
      <c r="I560" s="123"/>
      <c r="J560" s="113" t="str">
        <f t="shared" si="102"/>
        <v/>
      </c>
      <c r="K560" s="114" t="str">
        <f>IF(I560="","",VLOOKUP(I560,※編集不可※選択項目!$B$2:$D$4,3,FALSE))</f>
        <v/>
      </c>
      <c r="L560" s="124"/>
      <c r="M560" s="124"/>
      <c r="N560" s="124"/>
      <c r="O560" s="124"/>
      <c r="P560" s="124"/>
      <c r="Q560" s="124"/>
      <c r="R560" s="139" t="str">
        <f>IFERROR(INDEX(※編集不可※選択項目!$F$2:$F$3,MATCH($J560,※編集不可※選択項目!$C$2:$C$3,0)),"")</f>
        <v/>
      </c>
      <c r="S560" s="70"/>
      <c r="T560" s="125"/>
      <c r="U560" s="135"/>
      <c r="V560" s="88"/>
      <c r="W560" s="62"/>
      <c r="X560" s="57"/>
      <c r="Y560" s="58"/>
      <c r="Z560" s="59"/>
      <c r="AB560" s="101" t="str">
        <f t="shared" si="103"/>
        <v/>
      </c>
      <c r="AC560" s="11">
        <f t="shared" si="104"/>
        <v>0</v>
      </c>
      <c r="AD560" s="11">
        <f t="shared" si="105"/>
        <v>0</v>
      </c>
      <c r="AE560" s="11">
        <f t="shared" si="106"/>
        <v>0</v>
      </c>
      <c r="AF560" s="11" t="str">
        <f t="shared" si="107"/>
        <v/>
      </c>
      <c r="AG560" s="11">
        <f t="shared" si="108"/>
        <v>0</v>
      </c>
      <c r="AH560" s="11">
        <f t="shared" si="109"/>
        <v>0</v>
      </c>
    </row>
    <row r="561" spans="1:34" s="21" customFormat="1" ht="25.15" customHeight="1" x14ac:dyDescent="0.2">
      <c r="A561" s="117">
        <f t="shared" si="98"/>
        <v>550</v>
      </c>
      <c r="B561" s="60" t="str">
        <f t="shared" si="99"/>
        <v/>
      </c>
      <c r="C561" s="123"/>
      <c r="D561" s="111" t="str">
        <f t="shared" si="100"/>
        <v/>
      </c>
      <c r="E561" s="111" t="str">
        <f t="shared" si="101"/>
        <v/>
      </c>
      <c r="F561" s="124"/>
      <c r="G561" s="124"/>
      <c r="H561" s="124"/>
      <c r="I561" s="123"/>
      <c r="J561" s="113" t="str">
        <f t="shared" si="102"/>
        <v/>
      </c>
      <c r="K561" s="114" t="str">
        <f>IF(I561="","",VLOOKUP(I561,※編集不可※選択項目!$B$2:$D$4,3,FALSE))</f>
        <v/>
      </c>
      <c r="L561" s="124"/>
      <c r="M561" s="124"/>
      <c r="N561" s="124"/>
      <c r="O561" s="124"/>
      <c r="P561" s="124"/>
      <c r="Q561" s="124"/>
      <c r="R561" s="139" t="str">
        <f>IFERROR(INDEX(※編集不可※選択項目!$F$2:$F$3,MATCH($J561,※編集不可※選択項目!$C$2:$C$3,0)),"")</f>
        <v/>
      </c>
      <c r="S561" s="70"/>
      <c r="T561" s="125"/>
      <c r="U561" s="135"/>
      <c r="V561" s="88"/>
      <c r="W561" s="62"/>
      <c r="X561" s="57"/>
      <c r="Y561" s="58"/>
      <c r="Z561" s="59"/>
      <c r="AB561" s="101" t="str">
        <f t="shared" si="103"/>
        <v/>
      </c>
      <c r="AC561" s="11">
        <f t="shared" si="104"/>
        <v>0</v>
      </c>
      <c r="AD561" s="11">
        <f t="shared" si="105"/>
        <v>0</v>
      </c>
      <c r="AE561" s="11">
        <f t="shared" si="106"/>
        <v>0</v>
      </c>
      <c r="AF561" s="11" t="str">
        <f t="shared" si="107"/>
        <v/>
      </c>
      <c r="AG561" s="11">
        <f t="shared" si="108"/>
        <v>0</v>
      </c>
      <c r="AH561" s="11">
        <f t="shared" si="109"/>
        <v>0</v>
      </c>
    </row>
    <row r="562" spans="1:34" s="21" customFormat="1" ht="25.15" customHeight="1" x14ac:dyDescent="0.2">
      <c r="A562" s="117">
        <f t="shared" si="98"/>
        <v>551</v>
      </c>
      <c r="B562" s="60" t="str">
        <f t="shared" si="99"/>
        <v/>
      </c>
      <c r="C562" s="123"/>
      <c r="D562" s="111" t="str">
        <f t="shared" si="100"/>
        <v/>
      </c>
      <c r="E562" s="111" t="str">
        <f t="shared" si="101"/>
        <v/>
      </c>
      <c r="F562" s="124"/>
      <c r="G562" s="124"/>
      <c r="H562" s="124"/>
      <c r="I562" s="123"/>
      <c r="J562" s="113" t="str">
        <f t="shared" si="102"/>
        <v/>
      </c>
      <c r="K562" s="114" t="str">
        <f>IF(I562="","",VLOOKUP(I562,※編集不可※選択項目!$B$2:$D$4,3,FALSE))</f>
        <v/>
      </c>
      <c r="L562" s="124"/>
      <c r="M562" s="124"/>
      <c r="N562" s="124"/>
      <c r="O562" s="124"/>
      <c r="P562" s="124"/>
      <c r="Q562" s="124"/>
      <c r="R562" s="139" t="str">
        <f>IFERROR(INDEX(※編集不可※選択項目!$F$2:$F$3,MATCH($J562,※編集不可※選択項目!$C$2:$C$3,0)),"")</f>
        <v/>
      </c>
      <c r="S562" s="70"/>
      <c r="T562" s="125"/>
      <c r="U562" s="135"/>
      <c r="V562" s="88"/>
      <c r="W562" s="62"/>
      <c r="X562" s="57"/>
      <c r="Y562" s="58"/>
      <c r="Z562" s="59"/>
      <c r="AB562" s="101" t="str">
        <f t="shared" si="103"/>
        <v/>
      </c>
      <c r="AC562" s="11">
        <f t="shared" si="104"/>
        <v>0</v>
      </c>
      <c r="AD562" s="11">
        <f t="shared" si="105"/>
        <v>0</v>
      </c>
      <c r="AE562" s="11">
        <f t="shared" si="106"/>
        <v>0</v>
      </c>
      <c r="AF562" s="11" t="str">
        <f t="shared" si="107"/>
        <v/>
      </c>
      <c r="AG562" s="11">
        <f t="shared" si="108"/>
        <v>0</v>
      </c>
      <c r="AH562" s="11">
        <f t="shared" si="109"/>
        <v>0</v>
      </c>
    </row>
    <row r="563" spans="1:34" s="21" customFormat="1" ht="25.15" customHeight="1" x14ac:dyDescent="0.2">
      <c r="A563" s="117">
        <f t="shared" si="98"/>
        <v>552</v>
      </c>
      <c r="B563" s="60" t="str">
        <f t="shared" si="99"/>
        <v/>
      </c>
      <c r="C563" s="123"/>
      <c r="D563" s="111" t="str">
        <f t="shared" si="100"/>
        <v/>
      </c>
      <c r="E563" s="111" t="str">
        <f t="shared" si="101"/>
        <v/>
      </c>
      <c r="F563" s="124"/>
      <c r="G563" s="124"/>
      <c r="H563" s="124"/>
      <c r="I563" s="123"/>
      <c r="J563" s="113" t="str">
        <f t="shared" si="102"/>
        <v/>
      </c>
      <c r="K563" s="114" t="str">
        <f>IF(I563="","",VLOOKUP(I563,※編集不可※選択項目!$B$2:$D$4,3,FALSE))</f>
        <v/>
      </c>
      <c r="L563" s="124"/>
      <c r="M563" s="124"/>
      <c r="N563" s="124"/>
      <c r="O563" s="124"/>
      <c r="P563" s="124"/>
      <c r="Q563" s="124"/>
      <c r="R563" s="139" t="str">
        <f>IFERROR(INDEX(※編集不可※選択項目!$F$2:$F$3,MATCH($J563,※編集不可※選択項目!$C$2:$C$3,0)),"")</f>
        <v/>
      </c>
      <c r="S563" s="70"/>
      <c r="T563" s="125"/>
      <c r="U563" s="135"/>
      <c r="V563" s="88"/>
      <c r="W563" s="62"/>
      <c r="X563" s="57"/>
      <c r="Y563" s="58"/>
      <c r="Z563" s="59"/>
      <c r="AB563" s="101" t="str">
        <f t="shared" si="103"/>
        <v/>
      </c>
      <c r="AC563" s="11">
        <f t="shared" si="104"/>
        <v>0</v>
      </c>
      <c r="AD563" s="11">
        <f t="shared" si="105"/>
        <v>0</v>
      </c>
      <c r="AE563" s="11">
        <f t="shared" si="106"/>
        <v>0</v>
      </c>
      <c r="AF563" s="11" t="str">
        <f t="shared" si="107"/>
        <v/>
      </c>
      <c r="AG563" s="11">
        <f t="shared" si="108"/>
        <v>0</v>
      </c>
      <c r="AH563" s="11">
        <f t="shared" si="109"/>
        <v>0</v>
      </c>
    </row>
    <row r="564" spans="1:34" s="21" customFormat="1" ht="25.15" customHeight="1" x14ac:dyDescent="0.2">
      <c r="A564" s="117">
        <f t="shared" si="98"/>
        <v>553</v>
      </c>
      <c r="B564" s="60" t="str">
        <f t="shared" si="99"/>
        <v/>
      </c>
      <c r="C564" s="123"/>
      <c r="D564" s="111" t="str">
        <f t="shared" si="100"/>
        <v/>
      </c>
      <c r="E564" s="111" t="str">
        <f t="shared" si="101"/>
        <v/>
      </c>
      <c r="F564" s="124"/>
      <c r="G564" s="124"/>
      <c r="H564" s="124"/>
      <c r="I564" s="123"/>
      <c r="J564" s="113" t="str">
        <f t="shared" si="102"/>
        <v/>
      </c>
      <c r="K564" s="114" t="str">
        <f>IF(I564="","",VLOOKUP(I564,※編集不可※選択項目!$B$2:$D$4,3,FALSE))</f>
        <v/>
      </c>
      <c r="L564" s="124"/>
      <c r="M564" s="124"/>
      <c r="N564" s="124"/>
      <c r="O564" s="124"/>
      <c r="P564" s="124"/>
      <c r="Q564" s="124"/>
      <c r="R564" s="139" t="str">
        <f>IFERROR(INDEX(※編集不可※選択項目!$F$2:$F$3,MATCH($J564,※編集不可※選択項目!$C$2:$C$3,0)),"")</f>
        <v/>
      </c>
      <c r="S564" s="70"/>
      <c r="T564" s="125"/>
      <c r="U564" s="135"/>
      <c r="V564" s="88"/>
      <c r="W564" s="62"/>
      <c r="X564" s="57"/>
      <c r="Y564" s="58"/>
      <c r="Z564" s="59"/>
      <c r="AB564" s="101" t="str">
        <f t="shared" si="103"/>
        <v/>
      </c>
      <c r="AC564" s="11">
        <f t="shared" si="104"/>
        <v>0</v>
      </c>
      <c r="AD564" s="11">
        <f t="shared" si="105"/>
        <v>0</v>
      </c>
      <c r="AE564" s="11">
        <f t="shared" si="106"/>
        <v>0</v>
      </c>
      <c r="AF564" s="11" t="str">
        <f t="shared" si="107"/>
        <v/>
      </c>
      <c r="AG564" s="11">
        <f t="shared" si="108"/>
        <v>0</v>
      </c>
      <c r="AH564" s="11">
        <f t="shared" si="109"/>
        <v>0</v>
      </c>
    </row>
    <row r="565" spans="1:34" s="21" customFormat="1" ht="25.15" customHeight="1" x14ac:dyDescent="0.2">
      <c r="A565" s="117">
        <f t="shared" si="98"/>
        <v>554</v>
      </c>
      <c r="B565" s="60" t="str">
        <f t="shared" si="99"/>
        <v/>
      </c>
      <c r="C565" s="123"/>
      <c r="D565" s="111" t="str">
        <f t="shared" si="100"/>
        <v/>
      </c>
      <c r="E565" s="111" t="str">
        <f t="shared" si="101"/>
        <v/>
      </c>
      <c r="F565" s="124"/>
      <c r="G565" s="124"/>
      <c r="H565" s="124"/>
      <c r="I565" s="123"/>
      <c r="J565" s="113" t="str">
        <f t="shared" si="102"/>
        <v/>
      </c>
      <c r="K565" s="114" t="str">
        <f>IF(I565="","",VLOOKUP(I565,※編集不可※選択項目!$B$2:$D$4,3,FALSE))</f>
        <v/>
      </c>
      <c r="L565" s="124"/>
      <c r="M565" s="124"/>
      <c r="N565" s="124"/>
      <c r="O565" s="124"/>
      <c r="P565" s="124"/>
      <c r="Q565" s="124"/>
      <c r="R565" s="139" t="str">
        <f>IFERROR(INDEX(※編集不可※選択項目!$F$2:$F$3,MATCH($J565,※編集不可※選択項目!$C$2:$C$3,0)),"")</f>
        <v/>
      </c>
      <c r="S565" s="70"/>
      <c r="T565" s="125"/>
      <c r="U565" s="135"/>
      <c r="V565" s="88"/>
      <c r="W565" s="62"/>
      <c r="X565" s="57"/>
      <c r="Y565" s="58"/>
      <c r="Z565" s="59"/>
      <c r="AB565" s="101" t="str">
        <f t="shared" si="103"/>
        <v/>
      </c>
      <c r="AC565" s="11">
        <f t="shared" si="104"/>
        <v>0</v>
      </c>
      <c r="AD565" s="11">
        <f t="shared" si="105"/>
        <v>0</v>
      </c>
      <c r="AE565" s="11">
        <f t="shared" si="106"/>
        <v>0</v>
      </c>
      <c r="AF565" s="11" t="str">
        <f t="shared" si="107"/>
        <v/>
      </c>
      <c r="AG565" s="11">
        <f t="shared" si="108"/>
        <v>0</v>
      </c>
      <c r="AH565" s="11">
        <f t="shared" si="109"/>
        <v>0</v>
      </c>
    </row>
    <row r="566" spans="1:34" s="21" customFormat="1" ht="25.15" customHeight="1" x14ac:dyDescent="0.2">
      <c r="A566" s="117">
        <f t="shared" si="98"/>
        <v>555</v>
      </c>
      <c r="B566" s="60" t="str">
        <f t="shared" si="99"/>
        <v/>
      </c>
      <c r="C566" s="123"/>
      <c r="D566" s="111" t="str">
        <f t="shared" si="100"/>
        <v/>
      </c>
      <c r="E566" s="111" t="str">
        <f t="shared" si="101"/>
        <v/>
      </c>
      <c r="F566" s="124"/>
      <c r="G566" s="124"/>
      <c r="H566" s="124"/>
      <c r="I566" s="123"/>
      <c r="J566" s="113" t="str">
        <f t="shared" si="102"/>
        <v/>
      </c>
      <c r="K566" s="114" t="str">
        <f>IF(I566="","",VLOOKUP(I566,※編集不可※選択項目!$B$2:$D$4,3,FALSE))</f>
        <v/>
      </c>
      <c r="L566" s="124"/>
      <c r="M566" s="124"/>
      <c r="N566" s="124"/>
      <c r="O566" s="124"/>
      <c r="P566" s="124"/>
      <c r="Q566" s="124"/>
      <c r="R566" s="139" t="str">
        <f>IFERROR(INDEX(※編集不可※選択項目!$F$2:$F$3,MATCH($J566,※編集不可※選択項目!$C$2:$C$3,0)),"")</f>
        <v/>
      </c>
      <c r="S566" s="70"/>
      <c r="T566" s="125"/>
      <c r="U566" s="135"/>
      <c r="V566" s="88"/>
      <c r="W566" s="62"/>
      <c r="X566" s="57"/>
      <c r="Y566" s="58"/>
      <c r="Z566" s="59"/>
      <c r="AB566" s="101" t="str">
        <f t="shared" si="103"/>
        <v/>
      </c>
      <c r="AC566" s="11">
        <f t="shared" si="104"/>
        <v>0</v>
      </c>
      <c r="AD566" s="11">
        <f t="shared" si="105"/>
        <v>0</v>
      </c>
      <c r="AE566" s="11">
        <f t="shared" si="106"/>
        <v>0</v>
      </c>
      <c r="AF566" s="11" t="str">
        <f t="shared" si="107"/>
        <v/>
      </c>
      <c r="AG566" s="11">
        <f t="shared" si="108"/>
        <v>0</v>
      </c>
      <c r="AH566" s="11">
        <f t="shared" si="109"/>
        <v>0</v>
      </c>
    </row>
    <row r="567" spans="1:34" s="21" customFormat="1" ht="25.15" customHeight="1" x14ac:dyDescent="0.2">
      <c r="A567" s="117">
        <f t="shared" si="98"/>
        <v>556</v>
      </c>
      <c r="B567" s="60" t="str">
        <f t="shared" si="99"/>
        <v/>
      </c>
      <c r="C567" s="123"/>
      <c r="D567" s="111" t="str">
        <f t="shared" si="100"/>
        <v/>
      </c>
      <c r="E567" s="111" t="str">
        <f t="shared" si="101"/>
        <v/>
      </c>
      <c r="F567" s="124"/>
      <c r="G567" s="124"/>
      <c r="H567" s="124"/>
      <c r="I567" s="123"/>
      <c r="J567" s="113" t="str">
        <f t="shared" si="102"/>
        <v/>
      </c>
      <c r="K567" s="114" t="str">
        <f>IF(I567="","",VLOOKUP(I567,※編集不可※選択項目!$B$2:$D$4,3,FALSE))</f>
        <v/>
      </c>
      <c r="L567" s="124"/>
      <c r="M567" s="124"/>
      <c r="N567" s="124"/>
      <c r="O567" s="124"/>
      <c r="P567" s="124"/>
      <c r="Q567" s="124"/>
      <c r="R567" s="139" t="str">
        <f>IFERROR(INDEX(※編集不可※選択項目!$F$2:$F$3,MATCH($J567,※編集不可※選択項目!$C$2:$C$3,0)),"")</f>
        <v/>
      </c>
      <c r="S567" s="70"/>
      <c r="T567" s="125"/>
      <c r="U567" s="135"/>
      <c r="V567" s="88"/>
      <c r="W567" s="62"/>
      <c r="X567" s="57"/>
      <c r="Y567" s="58"/>
      <c r="Z567" s="59"/>
      <c r="AB567" s="101" t="str">
        <f t="shared" si="103"/>
        <v/>
      </c>
      <c r="AC567" s="11">
        <f t="shared" si="104"/>
        <v>0</v>
      </c>
      <c r="AD567" s="11">
        <f t="shared" si="105"/>
        <v>0</v>
      </c>
      <c r="AE567" s="11">
        <f t="shared" si="106"/>
        <v>0</v>
      </c>
      <c r="AF567" s="11" t="str">
        <f t="shared" si="107"/>
        <v/>
      </c>
      <c r="AG567" s="11">
        <f t="shared" si="108"/>
        <v>0</v>
      </c>
      <c r="AH567" s="11">
        <f t="shared" si="109"/>
        <v>0</v>
      </c>
    </row>
    <row r="568" spans="1:34" s="21" customFormat="1" ht="25.15" customHeight="1" x14ac:dyDescent="0.2">
      <c r="A568" s="117">
        <f t="shared" si="98"/>
        <v>557</v>
      </c>
      <c r="B568" s="60" t="str">
        <f t="shared" si="99"/>
        <v/>
      </c>
      <c r="C568" s="123"/>
      <c r="D568" s="111" t="str">
        <f t="shared" si="100"/>
        <v/>
      </c>
      <c r="E568" s="111" t="str">
        <f t="shared" si="101"/>
        <v/>
      </c>
      <c r="F568" s="124"/>
      <c r="G568" s="124"/>
      <c r="H568" s="124"/>
      <c r="I568" s="123"/>
      <c r="J568" s="113" t="str">
        <f t="shared" si="102"/>
        <v/>
      </c>
      <c r="K568" s="114" t="str">
        <f>IF(I568="","",VLOOKUP(I568,※編集不可※選択項目!$B$2:$D$4,3,FALSE))</f>
        <v/>
      </c>
      <c r="L568" s="124"/>
      <c r="M568" s="124"/>
      <c r="N568" s="124"/>
      <c r="O568" s="124"/>
      <c r="P568" s="124"/>
      <c r="Q568" s="124"/>
      <c r="R568" s="139" t="str">
        <f>IFERROR(INDEX(※編集不可※選択項目!$F$2:$F$3,MATCH($J568,※編集不可※選択項目!$C$2:$C$3,0)),"")</f>
        <v/>
      </c>
      <c r="S568" s="70"/>
      <c r="T568" s="125"/>
      <c r="U568" s="135"/>
      <c r="V568" s="88"/>
      <c r="W568" s="62"/>
      <c r="X568" s="57"/>
      <c r="Y568" s="58"/>
      <c r="Z568" s="59"/>
      <c r="AB568" s="101" t="str">
        <f t="shared" si="103"/>
        <v/>
      </c>
      <c r="AC568" s="11">
        <f t="shared" si="104"/>
        <v>0</v>
      </c>
      <c r="AD568" s="11">
        <f t="shared" si="105"/>
        <v>0</v>
      </c>
      <c r="AE568" s="11">
        <f t="shared" si="106"/>
        <v>0</v>
      </c>
      <c r="AF568" s="11" t="str">
        <f t="shared" si="107"/>
        <v/>
      </c>
      <c r="AG568" s="11">
        <f t="shared" si="108"/>
        <v>0</v>
      </c>
      <c r="AH568" s="11">
        <f t="shared" si="109"/>
        <v>0</v>
      </c>
    </row>
    <row r="569" spans="1:34" s="21" customFormat="1" ht="25.15" customHeight="1" x14ac:dyDescent="0.2">
      <c r="A569" s="117">
        <f t="shared" si="98"/>
        <v>558</v>
      </c>
      <c r="B569" s="60" t="str">
        <f t="shared" si="99"/>
        <v/>
      </c>
      <c r="C569" s="123"/>
      <c r="D569" s="111" t="str">
        <f t="shared" si="100"/>
        <v/>
      </c>
      <c r="E569" s="111" t="str">
        <f t="shared" si="101"/>
        <v/>
      </c>
      <c r="F569" s="124"/>
      <c r="G569" s="124"/>
      <c r="H569" s="124"/>
      <c r="I569" s="123"/>
      <c r="J569" s="113" t="str">
        <f t="shared" si="102"/>
        <v/>
      </c>
      <c r="K569" s="114" t="str">
        <f>IF(I569="","",VLOOKUP(I569,※編集不可※選択項目!$B$2:$D$4,3,FALSE))</f>
        <v/>
      </c>
      <c r="L569" s="124"/>
      <c r="M569" s="124"/>
      <c r="N569" s="124"/>
      <c r="O569" s="124"/>
      <c r="P569" s="124"/>
      <c r="Q569" s="124"/>
      <c r="R569" s="139" t="str">
        <f>IFERROR(INDEX(※編集不可※選択項目!$F$2:$F$3,MATCH($J569,※編集不可※選択項目!$C$2:$C$3,0)),"")</f>
        <v/>
      </c>
      <c r="S569" s="70"/>
      <c r="T569" s="125"/>
      <c r="U569" s="135"/>
      <c r="V569" s="88"/>
      <c r="W569" s="62"/>
      <c r="X569" s="57"/>
      <c r="Y569" s="58"/>
      <c r="Z569" s="59"/>
      <c r="AB569" s="101" t="str">
        <f t="shared" si="103"/>
        <v/>
      </c>
      <c r="AC569" s="11">
        <f t="shared" si="104"/>
        <v>0</v>
      </c>
      <c r="AD569" s="11">
        <f t="shared" si="105"/>
        <v>0</v>
      </c>
      <c r="AE569" s="11">
        <f t="shared" si="106"/>
        <v>0</v>
      </c>
      <c r="AF569" s="11" t="str">
        <f t="shared" si="107"/>
        <v/>
      </c>
      <c r="AG569" s="11">
        <f t="shared" si="108"/>
        <v>0</v>
      </c>
      <c r="AH569" s="11">
        <f t="shared" si="109"/>
        <v>0</v>
      </c>
    </row>
    <row r="570" spans="1:34" s="21" customFormat="1" ht="25.15" customHeight="1" x14ac:dyDescent="0.2">
      <c r="A570" s="117">
        <f t="shared" si="98"/>
        <v>559</v>
      </c>
      <c r="B570" s="60" t="str">
        <f t="shared" si="99"/>
        <v/>
      </c>
      <c r="C570" s="123"/>
      <c r="D570" s="111" t="str">
        <f t="shared" si="100"/>
        <v/>
      </c>
      <c r="E570" s="111" t="str">
        <f t="shared" si="101"/>
        <v/>
      </c>
      <c r="F570" s="124"/>
      <c r="G570" s="124"/>
      <c r="H570" s="124"/>
      <c r="I570" s="123"/>
      <c r="J570" s="113" t="str">
        <f t="shared" si="102"/>
        <v/>
      </c>
      <c r="K570" s="114" t="str">
        <f>IF(I570="","",VLOOKUP(I570,※編集不可※選択項目!$B$2:$D$4,3,FALSE))</f>
        <v/>
      </c>
      <c r="L570" s="124"/>
      <c r="M570" s="124"/>
      <c r="N570" s="124"/>
      <c r="O570" s="124"/>
      <c r="P570" s="124"/>
      <c r="Q570" s="124"/>
      <c r="R570" s="139" t="str">
        <f>IFERROR(INDEX(※編集不可※選択項目!$F$2:$F$3,MATCH($J570,※編集不可※選択項目!$C$2:$C$3,0)),"")</f>
        <v/>
      </c>
      <c r="S570" s="70"/>
      <c r="T570" s="125"/>
      <c r="U570" s="135"/>
      <c r="V570" s="88"/>
      <c r="W570" s="62"/>
      <c r="X570" s="57"/>
      <c r="Y570" s="58"/>
      <c r="Z570" s="59"/>
      <c r="AB570" s="101" t="str">
        <f t="shared" si="103"/>
        <v/>
      </c>
      <c r="AC570" s="11">
        <f t="shared" si="104"/>
        <v>0</v>
      </c>
      <c r="AD570" s="11">
        <f t="shared" si="105"/>
        <v>0</v>
      </c>
      <c r="AE570" s="11">
        <f t="shared" si="106"/>
        <v>0</v>
      </c>
      <c r="AF570" s="11" t="str">
        <f t="shared" si="107"/>
        <v/>
      </c>
      <c r="AG570" s="11">
        <f t="shared" si="108"/>
        <v>0</v>
      </c>
      <c r="AH570" s="11">
        <f t="shared" si="109"/>
        <v>0</v>
      </c>
    </row>
    <row r="571" spans="1:34" s="21" customFormat="1" ht="25.15" customHeight="1" x14ac:dyDescent="0.2">
      <c r="A571" s="117">
        <f t="shared" si="98"/>
        <v>560</v>
      </c>
      <c r="B571" s="60" t="str">
        <f t="shared" si="99"/>
        <v/>
      </c>
      <c r="C571" s="123"/>
      <c r="D571" s="111" t="str">
        <f t="shared" si="100"/>
        <v/>
      </c>
      <c r="E571" s="111" t="str">
        <f t="shared" si="101"/>
        <v/>
      </c>
      <c r="F571" s="124"/>
      <c r="G571" s="124"/>
      <c r="H571" s="124"/>
      <c r="I571" s="123"/>
      <c r="J571" s="113" t="str">
        <f t="shared" si="102"/>
        <v/>
      </c>
      <c r="K571" s="114" t="str">
        <f>IF(I571="","",VLOOKUP(I571,※編集不可※選択項目!$B$2:$D$4,3,FALSE))</f>
        <v/>
      </c>
      <c r="L571" s="124"/>
      <c r="M571" s="124"/>
      <c r="N571" s="124"/>
      <c r="O571" s="124"/>
      <c r="P571" s="124"/>
      <c r="Q571" s="124"/>
      <c r="R571" s="139" t="str">
        <f>IFERROR(INDEX(※編集不可※選択項目!$F$2:$F$3,MATCH($J571,※編集不可※選択項目!$C$2:$C$3,0)),"")</f>
        <v/>
      </c>
      <c r="S571" s="70"/>
      <c r="T571" s="125"/>
      <c r="U571" s="135"/>
      <c r="V571" s="88"/>
      <c r="W571" s="62"/>
      <c r="X571" s="57"/>
      <c r="Y571" s="58"/>
      <c r="Z571" s="59"/>
      <c r="AB571" s="101" t="str">
        <f t="shared" si="103"/>
        <v/>
      </c>
      <c r="AC571" s="11">
        <f t="shared" si="104"/>
        <v>0</v>
      </c>
      <c r="AD571" s="11">
        <f t="shared" si="105"/>
        <v>0</v>
      </c>
      <c r="AE571" s="11">
        <f t="shared" si="106"/>
        <v>0</v>
      </c>
      <c r="AF571" s="11" t="str">
        <f t="shared" si="107"/>
        <v/>
      </c>
      <c r="AG571" s="11">
        <f t="shared" si="108"/>
        <v>0</v>
      </c>
      <c r="AH571" s="11">
        <f t="shared" si="109"/>
        <v>0</v>
      </c>
    </row>
    <row r="572" spans="1:34" s="21" customFormat="1" ht="25.15" customHeight="1" x14ac:dyDescent="0.2">
      <c r="A572" s="117">
        <f t="shared" si="98"/>
        <v>561</v>
      </c>
      <c r="B572" s="60" t="str">
        <f t="shared" si="99"/>
        <v/>
      </c>
      <c r="C572" s="123"/>
      <c r="D572" s="111" t="str">
        <f t="shared" si="100"/>
        <v/>
      </c>
      <c r="E572" s="111" t="str">
        <f t="shared" si="101"/>
        <v/>
      </c>
      <c r="F572" s="124"/>
      <c r="G572" s="124"/>
      <c r="H572" s="124"/>
      <c r="I572" s="123"/>
      <c r="J572" s="113" t="str">
        <f t="shared" si="102"/>
        <v/>
      </c>
      <c r="K572" s="114" t="str">
        <f>IF(I572="","",VLOOKUP(I572,※編集不可※選択項目!$B$2:$D$4,3,FALSE))</f>
        <v/>
      </c>
      <c r="L572" s="124"/>
      <c r="M572" s="124"/>
      <c r="N572" s="124"/>
      <c r="O572" s="124"/>
      <c r="P572" s="124"/>
      <c r="Q572" s="124"/>
      <c r="R572" s="139" t="str">
        <f>IFERROR(INDEX(※編集不可※選択項目!$F$2:$F$3,MATCH($J572,※編集不可※選択項目!$C$2:$C$3,0)),"")</f>
        <v/>
      </c>
      <c r="S572" s="70"/>
      <c r="T572" s="125"/>
      <c r="U572" s="135"/>
      <c r="V572" s="88"/>
      <c r="W572" s="62"/>
      <c r="X572" s="57"/>
      <c r="Y572" s="58"/>
      <c r="Z572" s="59"/>
      <c r="AB572" s="101" t="str">
        <f t="shared" si="103"/>
        <v/>
      </c>
      <c r="AC572" s="11">
        <f t="shared" si="104"/>
        <v>0</v>
      </c>
      <c r="AD572" s="11">
        <f t="shared" si="105"/>
        <v>0</v>
      </c>
      <c r="AE572" s="11">
        <f t="shared" si="106"/>
        <v>0</v>
      </c>
      <c r="AF572" s="11" t="str">
        <f t="shared" si="107"/>
        <v/>
      </c>
      <c r="AG572" s="11">
        <f t="shared" si="108"/>
        <v>0</v>
      </c>
      <c r="AH572" s="11">
        <f t="shared" si="109"/>
        <v>0</v>
      </c>
    </row>
    <row r="573" spans="1:34" s="21" customFormat="1" ht="25.15" customHeight="1" x14ac:dyDescent="0.2">
      <c r="A573" s="117">
        <f t="shared" si="98"/>
        <v>562</v>
      </c>
      <c r="B573" s="60" t="str">
        <f t="shared" si="99"/>
        <v/>
      </c>
      <c r="C573" s="123"/>
      <c r="D573" s="111" t="str">
        <f t="shared" si="100"/>
        <v/>
      </c>
      <c r="E573" s="111" t="str">
        <f t="shared" si="101"/>
        <v/>
      </c>
      <c r="F573" s="124"/>
      <c r="G573" s="124"/>
      <c r="H573" s="124"/>
      <c r="I573" s="123"/>
      <c r="J573" s="113" t="str">
        <f t="shared" si="102"/>
        <v/>
      </c>
      <c r="K573" s="114" t="str">
        <f>IF(I573="","",VLOOKUP(I573,※編集不可※選択項目!$B$2:$D$4,3,FALSE))</f>
        <v/>
      </c>
      <c r="L573" s="124"/>
      <c r="M573" s="124"/>
      <c r="N573" s="124"/>
      <c r="O573" s="124"/>
      <c r="P573" s="124"/>
      <c r="Q573" s="124"/>
      <c r="R573" s="139" t="str">
        <f>IFERROR(INDEX(※編集不可※選択項目!$F$2:$F$3,MATCH($J573,※編集不可※選択項目!$C$2:$C$3,0)),"")</f>
        <v/>
      </c>
      <c r="S573" s="70"/>
      <c r="T573" s="125"/>
      <c r="U573" s="135"/>
      <c r="V573" s="88"/>
      <c r="W573" s="62"/>
      <c r="X573" s="57"/>
      <c r="Y573" s="58"/>
      <c r="Z573" s="59"/>
      <c r="AB573" s="101" t="str">
        <f t="shared" si="103"/>
        <v/>
      </c>
      <c r="AC573" s="11">
        <f t="shared" si="104"/>
        <v>0</v>
      </c>
      <c r="AD573" s="11">
        <f t="shared" si="105"/>
        <v>0</v>
      </c>
      <c r="AE573" s="11">
        <f t="shared" si="106"/>
        <v>0</v>
      </c>
      <c r="AF573" s="11" t="str">
        <f t="shared" si="107"/>
        <v/>
      </c>
      <c r="AG573" s="11">
        <f t="shared" si="108"/>
        <v>0</v>
      </c>
      <c r="AH573" s="11">
        <f t="shared" si="109"/>
        <v>0</v>
      </c>
    </row>
    <row r="574" spans="1:34" s="21" customFormat="1" ht="25.15" customHeight="1" x14ac:dyDescent="0.2">
      <c r="A574" s="117">
        <f t="shared" si="98"/>
        <v>563</v>
      </c>
      <c r="B574" s="60" t="str">
        <f t="shared" si="99"/>
        <v/>
      </c>
      <c r="C574" s="123"/>
      <c r="D574" s="111" t="str">
        <f t="shared" si="100"/>
        <v/>
      </c>
      <c r="E574" s="111" t="str">
        <f t="shared" si="101"/>
        <v/>
      </c>
      <c r="F574" s="124"/>
      <c r="G574" s="124"/>
      <c r="H574" s="124"/>
      <c r="I574" s="123"/>
      <c r="J574" s="113" t="str">
        <f t="shared" si="102"/>
        <v/>
      </c>
      <c r="K574" s="114" t="str">
        <f>IF(I574="","",VLOOKUP(I574,※編集不可※選択項目!$B$2:$D$4,3,FALSE))</f>
        <v/>
      </c>
      <c r="L574" s="124"/>
      <c r="M574" s="124"/>
      <c r="N574" s="124"/>
      <c r="O574" s="124"/>
      <c r="P574" s="124"/>
      <c r="Q574" s="124"/>
      <c r="R574" s="139" t="str">
        <f>IFERROR(INDEX(※編集不可※選択項目!$F$2:$F$3,MATCH($J574,※編集不可※選択項目!$C$2:$C$3,0)),"")</f>
        <v/>
      </c>
      <c r="S574" s="70"/>
      <c r="T574" s="125"/>
      <c r="U574" s="135"/>
      <c r="V574" s="88"/>
      <c r="W574" s="62"/>
      <c r="X574" s="57"/>
      <c r="Y574" s="58"/>
      <c r="Z574" s="59"/>
      <c r="AB574" s="101" t="str">
        <f t="shared" si="103"/>
        <v/>
      </c>
      <c r="AC574" s="11">
        <f t="shared" si="104"/>
        <v>0</v>
      </c>
      <c r="AD574" s="11">
        <f t="shared" si="105"/>
        <v>0</v>
      </c>
      <c r="AE574" s="11">
        <f t="shared" si="106"/>
        <v>0</v>
      </c>
      <c r="AF574" s="11" t="str">
        <f t="shared" si="107"/>
        <v/>
      </c>
      <c r="AG574" s="11">
        <f t="shared" si="108"/>
        <v>0</v>
      </c>
      <c r="AH574" s="11">
        <f t="shared" si="109"/>
        <v>0</v>
      </c>
    </row>
    <row r="575" spans="1:34" s="21" customFormat="1" ht="25.15" customHeight="1" x14ac:dyDescent="0.2">
      <c r="A575" s="117">
        <f t="shared" si="98"/>
        <v>564</v>
      </c>
      <c r="B575" s="60" t="str">
        <f t="shared" si="99"/>
        <v/>
      </c>
      <c r="C575" s="123"/>
      <c r="D575" s="111" t="str">
        <f t="shared" si="100"/>
        <v/>
      </c>
      <c r="E575" s="111" t="str">
        <f t="shared" si="101"/>
        <v/>
      </c>
      <c r="F575" s="124"/>
      <c r="G575" s="124"/>
      <c r="H575" s="124"/>
      <c r="I575" s="123"/>
      <c r="J575" s="113" t="str">
        <f t="shared" si="102"/>
        <v/>
      </c>
      <c r="K575" s="114" t="str">
        <f>IF(I575="","",VLOOKUP(I575,※編集不可※選択項目!$B$2:$D$4,3,FALSE))</f>
        <v/>
      </c>
      <c r="L575" s="124"/>
      <c r="M575" s="124"/>
      <c r="N575" s="124"/>
      <c r="O575" s="124"/>
      <c r="P575" s="124"/>
      <c r="Q575" s="124"/>
      <c r="R575" s="139" t="str">
        <f>IFERROR(INDEX(※編集不可※選択項目!$F$2:$F$3,MATCH($J575,※編集不可※選択項目!$C$2:$C$3,0)),"")</f>
        <v/>
      </c>
      <c r="S575" s="70"/>
      <c r="T575" s="125"/>
      <c r="U575" s="135"/>
      <c r="V575" s="88"/>
      <c r="W575" s="62"/>
      <c r="X575" s="57"/>
      <c r="Y575" s="58"/>
      <c r="Z575" s="59"/>
      <c r="AB575" s="101" t="str">
        <f t="shared" si="103"/>
        <v/>
      </c>
      <c r="AC575" s="11">
        <f t="shared" si="104"/>
        <v>0</v>
      </c>
      <c r="AD575" s="11">
        <f t="shared" si="105"/>
        <v>0</v>
      </c>
      <c r="AE575" s="11">
        <f t="shared" si="106"/>
        <v>0</v>
      </c>
      <c r="AF575" s="11" t="str">
        <f t="shared" si="107"/>
        <v/>
      </c>
      <c r="AG575" s="11">
        <f t="shared" si="108"/>
        <v>0</v>
      </c>
      <c r="AH575" s="11">
        <f t="shared" si="109"/>
        <v>0</v>
      </c>
    </row>
    <row r="576" spans="1:34" s="21" customFormat="1" ht="25.15" customHeight="1" x14ac:dyDescent="0.2">
      <c r="A576" s="117">
        <f t="shared" si="98"/>
        <v>565</v>
      </c>
      <c r="B576" s="60" t="str">
        <f t="shared" si="99"/>
        <v/>
      </c>
      <c r="C576" s="123"/>
      <c r="D576" s="111" t="str">
        <f t="shared" si="100"/>
        <v/>
      </c>
      <c r="E576" s="111" t="str">
        <f t="shared" si="101"/>
        <v/>
      </c>
      <c r="F576" s="124"/>
      <c r="G576" s="124"/>
      <c r="H576" s="124"/>
      <c r="I576" s="123"/>
      <c r="J576" s="113" t="str">
        <f t="shared" si="102"/>
        <v/>
      </c>
      <c r="K576" s="114" t="str">
        <f>IF(I576="","",VLOOKUP(I576,※編集不可※選択項目!$B$2:$D$4,3,FALSE))</f>
        <v/>
      </c>
      <c r="L576" s="124"/>
      <c r="M576" s="124"/>
      <c r="N576" s="124"/>
      <c r="O576" s="124"/>
      <c r="P576" s="124"/>
      <c r="Q576" s="124"/>
      <c r="R576" s="139" t="str">
        <f>IFERROR(INDEX(※編集不可※選択項目!$F$2:$F$3,MATCH($J576,※編集不可※選択項目!$C$2:$C$3,0)),"")</f>
        <v/>
      </c>
      <c r="S576" s="70"/>
      <c r="T576" s="125"/>
      <c r="U576" s="135"/>
      <c r="V576" s="88"/>
      <c r="W576" s="62"/>
      <c r="X576" s="57"/>
      <c r="Y576" s="58"/>
      <c r="Z576" s="59"/>
      <c r="AB576" s="101" t="str">
        <f t="shared" si="103"/>
        <v/>
      </c>
      <c r="AC576" s="11">
        <f t="shared" si="104"/>
        <v>0</v>
      </c>
      <c r="AD576" s="11">
        <f t="shared" si="105"/>
        <v>0</v>
      </c>
      <c r="AE576" s="11">
        <f t="shared" si="106"/>
        <v>0</v>
      </c>
      <c r="AF576" s="11" t="str">
        <f t="shared" si="107"/>
        <v/>
      </c>
      <c r="AG576" s="11">
        <f t="shared" si="108"/>
        <v>0</v>
      </c>
      <c r="AH576" s="11">
        <f t="shared" si="109"/>
        <v>0</v>
      </c>
    </row>
    <row r="577" spans="1:34" s="21" customFormat="1" ht="25.15" customHeight="1" x14ac:dyDescent="0.2">
      <c r="A577" s="117">
        <f t="shared" si="98"/>
        <v>566</v>
      </c>
      <c r="B577" s="60" t="str">
        <f t="shared" si="99"/>
        <v/>
      </c>
      <c r="C577" s="123"/>
      <c r="D577" s="111" t="str">
        <f t="shared" si="100"/>
        <v/>
      </c>
      <c r="E577" s="111" t="str">
        <f t="shared" si="101"/>
        <v/>
      </c>
      <c r="F577" s="124"/>
      <c r="G577" s="124"/>
      <c r="H577" s="124"/>
      <c r="I577" s="123"/>
      <c r="J577" s="113" t="str">
        <f t="shared" si="102"/>
        <v/>
      </c>
      <c r="K577" s="114" t="str">
        <f>IF(I577="","",VLOOKUP(I577,※編集不可※選択項目!$B$2:$D$4,3,FALSE))</f>
        <v/>
      </c>
      <c r="L577" s="124"/>
      <c r="M577" s="124"/>
      <c r="N577" s="124"/>
      <c r="O577" s="124"/>
      <c r="P577" s="124"/>
      <c r="Q577" s="124"/>
      <c r="R577" s="139" t="str">
        <f>IFERROR(INDEX(※編集不可※選択項目!$F$2:$F$3,MATCH($J577,※編集不可※選択項目!$C$2:$C$3,0)),"")</f>
        <v/>
      </c>
      <c r="S577" s="70"/>
      <c r="T577" s="125"/>
      <c r="U577" s="135"/>
      <c r="V577" s="88"/>
      <c r="W577" s="62"/>
      <c r="X577" s="57"/>
      <c r="Y577" s="58"/>
      <c r="Z577" s="59"/>
      <c r="AB577" s="101" t="str">
        <f t="shared" si="103"/>
        <v/>
      </c>
      <c r="AC577" s="11">
        <f t="shared" si="104"/>
        <v>0</v>
      </c>
      <c r="AD577" s="11">
        <f t="shared" si="105"/>
        <v>0</v>
      </c>
      <c r="AE577" s="11">
        <f t="shared" si="106"/>
        <v>0</v>
      </c>
      <c r="AF577" s="11" t="str">
        <f t="shared" si="107"/>
        <v/>
      </c>
      <c r="AG577" s="11">
        <f t="shared" si="108"/>
        <v>0</v>
      </c>
      <c r="AH577" s="11">
        <f t="shared" si="109"/>
        <v>0</v>
      </c>
    </row>
    <row r="578" spans="1:34" s="21" customFormat="1" ht="25.15" customHeight="1" x14ac:dyDescent="0.2">
      <c r="A578" s="117">
        <f t="shared" si="98"/>
        <v>567</v>
      </c>
      <c r="B578" s="60" t="str">
        <f t="shared" si="99"/>
        <v/>
      </c>
      <c r="C578" s="123"/>
      <c r="D578" s="111" t="str">
        <f t="shared" si="100"/>
        <v/>
      </c>
      <c r="E578" s="111" t="str">
        <f t="shared" si="101"/>
        <v/>
      </c>
      <c r="F578" s="124"/>
      <c r="G578" s="124"/>
      <c r="H578" s="124"/>
      <c r="I578" s="123"/>
      <c r="J578" s="113" t="str">
        <f t="shared" si="102"/>
        <v/>
      </c>
      <c r="K578" s="114" t="str">
        <f>IF(I578="","",VLOOKUP(I578,※編集不可※選択項目!$B$2:$D$4,3,FALSE))</f>
        <v/>
      </c>
      <c r="L578" s="124"/>
      <c r="M578" s="124"/>
      <c r="N578" s="124"/>
      <c r="O578" s="124"/>
      <c r="P578" s="124"/>
      <c r="Q578" s="124"/>
      <c r="R578" s="139" t="str">
        <f>IFERROR(INDEX(※編集不可※選択項目!$F$2:$F$3,MATCH($J578,※編集不可※選択項目!$C$2:$C$3,0)),"")</f>
        <v/>
      </c>
      <c r="S578" s="70"/>
      <c r="T578" s="125"/>
      <c r="U578" s="135"/>
      <c r="V578" s="88"/>
      <c r="W578" s="62"/>
      <c r="X578" s="57"/>
      <c r="Y578" s="58"/>
      <c r="Z578" s="59"/>
      <c r="AB578" s="101" t="str">
        <f t="shared" si="103"/>
        <v/>
      </c>
      <c r="AC578" s="11">
        <f t="shared" si="104"/>
        <v>0</v>
      </c>
      <c r="AD578" s="11">
        <f t="shared" si="105"/>
        <v>0</v>
      </c>
      <c r="AE578" s="11">
        <f t="shared" si="106"/>
        <v>0</v>
      </c>
      <c r="AF578" s="11" t="str">
        <f t="shared" si="107"/>
        <v/>
      </c>
      <c r="AG578" s="11">
        <f t="shared" si="108"/>
        <v>0</v>
      </c>
      <c r="AH578" s="11">
        <f t="shared" si="109"/>
        <v>0</v>
      </c>
    </row>
    <row r="579" spans="1:34" s="21" customFormat="1" ht="25.15" customHeight="1" x14ac:dyDescent="0.2">
      <c r="A579" s="117">
        <f t="shared" si="98"/>
        <v>568</v>
      </c>
      <c r="B579" s="60" t="str">
        <f t="shared" si="99"/>
        <v/>
      </c>
      <c r="C579" s="123"/>
      <c r="D579" s="111" t="str">
        <f t="shared" si="100"/>
        <v/>
      </c>
      <c r="E579" s="111" t="str">
        <f t="shared" si="101"/>
        <v/>
      </c>
      <c r="F579" s="124"/>
      <c r="G579" s="124"/>
      <c r="H579" s="124"/>
      <c r="I579" s="123"/>
      <c r="J579" s="113" t="str">
        <f t="shared" si="102"/>
        <v/>
      </c>
      <c r="K579" s="114" t="str">
        <f>IF(I579="","",VLOOKUP(I579,※編集不可※選択項目!$B$2:$D$4,3,FALSE))</f>
        <v/>
      </c>
      <c r="L579" s="124"/>
      <c r="M579" s="124"/>
      <c r="N579" s="124"/>
      <c r="O579" s="124"/>
      <c r="P579" s="124"/>
      <c r="Q579" s="124"/>
      <c r="R579" s="139" t="str">
        <f>IFERROR(INDEX(※編集不可※選択項目!$F$2:$F$3,MATCH($J579,※編集不可※選択項目!$C$2:$C$3,0)),"")</f>
        <v/>
      </c>
      <c r="S579" s="70"/>
      <c r="T579" s="125"/>
      <c r="U579" s="135"/>
      <c r="V579" s="88"/>
      <c r="W579" s="62"/>
      <c r="X579" s="57"/>
      <c r="Y579" s="58"/>
      <c r="Z579" s="59"/>
      <c r="AB579" s="101" t="str">
        <f t="shared" si="103"/>
        <v/>
      </c>
      <c r="AC579" s="11">
        <f t="shared" si="104"/>
        <v>0</v>
      </c>
      <c r="AD579" s="11">
        <f t="shared" si="105"/>
        <v>0</v>
      </c>
      <c r="AE579" s="11">
        <f t="shared" si="106"/>
        <v>0</v>
      </c>
      <c r="AF579" s="11" t="str">
        <f t="shared" si="107"/>
        <v/>
      </c>
      <c r="AG579" s="11">
        <f t="shared" si="108"/>
        <v>0</v>
      </c>
      <c r="AH579" s="11">
        <f t="shared" si="109"/>
        <v>0</v>
      </c>
    </row>
    <row r="580" spans="1:34" s="21" customFormat="1" ht="25.15" customHeight="1" x14ac:dyDescent="0.2">
      <c r="A580" s="117">
        <f t="shared" si="98"/>
        <v>569</v>
      </c>
      <c r="B580" s="60" t="str">
        <f t="shared" si="99"/>
        <v/>
      </c>
      <c r="C580" s="123"/>
      <c r="D580" s="111" t="str">
        <f t="shared" si="100"/>
        <v/>
      </c>
      <c r="E580" s="111" t="str">
        <f t="shared" si="101"/>
        <v/>
      </c>
      <c r="F580" s="124"/>
      <c r="G580" s="124"/>
      <c r="H580" s="124"/>
      <c r="I580" s="123"/>
      <c r="J580" s="113" t="str">
        <f t="shared" si="102"/>
        <v/>
      </c>
      <c r="K580" s="114" t="str">
        <f>IF(I580="","",VLOOKUP(I580,※編集不可※選択項目!$B$2:$D$4,3,FALSE))</f>
        <v/>
      </c>
      <c r="L580" s="124"/>
      <c r="M580" s="124"/>
      <c r="N580" s="124"/>
      <c r="O580" s="124"/>
      <c r="P580" s="124"/>
      <c r="Q580" s="124"/>
      <c r="R580" s="139" t="str">
        <f>IFERROR(INDEX(※編集不可※選択項目!$F$2:$F$3,MATCH($J580,※編集不可※選択項目!$C$2:$C$3,0)),"")</f>
        <v/>
      </c>
      <c r="S580" s="70"/>
      <c r="T580" s="125"/>
      <c r="U580" s="135"/>
      <c r="V580" s="88"/>
      <c r="W580" s="62"/>
      <c r="X580" s="57"/>
      <c r="Y580" s="58"/>
      <c r="Z580" s="59"/>
      <c r="AB580" s="101" t="str">
        <f t="shared" si="103"/>
        <v/>
      </c>
      <c r="AC580" s="11">
        <f t="shared" si="104"/>
        <v>0</v>
      </c>
      <c r="AD580" s="11">
        <f t="shared" si="105"/>
        <v>0</v>
      </c>
      <c r="AE580" s="11">
        <f t="shared" si="106"/>
        <v>0</v>
      </c>
      <c r="AF580" s="11" t="str">
        <f t="shared" si="107"/>
        <v/>
      </c>
      <c r="AG580" s="11">
        <f t="shared" si="108"/>
        <v>0</v>
      </c>
      <c r="AH580" s="11">
        <f t="shared" si="109"/>
        <v>0</v>
      </c>
    </row>
    <row r="581" spans="1:34" s="21" customFormat="1" ht="25.15" customHeight="1" x14ac:dyDescent="0.2">
      <c r="A581" s="117">
        <f t="shared" si="98"/>
        <v>570</v>
      </c>
      <c r="B581" s="60" t="str">
        <f t="shared" si="99"/>
        <v/>
      </c>
      <c r="C581" s="123"/>
      <c r="D581" s="111" t="str">
        <f t="shared" si="100"/>
        <v/>
      </c>
      <c r="E581" s="111" t="str">
        <f t="shared" si="101"/>
        <v/>
      </c>
      <c r="F581" s="124"/>
      <c r="G581" s="124"/>
      <c r="H581" s="124"/>
      <c r="I581" s="123"/>
      <c r="J581" s="113" t="str">
        <f t="shared" si="102"/>
        <v/>
      </c>
      <c r="K581" s="114" t="str">
        <f>IF(I581="","",VLOOKUP(I581,※編集不可※選択項目!$B$2:$D$4,3,FALSE))</f>
        <v/>
      </c>
      <c r="L581" s="124"/>
      <c r="M581" s="124"/>
      <c r="N581" s="124"/>
      <c r="O581" s="124"/>
      <c r="P581" s="124"/>
      <c r="Q581" s="124"/>
      <c r="R581" s="139" t="str">
        <f>IFERROR(INDEX(※編集不可※選択項目!$F$2:$F$3,MATCH($J581,※編集不可※選択項目!$C$2:$C$3,0)),"")</f>
        <v/>
      </c>
      <c r="S581" s="70"/>
      <c r="T581" s="125"/>
      <c r="U581" s="135"/>
      <c r="V581" s="88"/>
      <c r="W581" s="62"/>
      <c r="X581" s="57"/>
      <c r="Y581" s="58"/>
      <c r="Z581" s="59"/>
      <c r="AB581" s="101" t="str">
        <f t="shared" si="103"/>
        <v/>
      </c>
      <c r="AC581" s="11">
        <f t="shared" si="104"/>
        <v>0</v>
      </c>
      <c r="AD581" s="11">
        <f t="shared" si="105"/>
        <v>0</v>
      </c>
      <c r="AE581" s="11">
        <f t="shared" si="106"/>
        <v>0</v>
      </c>
      <c r="AF581" s="11" t="str">
        <f t="shared" si="107"/>
        <v/>
      </c>
      <c r="AG581" s="11">
        <f t="shared" si="108"/>
        <v>0</v>
      </c>
      <c r="AH581" s="11">
        <f t="shared" si="109"/>
        <v>0</v>
      </c>
    </row>
    <row r="582" spans="1:34" s="21" customFormat="1" ht="25.15" customHeight="1" x14ac:dyDescent="0.2">
      <c r="A582" s="117">
        <f t="shared" si="98"/>
        <v>571</v>
      </c>
      <c r="B582" s="60" t="str">
        <f t="shared" si="99"/>
        <v/>
      </c>
      <c r="C582" s="123"/>
      <c r="D582" s="111" t="str">
        <f t="shared" si="100"/>
        <v/>
      </c>
      <c r="E582" s="111" t="str">
        <f t="shared" si="101"/>
        <v/>
      </c>
      <c r="F582" s="124"/>
      <c r="G582" s="124"/>
      <c r="H582" s="124"/>
      <c r="I582" s="123"/>
      <c r="J582" s="113" t="str">
        <f t="shared" si="102"/>
        <v/>
      </c>
      <c r="K582" s="114" t="str">
        <f>IF(I582="","",VLOOKUP(I582,※編集不可※選択項目!$B$2:$D$4,3,FALSE))</f>
        <v/>
      </c>
      <c r="L582" s="124"/>
      <c r="M582" s="124"/>
      <c r="N582" s="124"/>
      <c r="O582" s="124"/>
      <c r="P582" s="124"/>
      <c r="Q582" s="124"/>
      <c r="R582" s="139" t="str">
        <f>IFERROR(INDEX(※編集不可※選択項目!$F$2:$F$3,MATCH($J582,※編集不可※選択項目!$C$2:$C$3,0)),"")</f>
        <v/>
      </c>
      <c r="S582" s="70"/>
      <c r="T582" s="125"/>
      <c r="U582" s="135"/>
      <c r="V582" s="88"/>
      <c r="W582" s="62"/>
      <c r="X582" s="57"/>
      <c r="Y582" s="58"/>
      <c r="Z582" s="59"/>
      <c r="AB582" s="101" t="str">
        <f t="shared" si="103"/>
        <v/>
      </c>
      <c r="AC582" s="11">
        <f t="shared" si="104"/>
        <v>0</v>
      </c>
      <c r="AD582" s="11">
        <f t="shared" si="105"/>
        <v>0</v>
      </c>
      <c r="AE582" s="11">
        <f t="shared" si="106"/>
        <v>0</v>
      </c>
      <c r="AF582" s="11" t="str">
        <f t="shared" si="107"/>
        <v/>
      </c>
      <c r="AG582" s="11">
        <f t="shared" si="108"/>
        <v>0</v>
      </c>
      <c r="AH582" s="11">
        <f t="shared" si="109"/>
        <v>0</v>
      </c>
    </row>
    <row r="583" spans="1:34" s="21" customFormat="1" ht="25.15" customHeight="1" x14ac:dyDescent="0.2">
      <c r="A583" s="117">
        <f t="shared" si="98"/>
        <v>572</v>
      </c>
      <c r="B583" s="60" t="str">
        <f t="shared" si="99"/>
        <v/>
      </c>
      <c r="C583" s="123"/>
      <c r="D583" s="111" t="str">
        <f t="shared" si="100"/>
        <v/>
      </c>
      <c r="E583" s="111" t="str">
        <f t="shared" si="101"/>
        <v/>
      </c>
      <c r="F583" s="124"/>
      <c r="G583" s="124"/>
      <c r="H583" s="124"/>
      <c r="I583" s="123"/>
      <c r="J583" s="113" t="str">
        <f t="shared" si="102"/>
        <v/>
      </c>
      <c r="K583" s="114" t="str">
        <f>IF(I583="","",VLOOKUP(I583,※編集不可※選択項目!$B$2:$D$4,3,FALSE))</f>
        <v/>
      </c>
      <c r="L583" s="124"/>
      <c r="M583" s="124"/>
      <c r="N583" s="124"/>
      <c r="O583" s="124"/>
      <c r="P583" s="124"/>
      <c r="Q583" s="124"/>
      <c r="R583" s="139" t="str">
        <f>IFERROR(INDEX(※編集不可※選択項目!$F$2:$F$3,MATCH($J583,※編集不可※選択項目!$C$2:$C$3,0)),"")</f>
        <v/>
      </c>
      <c r="S583" s="70"/>
      <c r="T583" s="125"/>
      <c r="U583" s="135"/>
      <c r="V583" s="88"/>
      <c r="W583" s="62"/>
      <c r="X583" s="57"/>
      <c r="Y583" s="58"/>
      <c r="Z583" s="59"/>
      <c r="AB583" s="101" t="str">
        <f t="shared" si="103"/>
        <v/>
      </c>
      <c r="AC583" s="11">
        <f t="shared" si="104"/>
        <v>0</v>
      </c>
      <c r="AD583" s="11">
        <f t="shared" si="105"/>
        <v>0</v>
      </c>
      <c r="AE583" s="11">
        <f t="shared" si="106"/>
        <v>0</v>
      </c>
      <c r="AF583" s="11" t="str">
        <f t="shared" si="107"/>
        <v/>
      </c>
      <c r="AG583" s="11">
        <f t="shared" si="108"/>
        <v>0</v>
      </c>
      <c r="AH583" s="11">
        <f t="shared" si="109"/>
        <v>0</v>
      </c>
    </row>
    <row r="584" spans="1:34" s="21" customFormat="1" ht="25.15" customHeight="1" x14ac:dyDescent="0.2">
      <c r="A584" s="117">
        <f t="shared" si="98"/>
        <v>573</v>
      </c>
      <c r="B584" s="60" t="str">
        <f t="shared" si="99"/>
        <v/>
      </c>
      <c r="C584" s="123"/>
      <c r="D584" s="111" t="str">
        <f t="shared" si="100"/>
        <v/>
      </c>
      <c r="E584" s="111" t="str">
        <f t="shared" si="101"/>
        <v/>
      </c>
      <c r="F584" s="124"/>
      <c r="G584" s="124"/>
      <c r="H584" s="124"/>
      <c r="I584" s="123"/>
      <c r="J584" s="113" t="str">
        <f t="shared" si="102"/>
        <v/>
      </c>
      <c r="K584" s="114" t="str">
        <f>IF(I584="","",VLOOKUP(I584,※編集不可※選択項目!$B$2:$D$4,3,FALSE))</f>
        <v/>
      </c>
      <c r="L584" s="124"/>
      <c r="M584" s="124"/>
      <c r="N584" s="124"/>
      <c r="O584" s="124"/>
      <c r="P584" s="124"/>
      <c r="Q584" s="124"/>
      <c r="R584" s="139" t="str">
        <f>IFERROR(INDEX(※編集不可※選択項目!$F$2:$F$3,MATCH($J584,※編集不可※選択項目!$C$2:$C$3,0)),"")</f>
        <v/>
      </c>
      <c r="S584" s="70"/>
      <c r="T584" s="125"/>
      <c r="U584" s="135"/>
      <c r="V584" s="88"/>
      <c r="W584" s="62"/>
      <c r="X584" s="57"/>
      <c r="Y584" s="58"/>
      <c r="Z584" s="59"/>
      <c r="AB584" s="101" t="str">
        <f t="shared" si="103"/>
        <v/>
      </c>
      <c r="AC584" s="11">
        <f t="shared" si="104"/>
        <v>0</v>
      </c>
      <c r="AD584" s="11">
        <f t="shared" si="105"/>
        <v>0</v>
      </c>
      <c r="AE584" s="11">
        <f t="shared" si="106"/>
        <v>0</v>
      </c>
      <c r="AF584" s="11" t="str">
        <f t="shared" si="107"/>
        <v/>
      </c>
      <c r="AG584" s="11">
        <f t="shared" si="108"/>
        <v>0</v>
      </c>
      <c r="AH584" s="11">
        <f t="shared" si="109"/>
        <v>0</v>
      </c>
    </row>
    <row r="585" spans="1:34" s="21" customFormat="1" ht="25.15" customHeight="1" x14ac:dyDescent="0.2">
      <c r="A585" s="117">
        <f t="shared" si="98"/>
        <v>574</v>
      </c>
      <c r="B585" s="60" t="str">
        <f t="shared" si="99"/>
        <v/>
      </c>
      <c r="C585" s="123"/>
      <c r="D585" s="111" t="str">
        <f t="shared" si="100"/>
        <v/>
      </c>
      <c r="E585" s="111" t="str">
        <f t="shared" si="101"/>
        <v/>
      </c>
      <c r="F585" s="124"/>
      <c r="G585" s="124"/>
      <c r="H585" s="124"/>
      <c r="I585" s="123"/>
      <c r="J585" s="113" t="str">
        <f t="shared" si="102"/>
        <v/>
      </c>
      <c r="K585" s="114" t="str">
        <f>IF(I585="","",VLOOKUP(I585,※編集不可※選択項目!$B$2:$D$4,3,FALSE))</f>
        <v/>
      </c>
      <c r="L585" s="124"/>
      <c r="M585" s="124"/>
      <c r="N585" s="124"/>
      <c r="O585" s="124"/>
      <c r="P585" s="124"/>
      <c r="Q585" s="124"/>
      <c r="R585" s="139" t="str">
        <f>IFERROR(INDEX(※編集不可※選択項目!$F$2:$F$3,MATCH($J585,※編集不可※選択項目!$C$2:$C$3,0)),"")</f>
        <v/>
      </c>
      <c r="S585" s="70"/>
      <c r="T585" s="125"/>
      <c r="U585" s="135"/>
      <c r="V585" s="88"/>
      <c r="W585" s="62"/>
      <c r="X585" s="57"/>
      <c r="Y585" s="58"/>
      <c r="Z585" s="59"/>
      <c r="AB585" s="101" t="str">
        <f t="shared" si="103"/>
        <v/>
      </c>
      <c r="AC585" s="11">
        <f t="shared" si="104"/>
        <v>0</v>
      </c>
      <c r="AD585" s="11">
        <f t="shared" si="105"/>
        <v>0</v>
      </c>
      <c r="AE585" s="11">
        <f t="shared" si="106"/>
        <v>0</v>
      </c>
      <c r="AF585" s="11" t="str">
        <f t="shared" si="107"/>
        <v/>
      </c>
      <c r="AG585" s="11">
        <f t="shared" si="108"/>
        <v>0</v>
      </c>
      <c r="AH585" s="11">
        <f t="shared" si="109"/>
        <v>0</v>
      </c>
    </row>
    <row r="586" spans="1:34" s="21" customFormat="1" ht="25.15" customHeight="1" x14ac:dyDescent="0.2">
      <c r="A586" s="117">
        <f t="shared" si="98"/>
        <v>575</v>
      </c>
      <c r="B586" s="60" t="str">
        <f t="shared" si="99"/>
        <v/>
      </c>
      <c r="C586" s="123"/>
      <c r="D586" s="111" t="str">
        <f t="shared" si="100"/>
        <v/>
      </c>
      <c r="E586" s="111" t="str">
        <f t="shared" si="101"/>
        <v/>
      </c>
      <c r="F586" s="124"/>
      <c r="G586" s="124"/>
      <c r="H586" s="124"/>
      <c r="I586" s="123"/>
      <c r="J586" s="113" t="str">
        <f t="shared" si="102"/>
        <v/>
      </c>
      <c r="K586" s="114" t="str">
        <f>IF(I586="","",VLOOKUP(I586,※編集不可※選択項目!$B$2:$D$4,3,FALSE))</f>
        <v/>
      </c>
      <c r="L586" s="124"/>
      <c r="M586" s="124"/>
      <c r="N586" s="124"/>
      <c r="O586" s="124"/>
      <c r="P586" s="124"/>
      <c r="Q586" s="124"/>
      <c r="R586" s="139" t="str">
        <f>IFERROR(INDEX(※編集不可※選択項目!$F$2:$F$3,MATCH($J586,※編集不可※選択項目!$C$2:$C$3,0)),"")</f>
        <v/>
      </c>
      <c r="S586" s="70"/>
      <c r="T586" s="125"/>
      <c r="U586" s="135"/>
      <c r="V586" s="88"/>
      <c r="W586" s="62"/>
      <c r="X586" s="57"/>
      <c r="Y586" s="58"/>
      <c r="Z586" s="59"/>
      <c r="AB586" s="101" t="str">
        <f t="shared" si="103"/>
        <v/>
      </c>
      <c r="AC586" s="11">
        <f t="shared" si="104"/>
        <v>0</v>
      </c>
      <c r="AD586" s="11">
        <f t="shared" si="105"/>
        <v>0</v>
      </c>
      <c r="AE586" s="11">
        <f t="shared" si="106"/>
        <v>0</v>
      </c>
      <c r="AF586" s="11" t="str">
        <f t="shared" si="107"/>
        <v/>
      </c>
      <c r="AG586" s="11">
        <f t="shared" si="108"/>
        <v>0</v>
      </c>
      <c r="AH586" s="11">
        <f t="shared" si="109"/>
        <v>0</v>
      </c>
    </row>
    <row r="587" spans="1:34" s="21" customFormat="1" ht="25.15" customHeight="1" x14ac:dyDescent="0.2">
      <c r="A587" s="117">
        <f t="shared" si="98"/>
        <v>576</v>
      </c>
      <c r="B587" s="60" t="str">
        <f t="shared" si="99"/>
        <v/>
      </c>
      <c r="C587" s="123"/>
      <c r="D587" s="111" t="str">
        <f t="shared" si="100"/>
        <v/>
      </c>
      <c r="E587" s="111" t="str">
        <f t="shared" si="101"/>
        <v/>
      </c>
      <c r="F587" s="124"/>
      <c r="G587" s="124"/>
      <c r="H587" s="124"/>
      <c r="I587" s="123"/>
      <c r="J587" s="113" t="str">
        <f t="shared" si="102"/>
        <v/>
      </c>
      <c r="K587" s="114" t="str">
        <f>IF(I587="","",VLOOKUP(I587,※編集不可※選択項目!$B$2:$D$4,3,FALSE))</f>
        <v/>
      </c>
      <c r="L587" s="124"/>
      <c r="M587" s="124"/>
      <c r="N587" s="124"/>
      <c r="O587" s="124"/>
      <c r="P587" s="124"/>
      <c r="Q587" s="124"/>
      <c r="R587" s="139" t="str">
        <f>IFERROR(INDEX(※編集不可※選択項目!$F$2:$F$3,MATCH($J587,※編集不可※選択項目!$C$2:$C$3,0)),"")</f>
        <v/>
      </c>
      <c r="S587" s="70"/>
      <c r="T587" s="125"/>
      <c r="U587" s="135"/>
      <c r="V587" s="88"/>
      <c r="W587" s="62"/>
      <c r="X587" s="57"/>
      <c r="Y587" s="58"/>
      <c r="Z587" s="59"/>
      <c r="AB587" s="101" t="str">
        <f t="shared" si="103"/>
        <v/>
      </c>
      <c r="AC587" s="11">
        <f t="shared" si="104"/>
        <v>0</v>
      </c>
      <c r="AD587" s="11">
        <f t="shared" si="105"/>
        <v>0</v>
      </c>
      <c r="AE587" s="11">
        <f t="shared" si="106"/>
        <v>0</v>
      </c>
      <c r="AF587" s="11" t="str">
        <f t="shared" si="107"/>
        <v/>
      </c>
      <c r="AG587" s="11">
        <f t="shared" si="108"/>
        <v>0</v>
      </c>
      <c r="AH587" s="11">
        <f t="shared" si="109"/>
        <v>0</v>
      </c>
    </row>
    <row r="588" spans="1:34" s="21" customFormat="1" ht="25.15" customHeight="1" x14ac:dyDescent="0.2">
      <c r="A588" s="117">
        <f t="shared" si="98"/>
        <v>577</v>
      </c>
      <c r="B588" s="60" t="str">
        <f t="shared" si="99"/>
        <v/>
      </c>
      <c r="C588" s="123"/>
      <c r="D588" s="111" t="str">
        <f t="shared" si="100"/>
        <v/>
      </c>
      <c r="E588" s="111" t="str">
        <f t="shared" si="101"/>
        <v/>
      </c>
      <c r="F588" s="124"/>
      <c r="G588" s="124"/>
      <c r="H588" s="124"/>
      <c r="I588" s="123"/>
      <c r="J588" s="113" t="str">
        <f t="shared" si="102"/>
        <v/>
      </c>
      <c r="K588" s="114" t="str">
        <f>IF(I588="","",VLOOKUP(I588,※編集不可※選択項目!$B$2:$D$4,3,FALSE))</f>
        <v/>
      </c>
      <c r="L588" s="124"/>
      <c r="M588" s="124"/>
      <c r="N588" s="124"/>
      <c r="O588" s="124"/>
      <c r="P588" s="124"/>
      <c r="Q588" s="124"/>
      <c r="R588" s="139" t="str">
        <f>IFERROR(INDEX(※編集不可※選択項目!$F$2:$F$3,MATCH($J588,※編集不可※選択項目!$C$2:$C$3,0)),"")</f>
        <v/>
      </c>
      <c r="S588" s="70"/>
      <c r="T588" s="125"/>
      <c r="U588" s="135"/>
      <c r="V588" s="88"/>
      <c r="W588" s="62"/>
      <c r="X588" s="57"/>
      <c r="Y588" s="58"/>
      <c r="Z588" s="59"/>
      <c r="AB588" s="101" t="str">
        <f t="shared" si="103"/>
        <v/>
      </c>
      <c r="AC588" s="11">
        <f t="shared" si="104"/>
        <v>0</v>
      </c>
      <c r="AD588" s="11">
        <f t="shared" si="105"/>
        <v>0</v>
      </c>
      <c r="AE588" s="11">
        <f t="shared" si="106"/>
        <v>0</v>
      </c>
      <c r="AF588" s="11" t="str">
        <f t="shared" si="107"/>
        <v/>
      </c>
      <c r="AG588" s="11">
        <f t="shared" si="108"/>
        <v>0</v>
      </c>
      <c r="AH588" s="11">
        <f t="shared" si="109"/>
        <v>0</v>
      </c>
    </row>
    <row r="589" spans="1:34" s="21" customFormat="1" ht="25.15" customHeight="1" x14ac:dyDescent="0.2">
      <c r="A589" s="117">
        <f t="shared" ref="A589:A652" si="110">ROW()-11</f>
        <v>578</v>
      </c>
      <c r="B589" s="60" t="str">
        <f t="shared" ref="B589:B652" si="111">IF($C589="","","高効率空調")</f>
        <v/>
      </c>
      <c r="C589" s="123"/>
      <c r="D589" s="111" t="str">
        <f t="shared" ref="D589:D652" si="112">IF($C$2="","",IF($B589&lt;&gt;"",$C$2,""))</f>
        <v/>
      </c>
      <c r="E589" s="111" t="str">
        <f t="shared" ref="E589:E652" si="113">IF($F$2="","",IF($B589&lt;&gt;"",$F$2,""))</f>
        <v/>
      </c>
      <c r="F589" s="124"/>
      <c r="G589" s="124"/>
      <c r="H589" s="124"/>
      <c r="I589" s="123"/>
      <c r="J589" s="113" t="str">
        <f t="shared" ref="J589:J652" si="114">LEFT(I589,3)</f>
        <v/>
      </c>
      <c r="K589" s="114" t="str">
        <f>IF(I589="","",VLOOKUP(I589,※編集不可※選択項目!$B$2:$D$4,3,FALSE))</f>
        <v/>
      </c>
      <c r="L589" s="124"/>
      <c r="M589" s="124"/>
      <c r="N589" s="124"/>
      <c r="O589" s="124"/>
      <c r="P589" s="124"/>
      <c r="Q589" s="124"/>
      <c r="R589" s="139" t="str">
        <f>IFERROR(INDEX(※編集不可※選択項目!$F$2:$F$3,MATCH($J589,※編集不可※選択項目!$C$2:$C$3,0)),"")</f>
        <v/>
      </c>
      <c r="S589" s="70"/>
      <c r="T589" s="125"/>
      <c r="U589" s="135"/>
      <c r="V589" s="88"/>
      <c r="W589" s="62"/>
      <c r="X589" s="57"/>
      <c r="Y589" s="58"/>
      <c r="Z589" s="59"/>
      <c r="AB589" s="101" t="str">
        <f t="shared" ref="AB589:AB652" si="115">IF(H589="","","["&amp;H589&amp;"]")</f>
        <v/>
      </c>
      <c r="AC589" s="11">
        <f t="shared" ref="AC589:AC652" si="116">IF(AND($C589&lt;&gt;"",OR(F589="",G589="",I589="",L589="",M589="",N589="",Q589="")),1,0)</f>
        <v>0</v>
      </c>
      <c r="AD589" s="11">
        <f t="shared" ref="AD589:AD652" si="117">IF(AND(I589="空冷式(ヒートポンプ)",OR(O589="",P589="")),1,0)</f>
        <v>0</v>
      </c>
      <c r="AE589" s="11">
        <f t="shared" ref="AE589:AE652" si="118">IF(AND($G589&lt;&gt;"",COUNTIF($G589,"*■*")&gt;0,$T589=""),1,0)</f>
        <v>0</v>
      </c>
      <c r="AF589" s="11" t="str">
        <f t="shared" ref="AF589:AF652" si="119">IF(G589="","",TEXT(G589&amp;AB589,"G/標準"))</f>
        <v/>
      </c>
      <c r="AG589" s="11">
        <f t="shared" ref="AG589:AG652" si="120">IF(AF589="",0,COUNTIF($AF$12:$AF$1011,AF589))</f>
        <v>0</v>
      </c>
      <c r="AH589" s="11">
        <f t="shared" ref="AH589:AH652" si="121">IF($C589="",0,IF(AND(L589&lt;&gt;"",$K589&gt;$L589),1,0))</f>
        <v>0</v>
      </c>
    </row>
    <row r="590" spans="1:34" s="21" customFormat="1" ht="25.15" customHeight="1" x14ac:dyDescent="0.2">
      <c r="A590" s="117">
        <f t="shared" si="110"/>
        <v>579</v>
      </c>
      <c r="B590" s="60" t="str">
        <f t="shared" si="111"/>
        <v/>
      </c>
      <c r="C590" s="123"/>
      <c r="D590" s="111" t="str">
        <f t="shared" si="112"/>
        <v/>
      </c>
      <c r="E590" s="111" t="str">
        <f t="shared" si="113"/>
        <v/>
      </c>
      <c r="F590" s="124"/>
      <c r="G590" s="124"/>
      <c r="H590" s="124"/>
      <c r="I590" s="123"/>
      <c r="J590" s="113" t="str">
        <f t="shared" si="114"/>
        <v/>
      </c>
      <c r="K590" s="114" t="str">
        <f>IF(I590="","",VLOOKUP(I590,※編集不可※選択項目!$B$2:$D$4,3,FALSE))</f>
        <v/>
      </c>
      <c r="L590" s="124"/>
      <c r="M590" s="124"/>
      <c r="N590" s="124"/>
      <c r="O590" s="124"/>
      <c r="P590" s="124"/>
      <c r="Q590" s="124"/>
      <c r="R590" s="139" t="str">
        <f>IFERROR(INDEX(※編集不可※選択項目!$F$2:$F$3,MATCH($J590,※編集不可※選択項目!$C$2:$C$3,0)),"")</f>
        <v/>
      </c>
      <c r="S590" s="70"/>
      <c r="T590" s="125"/>
      <c r="U590" s="135"/>
      <c r="V590" s="88"/>
      <c r="W590" s="62"/>
      <c r="X590" s="57"/>
      <c r="Y590" s="58"/>
      <c r="Z590" s="59"/>
      <c r="AB590" s="101" t="str">
        <f t="shared" si="115"/>
        <v/>
      </c>
      <c r="AC590" s="11">
        <f t="shared" si="116"/>
        <v>0</v>
      </c>
      <c r="AD590" s="11">
        <f t="shared" si="117"/>
        <v>0</v>
      </c>
      <c r="AE590" s="11">
        <f t="shared" si="118"/>
        <v>0</v>
      </c>
      <c r="AF590" s="11" t="str">
        <f t="shared" si="119"/>
        <v/>
      </c>
      <c r="AG590" s="11">
        <f t="shared" si="120"/>
        <v>0</v>
      </c>
      <c r="AH590" s="11">
        <f t="shared" si="121"/>
        <v>0</v>
      </c>
    </row>
    <row r="591" spans="1:34" s="21" customFormat="1" ht="25.15" customHeight="1" x14ac:dyDescent="0.2">
      <c r="A591" s="117">
        <f t="shared" si="110"/>
        <v>580</v>
      </c>
      <c r="B591" s="60" t="str">
        <f t="shared" si="111"/>
        <v/>
      </c>
      <c r="C591" s="123"/>
      <c r="D591" s="111" t="str">
        <f t="shared" si="112"/>
        <v/>
      </c>
      <c r="E591" s="111" t="str">
        <f t="shared" si="113"/>
        <v/>
      </c>
      <c r="F591" s="124"/>
      <c r="G591" s="124"/>
      <c r="H591" s="124"/>
      <c r="I591" s="123"/>
      <c r="J591" s="113" t="str">
        <f t="shared" si="114"/>
        <v/>
      </c>
      <c r="K591" s="114" t="str">
        <f>IF(I591="","",VLOOKUP(I591,※編集不可※選択項目!$B$2:$D$4,3,FALSE))</f>
        <v/>
      </c>
      <c r="L591" s="124"/>
      <c r="M591" s="124"/>
      <c r="N591" s="124"/>
      <c r="O591" s="124"/>
      <c r="P591" s="124"/>
      <c r="Q591" s="124"/>
      <c r="R591" s="139" t="str">
        <f>IFERROR(INDEX(※編集不可※選択項目!$F$2:$F$3,MATCH($J591,※編集不可※選択項目!$C$2:$C$3,0)),"")</f>
        <v/>
      </c>
      <c r="S591" s="70"/>
      <c r="T591" s="125"/>
      <c r="U591" s="135"/>
      <c r="V591" s="88"/>
      <c r="W591" s="62"/>
      <c r="X591" s="57"/>
      <c r="Y591" s="58"/>
      <c r="Z591" s="59"/>
      <c r="AB591" s="101" t="str">
        <f t="shared" si="115"/>
        <v/>
      </c>
      <c r="AC591" s="11">
        <f t="shared" si="116"/>
        <v>0</v>
      </c>
      <c r="AD591" s="11">
        <f t="shared" si="117"/>
        <v>0</v>
      </c>
      <c r="AE591" s="11">
        <f t="shared" si="118"/>
        <v>0</v>
      </c>
      <c r="AF591" s="11" t="str">
        <f t="shared" si="119"/>
        <v/>
      </c>
      <c r="AG591" s="11">
        <f t="shared" si="120"/>
        <v>0</v>
      </c>
      <c r="AH591" s="11">
        <f t="shared" si="121"/>
        <v>0</v>
      </c>
    </row>
    <row r="592" spans="1:34" s="21" customFormat="1" ht="25.15" customHeight="1" x14ac:dyDescent="0.2">
      <c r="A592" s="117">
        <f t="shared" si="110"/>
        <v>581</v>
      </c>
      <c r="B592" s="60" t="str">
        <f t="shared" si="111"/>
        <v/>
      </c>
      <c r="C592" s="123"/>
      <c r="D592" s="111" t="str">
        <f t="shared" si="112"/>
        <v/>
      </c>
      <c r="E592" s="111" t="str">
        <f t="shared" si="113"/>
        <v/>
      </c>
      <c r="F592" s="124"/>
      <c r="G592" s="124"/>
      <c r="H592" s="124"/>
      <c r="I592" s="123"/>
      <c r="J592" s="113" t="str">
        <f t="shared" si="114"/>
        <v/>
      </c>
      <c r="K592" s="114" t="str">
        <f>IF(I592="","",VLOOKUP(I592,※編集不可※選択項目!$B$2:$D$4,3,FALSE))</f>
        <v/>
      </c>
      <c r="L592" s="124"/>
      <c r="M592" s="124"/>
      <c r="N592" s="124"/>
      <c r="O592" s="124"/>
      <c r="P592" s="124"/>
      <c r="Q592" s="124"/>
      <c r="R592" s="139" t="str">
        <f>IFERROR(INDEX(※編集不可※選択項目!$F$2:$F$3,MATCH($J592,※編集不可※選択項目!$C$2:$C$3,0)),"")</f>
        <v/>
      </c>
      <c r="S592" s="70"/>
      <c r="T592" s="125"/>
      <c r="U592" s="135"/>
      <c r="V592" s="88"/>
      <c r="W592" s="62"/>
      <c r="X592" s="57"/>
      <c r="Y592" s="58"/>
      <c r="Z592" s="59"/>
      <c r="AB592" s="101" t="str">
        <f t="shared" si="115"/>
        <v/>
      </c>
      <c r="AC592" s="11">
        <f t="shared" si="116"/>
        <v>0</v>
      </c>
      <c r="AD592" s="11">
        <f t="shared" si="117"/>
        <v>0</v>
      </c>
      <c r="AE592" s="11">
        <f t="shared" si="118"/>
        <v>0</v>
      </c>
      <c r="AF592" s="11" t="str">
        <f t="shared" si="119"/>
        <v/>
      </c>
      <c r="AG592" s="11">
        <f t="shared" si="120"/>
        <v>0</v>
      </c>
      <c r="AH592" s="11">
        <f t="shared" si="121"/>
        <v>0</v>
      </c>
    </row>
    <row r="593" spans="1:34" s="21" customFormat="1" ht="25.15" customHeight="1" x14ac:dyDescent="0.2">
      <c r="A593" s="117">
        <f t="shared" si="110"/>
        <v>582</v>
      </c>
      <c r="B593" s="60" t="str">
        <f t="shared" si="111"/>
        <v/>
      </c>
      <c r="C593" s="123"/>
      <c r="D593" s="111" t="str">
        <f t="shared" si="112"/>
        <v/>
      </c>
      <c r="E593" s="111" t="str">
        <f t="shared" si="113"/>
        <v/>
      </c>
      <c r="F593" s="124"/>
      <c r="G593" s="124"/>
      <c r="H593" s="124"/>
      <c r="I593" s="123"/>
      <c r="J593" s="113" t="str">
        <f t="shared" si="114"/>
        <v/>
      </c>
      <c r="K593" s="114" t="str">
        <f>IF(I593="","",VLOOKUP(I593,※編集不可※選択項目!$B$2:$D$4,3,FALSE))</f>
        <v/>
      </c>
      <c r="L593" s="124"/>
      <c r="M593" s="124"/>
      <c r="N593" s="124"/>
      <c r="O593" s="124"/>
      <c r="P593" s="124"/>
      <c r="Q593" s="124"/>
      <c r="R593" s="139" t="str">
        <f>IFERROR(INDEX(※編集不可※選択項目!$F$2:$F$3,MATCH($J593,※編集不可※選択項目!$C$2:$C$3,0)),"")</f>
        <v/>
      </c>
      <c r="S593" s="70"/>
      <c r="T593" s="125"/>
      <c r="U593" s="135"/>
      <c r="V593" s="88"/>
      <c r="W593" s="62"/>
      <c r="X593" s="57"/>
      <c r="Y593" s="58"/>
      <c r="Z593" s="59"/>
      <c r="AB593" s="101" t="str">
        <f t="shared" si="115"/>
        <v/>
      </c>
      <c r="AC593" s="11">
        <f t="shared" si="116"/>
        <v>0</v>
      </c>
      <c r="AD593" s="11">
        <f t="shared" si="117"/>
        <v>0</v>
      </c>
      <c r="AE593" s="11">
        <f t="shared" si="118"/>
        <v>0</v>
      </c>
      <c r="AF593" s="11" t="str">
        <f t="shared" si="119"/>
        <v/>
      </c>
      <c r="AG593" s="11">
        <f t="shared" si="120"/>
        <v>0</v>
      </c>
      <c r="AH593" s="11">
        <f t="shared" si="121"/>
        <v>0</v>
      </c>
    </row>
    <row r="594" spans="1:34" s="21" customFormat="1" ht="25.15" customHeight="1" x14ac:dyDescent="0.2">
      <c r="A594" s="117">
        <f t="shared" si="110"/>
        <v>583</v>
      </c>
      <c r="B594" s="60" t="str">
        <f t="shared" si="111"/>
        <v/>
      </c>
      <c r="C594" s="123"/>
      <c r="D594" s="111" t="str">
        <f t="shared" si="112"/>
        <v/>
      </c>
      <c r="E594" s="111" t="str">
        <f t="shared" si="113"/>
        <v/>
      </c>
      <c r="F594" s="124"/>
      <c r="G594" s="124"/>
      <c r="H594" s="124"/>
      <c r="I594" s="123"/>
      <c r="J594" s="113" t="str">
        <f t="shared" si="114"/>
        <v/>
      </c>
      <c r="K594" s="114" t="str">
        <f>IF(I594="","",VLOOKUP(I594,※編集不可※選択項目!$B$2:$D$4,3,FALSE))</f>
        <v/>
      </c>
      <c r="L594" s="124"/>
      <c r="M594" s="124"/>
      <c r="N594" s="124"/>
      <c r="O594" s="124"/>
      <c r="P594" s="124"/>
      <c r="Q594" s="124"/>
      <c r="R594" s="139" t="str">
        <f>IFERROR(INDEX(※編集不可※選択項目!$F$2:$F$3,MATCH($J594,※編集不可※選択項目!$C$2:$C$3,0)),"")</f>
        <v/>
      </c>
      <c r="S594" s="70"/>
      <c r="T594" s="125"/>
      <c r="U594" s="135"/>
      <c r="V594" s="88"/>
      <c r="W594" s="62"/>
      <c r="X594" s="57"/>
      <c r="Y594" s="58"/>
      <c r="Z594" s="59"/>
      <c r="AB594" s="101" t="str">
        <f t="shared" si="115"/>
        <v/>
      </c>
      <c r="AC594" s="11">
        <f t="shared" si="116"/>
        <v>0</v>
      </c>
      <c r="AD594" s="11">
        <f t="shared" si="117"/>
        <v>0</v>
      </c>
      <c r="AE594" s="11">
        <f t="shared" si="118"/>
        <v>0</v>
      </c>
      <c r="AF594" s="11" t="str">
        <f t="shared" si="119"/>
        <v/>
      </c>
      <c r="AG594" s="11">
        <f t="shared" si="120"/>
        <v>0</v>
      </c>
      <c r="AH594" s="11">
        <f t="shared" si="121"/>
        <v>0</v>
      </c>
    </row>
    <row r="595" spans="1:34" s="21" customFormat="1" ht="25.15" customHeight="1" x14ac:dyDescent="0.2">
      <c r="A595" s="117">
        <f t="shared" si="110"/>
        <v>584</v>
      </c>
      <c r="B595" s="60" t="str">
        <f t="shared" si="111"/>
        <v/>
      </c>
      <c r="C595" s="123"/>
      <c r="D595" s="111" t="str">
        <f t="shared" si="112"/>
        <v/>
      </c>
      <c r="E595" s="111" t="str">
        <f t="shared" si="113"/>
        <v/>
      </c>
      <c r="F595" s="124"/>
      <c r="G595" s="124"/>
      <c r="H595" s="124"/>
      <c r="I595" s="123"/>
      <c r="J595" s="113" t="str">
        <f t="shared" si="114"/>
        <v/>
      </c>
      <c r="K595" s="114" t="str">
        <f>IF(I595="","",VLOOKUP(I595,※編集不可※選択項目!$B$2:$D$4,3,FALSE))</f>
        <v/>
      </c>
      <c r="L595" s="124"/>
      <c r="M595" s="124"/>
      <c r="N595" s="124"/>
      <c r="O595" s="124"/>
      <c r="P595" s="124"/>
      <c r="Q595" s="124"/>
      <c r="R595" s="139" t="str">
        <f>IFERROR(INDEX(※編集不可※選択項目!$F$2:$F$3,MATCH($J595,※編集不可※選択項目!$C$2:$C$3,0)),"")</f>
        <v/>
      </c>
      <c r="S595" s="70"/>
      <c r="T595" s="125"/>
      <c r="U595" s="135"/>
      <c r="V595" s="88"/>
      <c r="W595" s="62"/>
      <c r="X595" s="57"/>
      <c r="Y595" s="58"/>
      <c r="Z595" s="59"/>
      <c r="AB595" s="101" t="str">
        <f t="shared" si="115"/>
        <v/>
      </c>
      <c r="AC595" s="11">
        <f t="shared" si="116"/>
        <v>0</v>
      </c>
      <c r="AD595" s="11">
        <f t="shared" si="117"/>
        <v>0</v>
      </c>
      <c r="AE595" s="11">
        <f t="shared" si="118"/>
        <v>0</v>
      </c>
      <c r="AF595" s="11" t="str">
        <f t="shared" si="119"/>
        <v/>
      </c>
      <c r="AG595" s="11">
        <f t="shared" si="120"/>
        <v>0</v>
      </c>
      <c r="AH595" s="11">
        <f t="shared" si="121"/>
        <v>0</v>
      </c>
    </row>
    <row r="596" spans="1:34" s="21" customFormat="1" ht="25.15" customHeight="1" x14ac:dyDescent="0.2">
      <c r="A596" s="117">
        <f t="shared" si="110"/>
        <v>585</v>
      </c>
      <c r="B596" s="60" t="str">
        <f t="shared" si="111"/>
        <v/>
      </c>
      <c r="C596" s="123"/>
      <c r="D596" s="111" t="str">
        <f t="shared" si="112"/>
        <v/>
      </c>
      <c r="E596" s="111" t="str">
        <f t="shared" si="113"/>
        <v/>
      </c>
      <c r="F596" s="124"/>
      <c r="G596" s="124"/>
      <c r="H596" s="124"/>
      <c r="I596" s="123"/>
      <c r="J596" s="113" t="str">
        <f t="shared" si="114"/>
        <v/>
      </c>
      <c r="K596" s="114" t="str">
        <f>IF(I596="","",VLOOKUP(I596,※編集不可※選択項目!$B$2:$D$4,3,FALSE))</f>
        <v/>
      </c>
      <c r="L596" s="124"/>
      <c r="M596" s="124"/>
      <c r="N596" s="124"/>
      <c r="O596" s="124"/>
      <c r="P596" s="124"/>
      <c r="Q596" s="124"/>
      <c r="R596" s="139" t="str">
        <f>IFERROR(INDEX(※編集不可※選択項目!$F$2:$F$3,MATCH($J596,※編集不可※選択項目!$C$2:$C$3,0)),"")</f>
        <v/>
      </c>
      <c r="S596" s="70"/>
      <c r="T596" s="125"/>
      <c r="U596" s="135"/>
      <c r="V596" s="88"/>
      <c r="W596" s="62"/>
      <c r="X596" s="57"/>
      <c r="Y596" s="58"/>
      <c r="Z596" s="59"/>
      <c r="AB596" s="101" t="str">
        <f t="shared" si="115"/>
        <v/>
      </c>
      <c r="AC596" s="11">
        <f t="shared" si="116"/>
        <v>0</v>
      </c>
      <c r="AD596" s="11">
        <f t="shared" si="117"/>
        <v>0</v>
      </c>
      <c r="AE596" s="11">
        <f t="shared" si="118"/>
        <v>0</v>
      </c>
      <c r="AF596" s="11" t="str">
        <f t="shared" si="119"/>
        <v/>
      </c>
      <c r="AG596" s="11">
        <f t="shared" si="120"/>
        <v>0</v>
      </c>
      <c r="AH596" s="11">
        <f t="shared" si="121"/>
        <v>0</v>
      </c>
    </row>
    <row r="597" spans="1:34" s="21" customFormat="1" ht="25.15" customHeight="1" x14ac:dyDescent="0.2">
      <c r="A597" s="117">
        <f t="shared" si="110"/>
        <v>586</v>
      </c>
      <c r="B597" s="60" t="str">
        <f t="shared" si="111"/>
        <v/>
      </c>
      <c r="C597" s="123"/>
      <c r="D597" s="111" t="str">
        <f t="shared" si="112"/>
        <v/>
      </c>
      <c r="E597" s="111" t="str">
        <f t="shared" si="113"/>
        <v/>
      </c>
      <c r="F597" s="124"/>
      <c r="G597" s="124"/>
      <c r="H597" s="124"/>
      <c r="I597" s="123"/>
      <c r="J597" s="113" t="str">
        <f t="shared" si="114"/>
        <v/>
      </c>
      <c r="K597" s="114" t="str">
        <f>IF(I597="","",VLOOKUP(I597,※編集不可※選択項目!$B$2:$D$4,3,FALSE))</f>
        <v/>
      </c>
      <c r="L597" s="124"/>
      <c r="M597" s="124"/>
      <c r="N597" s="124"/>
      <c r="O597" s="124"/>
      <c r="P597" s="124"/>
      <c r="Q597" s="124"/>
      <c r="R597" s="139" t="str">
        <f>IFERROR(INDEX(※編集不可※選択項目!$F$2:$F$3,MATCH($J597,※編集不可※選択項目!$C$2:$C$3,0)),"")</f>
        <v/>
      </c>
      <c r="S597" s="70"/>
      <c r="T597" s="125"/>
      <c r="U597" s="135"/>
      <c r="V597" s="88"/>
      <c r="W597" s="62"/>
      <c r="X597" s="57"/>
      <c r="Y597" s="58"/>
      <c r="Z597" s="59"/>
      <c r="AB597" s="101" t="str">
        <f t="shared" si="115"/>
        <v/>
      </c>
      <c r="AC597" s="11">
        <f t="shared" si="116"/>
        <v>0</v>
      </c>
      <c r="AD597" s="11">
        <f t="shared" si="117"/>
        <v>0</v>
      </c>
      <c r="AE597" s="11">
        <f t="shared" si="118"/>
        <v>0</v>
      </c>
      <c r="AF597" s="11" t="str">
        <f t="shared" si="119"/>
        <v/>
      </c>
      <c r="AG597" s="11">
        <f t="shared" si="120"/>
        <v>0</v>
      </c>
      <c r="AH597" s="11">
        <f t="shared" si="121"/>
        <v>0</v>
      </c>
    </row>
    <row r="598" spans="1:34" s="21" customFormat="1" ht="25.15" customHeight="1" x14ac:dyDescent="0.2">
      <c r="A598" s="117">
        <f t="shared" si="110"/>
        <v>587</v>
      </c>
      <c r="B598" s="60" t="str">
        <f t="shared" si="111"/>
        <v/>
      </c>
      <c r="C598" s="123"/>
      <c r="D598" s="111" t="str">
        <f t="shared" si="112"/>
        <v/>
      </c>
      <c r="E598" s="111" t="str">
        <f t="shared" si="113"/>
        <v/>
      </c>
      <c r="F598" s="124"/>
      <c r="G598" s="124"/>
      <c r="H598" s="124"/>
      <c r="I598" s="123"/>
      <c r="J598" s="113" t="str">
        <f t="shared" si="114"/>
        <v/>
      </c>
      <c r="K598" s="114" t="str">
        <f>IF(I598="","",VLOOKUP(I598,※編集不可※選択項目!$B$2:$D$4,3,FALSE))</f>
        <v/>
      </c>
      <c r="L598" s="124"/>
      <c r="M598" s="124"/>
      <c r="N598" s="124"/>
      <c r="O598" s="124"/>
      <c r="P598" s="124"/>
      <c r="Q598" s="124"/>
      <c r="R598" s="139" t="str">
        <f>IFERROR(INDEX(※編集不可※選択項目!$F$2:$F$3,MATCH($J598,※編集不可※選択項目!$C$2:$C$3,0)),"")</f>
        <v/>
      </c>
      <c r="S598" s="70"/>
      <c r="T598" s="125"/>
      <c r="U598" s="135"/>
      <c r="V598" s="88"/>
      <c r="W598" s="62"/>
      <c r="X598" s="57"/>
      <c r="Y598" s="58"/>
      <c r="Z598" s="59"/>
      <c r="AB598" s="101" t="str">
        <f t="shared" si="115"/>
        <v/>
      </c>
      <c r="AC598" s="11">
        <f t="shared" si="116"/>
        <v>0</v>
      </c>
      <c r="AD598" s="11">
        <f t="shared" si="117"/>
        <v>0</v>
      </c>
      <c r="AE598" s="11">
        <f t="shared" si="118"/>
        <v>0</v>
      </c>
      <c r="AF598" s="11" t="str">
        <f t="shared" si="119"/>
        <v/>
      </c>
      <c r="AG598" s="11">
        <f t="shared" si="120"/>
        <v>0</v>
      </c>
      <c r="AH598" s="11">
        <f t="shared" si="121"/>
        <v>0</v>
      </c>
    </row>
    <row r="599" spans="1:34" s="21" customFormat="1" ht="25.15" customHeight="1" x14ac:dyDescent="0.2">
      <c r="A599" s="117">
        <f t="shared" si="110"/>
        <v>588</v>
      </c>
      <c r="B599" s="60" t="str">
        <f t="shared" si="111"/>
        <v/>
      </c>
      <c r="C599" s="123"/>
      <c r="D599" s="111" t="str">
        <f t="shared" si="112"/>
        <v/>
      </c>
      <c r="E599" s="111" t="str">
        <f t="shared" si="113"/>
        <v/>
      </c>
      <c r="F599" s="124"/>
      <c r="G599" s="124"/>
      <c r="H599" s="124"/>
      <c r="I599" s="123"/>
      <c r="J599" s="113" t="str">
        <f t="shared" si="114"/>
        <v/>
      </c>
      <c r="K599" s="114" t="str">
        <f>IF(I599="","",VLOOKUP(I599,※編集不可※選択項目!$B$2:$D$4,3,FALSE))</f>
        <v/>
      </c>
      <c r="L599" s="124"/>
      <c r="M599" s="124"/>
      <c r="N599" s="124"/>
      <c r="O599" s="124"/>
      <c r="P599" s="124"/>
      <c r="Q599" s="124"/>
      <c r="R599" s="139" t="str">
        <f>IFERROR(INDEX(※編集不可※選択項目!$F$2:$F$3,MATCH($J599,※編集不可※選択項目!$C$2:$C$3,0)),"")</f>
        <v/>
      </c>
      <c r="S599" s="70"/>
      <c r="T599" s="125"/>
      <c r="U599" s="135"/>
      <c r="V599" s="88"/>
      <c r="W599" s="62"/>
      <c r="X599" s="57"/>
      <c r="Y599" s="58"/>
      <c r="Z599" s="59"/>
      <c r="AB599" s="101" t="str">
        <f t="shared" si="115"/>
        <v/>
      </c>
      <c r="AC599" s="11">
        <f t="shared" si="116"/>
        <v>0</v>
      </c>
      <c r="AD599" s="11">
        <f t="shared" si="117"/>
        <v>0</v>
      </c>
      <c r="AE599" s="11">
        <f t="shared" si="118"/>
        <v>0</v>
      </c>
      <c r="AF599" s="11" t="str">
        <f t="shared" si="119"/>
        <v/>
      </c>
      <c r="AG599" s="11">
        <f t="shared" si="120"/>
        <v>0</v>
      </c>
      <c r="AH599" s="11">
        <f t="shared" si="121"/>
        <v>0</v>
      </c>
    </row>
    <row r="600" spans="1:34" s="21" customFormat="1" ht="25.15" customHeight="1" x14ac:dyDescent="0.2">
      <c r="A600" s="117">
        <f t="shared" si="110"/>
        <v>589</v>
      </c>
      <c r="B600" s="60" t="str">
        <f t="shared" si="111"/>
        <v/>
      </c>
      <c r="C600" s="123"/>
      <c r="D600" s="111" t="str">
        <f t="shared" si="112"/>
        <v/>
      </c>
      <c r="E600" s="111" t="str">
        <f t="shared" si="113"/>
        <v/>
      </c>
      <c r="F600" s="124"/>
      <c r="G600" s="124"/>
      <c r="H600" s="124"/>
      <c r="I600" s="123"/>
      <c r="J600" s="113" t="str">
        <f t="shared" si="114"/>
        <v/>
      </c>
      <c r="K600" s="114" t="str">
        <f>IF(I600="","",VLOOKUP(I600,※編集不可※選択項目!$B$2:$D$4,3,FALSE))</f>
        <v/>
      </c>
      <c r="L600" s="124"/>
      <c r="M600" s="124"/>
      <c r="N600" s="124"/>
      <c r="O600" s="124"/>
      <c r="P600" s="124"/>
      <c r="Q600" s="124"/>
      <c r="R600" s="139" t="str">
        <f>IFERROR(INDEX(※編集不可※選択項目!$F$2:$F$3,MATCH($J600,※編集不可※選択項目!$C$2:$C$3,0)),"")</f>
        <v/>
      </c>
      <c r="S600" s="70"/>
      <c r="T600" s="125"/>
      <c r="U600" s="135"/>
      <c r="V600" s="88"/>
      <c r="W600" s="62"/>
      <c r="X600" s="57"/>
      <c r="Y600" s="58"/>
      <c r="Z600" s="59"/>
      <c r="AB600" s="101" t="str">
        <f t="shared" si="115"/>
        <v/>
      </c>
      <c r="AC600" s="11">
        <f t="shared" si="116"/>
        <v>0</v>
      </c>
      <c r="AD600" s="11">
        <f t="shared" si="117"/>
        <v>0</v>
      </c>
      <c r="AE600" s="11">
        <f t="shared" si="118"/>
        <v>0</v>
      </c>
      <c r="AF600" s="11" t="str">
        <f t="shared" si="119"/>
        <v/>
      </c>
      <c r="AG600" s="11">
        <f t="shared" si="120"/>
        <v>0</v>
      </c>
      <c r="AH600" s="11">
        <f t="shared" si="121"/>
        <v>0</v>
      </c>
    </row>
    <row r="601" spans="1:34" s="21" customFormat="1" ht="25.15" customHeight="1" x14ac:dyDescent="0.2">
      <c r="A601" s="117">
        <f t="shared" si="110"/>
        <v>590</v>
      </c>
      <c r="B601" s="60" t="str">
        <f t="shared" si="111"/>
        <v/>
      </c>
      <c r="C601" s="123"/>
      <c r="D601" s="111" t="str">
        <f t="shared" si="112"/>
        <v/>
      </c>
      <c r="E601" s="111" t="str">
        <f t="shared" si="113"/>
        <v/>
      </c>
      <c r="F601" s="124"/>
      <c r="G601" s="124"/>
      <c r="H601" s="124"/>
      <c r="I601" s="123"/>
      <c r="J601" s="113" t="str">
        <f t="shared" si="114"/>
        <v/>
      </c>
      <c r="K601" s="114" t="str">
        <f>IF(I601="","",VLOOKUP(I601,※編集不可※選択項目!$B$2:$D$4,3,FALSE))</f>
        <v/>
      </c>
      <c r="L601" s="124"/>
      <c r="M601" s="124"/>
      <c r="N601" s="124"/>
      <c r="O601" s="124"/>
      <c r="P601" s="124"/>
      <c r="Q601" s="124"/>
      <c r="R601" s="139" t="str">
        <f>IFERROR(INDEX(※編集不可※選択項目!$F$2:$F$3,MATCH($J601,※編集不可※選択項目!$C$2:$C$3,0)),"")</f>
        <v/>
      </c>
      <c r="S601" s="70"/>
      <c r="T601" s="125"/>
      <c r="U601" s="135"/>
      <c r="V601" s="88"/>
      <c r="W601" s="62"/>
      <c r="X601" s="57"/>
      <c r="Y601" s="58"/>
      <c r="Z601" s="59"/>
      <c r="AB601" s="101" t="str">
        <f t="shared" si="115"/>
        <v/>
      </c>
      <c r="AC601" s="11">
        <f t="shared" si="116"/>
        <v>0</v>
      </c>
      <c r="AD601" s="11">
        <f t="shared" si="117"/>
        <v>0</v>
      </c>
      <c r="AE601" s="11">
        <f t="shared" si="118"/>
        <v>0</v>
      </c>
      <c r="AF601" s="11" t="str">
        <f t="shared" si="119"/>
        <v/>
      </c>
      <c r="AG601" s="11">
        <f t="shared" si="120"/>
        <v>0</v>
      </c>
      <c r="AH601" s="11">
        <f t="shared" si="121"/>
        <v>0</v>
      </c>
    </row>
    <row r="602" spans="1:34" s="21" customFormat="1" ht="25.15" customHeight="1" x14ac:dyDescent="0.2">
      <c r="A602" s="117">
        <f t="shared" si="110"/>
        <v>591</v>
      </c>
      <c r="B602" s="60" t="str">
        <f t="shared" si="111"/>
        <v/>
      </c>
      <c r="C602" s="123"/>
      <c r="D602" s="111" t="str">
        <f t="shared" si="112"/>
        <v/>
      </c>
      <c r="E602" s="111" t="str">
        <f t="shared" si="113"/>
        <v/>
      </c>
      <c r="F602" s="124"/>
      <c r="G602" s="124"/>
      <c r="H602" s="124"/>
      <c r="I602" s="123"/>
      <c r="J602" s="113" t="str">
        <f t="shared" si="114"/>
        <v/>
      </c>
      <c r="K602" s="114" t="str">
        <f>IF(I602="","",VLOOKUP(I602,※編集不可※選択項目!$B$2:$D$4,3,FALSE))</f>
        <v/>
      </c>
      <c r="L602" s="124"/>
      <c r="M602" s="124"/>
      <c r="N602" s="124"/>
      <c r="O602" s="124"/>
      <c r="P602" s="124"/>
      <c r="Q602" s="124"/>
      <c r="R602" s="139" t="str">
        <f>IFERROR(INDEX(※編集不可※選択項目!$F$2:$F$3,MATCH($J602,※編集不可※選択項目!$C$2:$C$3,0)),"")</f>
        <v/>
      </c>
      <c r="S602" s="70"/>
      <c r="T602" s="125"/>
      <c r="U602" s="135"/>
      <c r="V602" s="88"/>
      <c r="W602" s="62"/>
      <c r="X602" s="57"/>
      <c r="Y602" s="58"/>
      <c r="Z602" s="59"/>
      <c r="AB602" s="101" t="str">
        <f t="shared" si="115"/>
        <v/>
      </c>
      <c r="AC602" s="11">
        <f t="shared" si="116"/>
        <v>0</v>
      </c>
      <c r="AD602" s="11">
        <f t="shared" si="117"/>
        <v>0</v>
      </c>
      <c r="AE602" s="11">
        <f t="shared" si="118"/>
        <v>0</v>
      </c>
      <c r="AF602" s="11" t="str">
        <f t="shared" si="119"/>
        <v/>
      </c>
      <c r="AG602" s="11">
        <f t="shared" si="120"/>
        <v>0</v>
      </c>
      <c r="AH602" s="11">
        <f t="shared" si="121"/>
        <v>0</v>
      </c>
    </row>
    <row r="603" spans="1:34" s="21" customFormat="1" ht="25.15" customHeight="1" x14ac:dyDescent="0.2">
      <c r="A603" s="117">
        <f t="shared" si="110"/>
        <v>592</v>
      </c>
      <c r="B603" s="60" t="str">
        <f t="shared" si="111"/>
        <v/>
      </c>
      <c r="C603" s="123"/>
      <c r="D603" s="111" t="str">
        <f t="shared" si="112"/>
        <v/>
      </c>
      <c r="E603" s="111" t="str">
        <f t="shared" si="113"/>
        <v/>
      </c>
      <c r="F603" s="124"/>
      <c r="G603" s="124"/>
      <c r="H603" s="124"/>
      <c r="I603" s="123"/>
      <c r="J603" s="113" t="str">
        <f t="shared" si="114"/>
        <v/>
      </c>
      <c r="K603" s="114" t="str">
        <f>IF(I603="","",VLOOKUP(I603,※編集不可※選択項目!$B$2:$D$4,3,FALSE))</f>
        <v/>
      </c>
      <c r="L603" s="124"/>
      <c r="M603" s="124"/>
      <c r="N603" s="124"/>
      <c r="O603" s="124"/>
      <c r="P603" s="124"/>
      <c r="Q603" s="124"/>
      <c r="R603" s="139" t="str">
        <f>IFERROR(INDEX(※編集不可※選択項目!$F$2:$F$3,MATCH($J603,※編集不可※選択項目!$C$2:$C$3,0)),"")</f>
        <v/>
      </c>
      <c r="S603" s="70"/>
      <c r="T603" s="125"/>
      <c r="U603" s="135"/>
      <c r="V603" s="88"/>
      <c r="W603" s="62"/>
      <c r="X603" s="57"/>
      <c r="Y603" s="58"/>
      <c r="Z603" s="59"/>
      <c r="AB603" s="101" t="str">
        <f t="shared" si="115"/>
        <v/>
      </c>
      <c r="AC603" s="11">
        <f t="shared" si="116"/>
        <v>0</v>
      </c>
      <c r="AD603" s="11">
        <f t="shared" si="117"/>
        <v>0</v>
      </c>
      <c r="AE603" s="11">
        <f t="shared" si="118"/>
        <v>0</v>
      </c>
      <c r="AF603" s="11" t="str">
        <f t="shared" si="119"/>
        <v/>
      </c>
      <c r="AG603" s="11">
        <f t="shared" si="120"/>
        <v>0</v>
      </c>
      <c r="AH603" s="11">
        <f t="shared" si="121"/>
        <v>0</v>
      </c>
    </row>
    <row r="604" spans="1:34" s="21" customFormat="1" ht="25.15" customHeight="1" x14ac:dyDescent="0.2">
      <c r="A604" s="117">
        <f t="shared" si="110"/>
        <v>593</v>
      </c>
      <c r="B604" s="60" t="str">
        <f t="shared" si="111"/>
        <v/>
      </c>
      <c r="C604" s="123"/>
      <c r="D604" s="111" t="str">
        <f t="shared" si="112"/>
        <v/>
      </c>
      <c r="E604" s="111" t="str">
        <f t="shared" si="113"/>
        <v/>
      </c>
      <c r="F604" s="124"/>
      <c r="G604" s="124"/>
      <c r="H604" s="124"/>
      <c r="I604" s="123"/>
      <c r="J604" s="113" t="str">
        <f t="shared" si="114"/>
        <v/>
      </c>
      <c r="K604" s="114" t="str">
        <f>IF(I604="","",VLOOKUP(I604,※編集不可※選択項目!$B$2:$D$4,3,FALSE))</f>
        <v/>
      </c>
      <c r="L604" s="124"/>
      <c r="M604" s="124"/>
      <c r="N604" s="124"/>
      <c r="O604" s="124"/>
      <c r="P604" s="124"/>
      <c r="Q604" s="124"/>
      <c r="R604" s="139" t="str">
        <f>IFERROR(INDEX(※編集不可※選択項目!$F$2:$F$3,MATCH($J604,※編集不可※選択項目!$C$2:$C$3,0)),"")</f>
        <v/>
      </c>
      <c r="S604" s="70"/>
      <c r="T604" s="125"/>
      <c r="U604" s="135"/>
      <c r="V604" s="88"/>
      <c r="W604" s="62"/>
      <c r="X604" s="57"/>
      <c r="Y604" s="58"/>
      <c r="Z604" s="59"/>
      <c r="AB604" s="101" t="str">
        <f t="shared" si="115"/>
        <v/>
      </c>
      <c r="AC604" s="11">
        <f t="shared" si="116"/>
        <v>0</v>
      </c>
      <c r="AD604" s="11">
        <f t="shared" si="117"/>
        <v>0</v>
      </c>
      <c r="AE604" s="11">
        <f t="shared" si="118"/>
        <v>0</v>
      </c>
      <c r="AF604" s="11" t="str">
        <f t="shared" si="119"/>
        <v/>
      </c>
      <c r="AG604" s="11">
        <f t="shared" si="120"/>
        <v>0</v>
      </c>
      <c r="AH604" s="11">
        <f t="shared" si="121"/>
        <v>0</v>
      </c>
    </row>
    <row r="605" spans="1:34" s="21" customFormat="1" ht="25.15" customHeight="1" x14ac:dyDescent="0.2">
      <c r="A605" s="117">
        <f t="shared" si="110"/>
        <v>594</v>
      </c>
      <c r="B605" s="60" t="str">
        <f t="shared" si="111"/>
        <v/>
      </c>
      <c r="C605" s="123"/>
      <c r="D605" s="111" t="str">
        <f t="shared" si="112"/>
        <v/>
      </c>
      <c r="E605" s="111" t="str">
        <f t="shared" si="113"/>
        <v/>
      </c>
      <c r="F605" s="124"/>
      <c r="G605" s="124"/>
      <c r="H605" s="124"/>
      <c r="I605" s="123"/>
      <c r="J605" s="113" t="str">
        <f t="shared" si="114"/>
        <v/>
      </c>
      <c r="K605" s="114" t="str">
        <f>IF(I605="","",VLOOKUP(I605,※編集不可※選択項目!$B$2:$D$4,3,FALSE))</f>
        <v/>
      </c>
      <c r="L605" s="124"/>
      <c r="M605" s="124"/>
      <c r="N605" s="124"/>
      <c r="O605" s="124"/>
      <c r="P605" s="124"/>
      <c r="Q605" s="124"/>
      <c r="R605" s="139" t="str">
        <f>IFERROR(INDEX(※編集不可※選択項目!$F$2:$F$3,MATCH($J605,※編集不可※選択項目!$C$2:$C$3,0)),"")</f>
        <v/>
      </c>
      <c r="S605" s="70"/>
      <c r="T605" s="125"/>
      <c r="U605" s="135"/>
      <c r="V605" s="88"/>
      <c r="W605" s="62"/>
      <c r="X605" s="57"/>
      <c r="Y605" s="58"/>
      <c r="Z605" s="59"/>
      <c r="AB605" s="101" t="str">
        <f t="shared" si="115"/>
        <v/>
      </c>
      <c r="AC605" s="11">
        <f t="shared" si="116"/>
        <v>0</v>
      </c>
      <c r="AD605" s="11">
        <f t="shared" si="117"/>
        <v>0</v>
      </c>
      <c r="AE605" s="11">
        <f t="shared" si="118"/>
        <v>0</v>
      </c>
      <c r="AF605" s="11" t="str">
        <f t="shared" si="119"/>
        <v/>
      </c>
      <c r="AG605" s="11">
        <f t="shared" si="120"/>
        <v>0</v>
      </c>
      <c r="AH605" s="11">
        <f t="shared" si="121"/>
        <v>0</v>
      </c>
    </row>
    <row r="606" spans="1:34" s="21" customFormat="1" ht="25.15" customHeight="1" x14ac:dyDescent="0.2">
      <c r="A606" s="117">
        <f t="shared" si="110"/>
        <v>595</v>
      </c>
      <c r="B606" s="60" t="str">
        <f t="shared" si="111"/>
        <v/>
      </c>
      <c r="C606" s="123"/>
      <c r="D606" s="111" t="str">
        <f t="shared" si="112"/>
        <v/>
      </c>
      <c r="E606" s="111" t="str">
        <f t="shared" si="113"/>
        <v/>
      </c>
      <c r="F606" s="124"/>
      <c r="G606" s="124"/>
      <c r="H606" s="124"/>
      <c r="I606" s="123"/>
      <c r="J606" s="113" t="str">
        <f t="shared" si="114"/>
        <v/>
      </c>
      <c r="K606" s="114" t="str">
        <f>IF(I606="","",VLOOKUP(I606,※編集不可※選択項目!$B$2:$D$4,3,FALSE))</f>
        <v/>
      </c>
      <c r="L606" s="124"/>
      <c r="M606" s="124"/>
      <c r="N606" s="124"/>
      <c r="O606" s="124"/>
      <c r="P606" s="124"/>
      <c r="Q606" s="124"/>
      <c r="R606" s="139" t="str">
        <f>IFERROR(INDEX(※編集不可※選択項目!$F$2:$F$3,MATCH($J606,※編集不可※選択項目!$C$2:$C$3,0)),"")</f>
        <v/>
      </c>
      <c r="S606" s="70"/>
      <c r="T606" s="125"/>
      <c r="U606" s="135"/>
      <c r="V606" s="88"/>
      <c r="W606" s="62"/>
      <c r="X606" s="57"/>
      <c r="Y606" s="58"/>
      <c r="Z606" s="59"/>
      <c r="AB606" s="101" t="str">
        <f t="shared" si="115"/>
        <v/>
      </c>
      <c r="AC606" s="11">
        <f t="shared" si="116"/>
        <v>0</v>
      </c>
      <c r="AD606" s="11">
        <f t="shared" si="117"/>
        <v>0</v>
      </c>
      <c r="AE606" s="11">
        <f t="shared" si="118"/>
        <v>0</v>
      </c>
      <c r="AF606" s="11" t="str">
        <f t="shared" si="119"/>
        <v/>
      </c>
      <c r="AG606" s="11">
        <f t="shared" si="120"/>
        <v>0</v>
      </c>
      <c r="AH606" s="11">
        <f t="shared" si="121"/>
        <v>0</v>
      </c>
    </row>
    <row r="607" spans="1:34" s="21" customFormat="1" ht="25.15" customHeight="1" x14ac:dyDescent="0.2">
      <c r="A607" s="117">
        <f t="shared" si="110"/>
        <v>596</v>
      </c>
      <c r="B607" s="60" t="str">
        <f t="shared" si="111"/>
        <v/>
      </c>
      <c r="C607" s="123"/>
      <c r="D607" s="111" t="str">
        <f t="shared" si="112"/>
        <v/>
      </c>
      <c r="E607" s="111" t="str">
        <f t="shared" si="113"/>
        <v/>
      </c>
      <c r="F607" s="124"/>
      <c r="G607" s="124"/>
      <c r="H607" s="124"/>
      <c r="I607" s="123"/>
      <c r="J607" s="113" t="str">
        <f t="shared" si="114"/>
        <v/>
      </c>
      <c r="K607" s="114" t="str">
        <f>IF(I607="","",VLOOKUP(I607,※編集不可※選択項目!$B$2:$D$4,3,FALSE))</f>
        <v/>
      </c>
      <c r="L607" s="124"/>
      <c r="M607" s="124"/>
      <c r="N607" s="124"/>
      <c r="O607" s="124"/>
      <c r="P607" s="124"/>
      <c r="Q607" s="124"/>
      <c r="R607" s="139" t="str">
        <f>IFERROR(INDEX(※編集不可※選択項目!$F$2:$F$3,MATCH($J607,※編集不可※選択項目!$C$2:$C$3,0)),"")</f>
        <v/>
      </c>
      <c r="S607" s="70"/>
      <c r="T607" s="125"/>
      <c r="U607" s="135"/>
      <c r="V607" s="88"/>
      <c r="W607" s="62"/>
      <c r="X607" s="57"/>
      <c r="Y607" s="58"/>
      <c r="Z607" s="59"/>
      <c r="AB607" s="101" t="str">
        <f t="shared" si="115"/>
        <v/>
      </c>
      <c r="AC607" s="11">
        <f t="shared" si="116"/>
        <v>0</v>
      </c>
      <c r="AD607" s="11">
        <f t="shared" si="117"/>
        <v>0</v>
      </c>
      <c r="AE607" s="11">
        <f t="shared" si="118"/>
        <v>0</v>
      </c>
      <c r="AF607" s="11" t="str">
        <f t="shared" si="119"/>
        <v/>
      </c>
      <c r="AG607" s="11">
        <f t="shared" si="120"/>
        <v>0</v>
      </c>
      <c r="AH607" s="11">
        <f t="shared" si="121"/>
        <v>0</v>
      </c>
    </row>
    <row r="608" spans="1:34" s="21" customFormat="1" ht="25.15" customHeight="1" x14ac:dyDescent="0.2">
      <c r="A608" s="117">
        <f t="shared" si="110"/>
        <v>597</v>
      </c>
      <c r="B608" s="60" t="str">
        <f t="shared" si="111"/>
        <v/>
      </c>
      <c r="C608" s="123"/>
      <c r="D608" s="111" t="str">
        <f t="shared" si="112"/>
        <v/>
      </c>
      <c r="E608" s="111" t="str">
        <f t="shared" si="113"/>
        <v/>
      </c>
      <c r="F608" s="124"/>
      <c r="G608" s="124"/>
      <c r="H608" s="124"/>
      <c r="I608" s="123"/>
      <c r="J608" s="113" t="str">
        <f t="shared" si="114"/>
        <v/>
      </c>
      <c r="K608" s="114" t="str">
        <f>IF(I608="","",VLOOKUP(I608,※編集不可※選択項目!$B$2:$D$4,3,FALSE))</f>
        <v/>
      </c>
      <c r="L608" s="124"/>
      <c r="M608" s="124"/>
      <c r="N608" s="124"/>
      <c r="O608" s="124"/>
      <c r="P608" s="124"/>
      <c r="Q608" s="124"/>
      <c r="R608" s="139" t="str">
        <f>IFERROR(INDEX(※編集不可※選択項目!$F$2:$F$3,MATCH($J608,※編集不可※選択項目!$C$2:$C$3,0)),"")</f>
        <v/>
      </c>
      <c r="S608" s="70"/>
      <c r="T608" s="125"/>
      <c r="U608" s="135"/>
      <c r="V608" s="88"/>
      <c r="W608" s="62"/>
      <c r="X608" s="57"/>
      <c r="Y608" s="58"/>
      <c r="Z608" s="59"/>
      <c r="AB608" s="101" t="str">
        <f t="shared" si="115"/>
        <v/>
      </c>
      <c r="AC608" s="11">
        <f t="shared" si="116"/>
        <v>0</v>
      </c>
      <c r="AD608" s="11">
        <f t="shared" si="117"/>
        <v>0</v>
      </c>
      <c r="AE608" s="11">
        <f t="shared" si="118"/>
        <v>0</v>
      </c>
      <c r="AF608" s="11" t="str">
        <f t="shared" si="119"/>
        <v/>
      </c>
      <c r="AG608" s="11">
        <f t="shared" si="120"/>
        <v>0</v>
      </c>
      <c r="AH608" s="11">
        <f t="shared" si="121"/>
        <v>0</v>
      </c>
    </row>
    <row r="609" spans="1:34" s="21" customFormat="1" ht="25.15" customHeight="1" x14ac:dyDescent="0.2">
      <c r="A609" s="117">
        <f t="shared" si="110"/>
        <v>598</v>
      </c>
      <c r="B609" s="60" t="str">
        <f t="shared" si="111"/>
        <v/>
      </c>
      <c r="C609" s="123"/>
      <c r="D609" s="111" t="str">
        <f t="shared" si="112"/>
        <v/>
      </c>
      <c r="E609" s="111" t="str">
        <f t="shared" si="113"/>
        <v/>
      </c>
      <c r="F609" s="124"/>
      <c r="G609" s="124"/>
      <c r="H609" s="124"/>
      <c r="I609" s="123"/>
      <c r="J609" s="113" t="str">
        <f t="shared" si="114"/>
        <v/>
      </c>
      <c r="K609" s="114" t="str">
        <f>IF(I609="","",VLOOKUP(I609,※編集不可※選択項目!$B$2:$D$4,3,FALSE))</f>
        <v/>
      </c>
      <c r="L609" s="124"/>
      <c r="M609" s="124"/>
      <c r="N609" s="124"/>
      <c r="O609" s="124"/>
      <c r="P609" s="124"/>
      <c r="Q609" s="124"/>
      <c r="R609" s="139" t="str">
        <f>IFERROR(INDEX(※編集不可※選択項目!$F$2:$F$3,MATCH($J609,※編集不可※選択項目!$C$2:$C$3,0)),"")</f>
        <v/>
      </c>
      <c r="S609" s="70"/>
      <c r="T609" s="125"/>
      <c r="U609" s="135"/>
      <c r="V609" s="88"/>
      <c r="W609" s="62"/>
      <c r="X609" s="57"/>
      <c r="Y609" s="58"/>
      <c r="Z609" s="59"/>
      <c r="AB609" s="101" t="str">
        <f t="shared" si="115"/>
        <v/>
      </c>
      <c r="AC609" s="11">
        <f t="shared" si="116"/>
        <v>0</v>
      </c>
      <c r="AD609" s="11">
        <f t="shared" si="117"/>
        <v>0</v>
      </c>
      <c r="AE609" s="11">
        <f t="shared" si="118"/>
        <v>0</v>
      </c>
      <c r="AF609" s="11" t="str">
        <f t="shared" si="119"/>
        <v/>
      </c>
      <c r="AG609" s="11">
        <f t="shared" si="120"/>
        <v>0</v>
      </c>
      <c r="AH609" s="11">
        <f t="shared" si="121"/>
        <v>0</v>
      </c>
    </row>
    <row r="610" spans="1:34" s="21" customFormat="1" ht="25.15" customHeight="1" x14ac:dyDescent="0.2">
      <c r="A610" s="117">
        <f t="shared" si="110"/>
        <v>599</v>
      </c>
      <c r="B610" s="60" t="str">
        <f t="shared" si="111"/>
        <v/>
      </c>
      <c r="C610" s="123"/>
      <c r="D610" s="111" t="str">
        <f t="shared" si="112"/>
        <v/>
      </c>
      <c r="E610" s="111" t="str">
        <f t="shared" si="113"/>
        <v/>
      </c>
      <c r="F610" s="124"/>
      <c r="G610" s="124"/>
      <c r="H610" s="124"/>
      <c r="I610" s="123"/>
      <c r="J610" s="113" t="str">
        <f t="shared" si="114"/>
        <v/>
      </c>
      <c r="K610" s="114" t="str">
        <f>IF(I610="","",VLOOKUP(I610,※編集不可※選択項目!$B$2:$D$4,3,FALSE))</f>
        <v/>
      </c>
      <c r="L610" s="124"/>
      <c r="M610" s="124"/>
      <c r="N610" s="124"/>
      <c r="O610" s="124"/>
      <c r="P610" s="124"/>
      <c r="Q610" s="124"/>
      <c r="R610" s="139" t="str">
        <f>IFERROR(INDEX(※編集不可※選択項目!$F$2:$F$3,MATCH($J610,※編集不可※選択項目!$C$2:$C$3,0)),"")</f>
        <v/>
      </c>
      <c r="S610" s="70"/>
      <c r="T610" s="125"/>
      <c r="U610" s="135"/>
      <c r="V610" s="88"/>
      <c r="W610" s="62"/>
      <c r="X610" s="57"/>
      <c r="Y610" s="58"/>
      <c r="Z610" s="59"/>
      <c r="AB610" s="101" t="str">
        <f t="shared" si="115"/>
        <v/>
      </c>
      <c r="AC610" s="11">
        <f t="shared" si="116"/>
        <v>0</v>
      </c>
      <c r="AD610" s="11">
        <f t="shared" si="117"/>
        <v>0</v>
      </c>
      <c r="AE610" s="11">
        <f t="shared" si="118"/>
        <v>0</v>
      </c>
      <c r="AF610" s="11" t="str">
        <f t="shared" si="119"/>
        <v/>
      </c>
      <c r="AG610" s="11">
        <f t="shared" si="120"/>
        <v>0</v>
      </c>
      <c r="AH610" s="11">
        <f t="shared" si="121"/>
        <v>0</v>
      </c>
    </row>
    <row r="611" spans="1:34" s="21" customFormat="1" ht="25.15" customHeight="1" x14ac:dyDescent="0.2">
      <c r="A611" s="117">
        <f t="shared" si="110"/>
        <v>600</v>
      </c>
      <c r="B611" s="60" t="str">
        <f t="shared" si="111"/>
        <v/>
      </c>
      <c r="C611" s="123"/>
      <c r="D611" s="111" t="str">
        <f t="shared" si="112"/>
        <v/>
      </c>
      <c r="E611" s="111" t="str">
        <f t="shared" si="113"/>
        <v/>
      </c>
      <c r="F611" s="124"/>
      <c r="G611" s="124"/>
      <c r="H611" s="124"/>
      <c r="I611" s="123"/>
      <c r="J611" s="113" t="str">
        <f t="shared" si="114"/>
        <v/>
      </c>
      <c r="K611" s="114" t="str">
        <f>IF(I611="","",VLOOKUP(I611,※編集不可※選択項目!$B$2:$D$4,3,FALSE))</f>
        <v/>
      </c>
      <c r="L611" s="124"/>
      <c r="M611" s="124"/>
      <c r="N611" s="124"/>
      <c r="O611" s="124"/>
      <c r="P611" s="124"/>
      <c r="Q611" s="124"/>
      <c r="R611" s="139" t="str">
        <f>IFERROR(INDEX(※編集不可※選択項目!$F$2:$F$3,MATCH($J611,※編集不可※選択項目!$C$2:$C$3,0)),"")</f>
        <v/>
      </c>
      <c r="S611" s="70"/>
      <c r="T611" s="125"/>
      <c r="U611" s="135"/>
      <c r="V611" s="88"/>
      <c r="W611" s="62"/>
      <c r="X611" s="57"/>
      <c r="Y611" s="58"/>
      <c r="Z611" s="59"/>
      <c r="AB611" s="101" t="str">
        <f t="shared" si="115"/>
        <v/>
      </c>
      <c r="AC611" s="11">
        <f t="shared" si="116"/>
        <v>0</v>
      </c>
      <c r="AD611" s="11">
        <f t="shared" si="117"/>
        <v>0</v>
      </c>
      <c r="AE611" s="11">
        <f t="shared" si="118"/>
        <v>0</v>
      </c>
      <c r="AF611" s="11" t="str">
        <f t="shared" si="119"/>
        <v/>
      </c>
      <c r="AG611" s="11">
        <f t="shared" si="120"/>
        <v>0</v>
      </c>
      <c r="AH611" s="11">
        <f t="shared" si="121"/>
        <v>0</v>
      </c>
    </row>
    <row r="612" spans="1:34" s="21" customFormat="1" ht="25.15" customHeight="1" x14ac:dyDescent="0.2">
      <c r="A612" s="117">
        <f t="shared" si="110"/>
        <v>601</v>
      </c>
      <c r="B612" s="60" t="str">
        <f t="shared" si="111"/>
        <v/>
      </c>
      <c r="C612" s="123"/>
      <c r="D612" s="111" t="str">
        <f t="shared" si="112"/>
        <v/>
      </c>
      <c r="E612" s="111" t="str">
        <f t="shared" si="113"/>
        <v/>
      </c>
      <c r="F612" s="124"/>
      <c r="G612" s="124"/>
      <c r="H612" s="124"/>
      <c r="I612" s="123"/>
      <c r="J612" s="113" t="str">
        <f t="shared" si="114"/>
        <v/>
      </c>
      <c r="K612" s="114" t="str">
        <f>IF(I612="","",VLOOKUP(I612,※編集不可※選択項目!$B$2:$D$4,3,FALSE))</f>
        <v/>
      </c>
      <c r="L612" s="124"/>
      <c r="M612" s="124"/>
      <c r="N612" s="124"/>
      <c r="O612" s="124"/>
      <c r="P612" s="124"/>
      <c r="Q612" s="124"/>
      <c r="R612" s="139" t="str">
        <f>IFERROR(INDEX(※編集不可※選択項目!$F$2:$F$3,MATCH($J612,※編集不可※選択項目!$C$2:$C$3,0)),"")</f>
        <v/>
      </c>
      <c r="S612" s="70"/>
      <c r="T612" s="125"/>
      <c r="U612" s="135"/>
      <c r="V612" s="88"/>
      <c r="W612" s="62"/>
      <c r="X612" s="57"/>
      <c r="Y612" s="58"/>
      <c r="Z612" s="59"/>
      <c r="AB612" s="101" t="str">
        <f t="shared" si="115"/>
        <v/>
      </c>
      <c r="AC612" s="11">
        <f t="shared" si="116"/>
        <v>0</v>
      </c>
      <c r="AD612" s="11">
        <f t="shared" si="117"/>
        <v>0</v>
      </c>
      <c r="AE612" s="11">
        <f t="shared" si="118"/>
        <v>0</v>
      </c>
      <c r="AF612" s="11" t="str">
        <f t="shared" si="119"/>
        <v/>
      </c>
      <c r="AG612" s="11">
        <f t="shared" si="120"/>
        <v>0</v>
      </c>
      <c r="AH612" s="11">
        <f t="shared" si="121"/>
        <v>0</v>
      </c>
    </row>
    <row r="613" spans="1:34" s="21" customFormat="1" ht="25.15" customHeight="1" x14ac:dyDescent="0.2">
      <c r="A613" s="117">
        <f t="shared" si="110"/>
        <v>602</v>
      </c>
      <c r="B613" s="60" t="str">
        <f t="shared" si="111"/>
        <v/>
      </c>
      <c r="C613" s="123"/>
      <c r="D613" s="111" t="str">
        <f t="shared" si="112"/>
        <v/>
      </c>
      <c r="E613" s="111" t="str">
        <f t="shared" si="113"/>
        <v/>
      </c>
      <c r="F613" s="124"/>
      <c r="G613" s="124"/>
      <c r="H613" s="124"/>
      <c r="I613" s="123"/>
      <c r="J613" s="113" t="str">
        <f t="shared" si="114"/>
        <v/>
      </c>
      <c r="K613" s="114" t="str">
        <f>IF(I613="","",VLOOKUP(I613,※編集不可※選択項目!$B$2:$D$4,3,FALSE))</f>
        <v/>
      </c>
      <c r="L613" s="124"/>
      <c r="M613" s="124"/>
      <c r="N613" s="124"/>
      <c r="O613" s="124"/>
      <c r="P613" s="124"/>
      <c r="Q613" s="124"/>
      <c r="R613" s="139" t="str">
        <f>IFERROR(INDEX(※編集不可※選択項目!$F$2:$F$3,MATCH($J613,※編集不可※選択項目!$C$2:$C$3,0)),"")</f>
        <v/>
      </c>
      <c r="S613" s="70"/>
      <c r="T613" s="125"/>
      <c r="U613" s="135"/>
      <c r="V613" s="88"/>
      <c r="W613" s="62"/>
      <c r="X613" s="57"/>
      <c r="Y613" s="58"/>
      <c r="Z613" s="59"/>
      <c r="AB613" s="101" t="str">
        <f t="shared" si="115"/>
        <v/>
      </c>
      <c r="AC613" s="11">
        <f t="shared" si="116"/>
        <v>0</v>
      </c>
      <c r="AD613" s="11">
        <f t="shared" si="117"/>
        <v>0</v>
      </c>
      <c r="AE613" s="11">
        <f t="shared" si="118"/>
        <v>0</v>
      </c>
      <c r="AF613" s="11" t="str">
        <f t="shared" si="119"/>
        <v/>
      </c>
      <c r="AG613" s="11">
        <f t="shared" si="120"/>
        <v>0</v>
      </c>
      <c r="AH613" s="11">
        <f t="shared" si="121"/>
        <v>0</v>
      </c>
    </row>
    <row r="614" spans="1:34" s="21" customFormat="1" ht="25.15" customHeight="1" x14ac:dyDescent="0.2">
      <c r="A614" s="117">
        <f t="shared" si="110"/>
        <v>603</v>
      </c>
      <c r="B614" s="60" t="str">
        <f t="shared" si="111"/>
        <v/>
      </c>
      <c r="C614" s="123"/>
      <c r="D614" s="111" t="str">
        <f t="shared" si="112"/>
        <v/>
      </c>
      <c r="E614" s="111" t="str">
        <f t="shared" si="113"/>
        <v/>
      </c>
      <c r="F614" s="124"/>
      <c r="G614" s="124"/>
      <c r="H614" s="124"/>
      <c r="I614" s="123"/>
      <c r="J614" s="113" t="str">
        <f t="shared" si="114"/>
        <v/>
      </c>
      <c r="K614" s="114" t="str">
        <f>IF(I614="","",VLOOKUP(I614,※編集不可※選択項目!$B$2:$D$4,3,FALSE))</f>
        <v/>
      </c>
      <c r="L614" s="124"/>
      <c r="M614" s="124"/>
      <c r="N614" s="124"/>
      <c r="O614" s="124"/>
      <c r="P614" s="124"/>
      <c r="Q614" s="124"/>
      <c r="R614" s="139" t="str">
        <f>IFERROR(INDEX(※編集不可※選択項目!$F$2:$F$3,MATCH($J614,※編集不可※選択項目!$C$2:$C$3,0)),"")</f>
        <v/>
      </c>
      <c r="S614" s="70"/>
      <c r="T614" s="125"/>
      <c r="U614" s="135"/>
      <c r="V614" s="88"/>
      <c r="W614" s="62"/>
      <c r="X614" s="57"/>
      <c r="Y614" s="58"/>
      <c r="Z614" s="59"/>
      <c r="AB614" s="101" t="str">
        <f t="shared" si="115"/>
        <v/>
      </c>
      <c r="AC614" s="11">
        <f t="shared" si="116"/>
        <v>0</v>
      </c>
      <c r="AD614" s="11">
        <f t="shared" si="117"/>
        <v>0</v>
      </c>
      <c r="AE614" s="11">
        <f t="shared" si="118"/>
        <v>0</v>
      </c>
      <c r="AF614" s="11" t="str">
        <f t="shared" si="119"/>
        <v/>
      </c>
      <c r="AG614" s="11">
        <f t="shared" si="120"/>
        <v>0</v>
      </c>
      <c r="AH614" s="11">
        <f t="shared" si="121"/>
        <v>0</v>
      </c>
    </row>
    <row r="615" spans="1:34" s="21" customFormat="1" ht="25.15" customHeight="1" x14ac:dyDescent="0.2">
      <c r="A615" s="117">
        <f t="shared" si="110"/>
        <v>604</v>
      </c>
      <c r="B615" s="60" t="str">
        <f t="shared" si="111"/>
        <v/>
      </c>
      <c r="C615" s="123"/>
      <c r="D615" s="111" t="str">
        <f t="shared" si="112"/>
        <v/>
      </c>
      <c r="E615" s="111" t="str">
        <f t="shared" si="113"/>
        <v/>
      </c>
      <c r="F615" s="124"/>
      <c r="G615" s="124"/>
      <c r="H615" s="124"/>
      <c r="I615" s="123"/>
      <c r="J615" s="113" t="str">
        <f t="shared" si="114"/>
        <v/>
      </c>
      <c r="K615" s="114" t="str">
        <f>IF(I615="","",VLOOKUP(I615,※編集不可※選択項目!$B$2:$D$4,3,FALSE))</f>
        <v/>
      </c>
      <c r="L615" s="124"/>
      <c r="M615" s="124"/>
      <c r="N615" s="124"/>
      <c r="O615" s="124"/>
      <c r="P615" s="124"/>
      <c r="Q615" s="124"/>
      <c r="R615" s="139" t="str">
        <f>IFERROR(INDEX(※編集不可※選択項目!$F$2:$F$3,MATCH($J615,※編集不可※選択項目!$C$2:$C$3,0)),"")</f>
        <v/>
      </c>
      <c r="S615" s="70"/>
      <c r="T615" s="125"/>
      <c r="U615" s="135"/>
      <c r="V615" s="88"/>
      <c r="W615" s="62"/>
      <c r="X615" s="57"/>
      <c r="Y615" s="58"/>
      <c r="Z615" s="59"/>
      <c r="AB615" s="101" t="str">
        <f t="shared" si="115"/>
        <v/>
      </c>
      <c r="AC615" s="11">
        <f t="shared" si="116"/>
        <v>0</v>
      </c>
      <c r="AD615" s="11">
        <f t="shared" si="117"/>
        <v>0</v>
      </c>
      <c r="AE615" s="11">
        <f t="shared" si="118"/>
        <v>0</v>
      </c>
      <c r="AF615" s="11" t="str">
        <f t="shared" si="119"/>
        <v/>
      </c>
      <c r="AG615" s="11">
        <f t="shared" si="120"/>
        <v>0</v>
      </c>
      <c r="AH615" s="11">
        <f t="shared" si="121"/>
        <v>0</v>
      </c>
    </row>
    <row r="616" spans="1:34" s="21" customFormat="1" ht="25.15" customHeight="1" x14ac:dyDescent="0.2">
      <c r="A616" s="117">
        <f t="shared" si="110"/>
        <v>605</v>
      </c>
      <c r="B616" s="60" t="str">
        <f t="shared" si="111"/>
        <v/>
      </c>
      <c r="C616" s="123"/>
      <c r="D616" s="111" t="str">
        <f t="shared" si="112"/>
        <v/>
      </c>
      <c r="E616" s="111" t="str">
        <f t="shared" si="113"/>
        <v/>
      </c>
      <c r="F616" s="124"/>
      <c r="G616" s="124"/>
      <c r="H616" s="124"/>
      <c r="I616" s="123"/>
      <c r="J616" s="113" t="str">
        <f t="shared" si="114"/>
        <v/>
      </c>
      <c r="K616" s="114" t="str">
        <f>IF(I616="","",VLOOKUP(I616,※編集不可※選択項目!$B$2:$D$4,3,FALSE))</f>
        <v/>
      </c>
      <c r="L616" s="124"/>
      <c r="M616" s="124"/>
      <c r="N616" s="124"/>
      <c r="O616" s="124"/>
      <c r="P616" s="124"/>
      <c r="Q616" s="124"/>
      <c r="R616" s="139" t="str">
        <f>IFERROR(INDEX(※編集不可※選択項目!$F$2:$F$3,MATCH($J616,※編集不可※選択項目!$C$2:$C$3,0)),"")</f>
        <v/>
      </c>
      <c r="S616" s="70"/>
      <c r="T616" s="125"/>
      <c r="U616" s="135"/>
      <c r="V616" s="88"/>
      <c r="W616" s="62"/>
      <c r="X616" s="57"/>
      <c r="Y616" s="58"/>
      <c r="Z616" s="59"/>
      <c r="AB616" s="101" t="str">
        <f t="shared" si="115"/>
        <v/>
      </c>
      <c r="AC616" s="11">
        <f t="shared" si="116"/>
        <v>0</v>
      </c>
      <c r="AD616" s="11">
        <f t="shared" si="117"/>
        <v>0</v>
      </c>
      <c r="AE616" s="11">
        <f t="shared" si="118"/>
        <v>0</v>
      </c>
      <c r="AF616" s="11" t="str">
        <f t="shared" si="119"/>
        <v/>
      </c>
      <c r="AG616" s="11">
        <f t="shared" si="120"/>
        <v>0</v>
      </c>
      <c r="AH616" s="11">
        <f t="shared" si="121"/>
        <v>0</v>
      </c>
    </row>
    <row r="617" spans="1:34" s="21" customFormat="1" ht="25.15" customHeight="1" x14ac:dyDescent="0.2">
      <c r="A617" s="117">
        <f t="shared" si="110"/>
        <v>606</v>
      </c>
      <c r="B617" s="60" t="str">
        <f t="shared" si="111"/>
        <v/>
      </c>
      <c r="C617" s="123"/>
      <c r="D617" s="111" t="str">
        <f t="shared" si="112"/>
        <v/>
      </c>
      <c r="E617" s="111" t="str">
        <f t="shared" si="113"/>
        <v/>
      </c>
      <c r="F617" s="124"/>
      <c r="G617" s="124"/>
      <c r="H617" s="124"/>
      <c r="I617" s="123"/>
      <c r="J617" s="113" t="str">
        <f t="shared" si="114"/>
        <v/>
      </c>
      <c r="K617" s="114" t="str">
        <f>IF(I617="","",VLOOKUP(I617,※編集不可※選択項目!$B$2:$D$4,3,FALSE))</f>
        <v/>
      </c>
      <c r="L617" s="124"/>
      <c r="M617" s="124"/>
      <c r="N617" s="124"/>
      <c r="O617" s="124"/>
      <c r="P617" s="124"/>
      <c r="Q617" s="124"/>
      <c r="R617" s="139" t="str">
        <f>IFERROR(INDEX(※編集不可※選択項目!$F$2:$F$3,MATCH($J617,※編集不可※選択項目!$C$2:$C$3,0)),"")</f>
        <v/>
      </c>
      <c r="S617" s="70"/>
      <c r="T617" s="125"/>
      <c r="U617" s="135"/>
      <c r="V617" s="88"/>
      <c r="W617" s="62"/>
      <c r="X617" s="57"/>
      <c r="Y617" s="58"/>
      <c r="Z617" s="59"/>
      <c r="AB617" s="101" t="str">
        <f t="shared" si="115"/>
        <v/>
      </c>
      <c r="AC617" s="11">
        <f t="shared" si="116"/>
        <v>0</v>
      </c>
      <c r="AD617" s="11">
        <f t="shared" si="117"/>
        <v>0</v>
      </c>
      <c r="AE617" s="11">
        <f t="shared" si="118"/>
        <v>0</v>
      </c>
      <c r="AF617" s="11" t="str">
        <f t="shared" si="119"/>
        <v/>
      </c>
      <c r="AG617" s="11">
        <f t="shared" si="120"/>
        <v>0</v>
      </c>
      <c r="AH617" s="11">
        <f t="shared" si="121"/>
        <v>0</v>
      </c>
    </row>
    <row r="618" spans="1:34" s="21" customFormat="1" ht="25.15" customHeight="1" x14ac:dyDescent="0.2">
      <c r="A618" s="117">
        <f t="shared" si="110"/>
        <v>607</v>
      </c>
      <c r="B618" s="60" t="str">
        <f t="shared" si="111"/>
        <v/>
      </c>
      <c r="C618" s="123"/>
      <c r="D618" s="111" t="str">
        <f t="shared" si="112"/>
        <v/>
      </c>
      <c r="E618" s="111" t="str">
        <f t="shared" si="113"/>
        <v/>
      </c>
      <c r="F618" s="124"/>
      <c r="G618" s="124"/>
      <c r="H618" s="124"/>
      <c r="I618" s="123"/>
      <c r="J618" s="113" t="str">
        <f t="shared" si="114"/>
        <v/>
      </c>
      <c r="K618" s="114" t="str">
        <f>IF(I618="","",VLOOKUP(I618,※編集不可※選択項目!$B$2:$D$4,3,FALSE))</f>
        <v/>
      </c>
      <c r="L618" s="124"/>
      <c r="M618" s="124"/>
      <c r="N618" s="124"/>
      <c r="O618" s="124"/>
      <c r="P618" s="124"/>
      <c r="Q618" s="124"/>
      <c r="R618" s="139" t="str">
        <f>IFERROR(INDEX(※編集不可※選択項目!$F$2:$F$3,MATCH($J618,※編集不可※選択項目!$C$2:$C$3,0)),"")</f>
        <v/>
      </c>
      <c r="S618" s="70"/>
      <c r="T618" s="125"/>
      <c r="U618" s="135"/>
      <c r="V618" s="88"/>
      <c r="W618" s="62"/>
      <c r="X618" s="57"/>
      <c r="Y618" s="58"/>
      <c r="Z618" s="59"/>
      <c r="AB618" s="101" t="str">
        <f t="shared" si="115"/>
        <v/>
      </c>
      <c r="AC618" s="11">
        <f t="shared" si="116"/>
        <v>0</v>
      </c>
      <c r="AD618" s="11">
        <f t="shared" si="117"/>
        <v>0</v>
      </c>
      <c r="AE618" s="11">
        <f t="shared" si="118"/>
        <v>0</v>
      </c>
      <c r="AF618" s="11" t="str">
        <f t="shared" si="119"/>
        <v/>
      </c>
      <c r="AG618" s="11">
        <f t="shared" si="120"/>
        <v>0</v>
      </c>
      <c r="AH618" s="11">
        <f t="shared" si="121"/>
        <v>0</v>
      </c>
    </row>
    <row r="619" spans="1:34" s="21" customFormat="1" ht="25.15" customHeight="1" x14ac:dyDescent="0.2">
      <c r="A619" s="117">
        <f t="shared" si="110"/>
        <v>608</v>
      </c>
      <c r="B619" s="60" t="str">
        <f t="shared" si="111"/>
        <v/>
      </c>
      <c r="C619" s="123"/>
      <c r="D619" s="111" t="str">
        <f t="shared" si="112"/>
        <v/>
      </c>
      <c r="E619" s="111" t="str">
        <f t="shared" si="113"/>
        <v/>
      </c>
      <c r="F619" s="124"/>
      <c r="G619" s="124"/>
      <c r="H619" s="124"/>
      <c r="I619" s="123"/>
      <c r="J619" s="113" t="str">
        <f t="shared" si="114"/>
        <v/>
      </c>
      <c r="K619" s="114" t="str">
        <f>IF(I619="","",VLOOKUP(I619,※編集不可※選択項目!$B$2:$D$4,3,FALSE))</f>
        <v/>
      </c>
      <c r="L619" s="124"/>
      <c r="M619" s="124"/>
      <c r="N619" s="124"/>
      <c r="O619" s="124"/>
      <c r="P619" s="124"/>
      <c r="Q619" s="124"/>
      <c r="R619" s="139" t="str">
        <f>IFERROR(INDEX(※編集不可※選択項目!$F$2:$F$3,MATCH($J619,※編集不可※選択項目!$C$2:$C$3,0)),"")</f>
        <v/>
      </c>
      <c r="S619" s="70"/>
      <c r="T619" s="125"/>
      <c r="U619" s="135"/>
      <c r="V619" s="88"/>
      <c r="W619" s="62"/>
      <c r="X619" s="57"/>
      <c r="Y619" s="58"/>
      <c r="Z619" s="59"/>
      <c r="AB619" s="101" t="str">
        <f t="shared" si="115"/>
        <v/>
      </c>
      <c r="AC619" s="11">
        <f t="shared" si="116"/>
        <v>0</v>
      </c>
      <c r="AD619" s="11">
        <f t="shared" si="117"/>
        <v>0</v>
      </c>
      <c r="AE619" s="11">
        <f t="shared" si="118"/>
        <v>0</v>
      </c>
      <c r="AF619" s="11" t="str">
        <f t="shared" si="119"/>
        <v/>
      </c>
      <c r="AG619" s="11">
        <f t="shared" si="120"/>
        <v>0</v>
      </c>
      <c r="AH619" s="11">
        <f t="shared" si="121"/>
        <v>0</v>
      </c>
    </row>
    <row r="620" spans="1:34" s="21" customFormat="1" ht="25.15" customHeight="1" x14ac:dyDescent="0.2">
      <c r="A620" s="117">
        <f t="shared" si="110"/>
        <v>609</v>
      </c>
      <c r="B620" s="60" t="str">
        <f t="shared" si="111"/>
        <v/>
      </c>
      <c r="C620" s="123"/>
      <c r="D620" s="111" t="str">
        <f t="shared" si="112"/>
        <v/>
      </c>
      <c r="E620" s="111" t="str">
        <f t="shared" si="113"/>
        <v/>
      </c>
      <c r="F620" s="124"/>
      <c r="G620" s="124"/>
      <c r="H620" s="124"/>
      <c r="I620" s="123"/>
      <c r="J620" s="113" t="str">
        <f t="shared" si="114"/>
        <v/>
      </c>
      <c r="K620" s="114" t="str">
        <f>IF(I620="","",VLOOKUP(I620,※編集不可※選択項目!$B$2:$D$4,3,FALSE))</f>
        <v/>
      </c>
      <c r="L620" s="124"/>
      <c r="M620" s="124"/>
      <c r="N620" s="124"/>
      <c r="O620" s="124"/>
      <c r="P620" s="124"/>
      <c r="Q620" s="124"/>
      <c r="R620" s="139" t="str">
        <f>IFERROR(INDEX(※編集不可※選択項目!$F$2:$F$3,MATCH($J620,※編集不可※選択項目!$C$2:$C$3,0)),"")</f>
        <v/>
      </c>
      <c r="S620" s="70"/>
      <c r="T620" s="125"/>
      <c r="U620" s="135"/>
      <c r="V620" s="88"/>
      <c r="W620" s="62"/>
      <c r="X620" s="57"/>
      <c r="Y620" s="58"/>
      <c r="Z620" s="59"/>
      <c r="AB620" s="101" t="str">
        <f t="shared" si="115"/>
        <v/>
      </c>
      <c r="AC620" s="11">
        <f t="shared" si="116"/>
        <v>0</v>
      </c>
      <c r="AD620" s="11">
        <f t="shared" si="117"/>
        <v>0</v>
      </c>
      <c r="AE620" s="11">
        <f t="shared" si="118"/>
        <v>0</v>
      </c>
      <c r="AF620" s="11" t="str">
        <f t="shared" si="119"/>
        <v/>
      </c>
      <c r="AG620" s="11">
        <f t="shared" si="120"/>
        <v>0</v>
      </c>
      <c r="AH620" s="11">
        <f t="shared" si="121"/>
        <v>0</v>
      </c>
    </row>
    <row r="621" spans="1:34" s="21" customFormat="1" ht="25.15" customHeight="1" x14ac:dyDescent="0.2">
      <c r="A621" s="117">
        <f t="shared" si="110"/>
        <v>610</v>
      </c>
      <c r="B621" s="60" t="str">
        <f t="shared" si="111"/>
        <v/>
      </c>
      <c r="C621" s="123"/>
      <c r="D621" s="111" t="str">
        <f t="shared" si="112"/>
        <v/>
      </c>
      <c r="E621" s="111" t="str">
        <f t="shared" si="113"/>
        <v/>
      </c>
      <c r="F621" s="124"/>
      <c r="G621" s="124"/>
      <c r="H621" s="124"/>
      <c r="I621" s="123"/>
      <c r="J621" s="113" t="str">
        <f t="shared" si="114"/>
        <v/>
      </c>
      <c r="K621" s="114" t="str">
        <f>IF(I621="","",VLOOKUP(I621,※編集不可※選択項目!$B$2:$D$4,3,FALSE))</f>
        <v/>
      </c>
      <c r="L621" s="124"/>
      <c r="M621" s="124"/>
      <c r="N621" s="124"/>
      <c r="O621" s="124"/>
      <c r="P621" s="124"/>
      <c r="Q621" s="124"/>
      <c r="R621" s="139" t="str">
        <f>IFERROR(INDEX(※編集不可※選択項目!$F$2:$F$3,MATCH($J621,※編集不可※選択項目!$C$2:$C$3,0)),"")</f>
        <v/>
      </c>
      <c r="S621" s="70"/>
      <c r="T621" s="125"/>
      <c r="U621" s="135"/>
      <c r="V621" s="88"/>
      <c r="W621" s="62"/>
      <c r="X621" s="57"/>
      <c r="Y621" s="58"/>
      <c r="Z621" s="59"/>
      <c r="AB621" s="101" t="str">
        <f t="shared" si="115"/>
        <v/>
      </c>
      <c r="AC621" s="11">
        <f t="shared" si="116"/>
        <v>0</v>
      </c>
      <c r="AD621" s="11">
        <f t="shared" si="117"/>
        <v>0</v>
      </c>
      <c r="AE621" s="11">
        <f t="shared" si="118"/>
        <v>0</v>
      </c>
      <c r="AF621" s="11" t="str">
        <f t="shared" si="119"/>
        <v/>
      </c>
      <c r="AG621" s="11">
        <f t="shared" si="120"/>
        <v>0</v>
      </c>
      <c r="AH621" s="11">
        <f t="shared" si="121"/>
        <v>0</v>
      </c>
    </row>
    <row r="622" spans="1:34" s="21" customFormat="1" ht="25.15" customHeight="1" x14ac:dyDescent="0.2">
      <c r="A622" s="117">
        <f t="shared" si="110"/>
        <v>611</v>
      </c>
      <c r="B622" s="60" t="str">
        <f t="shared" si="111"/>
        <v/>
      </c>
      <c r="C622" s="123"/>
      <c r="D622" s="111" t="str">
        <f t="shared" si="112"/>
        <v/>
      </c>
      <c r="E622" s="111" t="str">
        <f t="shared" si="113"/>
        <v/>
      </c>
      <c r="F622" s="124"/>
      <c r="G622" s="124"/>
      <c r="H622" s="124"/>
      <c r="I622" s="123"/>
      <c r="J622" s="113" t="str">
        <f t="shared" si="114"/>
        <v/>
      </c>
      <c r="K622" s="114" t="str">
        <f>IF(I622="","",VLOOKUP(I622,※編集不可※選択項目!$B$2:$D$4,3,FALSE))</f>
        <v/>
      </c>
      <c r="L622" s="124"/>
      <c r="M622" s="124"/>
      <c r="N622" s="124"/>
      <c r="O622" s="124"/>
      <c r="P622" s="124"/>
      <c r="Q622" s="124"/>
      <c r="R622" s="139" t="str">
        <f>IFERROR(INDEX(※編集不可※選択項目!$F$2:$F$3,MATCH($J622,※編集不可※選択項目!$C$2:$C$3,0)),"")</f>
        <v/>
      </c>
      <c r="S622" s="70"/>
      <c r="T622" s="125"/>
      <c r="U622" s="135"/>
      <c r="V622" s="88"/>
      <c r="W622" s="62"/>
      <c r="X622" s="57"/>
      <c r="Y622" s="58"/>
      <c r="Z622" s="59"/>
      <c r="AB622" s="101" t="str">
        <f t="shared" si="115"/>
        <v/>
      </c>
      <c r="AC622" s="11">
        <f t="shared" si="116"/>
        <v>0</v>
      </c>
      <c r="AD622" s="11">
        <f t="shared" si="117"/>
        <v>0</v>
      </c>
      <c r="AE622" s="11">
        <f t="shared" si="118"/>
        <v>0</v>
      </c>
      <c r="AF622" s="11" t="str">
        <f t="shared" si="119"/>
        <v/>
      </c>
      <c r="AG622" s="11">
        <f t="shared" si="120"/>
        <v>0</v>
      </c>
      <c r="AH622" s="11">
        <f t="shared" si="121"/>
        <v>0</v>
      </c>
    </row>
    <row r="623" spans="1:34" s="21" customFormat="1" ht="25.15" customHeight="1" x14ac:dyDescent="0.2">
      <c r="A623" s="117">
        <f t="shared" si="110"/>
        <v>612</v>
      </c>
      <c r="B623" s="60" t="str">
        <f t="shared" si="111"/>
        <v/>
      </c>
      <c r="C623" s="123"/>
      <c r="D623" s="111" t="str">
        <f t="shared" si="112"/>
        <v/>
      </c>
      <c r="E623" s="111" t="str">
        <f t="shared" si="113"/>
        <v/>
      </c>
      <c r="F623" s="124"/>
      <c r="G623" s="124"/>
      <c r="H623" s="124"/>
      <c r="I623" s="123"/>
      <c r="J623" s="113" t="str">
        <f t="shared" si="114"/>
        <v/>
      </c>
      <c r="K623" s="114" t="str">
        <f>IF(I623="","",VLOOKUP(I623,※編集不可※選択項目!$B$2:$D$4,3,FALSE))</f>
        <v/>
      </c>
      <c r="L623" s="124"/>
      <c r="M623" s="124"/>
      <c r="N623" s="124"/>
      <c r="O623" s="124"/>
      <c r="P623" s="124"/>
      <c r="Q623" s="124"/>
      <c r="R623" s="139" t="str">
        <f>IFERROR(INDEX(※編集不可※選択項目!$F$2:$F$3,MATCH($J623,※編集不可※選択項目!$C$2:$C$3,0)),"")</f>
        <v/>
      </c>
      <c r="S623" s="70"/>
      <c r="T623" s="125"/>
      <c r="U623" s="135"/>
      <c r="V623" s="88"/>
      <c r="W623" s="62"/>
      <c r="X623" s="57"/>
      <c r="Y623" s="58"/>
      <c r="Z623" s="59"/>
      <c r="AB623" s="101" t="str">
        <f t="shared" si="115"/>
        <v/>
      </c>
      <c r="AC623" s="11">
        <f t="shared" si="116"/>
        <v>0</v>
      </c>
      <c r="AD623" s="11">
        <f t="shared" si="117"/>
        <v>0</v>
      </c>
      <c r="AE623" s="11">
        <f t="shared" si="118"/>
        <v>0</v>
      </c>
      <c r="AF623" s="11" t="str">
        <f t="shared" si="119"/>
        <v/>
      </c>
      <c r="AG623" s="11">
        <f t="shared" si="120"/>
        <v>0</v>
      </c>
      <c r="AH623" s="11">
        <f t="shared" si="121"/>
        <v>0</v>
      </c>
    </row>
    <row r="624" spans="1:34" s="21" customFormat="1" ht="25.15" customHeight="1" x14ac:dyDescent="0.2">
      <c r="A624" s="117">
        <f t="shared" si="110"/>
        <v>613</v>
      </c>
      <c r="B624" s="60" t="str">
        <f t="shared" si="111"/>
        <v/>
      </c>
      <c r="C624" s="123"/>
      <c r="D624" s="111" t="str">
        <f t="shared" si="112"/>
        <v/>
      </c>
      <c r="E624" s="111" t="str">
        <f t="shared" si="113"/>
        <v/>
      </c>
      <c r="F624" s="124"/>
      <c r="G624" s="124"/>
      <c r="H624" s="124"/>
      <c r="I624" s="123"/>
      <c r="J624" s="113" t="str">
        <f t="shared" si="114"/>
        <v/>
      </c>
      <c r="K624" s="114" t="str">
        <f>IF(I624="","",VLOOKUP(I624,※編集不可※選択項目!$B$2:$D$4,3,FALSE))</f>
        <v/>
      </c>
      <c r="L624" s="124"/>
      <c r="M624" s="124"/>
      <c r="N624" s="124"/>
      <c r="O624" s="124"/>
      <c r="P624" s="124"/>
      <c r="Q624" s="124"/>
      <c r="R624" s="139" t="str">
        <f>IFERROR(INDEX(※編集不可※選択項目!$F$2:$F$3,MATCH($J624,※編集不可※選択項目!$C$2:$C$3,0)),"")</f>
        <v/>
      </c>
      <c r="S624" s="70"/>
      <c r="T624" s="125"/>
      <c r="U624" s="135"/>
      <c r="V624" s="88"/>
      <c r="W624" s="62"/>
      <c r="X624" s="57"/>
      <c r="Y624" s="58"/>
      <c r="Z624" s="59"/>
      <c r="AB624" s="101" t="str">
        <f t="shared" si="115"/>
        <v/>
      </c>
      <c r="AC624" s="11">
        <f t="shared" si="116"/>
        <v>0</v>
      </c>
      <c r="AD624" s="11">
        <f t="shared" si="117"/>
        <v>0</v>
      </c>
      <c r="AE624" s="11">
        <f t="shared" si="118"/>
        <v>0</v>
      </c>
      <c r="AF624" s="11" t="str">
        <f t="shared" si="119"/>
        <v/>
      </c>
      <c r="AG624" s="11">
        <f t="shared" si="120"/>
        <v>0</v>
      </c>
      <c r="AH624" s="11">
        <f t="shared" si="121"/>
        <v>0</v>
      </c>
    </row>
    <row r="625" spans="1:34" s="21" customFormat="1" ht="25.15" customHeight="1" x14ac:dyDescent="0.2">
      <c r="A625" s="117">
        <f t="shared" si="110"/>
        <v>614</v>
      </c>
      <c r="B625" s="60" t="str">
        <f t="shared" si="111"/>
        <v/>
      </c>
      <c r="C625" s="123"/>
      <c r="D625" s="111" t="str">
        <f t="shared" si="112"/>
        <v/>
      </c>
      <c r="E625" s="111" t="str">
        <f t="shared" si="113"/>
        <v/>
      </c>
      <c r="F625" s="124"/>
      <c r="G625" s="124"/>
      <c r="H625" s="124"/>
      <c r="I625" s="123"/>
      <c r="J625" s="113" t="str">
        <f t="shared" si="114"/>
        <v/>
      </c>
      <c r="K625" s="114" t="str">
        <f>IF(I625="","",VLOOKUP(I625,※編集不可※選択項目!$B$2:$D$4,3,FALSE))</f>
        <v/>
      </c>
      <c r="L625" s="124"/>
      <c r="M625" s="124"/>
      <c r="N625" s="124"/>
      <c r="O625" s="124"/>
      <c r="P625" s="124"/>
      <c r="Q625" s="124"/>
      <c r="R625" s="139" t="str">
        <f>IFERROR(INDEX(※編集不可※選択項目!$F$2:$F$3,MATCH($J625,※編集不可※選択項目!$C$2:$C$3,0)),"")</f>
        <v/>
      </c>
      <c r="S625" s="70"/>
      <c r="T625" s="125"/>
      <c r="U625" s="135"/>
      <c r="V625" s="88"/>
      <c r="W625" s="62"/>
      <c r="X625" s="57"/>
      <c r="Y625" s="58"/>
      <c r="Z625" s="59"/>
      <c r="AB625" s="101" t="str">
        <f t="shared" si="115"/>
        <v/>
      </c>
      <c r="AC625" s="11">
        <f t="shared" si="116"/>
        <v>0</v>
      </c>
      <c r="AD625" s="11">
        <f t="shared" si="117"/>
        <v>0</v>
      </c>
      <c r="AE625" s="11">
        <f t="shared" si="118"/>
        <v>0</v>
      </c>
      <c r="AF625" s="11" t="str">
        <f t="shared" si="119"/>
        <v/>
      </c>
      <c r="AG625" s="11">
        <f t="shared" si="120"/>
        <v>0</v>
      </c>
      <c r="AH625" s="11">
        <f t="shared" si="121"/>
        <v>0</v>
      </c>
    </row>
    <row r="626" spans="1:34" s="21" customFormat="1" ht="25.15" customHeight="1" x14ac:dyDescent="0.2">
      <c r="A626" s="117">
        <f t="shared" si="110"/>
        <v>615</v>
      </c>
      <c r="B626" s="60" t="str">
        <f t="shared" si="111"/>
        <v/>
      </c>
      <c r="C626" s="123"/>
      <c r="D626" s="111" t="str">
        <f t="shared" si="112"/>
        <v/>
      </c>
      <c r="E626" s="111" t="str">
        <f t="shared" si="113"/>
        <v/>
      </c>
      <c r="F626" s="124"/>
      <c r="G626" s="124"/>
      <c r="H626" s="124"/>
      <c r="I626" s="123"/>
      <c r="J626" s="113" t="str">
        <f t="shared" si="114"/>
        <v/>
      </c>
      <c r="K626" s="114" t="str">
        <f>IF(I626="","",VLOOKUP(I626,※編集不可※選択項目!$B$2:$D$4,3,FALSE))</f>
        <v/>
      </c>
      <c r="L626" s="124"/>
      <c r="M626" s="124"/>
      <c r="N626" s="124"/>
      <c r="O626" s="124"/>
      <c r="P626" s="124"/>
      <c r="Q626" s="124"/>
      <c r="R626" s="139" t="str">
        <f>IFERROR(INDEX(※編集不可※選択項目!$F$2:$F$3,MATCH($J626,※編集不可※選択項目!$C$2:$C$3,0)),"")</f>
        <v/>
      </c>
      <c r="S626" s="70"/>
      <c r="T626" s="125"/>
      <c r="U626" s="135"/>
      <c r="V626" s="88"/>
      <c r="W626" s="62"/>
      <c r="X626" s="57"/>
      <c r="Y626" s="58"/>
      <c r="Z626" s="59"/>
      <c r="AB626" s="101" t="str">
        <f t="shared" si="115"/>
        <v/>
      </c>
      <c r="AC626" s="11">
        <f t="shared" si="116"/>
        <v>0</v>
      </c>
      <c r="AD626" s="11">
        <f t="shared" si="117"/>
        <v>0</v>
      </c>
      <c r="AE626" s="11">
        <f t="shared" si="118"/>
        <v>0</v>
      </c>
      <c r="AF626" s="11" t="str">
        <f t="shared" si="119"/>
        <v/>
      </c>
      <c r="AG626" s="11">
        <f t="shared" si="120"/>
        <v>0</v>
      </c>
      <c r="AH626" s="11">
        <f t="shared" si="121"/>
        <v>0</v>
      </c>
    </row>
    <row r="627" spans="1:34" s="21" customFormat="1" ht="25.15" customHeight="1" x14ac:dyDescent="0.2">
      <c r="A627" s="117">
        <f t="shared" si="110"/>
        <v>616</v>
      </c>
      <c r="B627" s="60" t="str">
        <f t="shared" si="111"/>
        <v/>
      </c>
      <c r="C627" s="123"/>
      <c r="D627" s="111" t="str">
        <f t="shared" si="112"/>
        <v/>
      </c>
      <c r="E627" s="111" t="str">
        <f t="shared" si="113"/>
        <v/>
      </c>
      <c r="F627" s="124"/>
      <c r="G627" s="124"/>
      <c r="H627" s="124"/>
      <c r="I627" s="123"/>
      <c r="J627" s="113" t="str">
        <f t="shared" si="114"/>
        <v/>
      </c>
      <c r="K627" s="114" t="str">
        <f>IF(I627="","",VLOOKUP(I627,※編集不可※選択項目!$B$2:$D$4,3,FALSE))</f>
        <v/>
      </c>
      <c r="L627" s="124"/>
      <c r="M627" s="124"/>
      <c r="N627" s="124"/>
      <c r="O627" s="124"/>
      <c r="P627" s="124"/>
      <c r="Q627" s="124"/>
      <c r="R627" s="139" t="str">
        <f>IFERROR(INDEX(※編集不可※選択項目!$F$2:$F$3,MATCH($J627,※編集不可※選択項目!$C$2:$C$3,0)),"")</f>
        <v/>
      </c>
      <c r="S627" s="70"/>
      <c r="T627" s="125"/>
      <c r="U627" s="135"/>
      <c r="V627" s="88"/>
      <c r="W627" s="62"/>
      <c r="X627" s="57"/>
      <c r="Y627" s="58"/>
      <c r="Z627" s="59"/>
      <c r="AB627" s="101" t="str">
        <f t="shared" si="115"/>
        <v/>
      </c>
      <c r="AC627" s="11">
        <f t="shared" si="116"/>
        <v>0</v>
      </c>
      <c r="AD627" s="11">
        <f t="shared" si="117"/>
        <v>0</v>
      </c>
      <c r="AE627" s="11">
        <f t="shared" si="118"/>
        <v>0</v>
      </c>
      <c r="AF627" s="11" t="str">
        <f t="shared" si="119"/>
        <v/>
      </c>
      <c r="AG627" s="11">
        <f t="shared" si="120"/>
        <v>0</v>
      </c>
      <c r="AH627" s="11">
        <f t="shared" si="121"/>
        <v>0</v>
      </c>
    </row>
    <row r="628" spans="1:34" s="21" customFormat="1" ht="25.15" customHeight="1" x14ac:dyDescent="0.2">
      <c r="A628" s="117">
        <f t="shared" si="110"/>
        <v>617</v>
      </c>
      <c r="B628" s="60" t="str">
        <f t="shared" si="111"/>
        <v/>
      </c>
      <c r="C628" s="123"/>
      <c r="D628" s="111" t="str">
        <f t="shared" si="112"/>
        <v/>
      </c>
      <c r="E628" s="111" t="str">
        <f t="shared" si="113"/>
        <v/>
      </c>
      <c r="F628" s="124"/>
      <c r="G628" s="124"/>
      <c r="H628" s="124"/>
      <c r="I628" s="123"/>
      <c r="J628" s="113" t="str">
        <f t="shared" si="114"/>
        <v/>
      </c>
      <c r="K628" s="114" t="str">
        <f>IF(I628="","",VLOOKUP(I628,※編集不可※選択項目!$B$2:$D$4,3,FALSE))</f>
        <v/>
      </c>
      <c r="L628" s="124"/>
      <c r="M628" s="124"/>
      <c r="N628" s="124"/>
      <c r="O628" s="124"/>
      <c r="P628" s="124"/>
      <c r="Q628" s="124"/>
      <c r="R628" s="139" t="str">
        <f>IFERROR(INDEX(※編集不可※選択項目!$F$2:$F$3,MATCH($J628,※編集不可※選択項目!$C$2:$C$3,0)),"")</f>
        <v/>
      </c>
      <c r="S628" s="70"/>
      <c r="T628" s="125"/>
      <c r="U628" s="135"/>
      <c r="V628" s="88"/>
      <c r="W628" s="62"/>
      <c r="X628" s="57"/>
      <c r="Y628" s="58"/>
      <c r="Z628" s="59"/>
      <c r="AB628" s="101" t="str">
        <f t="shared" si="115"/>
        <v/>
      </c>
      <c r="AC628" s="11">
        <f t="shared" si="116"/>
        <v>0</v>
      </c>
      <c r="AD628" s="11">
        <f t="shared" si="117"/>
        <v>0</v>
      </c>
      <c r="AE628" s="11">
        <f t="shared" si="118"/>
        <v>0</v>
      </c>
      <c r="AF628" s="11" t="str">
        <f t="shared" si="119"/>
        <v/>
      </c>
      <c r="AG628" s="11">
        <f t="shared" si="120"/>
        <v>0</v>
      </c>
      <c r="AH628" s="11">
        <f t="shared" si="121"/>
        <v>0</v>
      </c>
    </row>
    <row r="629" spans="1:34" s="21" customFormat="1" ht="25.15" customHeight="1" x14ac:dyDescent="0.2">
      <c r="A629" s="117">
        <f t="shared" si="110"/>
        <v>618</v>
      </c>
      <c r="B629" s="60" t="str">
        <f t="shared" si="111"/>
        <v/>
      </c>
      <c r="C629" s="123"/>
      <c r="D629" s="111" t="str">
        <f t="shared" si="112"/>
        <v/>
      </c>
      <c r="E629" s="111" t="str">
        <f t="shared" si="113"/>
        <v/>
      </c>
      <c r="F629" s="124"/>
      <c r="G629" s="124"/>
      <c r="H629" s="124"/>
      <c r="I629" s="123"/>
      <c r="J629" s="113" t="str">
        <f t="shared" si="114"/>
        <v/>
      </c>
      <c r="K629" s="114" t="str">
        <f>IF(I629="","",VLOOKUP(I629,※編集不可※選択項目!$B$2:$D$4,3,FALSE))</f>
        <v/>
      </c>
      <c r="L629" s="124"/>
      <c r="M629" s="124"/>
      <c r="N629" s="124"/>
      <c r="O629" s="124"/>
      <c r="P629" s="124"/>
      <c r="Q629" s="124"/>
      <c r="R629" s="139" t="str">
        <f>IFERROR(INDEX(※編集不可※選択項目!$F$2:$F$3,MATCH($J629,※編集不可※選択項目!$C$2:$C$3,0)),"")</f>
        <v/>
      </c>
      <c r="S629" s="70"/>
      <c r="T629" s="125"/>
      <c r="U629" s="135"/>
      <c r="V629" s="88"/>
      <c r="W629" s="62"/>
      <c r="X629" s="57"/>
      <c r="Y629" s="58"/>
      <c r="Z629" s="59"/>
      <c r="AB629" s="101" t="str">
        <f t="shared" si="115"/>
        <v/>
      </c>
      <c r="AC629" s="11">
        <f t="shared" si="116"/>
        <v>0</v>
      </c>
      <c r="AD629" s="11">
        <f t="shared" si="117"/>
        <v>0</v>
      </c>
      <c r="AE629" s="11">
        <f t="shared" si="118"/>
        <v>0</v>
      </c>
      <c r="AF629" s="11" t="str">
        <f t="shared" si="119"/>
        <v/>
      </c>
      <c r="AG629" s="11">
        <f t="shared" si="120"/>
        <v>0</v>
      </c>
      <c r="AH629" s="11">
        <f t="shared" si="121"/>
        <v>0</v>
      </c>
    </row>
    <row r="630" spans="1:34" s="21" customFormat="1" ht="25.15" customHeight="1" x14ac:dyDescent="0.2">
      <c r="A630" s="117">
        <f t="shared" si="110"/>
        <v>619</v>
      </c>
      <c r="B630" s="60" t="str">
        <f t="shared" si="111"/>
        <v/>
      </c>
      <c r="C630" s="123"/>
      <c r="D630" s="111" t="str">
        <f t="shared" si="112"/>
        <v/>
      </c>
      <c r="E630" s="111" t="str">
        <f t="shared" si="113"/>
        <v/>
      </c>
      <c r="F630" s="124"/>
      <c r="G630" s="124"/>
      <c r="H630" s="124"/>
      <c r="I630" s="123"/>
      <c r="J630" s="113" t="str">
        <f t="shared" si="114"/>
        <v/>
      </c>
      <c r="K630" s="114" t="str">
        <f>IF(I630="","",VLOOKUP(I630,※編集不可※選択項目!$B$2:$D$4,3,FALSE))</f>
        <v/>
      </c>
      <c r="L630" s="124"/>
      <c r="M630" s="124"/>
      <c r="N630" s="124"/>
      <c r="O630" s="124"/>
      <c r="P630" s="124"/>
      <c r="Q630" s="124"/>
      <c r="R630" s="139" t="str">
        <f>IFERROR(INDEX(※編集不可※選択項目!$F$2:$F$3,MATCH($J630,※編集不可※選択項目!$C$2:$C$3,0)),"")</f>
        <v/>
      </c>
      <c r="S630" s="70"/>
      <c r="T630" s="125"/>
      <c r="U630" s="135"/>
      <c r="V630" s="88"/>
      <c r="W630" s="62"/>
      <c r="X630" s="57"/>
      <c r="Y630" s="58"/>
      <c r="Z630" s="59"/>
      <c r="AB630" s="101" t="str">
        <f t="shared" si="115"/>
        <v/>
      </c>
      <c r="AC630" s="11">
        <f t="shared" si="116"/>
        <v>0</v>
      </c>
      <c r="AD630" s="11">
        <f t="shared" si="117"/>
        <v>0</v>
      </c>
      <c r="AE630" s="11">
        <f t="shared" si="118"/>
        <v>0</v>
      </c>
      <c r="AF630" s="11" t="str">
        <f t="shared" si="119"/>
        <v/>
      </c>
      <c r="AG630" s="11">
        <f t="shared" si="120"/>
        <v>0</v>
      </c>
      <c r="AH630" s="11">
        <f t="shared" si="121"/>
        <v>0</v>
      </c>
    </row>
    <row r="631" spans="1:34" s="21" customFormat="1" ht="25.15" customHeight="1" x14ac:dyDescent="0.2">
      <c r="A631" s="117">
        <f t="shared" si="110"/>
        <v>620</v>
      </c>
      <c r="B631" s="60" t="str">
        <f t="shared" si="111"/>
        <v/>
      </c>
      <c r="C631" s="123"/>
      <c r="D631" s="111" t="str">
        <f t="shared" si="112"/>
        <v/>
      </c>
      <c r="E631" s="111" t="str">
        <f t="shared" si="113"/>
        <v/>
      </c>
      <c r="F631" s="124"/>
      <c r="G631" s="124"/>
      <c r="H631" s="124"/>
      <c r="I631" s="123"/>
      <c r="J631" s="113" t="str">
        <f t="shared" si="114"/>
        <v/>
      </c>
      <c r="K631" s="114" t="str">
        <f>IF(I631="","",VLOOKUP(I631,※編集不可※選択項目!$B$2:$D$4,3,FALSE))</f>
        <v/>
      </c>
      <c r="L631" s="124"/>
      <c r="M631" s="124"/>
      <c r="N631" s="124"/>
      <c r="O631" s="124"/>
      <c r="P631" s="124"/>
      <c r="Q631" s="124"/>
      <c r="R631" s="139" t="str">
        <f>IFERROR(INDEX(※編集不可※選択項目!$F$2:$F$3,MATCH($J631,※編集不可※選択項目!$C$2:$C$3,0)),"")</f>
        <v/>
      </c>
      <c r="S631" s="70"/>
      <c r="T631" s="125"/>
      <c r="U631" s="135"/>
      <c r="V631" s="88"/>
      <c r="W631" s="62"/>
      <c r="X631" s="57"/>
      <c r="Y631" s="58"/>
      <c r="Z631" s="59"/>
      <c r="AB631" s="101" t="str">
        <f t="shared" si="115"/>
        <v/>
      </c>
      <c r="AC631" s="11">
        <f t="shared" si="116"/>
        <v>0</v>
      </c>
      <c r="AD631" s="11">
        <f t="shared" si="117"/>
        <v>0</v>
      </c>
      <c r="AE631" s="11">
        <f t="shared" si="118"/>
        <v>0</v>
      </c>
      <c r="AF631" s="11" t="str">
        <f t="shared" si="119"/>
        <v/>
      </c>
      <c r="AG631" s="11">
        <f t="shared" si="120"/>
        <v>0</v>
      </c>
      <c r="AH631" s="11">
        <f t="shared" si="121"/>
        <v>0</v>
      </c>
    </row>
    <row r="632" spans="1:34" s="21" customFormat="1" ht="25.15" customHeight="1" x14ac:dyDescent="0.2">
      <c r="A632" s="117">
        <f t="shared" si="110"/>
        <v>621</v>
      </c>
      <c r="B632" s="60" t="str">
        <f t="shared" si="111"/>
        <v/>
      </c>
      <c r="C632" s="123"/>
      <c r="D632" s="111" t="str">
        <f t="shared" si="112"/>
        <v/>
      </c>
      <c r="E632" s="111" t="str">
        <f t="shared" si="113"/>
        <v/>
      </c>
      <c r="F632" s="124"/>
      <c r="G632" s="124"/>
      <c r="H632" s="124"/>
      <c r="I632" s="123"/>
      <c r="J632" s="113" t="str">
        <f t="shared" si="114"/>
        <v/>
      </c>
      <c r="K632" s="114" t="str">
        <f>IF(I632="","",VLOOKUP(I632,※編集不可※選択項目!$B$2:$D$4,3,FALSE))</f>
        <v/>
      </c>
      <c r="L632" s="124"/>
      <c r="M632" s="124"/>
      <c r="N632" s="124"/>
      <c r="O632" s="124"/>
      <c r="P632" s="124"/>
      <c r="Q632" s="124"/>
      <c r="R632" s="139" t="str">
        <f>IFERROR(INDEX(※編集不可※選択項目!$F$2:$F$3,MATCH($J632,※編集不可※選択項目!$C$2:$C$3,0)),"")</f>
        <v/>
      </c>
      <c r="S632" s="70"/>
      <c r="T632" s="125"/>
      <c r="U632" s="135"/>
      <c r="V632" s="88"/>
      <c r="W632" s="62"/>
      <c r="X632" s="57"/>
      <c r="Y632" s="58"/>
      <c r="Z632" s="59"/>
      <c r="AB632" s="101" t="str">
        <f t="shared" si="115"/>
        <v/>
      </c>
      <c r="AC632" s="11">
        <f t="shared" si="116"/>
        <v>0</v>
      </c>
      <c r="AD632" s="11">
        <f t="shared" si="117"/>
        <v>0</v>
      </c>
      <c r="AE632" s="11">
        <f t="shared" si="118"/>
        <v>0</v>
      </c>
      <c r="AF632" s="11" t="str">
        <f t="shared" si="119"/>
        <v/>
      </c>
      <c r="AG632" s="11">
        <f t="shared" si="120"/>
        <v>0</v>
      </c>
      <c r="AH632" s="11">
        <f t="shared" si="121"/>
        <v>0</v>
      </c>
    </row>
    <row r="633" spans="1:34" s="21" customFormat="1" ht="25.15" customHeight="1" x14ac:dyDescent="0.2">
      <c r="A633" s="117">
        <f t="shared" si="110"/>
        <v>622</v>
      </c>
      <c r="B633" s="60" t="str">
        <f t="shared" si="111"/>
        <v/>
      </c>
      <c r="C633" s="123"/>
      <c r="D633" s="111" t="str">
        <f t="shared" si="112"/>
        <v/>
      </c>
      <c r="E633" s="111" t="str">
        <f t="shared" si="113"/>
        <v/>
      </c>
      <c r="F633" s="124"/>
      <c r="G633" s="124"/>
      <c r="H633" s="124"/>
      <c r="I633" s="123"/>
      <c r="J633" s="113" t="str">
        <f t="shared" si="114"/>
        <v/>
      </c>
      <c r="K633" s="114" t="str">
        <f>IF(I633="","",VLOOKUP(I633,※編集不可※選択項目!$B$2:$D$4,3,FALSE))</f>
        <v/>
      </c>
      <c r="L633" s="124"/>
      <c r="M633" s="124"/>
      <c r="N633" s="124"/>
      <c r="O633" s="124"/>
      <c r="P633" s="124"/>
      <c r="Q633" s="124"/>
      <c r="R633" s="139" t="str">
        <f>IFERROR(INDEX(※編集不可※選択項目!$F$2:$F$3,MATCH($J633,※編集不可※選択項目!$C$2:$C$3,0)),"")</f>
        <v/>
      </c>
      <c r="S633" s="70"/>
      <c r="T633" s="125"/>
      <c r="U633" s="135"/>
      <c r="V633" s="88"/>
      <c r="W633" s="62"/>
      <c r="X633" s="57"/>
      <c r="Y633" s="58"/>
      <c r="Z633" s="59"/>
      <c r="AB633" s="101" t="str">
        <f t="shared" si="115"/>
        <v/>
      </c>
      <c r="AC633" s="11">
        <f t="shared" si="116"/>
        <v>0</v>
      </c>
      <c r="AD633" s="11">
        <f t="shared" si="117"/>
        <v>0</v>
      </c>
      <c r="AE633" s="11">
        <f t="shared" si="118"/>
        <v>0</v>
      </c>
      <c r="AF633" s="11" t="str">
        <f t="shared" si="119"/>
        <v/>
      </c>
      <c r="AG633" s="11">
        <f t="shared" si="120"/>
        <v>0</v>
      </c>
      <c r="AH633" s="11">
        <f t="shared" si="121"/>
        <v>0</v>
      </c>
    </row>
    <row r="634" spans="1:34" s="21" customFormat="1" ht="25.15" customHeight="1" x14ac:dyDescent="0.2">
      <c r="A634" s="117">
        <f t="shared" si="110"/>
        <v>623</v>
      </c>
      <c r="B634" s="60" t="str">
        <f t="shared" si="111"/>
        <v/>
      </c>
      <c r="C634" s="123"/>
      <c r="D634" s="111" t="str">
        <f t="shared" si="112"/>
        <v/>
      </c>
      <c r="E634" s="111" t="str">
        <f t="shared" si="113"/>
        <v/>
      </c>
      <c r="F634" s="124"/>
      <c r="G634" s="124"/>
      <c r="H634" s="124"/>
      <c r="I634" s="123"/>
      <c r="J634" s="113" t="str">
        <f t="shared" si="114"/>
        <v/>
      </c>
      <c r="K634" s="114" t="str">
        <f>IF(I634="","",VLOOKUP(I634,※編集不可※選択項目!$B$2:$D$4,3,FALSE))</f>
        <v/>
      </c>
      <c r="L634" s="124"/>
      <c r="M634" s="124"/>
      <c r="N634" s="124"/>
      <c r="O634" s="124"/>
      <c r="P634" s="124"/>
      <c r="Q634" s="124"/>
      <c r="R634" s="139" t="str">
        <f>IFERROR(INDEX(※編集不可※選択項目!$F$2:$F$3,MATCH($J634,※編集不可※選択項目!$C$2:$C$3,0)),"")</f>
        <v/>
      </c>
      <c r="S634" s="70"/>
      <c r="T634" s="125"/>
      <c r="U634" s="135"/>
      <c r="V634" s="88"/>
      <c r="W634" s="62"/>
      <c r="X634" s="57"/>
      <c r="Y634" s="58"/>
      <c r="Z634" s="59"/>
      <c r="AB634" s="101" t="str">
        <f t="shared" si="115"/>
        <v/>
      </c>
      <c r="AC634" s="11">
        <f t="shared" si="116"/>
        <v>0</v>
      </c>
      <c r="AD634" s="11">
        <f t="shared" si="117"/>
        <v>0</v>
      </c>
      <c r="AE634" s="11">
        <f t="shared" si="118"/>
        <v>0</v>
      </c>
      <c r="AF634" s="11" t="str">
        <f t="shared" si="119"/>
        <v/>
      </c>
      <c r="AG634" s="11">
        <f t="shared" si="120"/>
        <v>0</v>
      </c>
      <c r="AH634" s="11">
        <f t="shared" si="121"/>
        <v>0</v>
      </c>
    </row>
    <row r="635" spans="1:34" s="21" customFormat="1" ht="25.15" customHeight="1" x14ac:dyDescent="0.2">
      <c r="A635" s="117">
        <f t="shared" si="110"/>
        <v>624</v>
      </c>
      <c r="B635" s="60" t="str">
        <f t="shared" si="111"/>
        <v/>
      </c>
      <c r="C635" s="123"/>
      <c r="D635" s="111" t="str">
        <f t="shared" si="112"/>
        <v/>
      </c>
      <c r="E635" s="111" t="str">
        <f t="shared" si="113"/>
        <v/>
      </c>
      <c r="F635" s="124"/>
      <c r="G635" s="124"/>
      <c r="H635" s="124"/>
      <c r="I635" s="123"/>
      <c r="J635" s="113" t="str">
        <f t="shared" si="114"/>
        <v/>
      </c>
      <c r="K635" s="114" t="str">
        <f>IF(I635="","",VLOOKUP(I635,※編集不可※選択項目!$B$2:$D$4,3,FALSE))</f>
        <v/>
      </c>
      <c r="L635" s="124"/>
      <c r="M635" s="124"/>
      <c r="N635" s="124"/>
      <c r="O635" s="124"/>
      <c r="P635" s="124"/>
      <c r="Q635" s="124"/>
      <c r="R635" s="139" t="str">
        <f>IFERROR(INDEX(※編集不可※選択項目!$F$2:$F$3,MATCH($J635,※編集不可※選択項目!$C$2:$C$3,0)),"")</f>
        <v/>
      </c>
      <c r="S635" s="70"/>
      <c r="T635" s="125"/>
      <c r="U635" s="135"/>
      <c r="V635" s="88"/>
      <c r="W635" s="62"/>
      <c r="X635" s="57"/>
      <c r="Y635" s="58"/>
      <c r="Z635" s="59"/>
      <c r="AB635" s="101" t="str">
        <f t="shared" si="115"/>
        <v/>
      </c>
      <c r="AC635" s="11">
        <f t="shared" si="116"/>
        <v>0</v>
      </c>
      <c r="AD635" s="11">
        <f t="shared" si="117"/>
        <v>0</v>
      </c>
      <c r="AE635" s="11">
        <f t="shared" si="118"/>
        <v>0</v>
      </c>
      <c r="AF635" s="11" t="str">
        <f t="shared" si="119"/>
        <v/>
      </c>
      <c r="AG635" s="11">
        <f t="shared" si="120"/>
        <v>0</v>
      </c>
      <c r="AH635" s="11">
        <f t="shared" si="121"/>
        <v>0</v>
      </c>
    </row>
    <row r="636" spans="1:34" s="21" customFormat="1" ht="25.15" customHeight="1" x14ac:dyDescent="0.2">
      <c r="A636" s="117">
        <f t="shared" si="110"/>
        <v>625</v>
      </c>
      <c r="B636" s="60" t="str">
        <f t="shared" si="111"/>
        <v/>
      </c>
      <c r="C636" s="123"/>
      <c r="D636" s="111" t="str">
        <f t="shared" si="112"/>
        <v/>
      </c>
      <c r="E636" s="111" t="str">
        <f t="shared" si="113"/>
        <v/>
      </c>
      <c r="F636" s="124"/>
      <c r="G636" s="124"/>
      <c r="H636" s="124"/>
      <c r="I636" s="123"/>
      <c r="J636" s="113" t="str">
        <f t="shared" si="114"/>
        <v/>
      </c>
      <c r="K636" s="114" t="str">
        <f>IF(I636="","",VLOOKUP(I636,※編集不可※選択項目!$B$2:$D$4,3,FALSE))</f>
        <v/>
      </c>
      <c r="L636" s="124"/>
      <c r="M636" s="124"/>
      <c r="N636" s="124"/>
      <c r="O636" s="124"/>
      <c r="P636" s="124"/>
      <c r="Q636" s="124"/>
      <c r="R636" s="139" t="str">
        <f>IFERROR(INDEX(※編集不可※選択項目!$F$2:$F$3,MATCH($J636,※編集不可※選択項目!$C$2:$C$3,0)),"")</f>
        <v/>
      </c>
      <c r="S636" s="70"/>
      <c r="T636" s="125"/>
      <c r="U636" s="135"/>
      <c r="V636" s="88"/>
      <c r="W636" s="62"/>
      <c r="X636" s="57"/>
      <c r="Y636" s="58"/>
      <c r="Z636" s="59"/>
      <c r="AB636" s="101" t="str">
        <f t="shared" si="115"/>
        <v/>
      </c>
      <c r="AC636" s="11">
        <f t="shared" si="116"/>
        <v>0</v>
      </c>
      <c r="AD636" s="11">
        <f t="shared" si="117"/>
        <v>0</v>
      </c>
      <c r="AE636" s="11">
        <f t="shared" si="118"/>
        <v>0</v>
      </c>
      <c r="AF636" s="11" t="str">
        <f t="shared" si="119"/>
        <v/>
      </c>
      <c r="AG636" s="11">
        <f t="shared" si="120"/>
        <v>0</v>
      </c>
      <c r="AH636" s="11">
        <f t="shared" si="121"/>
        <v>0</v>
      </c>
    </row>
    <row r="637" spans="1:34" s="21" customFormat="1" ht="25.15" customHeight="1" x14ac:dyDescent="0.2">
      <c r="A637" s="117">
        <f t="shared" si="110"/>
        <v>626</v>
      </c>
      <c r="B637" s="60" t="str">
        <f t="shared" si="111"/>
        <v/>
      </c>
      <c r="C637" s="123"/>
      <c r="D637" s="111" t="str">
        <f t="shared" si="112"/>
        <v/>
      </c>
      <c r="E637" s="111" t="str">
        <f t="shared" si="113"/>
        <v/>
      </c>
      <c r="F637" s="124"/>
      <c r="G637" s="124"/>
      <c r="H637" s="124"/>
      <c r="I637" s="123"/>
      <c r="J637" s="113" t="str">
        <f t="shared" si="114"/>
        <v/>
      </c>
      <c r="K637" s="114" t="str">
        <f>IF(I637="","",VLOOKUP(I637,※編集不可※選択項目!$B$2:$D$4,3,FALSE))</f>
        <v/>
      </c>
      <c r="L637" s="124"/>
      <c r="M637" s="124"/>
      <c r="N637" s="124"/>
      <c r="O637" s="124"/>
      <c r="P637" s="124"/>
      <c r="Q637" s="124"/>
      <c r="R637" s="139" t="str">
        <f>IFERROR(INDEX(※編集不可※選択項目!$F$2:$F$3,MATCH($J637,※編集不可※選択項目!$C$2:$C$3,0)),"")</f>
        <v/>
      </c>
      <c r="S637" s="70"/>
      <c r="T637" s="125"/>
      <c r="U637" s="135"/>
      <c r="V637" s="88"/>
      <c r="W637" s="62"/>
      <c r="X637" s="57"/>
      <c r="Y637" s="58"/>
      <c r="Z637" s="59"/>
      <c r="AB637" s="101" t="str">
        <f t="shared" si="115"/>
        <v/>
      </c>
      <c r="AC637" s="11">
        <f t="shared" si="116"/>
        <v>0</v>
      </c>
      <c r="AD637" s="11">
        <f t="shared" si="117"/>
        <v>0</v>
      </c>
      <c r="AE637" s="11">
        <f t="shared" si="118"/>
        <v>0</v>
      </c>
      <c r="AF637" s="11" t="str">
        <f t="shared" si="119"/>
        <v/>
      </c>
      <c r="AG637" s="11">
        <f t="shared" si="120"/>
        <v>0</v>
      </c>
      <c r="AH637" s="11">
        <f t="shared" si="121"/>
        <v>0</v>
      </c>
    </row>
    <row r="638" spans="1:34" s="21" customFormat="1" ht="25.15" customHeight="1" x14ac:dyDescent="0.2">
      <c r="A638" s="117">
        <f t="shared" si="110"/>
        <v>627</v>
      </c>
      <c r="B638" s="60" t="str">
        <f t="shared" si="111"/>
        <v/>
      </c>
      <c r="C638" s="123"/>
      <c r="D638" s="111" t="str">
        <f t="shared" si="112"/>
        <v/>
      </c>
      <c r="E638" s="111" t="str">
        <f t="shared" si="113"/>
        <v/>
      </c>
      <c r="F638" s="124"/>
      <c r="G638" s="124"/>
      <c r="H638" s="124"/>
      <c r="I638" s="123"/>
      <c r="J638" s="113" t="str">
        <f t="shared" si="114"/>
        <v/>
      </c>
      <c r="K638" s="114" t="str">
        <f>IF(I638="","",VLOOKUP(I638,※編集不可※選択項目!$B$2:$D$4,3,FALSE))</f>
        <v/>
      </c>
      <c r="L638" s="124"/>
      <c r="M638" s="124"/>
      <c r="N638" s="124"/>
      <c r="O638" s="124"/>
      <c r="P638" s="124"/>
      <c r="Q638" s="124"/>
      <c r="R638" s="139" t="str">
        <f>IFERROR(INDEX(※編集不可※選択項目!$F$2:$F$3,MATCH($J638,※編集不可※選択項目!$C$2:$C$3,0)),"")</f>
        <v/>
      </c>
      <c r="S638" s="70"/>
      <c r="T638" s="125"/>
      <c r="U638" s="135"/>
      <c r="V638" s="88"/>
      <c r="W638" s="62"/>
      <c r="X638" s="57"/>
      <c r="Y638" s="58"/>
      <c r="Z638" s="59"/>
      <c r="AB638" s="101" t="str">
        <f t="shared" si="115"/>
        <v/>
      </c>
      <c r="AC638" s="11">
        <f t="shared" si="116"/>
        <v>0</v>
      </c>
      <c r="AD638" s="11">
        <f t="shared" si="117"/>
        <v>0</v>
      </c>
      <c r="AE638" s="11">
        <f t="shared" si="118"/>
        <v>0</v>
      </c>
      <c r="AF638" s="11" t="str">
        <f t="shared" si="119"/>
        <v/>
      </c>
      <c r="AG638" s="11">
        <f t="shared" si="120"/>
        <v>0</v>
      </c>
      <c r="AH638" s="11">
        <f t="shared" si="121"/>
        <v>0</v>
      </c>
    </row>
    <row r="639" spans="1:34" s="21" customFormat="1" ht="25.15" customHeight="1" x14ac:dyDescent="0.2">
      <c r="A639" s="117">
        <f t="shared" si="110"/>
        <v>628</v>
      </c>
      <c r="B639" s="60" t="str">
        <f t="shared" si="111"/>
        <v/>
      </c>
      <c r="C639" s="123"/>
      <c r="D639" s="111" t="str">
        <f t="shared" si="112"/>
        <v/>
      </c>
      <c r="E639" s="111" t="str">
        <f t="shared" si="113"/>
        <v/>
      </c>
      <c r="F639" s="124"/>
      <c r="G639" s="124"/>
      <c r="H639" s="124"/>
      <c r="I639" s="123"/>
      <c r="J639" s="113" t="str">
        <f t="shared" si="114"/>
        <v/>
      </c>
      <c r="K639" s="114" t="str">
        <f>IF(I639="","",VLOOKUP(I639,※編集不可※選択項目!$B$2:$D$4,3,FALSE))</f>
        <v/>
      </c>
      <c r="L639" s="124"/>
      <c r="M639" s="124"/>
      <c r="N639" s="124"/>
      <c r="O639" s="124"/>
      <c r="P639" s="124"/>
      <c r="Q639" s="124"/>
      <c r="R639" s="139" t="str">
        <f>IFERROR(INDEX(※編集不可※選択項目!$F$2:$F$3,MATCH($J639,※編集不可※選択項目!$C$2:$C$3,0)),"")</f>
        <v/>
      </c>
      <c r="S639" s="70"/>
      <c r="T639" s="125"/>
      <c r="U639" s="135"/>
      <c r="V639" s="88"/>
      <c r="W639" s="62"/>
      <c r="X639" s="57"/>
      <c r="Y639" s="58"/>
      <c r="Z639" s="59"/>
      <c r="AB639" s="101" t="str">
        <f t="shared" si="115"/>
        <v/>
      </c>
      <c r="AC639" s="11">
        <f t="shared" si="116"/>
        <v>0</v>
      </c>
      <c r="AD639" s="11">
        <f t="shared" si="117"/>
        <v>0</v>
      </c>
      <c r="AE639" s="11">
        <f t="shared" si="118"/>
        <v>0</v>
      </c>
      <c r="AF639" s="11" t="str">
        <f t="shared" si="119"/>
        <v/>
      </c>
      <c r="AG639" s="11">
        <f t="shared" si="120"/>
        <v>0</v>
      </c>
      <c r="AH639" s="11">
        <f t="shared" si="121"/>
        <v>0</v>
      </c>
    </row>
    <row r="640" spans="1:34" s="21" customFormat="1" ht="25.15" customHeight="1" x14ac:dyDescent="0.2">
      <c r="A640" s="117">
        <f t="shared" si="110"/>
        <v>629</v>
      </c>
      <c r="B640" s="60" t="str">
        <f t="shared" si="111"/>
        <v/>
      </c>
      <c r="C640" s="123"/>
      <c r="D640" s="111" t="str">
        <f t="shared" si="112"/>
        <v/>
      </c>
      <c r="E640" s="111" t="str">
        <f t="shared" si="113"/>
        <v/>
      </c>
      <c r="F640" s="124"/>
      <c r="G640" s="124"/>
      <c r="H640" s="124"/>
      <c r="I640" s="123"/>
      <c r="J640" s="113" t="str">
        <f t="shared" si="114"/>
        <v/>
      </c>
      <c r="K640" s="114" t="str">
        <f>IF(I640="","",VLOOKUP(I640,※編集不可※選択項目!$B$2:$D$4,3,FALSE))</f>
        <v/>
      </c>
      <c r="L640" s="124"/>
      <c r="M640" s="124"/>
      <c r="N640" s="124"/>
      <c r="O640" s="124"/>
      <c r="P640" s="124"/>
      <c r="Q640" s="124"/>
      <c r="R640" s="139" t="str">
        <f>IFERROR(INDEX(※編集不可※選択項目!$F$2:$F$3,MATCH($J640,※編集不可※選択項目!$C$2:$C$3,0)),"")</f>
        <v/>
      </c>
      <c r="S640" s="70"/>
      <c r="T640" s="125"/>
      <c r="U640" s="135"/>
      <c r="V640" s="88"/>
      <c r="W640" s="62"/>
      <c r="X640" s="57"/>
      <c r="Y640" s="58"/>
      <c r="Z640" s="59"/>
      <c r="AB640" s="101" t="str">
        <f t="shared" si="115"/>
        <v/>
      </c>
      <c r="AC640" s="11">
        <f t="shared" si="116"/>
        <v>0</v>
      </c>
      <c r="AD640" s="11">
        <f t="shared" si="117"/>
        <v>0</v>
      </c>
      <c r="AE640" s="11">
        <f t="shared" si="118"/>
        <v>0</v>
      </c>
      <c r="AF640" s="11" t="str">
        <f t="shared" si="119"/>
        <v/>
      </c>
      <c r="AG640" s="11">
        <f t="shared" si="120"/>
        <v>0</v>
      </c>
      <c r="AH640" s="11">
        <f t="shared" si="121"/>
        <v>0</v>
      </c>
    </row>
    <row r="641" spans="1:34" s="21" customFormat="1" ht="25.15" customHeight="1" x14ac:dyDescent="0.2">
      <c r="A641" s="117">
        <f t="shared" si="110"/>
        <v>630</v>
      </c>
      <c r="B641" s="60" t="str">
        <f t="shared" si="111"/>
        <v/>
      </c>
      <c r="C641" s="123"/>
      <c r="D641" s="111" t="str">
        <f t="shared" si="112"/>
        <v/>
      </c>
      <c r="E641" s="111" t="str">
        <f t="shared" si="113"/>
        <v/>
      </c>
      <c r="F641" s="124"/>
      <c r="G641" s="124"/>
      <c r="H641" s="124"/>
      <c r="I641" s="123"/>
      <c r="J641" s="113" t="str">
        <f t="shared" si="114"/>
        <v/>
      </c>
      <c r="K641" s="114" t="str">
        <f>IF(I641="","",VLOOKUP(I641,※編集不可※選択項目!$B$2:$D$4,3,FALSE))</f>
        <v/>
      </c>
      <c r="L641" s="124"/>
      <c r="M641" s="124"/>
      <c r="N641" s="124"/>
      <c r="O641" s="124"/>
      <c r="P641" s="124"/>
      <c r="Q641" s="124"/>
      <c r="R641" s="139" t="str">
        <f>IFERROR(INDEX(※編集不可※選択項目!$F$2:$F$3,MATCH($J641,※編集不可※選択項目!$C$2:$C$3,0)),"")</f>
        <v/>
      </c>
      <c r="S641" s="70"/>
      <c r="T641" s="125"/>
      <c r="U641" s="135"/>
      <c r="V641" s="88"/>
      <c r="W641" s="62"/>
      <c r="X641" s="57"/>
      <c r="Y641" s="58"/>
      <c r="Z641" s="59"/>
      <c r="AB641" s="101" t="str">
        <f t="shared" si="115"/>
        <v/>
      </c>
      <c r="AC641" s="11">
        <f t="shared" si="116"/>
        <v>0</v>
      </c>
      <c r="AD641" s="11">
        <f t="shared" si="117"/>
        <v>0</v>
      </c>
      <c r="AE641" s="11">
        <f t="shared" si="118"/>
        <v>0</v>
      </c>
      <c r="AF641" s="11" t="str">
        <f t="shared" si="119"/>
        <v/>
      </c>
      <c r="AG641" s="11">
        <f t="shared" si="120"/>
        <v>0</v>
      </c>
      <c r="AH641" s="11">
        <f t="shared" si="121"/>
        <v>0</v>
      </c>
    </row>
    <row r="642" spans="1:34" s="21" customFormat="1" ht="25.15" customHeight="1" x14ac:dyDescent="0.2">
      <c r="A642" s="117">
        <f t="shared" si="110"/>
        <v>631</v>
      </c>
      <c r="B642" s="60" t="str">
        <f t="shared" si="111"/>
        <v/>
      </c>
      <c r="C642" s="123"/>
      <c r="D642" s="111" t="str">
        <f t="shared" si="112"/>
        <v/>
      </c>
      <c r="E642" s="111" t="str">
        <f t="shared" si="113"/>
        <v/>
      </c>
      <c r="F642" s="124"/>
      <c r="G642" s="124"/>
      <c r="H642" s="124"/>
      <c r="I642" s="123"/>
      <c r="J642" s="113" t="str">
        <f t="shared" si="114"/>
        <v/>
      </c>
      <c r="K642" s="114" t="str">
        <f>IF(I642="","",VLOOKUP(I642,※編集不可※選択項目!$B$2:$D$4,3,FALSE))</f>
        <v/>
      </c>
      <c r="L642" s="124"/>
      <c r="M642" s="124"/>
      <c r="N642" s="124"/>
      <c r="O642" s="124"/>
      <c r="P642" s="124"/>
      <c r="Q642" s="124"/>
      <c r="R642" s="139" t="str">
        <f>IFERROR(INDEX(※編集不可※選択項目!$F$2:$F$3,MATCH($J642,※編集不可※選択項目!$C$2:$C$3,0)),"")</f>
        <v/>
      </c>
      <c r="S642" s="70"/>
      <c r="T642" s="125"/>
      <c r="U642" s="135"/>
      <c r="V642" s="88"/>
      <c r="W642" s="62"/>
      <c r="X642" s="57"/>
      <c r="Y642" s="58"/>
      <c r="Z642" s="59"/>
      <c r="AB642" s="101" t="str">
        <f t="shared" si="115"/>
        <v/>
      </c>
      <c r="AC642" s="11">
        <f t="shared" si="116"/>
        <v>0</v>
      </c>
      <c r="AD642" s="11">
        <f t="shared" si="117"/>
        <v>0</v>
      </c>
      <c r="AE642" s="11">
        <f t="shared" si="118"/>
        <v>0</v>
      </c>
      <c r="AF642" s="11" t="str">
        <f t="shared" si="119"/>
        <v/>
      </c>
      <c r="AG642" s="11">
        <f t="shared" si="120"/>
        <v>0</v>
      </c>
      <c r="AH642" s="11">
        <f t="shared" si="121"/>
        <v>0</v>
      </c>
    </row>
    <row r="643" spans="1:34" s="21" customFormat="1" ht="25.15" customHeight="1" x14ac:dyDescent="0.2">
      <c r="A643" s="117">
        <f t="shared" si="110"/>
        <v>632</v>
      </c>
      <c r="B643" s="60" t="str">
        <f t="shared" si="111"/>
        <v/>
      </c>
      <c r="C643" s="123"/>
      <c r="D643" s="111" t="str">
        <f t="shared" si="112"/>
        <v/>
      </c>
      <c r="E643" s="111" t="str">
        <f t="shared" si="113"/>
        <v/>
      </c>
      <c r="F643" s="124"/>
      <c r="G643" s="124"/>
      <c r="H643" s="124"/>
      <c r="I643" s="123"/>
      <c r="J643" s="113" t="str">
        <f t="shared" si="114"/>
        <v/>
      </c>
      <c r="K643" s="114" t="str">
        <f>IF(I643="","",VLOOKUP(I643,※編集不可※選択項目!$B$2:$D$4,3,FALSE))</f>
        <v/>
      </c>
      <c r="L643" s="124"/>
      <c r="M643" s="124"/>
      <c r="N643" s="124"/>
      <c r="O643" s="124"/>
      <c r="P643" s="124"/>
      <c r="Q643" s="124"/>
      <c r="R643" s="139" t="str">
        <f>IFERROR(INDEX(※編集不可※選択項目!$F$2:$F$3,MATCH($J643,※編集不可※選択項目!$C$2:$C$3,0)),"")</f>
        <v/>
      </c>
      <c r="S643" s="70"/>
      <c r="T643" s="125"/>
      <c r="U643" s="135"/>
      <c r="V643" s="88"/>
      <c r="W643" s="62"/>
      <c r="X643" s="57"/>
      <c r="Y643" s="58"/>
      <c r="Z643" s="59"/>
      <c r="AB643" s="101" t="str">
        <f t="shared" si="115"/>
        <v/>
      </c>
      <c r="AC643" s="11">
        <f t="shared" si="116"/>
        <v>0</v>
      </c>
      <c r="AD643" s="11">
        <f t="shared" si="117"/>
        <v>0</v>
      </c>
      <c r="AE643" s="11">
        <f t="shared" si="118"/>
        <v>0</v>
      </c>
      <c r="AF643" s="11" t="str">
        <f t="shared" si="119"/>
        <v/>
      </c>
      <c r="AG643" s="11">
        <f t="shared" si="120"/>
        <v>0</v>
      </c>
      <c r="AH643" s="11">
        <f t="shared" si="121"/>
        <v>0</v>
      </c>
    </row>
    <row r="644" spans="1:34" s="21" customFormat="1" ht="25.15" customHeight="1" x14ac:dyDescent="0.2">
      <c r="A644" s="117">
        <f t="shared" si="110"/>
        <v>633</v>
      </c>
      <c r="B644" s="60" t="str">
        <f t="shared" si="111"/>
        <v/>
      </c>
      <c r="C644" s="123"/>
      <c r="D644" s="111" t="str">
        <f t="shared" si="112"/>
        <v/>
      </c>
      <c r="E644" s="111" t="str">
        <f t="shared" si="113"/>
        <v/>
      </c>
      <c r="F644" s="124"/>
      <c r="G644" s="124"/>
      <c r="H644" s="124"/>
      <c r="I644" s="123"/>
      <c r="J644" s="113" t="str">
        <f t="shared" si="114"/>
        <v/>
      </c>
      <c r="K644" s="114" t="str">
        <f>IF(I644="","",VLOOKUP(I644,※編集不可※選択項目!$B$2:$D$4,3,FALSE))</f>
        <v/>
      </c>
      <c r="L644" s="124"/>
      <c r="M644" s="124"/>
      <c r="N644" s="124"/>
      <c r="O644" s="124"/>
      <c r="P644" s="124"/>
      <c r="Q644" s="124"/>
      <c r="R644" s="139" t="str">
        <f>IFERROR(INDEX(※編集不可※選択項目!$F$2:$F$3,MATCH($J644,※編集不可※選択項目!$C$2:$C$3,0)),"")</f>
        <v/>
      </c>
      <c r="S644" s="70"/>
      <c r="T644" s="125"/>
      <c r="U644" s="135"/>
      <c r="V644" s="88"/>
      <c r="W644" s="62"/>
      <c r="X644" s="57"/>
      <c r="Y644" s="58"/>
      <c r="Z644" s="59"/>
      <c r="AB644" s="101" t="str">
        <f t="shared" si="115"/>
        <v/>
      </c>
      <c r="AC644" s="11">
        <f t="shared" si="116"/>
        <v>0</v>
      </c>
      <c r="AD644" s="11">
        <f t="shared" si="117"/>
        <v>0</v>
      </c>
      <c r="AE644" s="11">
        <f t="shared" si="118"/>
        <v>0</v>
      </c>
      <c r="AF644" s="11" t="str">
        <f t="shared" si="119"/>
        <v/>
      </c>
      <c r="AG644" s="11">
        <f t="shared" si="120"/>
        <v>0</v>
      </c>
      <c r="AH644" s="11">
        <f t="shared" si="121"/>
        <v>0</v>
      </c>
    </row>
    <row r="645" spans="1:34" s="21" customFormat="1" ht="25.15" customHeight="1" x14ac:dyDescent="0.2">
      <c r="A645" s="117">
        <f t="shared" si="110"/>
        <v>634</v>
      </c>
      <c r="B645" s="60" t="str">
        <f t="shared" si="111"/>
        <v/>
      </c>
      <c r="C645" s="123"/>
      <c r="D645" s="111" t="str">
        <f t="shared" si="112"/>
        <v/>
      </c>
      <c r="E645" s="111" t="str">
        <f t="shared" si="113"/>
        <v/>
      </c>
      <c r="F645" s="124"/>
      <c r="G645" s="124"/>
      <c r="H645" s="124"/>
      <c r="I645" s="123"/>
      <c r="J645" s="113" t="str">
        <f t="shared" si="114"/>
        <v/>
      </c>
      <c r="K645" s="114" t="str">
        <f>IF(I645="","",VLOOKUP(I645,※編集不可※選択項目!$B$2:$D$4,3,FALSE))</f>
        <v/>
      </c>
      <c r="L645" s="124"/>
      <c r="M645" s="124"/>
      <c r="N645" s="124"/>
      <c r="O645" s="124"/>
      <c r="P645" s="124"/>
      <c r="Q645" s="124"/>
      <c r="R645" s="139" t="str">
        <f>IFERROR(INDEX(※編集不可※選択項目!$F$2:$F$3,MATCH($J645,※編集不可※選択項目!$C$2:$C$3,0)),"")</f>
        <v/>
      </c>
      <c r="S645" s="70"/>
      <c r="T645" s="125"/>
      <c r="U645" s="135"/>
      <c r="V645" s="88"/>
      <c r="W645" s="62"/>
      <c r="X645" s="57"/>
      <c r="Y645" s="58"/>
      <c r="Z645" s="59"/>
      <c r="AB645" s="101" t="str">
        <f t="shared" si="115"/>
        <v/>
      </c>
      <c r="AC645" s="11">
        <f t="shared" si="116"/>
        <v>0</v>
      </c>
      <c r="AD645" s="11">
        <f t="shared" si="117"/>
        <v>0</v>
      </c>
      <c r="AE645" s="11">
        <f t="shared" si="118"/>
        <v>0</v>
      </c>
      <c r="AF645" s="11" t="str">
        <f t="shared" si="119"/>
        <v/>
      </c>
      <c r="AG645" s="11">
        <f t="shared" si="120"/>
        <v>0</v>
      </c>
      <c r="AH645" s="11">
        <f t="shared" si="121"/>
        <v>0</v>
      </c>
    </row>
    <row r="646" spans="1:34" s="21" customFormat="1" ht="25.15" customHeight="1" x14ac:dyDescent="0.2">
      <c r="A646" s="117">
        <f t="shared" si="110"/>
        <v>635</v>
      </c>
      <c r="B646" s="60" t="str">
        <f t="shared" si="111"/>
        <v/>
      </c>
      <c r="C646" s="123"/>
      <c r="D646" s="111" t="str">
        <f t="shared" si="112"/>
        <v/>
      </c>
      <c r="E646" s="111" t="str">
        <f t="shared" si="113"/>
        <v/>
      </c>
      <c r="F646" s="124"/>
      <c r="G646" s="124"/>
      <c r="H646" s="124"/>
      <c r="I646" s="123"/>
      <c r="J646" s="113" t="str">
        <f t="shared" si="114"/>
        <v/>
      </c>
      <c r="K646" s="114" t="str">
        <f>IF(I646="","",VLOOKUP(I646,※編集不可※選択項目!$B$2:$D$4,3,FALSE))</f>
        <v/>
      </c>
      <c r="L646" s="124"/>
      <c r="M646" s="124"/>
      <c r="N646" s="124"/>
      <c r="O646" s="124"/>
      <c r="P646" s="124"/>
      <c r="Q646" s="124"/>
      <c r="R646" s="139" t="str">
        <f>IFERROR(INDEX(※編集不可※選択項目!$F$2:$F$3,MATCH($J646,※編集不可※選択項目!$C$2:$C$3,0)),"")</f>
        <v/>
      </c>
      <c r="S646" s="70"/>
      <c r="T646" s="125"/>
      <c r="U646" s="135"/>
      <c r="V646" s="88"/>
      <c r="W646" s="62"/>
      <c r="X646" s="57"/>
      <c r="Y646" s="58"/>
      <c r="Z646" s="59"/>
      <c r="AB646" s="101" t="str">
        <f t="shared" si="115"/>
        <v/>
      </c>
      <c r="AC646" s="11">
        <f t="shared" si="116"/>
        <v>0</v>
      </c>
      <c r="AD646" s="11">
        <f t="shared" si="117"/>
        <v>0</v>
      </c>
      <c r="AE646" s="11">
        <f t="shared" si="118"/>
        <v>0</v>
      </c>
      <c r="AF646" s="11" t="str">
        <f t="shared" si="119"/>
        <v/>
      </c>
      <c r="AG646" s="11">
        <f t="shared" si="120"/>
        <v>0</v>
      </c>
      <c r="AH646" s="11">
        <f t="shared" si="121"/>
        <v>0</v>
      </c>
    </row>
    <row r="647" spans="1:34" s="21" customFormat="1" ht="25.15" customHeight="1" x14ac:dyDescent="0.2">
      <c r="A647" s="117">
        <f t="shared" si="110"/>
        <v>636</v>
      </c>
      <c r="B647" s="60" t="str">
        <f t="shared" si="111"/>
        <v/>
      </c>
      <c r="C647" s="123"/>
      <c r="D647" s="111" t="str">
        <f t="shared" si="112"/>
        <v/>
      </c>
      <c r="E647" s="111" t="str">
        <f t="shared" si="113"/>
        <v/>
      </c>
      <c r="F647" s="124"/>
      <c r="G647" s="124"/>
      <c r="H647" s="124"/>
      <c r="I647" s="123"/>
      <c r="J647" s="113" t="str">
        <f t="shared" si="114"/>
        <v/>
      </c>
      <c r="K647" s="114" t="str">
        <f>IF(I647="","",VLOOKUP(I647,※編集不可※選択項目!$B$2:$D$4,3,FALSE))</f>
        <v/>
      </c>
      <c r="L647" s="124"/>
      <c r="M647" s="124"/>
      <c r="N647" s="124"/>
      <c r="O647" s="124"/>
      <c r="P647" s="124"/>
      <c r="Q647" s="124"/>
      <c r="R647" s="139" t="str">
        <f>IFERROR(INDEX(※編集不可※選択項目!$F$2:$F$3,MATCH($J647,※編集不可※選択項目!$C$2:$C$3,0)),"")</f>
        <v/>
      </c>
      <c r="S647" s="70"/>
      <c r="T647" s="125"/>
      <c r="U647" s="135"/>
      <c r="V647" s="88"/>
      <c r="W647" s="62"/>
      <c r="X647" s="57"/>
      <c r="Y647" s="58"/>
      <c r="Z647" s="59"/>
      <c r="AB647" s="101" t="str">
        <f t="shared" si="115"/>
        <v/>
      </c>
      <c r="AC647" s="11">
        <f t="shared" si="116"/>
        <v>0</v>
      </c>
      <c r="AD647" s="11">
        <f t="shared" si="117"/>
        <v>0</v>
      </c>
      <c r="AE647" s="11">
        <f t="shared" si="118"/>
        <v>0</v>
      </c>
      <c r="AF647" s="11" t="str">
        <f t="shared" si="119"/>
        <v/>
      </c>
      <c r="AG647" s="11">
        <f t="shared" si="120"/>
        <v>0</v>
      </c>
      <c r="AH647" s="11">
        <f t="shared" si="121"/>
        <v>0</v>
      </c>
    </row>
    <row r="648" spans="1:34" s="21" customFormat="1" ht="25.15" customHeight="1" x14ac:dyDescent="0.2">
      <c r="A648" s="117">
        <f t="shared" si="110"/>
        <v>637</v>
      </c>
      <c r="B648" s="60" t="str">
        <f t="shared" si="111"/>
        <v/>
      </c>
      <c r="C648" s="123"/>
      <c r="D648" s="111" t="str">
        <f t="shared" si="112"/>
        <v/>
      </c>
      <c r="E648" s="111" t="str">
        <f t="shared" si="113"/>
        <v/>
      </c>
      <c r="F648" s="124"/>
      <c r="G648" s="124"/>
      <c r="H648" s="124"/>
      <c r="I648" s="123"/>
      <c r="J648" s="113" t="str">
        <f t="shared" si="114"/>
        <v/>
      </c>
      <c r="K648" s="114" t="str">
        <f>IF(I648="","",VLOOKUP(I648,※編集不可※選択項目!$B$2:$D$4,3,FALSE))</f>
        <v/>
      </c>
      <c r="L648" s="124"/>
      <c r="M648" s="124"/>
      <c r="N648" s="124"/>
      <c r="O648" s="124"/>
      <c r="P648" s="124"/>
      <c r="Q648" s="124"/>
      <c r="R648" s="139" t="str">
        <f>IFERROR(INDEX(※編集不可※選択項目!$F$2:$F$3,MATCH($J648,※編集不可※選択項目!$C$2:$C$3,0)),"")</f>
        <v/>
      </c>
      <c r="S648" s="70"/>
      <c r="T648" s="125"/>
      <c r="U648" s="135"/>
      <c r="V648" s="88"/>
      <c r="W648" s="62"/>
      <c r="X648" s="57"/>
      <c r="Y648" s="58"/>
      <c r="Z648" s="59"/>
      <c r="AB648" s="101" t="str">
        <f t="shared" si="115"/>
        <v/>
      </c>
      <c r="AC648" s="11">
        <f t="shared" si="116"/>
        <v>0</v>
      </c>
      <c r="AD648" s="11">
        <f t="shared" si="117"/>
        <v>0</v>
      </c>
      <c r="AE648" s="11">
        <f t="shared" si="118"/>
        <v>0</v>
      </c>
      <c r="AF648" s="11" t="str">
        <f t="shared" si="119"/>
        <v/>
      </c>
      <c r="AG648" s="11">
        <f t="shared" si="120"/>
        <v>0</v>
      </c>
      <c r="AH648" s="11">
        <f t="shared" si="121"/>
        <v>0</v>
      </c>
    </row>
    <row r="649" spans="1:34" s="21" customFormat="1" ht="25.15" customHeight="1" x14ac:dyDescent="0.2">
      <c r="A649" s="117">
        <f t="shared" si="110"/>
        <v>638</v>
      </c>
      <c r="B649" s="60" t="str">
        <f t="shared" si="111"/>
        <v/>
      </c>
      <c r="C649" s="123"/>
      <c r="D649" s="111" t="str">
        <f t="shared" si="112"/>
        <v/>
      </c>
      <c r="E649" s="111" t="str">
        <f t="shared" si="113"/>
        <v/>
      </c>
      <c r="F649" s="124"/>
      <c r="G649" s="124"/>
      <c r="H649" s="124"/>
      <c r="I649" s="123"/>
      <c r="J649" s="113" t="str">
        <f t="shared" si="114"/>
        <v/>
      </c>
      <c r="K649" s="114" t="str">
        <f>IF(I649="","",VLOOKUP(I649,※編集不可※選択項目!$B$2:$D$4,3,FALSE))</f>
        <v/>
      </c>
      <c r="L649" s="124"/>
      <c r="M649" s="124"/>
      <c r="N649" s="124"/>
      <c r="O649" s="124"/>
      <c r="P649" s="124"/>
      <c r="Q649" s="124"/>
      <c r="R649" s="139" t="str">
        <f>IFERROR(INDEX(※編集不可※選択項目!$F$2:$F$3,MATCH($J649,※編集不可※選択項目!$C$2:$C$3,0)),"")</f>
        <v/>
      </c>
      <c r="S649" s="70"/>
      <c r="T649" s="125"/>
      <c r="U649" s="135"/>
      <c r="V649" s="88"/>
      <c r="W649" s="62"/>
      <c r="X649" s="57"/>
      <c r="Y649" s="58"/>
      <c r="Z649" s="59"/>
      <c r="AB649" s="101" t="str">
        <f t="shared" si="115"/>
        <v/>
      </c>
      <c r="AC649" s="11">
        <f t="shared" si="116"/>
        <v>0</v>
      </c>
      <c r="AD649" s="11">
        <f t="shared" si="117"/>
        <v>0</v>
      </c>
      <c r="AE649" s="11">
        <f t="shared" si="118"/>
        <v>0</v>
      </c>
      <c r="AF649" s="11" t="str">
        <f t="shared" si="119"/>
        <v/>
      </c>
      <c r="AG649" s="11">
        <f t="shared" si="120"/>
        <v>0</v>
      </c>
      <c r="AH649" s="11">
        <f t="shared" si="121"/>
        <v>0</v>
      </c>
    </row>
    <row r="650" spans="1:34" s="21" customFormat="1" ht="25.15" customHeight="1" x14ac:dyDescent="0.2">
      <c r="A650" s="117">
        <f t="shared" si="110"/>
        <v>639</v>
      </c>
      <c r="B650" s="60" t="str">
        <f t="shared" si="111"/>
        <v/>
      </c>
      <c r="C650" s="123"/>
      <c r="D650" s="111" t="str">
        <f t="shared" si="112"/>
        <v/>
      </c>
      <c r="E650" s="111" t="str">
        <f t="shared" si="113"/>
        <v/>
      </c>
      <c r="F650" s="124"/>
      <c r="G650" s="124"/>
      <c r="H650" s="124"/>
      <c r="I650" s="123"/>
      <c r="J650" s="113" t="str">
        <f t="shared" si="114"/>
        <v/>
      </c>
      <c r="K650" s="114" t="str">
        <f>IF(I650="","",VLOOKUP(I650,※編集不可※選択項目!$B$2:$D$4,3,FALSE))</f>
        <v/>
      </c>
      <c r="L650" s="124"/>
      <c r="M650" s="124"/>
      <c r="N650" s="124"/>
      <c r="O650" s="124"/>
      <c r="P650" s="124"/>
      <c r="Q650" s="124"/>
      <c r="R650" s="139" t="str">
        <f>IFERROR(INDEX(※編集不可※選択項目!$F$2:$F$3,MATCH($J650,※編集不可※選択項目!$C$2:$C$3,0)),"")</f>
        <v/>
      </c>
      <c r="S650" s="70"/>
      <c r="T650" s="125"/>
      <c r="U650" s="135"/>
      <c r="V650" s="88"/>
      <c r="W650" s="62"/>
      <c r="X650" s="57"/>
      <c r="Y650" s="58"/>
      <c r="Z650" s="59"/>
      <c r="AB650" s="101" t="str">
        <f t="shared" si="115"/>
        <v/>
      </c>
      <c r="AC650" s="11">
        <f t="shared" si="116"/>
        <v>0</v>
      </c>
      <c r="AD650" s="11">
        <f t="shared" si="117"/>
        <v>0</v>
      </c>
      <c r="AE650" s="11">
        <f t="shared" si="118"/>
        <v>0</v>
      </c>
      <c r="AF650" s="11" t="str">
        <f t="shared" si="119"/>
        <v/>
      </c>
      <c r="AG650" s="11">
        <f t="shared" si="120"/>
        <v>0</v>
      </c>
      <c r="AH650" s="11">
        <f t="shared" si="121"/>
        <v>0</v>
      </c>
    </row>
    <row r="651" spans="1:34" s="21" customFormat="1" ht="25.15" customHeight="1" x14ac:dyDescent="0.2">
      <c r="A651" s="117">
        <f t="shared" si="110"/>
        <v>640</v>
      </c>
      <c r="B651" s="60" t="str">
        <f t="shared" si="111"/>
        <v/>
      </c>
      <c r="C651" s="123"/>
      <c r="D651" s="111" t="str">
        <f t="shared" si="112"/>
        <v/>
      </c>
      <c r="E651" s="111" t="str">
        <f t="shared" si="113"/>
        <v/>
      </c>
      <c r="F651" s="124"/>
      <c r="G651" s="124"/>
      <c r="H651" s="124"/>
      <c r="I651" s="123"/>
      <c r="J651" s="113" t="str">
        <f t="shared" si="114"/>
        <v/>
      </c>
      <c r="K651" s="114" t="str">
        <f>IF(I651="","",VLOOKUP(I651,※編集不可※選択項目!$B$2:$D$4,3,FALSE))</f>
        <v/>
      </c>
      <c r="L651" s="124"/>
      <c r="M651" s="124"/>
      <c r="N651" s="124"/>
      <c r="O651" s="124"/>
      <c r="P651" s="124"/>
      <c r="Q651" s="124"/>
      <c r="R651" s="139" t="str">
        <f>IFERROR(INDEX(※編集不可※選択項目!$F$2:$F$3,MATCH($J651,※編集不可※選択項目!$C$2:$C$3,0)),"")</f>
        <v/>
      </c>
      <c r="S651" s="70"/>
      <c r="T651" s="125"/>
      <c r="U651" s="135"/>
      <c r="V651" s="88"/>
      <c r="W651" s="62"/>
      <c r="X651" s="57"/>
      <c r="Y651" s="58"/>
      <c r="Z651" s="59"/>
      <c r="AB651" s="101" t="str">
        <f t="shared" si="115"/>
        <v/>
      </c>
      <c r="AC651" s="11">
        <f t="shared" si="116"/>
        <v>0</v>
      </c>
      <c r="AD651" s="11">
        <f t="shared" si="117"/>
        <v>0</v>
      </c>
      <c r="AE651" s="11">
        <f t="shared" si="118"/>
        <v>0</v>
      </c>
      <c r="AF651" s="11" t="str">
        <f t="shared" si="119"/>
        <v/>
      </c>
      <c r="AG651" s="11">
        <f t="shared" si="120"/>
        <v>0</v>
      </c>
      <c r="AH651" s="11">
        <f t="shared" si="121"/>
        <v>0</v>
      </c>
    </row>
    <row r="652" spans="1:34" s="21" customFormat="1" ht="25.15" customHeight="1" x14ac:dyDescent="0.2">
      <c r="A652" s="117">
        <f t="shared" si="110"/>
        <v>641</v>
      </c>
      <c r="B652" s="60" t="str">
        <f t="shared" si="111"/>
        <v/>
      </c>
      <c r="C652" s="123"/>
      <c r="D652" s="111" t="str">
        <f t="shared" si="112"/>
        <v/>
      </c>
      <c r="E652" s="111" t="str">
        <f t="shared" si="113"/>
        <v/>
      </c>
      <c r="F652" s="124"/>
      <c r="G652" s="124"/>
      <c r="H652" s="124"/>
      <c r="I652" s="123"/>
      <c r="J652" s="113" t="str">
        <f t="shared" si="114"/>
        <v/>
      </c>
      <c r="K652" s="114" t="str">
        <f>IF(I652="","",VLOOKUP(I652,※編集不可※選択項目!$B$2:$D$4,3,FALSE))</f>
        <v/>
      </c>
      <c r="L652" s="124"/>
      <c r="M652" s="124"/>
      <c r="N652" s="124"/>
      <c r="O652" s="124"/>
      <c r="P652" s="124"/>
      <c r="Q652" s="124"/>
      <c r="R652" s="139" t="str">
        <f>IFERROR(INDEX(※編集不可※選択項目!$F$2:$F$3,MATCH($J652,※編集不可※選択項目!$C$2:$C$3,0)),"")</f>
        <v/>
      </c>
      <c r="S652" s="70"/>
      <c r="T652" s="125"/>
      <c r="U652" s="135"/>
      <c r="V652" s="88"/>
      <c r="W652" s="62"/>
      <c r="X652" s="57"/>
      <c r="Y652" s="58"/>
      <c r="Z652" s="59"/>
      <c r="AB652" s="101" t="str">
        <f t="shared" si="115"/>
        <v/>
      </c>
      <c r="AC652" s="11">
        <f t="shared" si="116"/>
        <v>0</v>
      </c>
      <c r="AD652" s="11">
        <f t="shared" si="117"/>
        <v>0</v>
      </c>
      <c r="AE652" s="11">
        <f t="shared" si="118"/>
        <v>0</v>
      </c>
      <c r="AF652" s="11" t="str">
        <f t="shared" si="119"/>
        <v/>
      </c>
      <c r="AG652" s="11">
        <f t="shared" si="120"/>
        <v>0</v>
      </c>
      <c r="AH652" s="11">
        <f t="shared" si="121"/>
        <v>0</v>
      </c>
    </row>
    <row r="653" spans="1:34" s="21" customFormat="1" ht="25.15" customHeight="1" x14ac:dyDescent="0.2">
      <c r="A653" s="117">
        <f t="shared" ref="A653:A716" si="122">ROW()-11</f>
        <v>642</v>
      </c>
      <c r="B653" s="60" t="str">
        <f t="shared" ref="B653:B716" si="123">IF($C653="","","高効率空調")</f>
        <v/>
      </c>
      <c r="C653" s="123"/>
      <c r="D653" s="111" t="str">
        <f t="shared" ref="D653:D716" si="124">IF($C$2="","",IF($B653&lt;&gt;"",$C$2,""))</f>
        <v/>
      </c>
      <c r="E653" s="111" t="str">
        <f t="shared" ref="E653:E716" si="125">IF($F$2="","",IF($B653&lt;&gt;"",$F$2,""))</f>
        <v/>
      </c>
      <c r="F653" s="124"/>
      <c r="G653" s="124"/>
      <c r="H653" s="124"/>
      <c r="I653" s="123"/>
      <c r="J653" s="113" t="str">
        <f t="shared" ref="J653:J716" si="126">LEFT(I653,3)</f>
        <v/>
      </c>
      <c r="K653" s="114" t="str">
        <f>IF(I653="","",VLOOKUP(I653,※編集不可※選択項目!$B$2:$D$4,3,FALSE))</f>
        <v/>
      </c>
      <c r="L653" s="124"/>
      <c r="M653" s="124"/>
      <c r="N653" s="124"/>
      <c r="O653" s="124"/>
      <c r="P653" s="124"/>
      <c r="Q653" s="124"/>
      <c r="R653" s="139" t="str">
        <f>IFERROR(INDEX(※編集不可※選択項目!$F$2:$F$3,MATCH($J653,※編集不可※選択項目!$C$2:$C$3,0)),"")</f>
        <v/>
      </c>
      <c r="S653" s="70"/>
      <c r="T653" s="125"/>
      <c r="U653" s="135"/>
      <c r="V653" s="88"/>
      <c r="W653" s="62"/>
      <c r="X653" s="57"/>
      <c r="Y653" s="58"/>
      <c r="Z653" s="59"/>
      <c r="AB653" s="101" t="str">
        <f t="shared" ref="AB653:AB716" si="127">IF(H653="","","["&amp;H653&amp;"]")</f>
        <v/>
      </c>
      <c r="AC653" s="11">
        <f t="shared" ref="AC653:AC716" si="128">IF(AND($C653&lt;&gt;"",OR(F653="",G653="",I653="",L653="",M653="",N653="",Q653="")),1,0)</f>
        <v>0</v>
      </c>
      <c r="AD653" s="11">
        <f t="shared" ref="AD653:AD716" si="129">IF(AND(I653="空冷式(ヒートポンプ)",OR(O653="",P653="")),1,0)</f>
        <v>0</v>
      </c>
      <c r="AE653" s="11">
        <f t="shared" ref="AE653:AE716" si="130">IF(AND($G653&lt;&gt;"",COUNTIF($G653,"*■*")&gt;0,$T653=""),1,0)</f>
        <v>0</v>
      </c>
      <c r="AF653" s="11" t="str">
        <f t="shared" ref="AF653:AF716" si="131">IF(G653="","",TEXT(G653&amp;AB653,"G/標準"))</f>
        <v/>
      </c>
      <c r="AG653" s="11">
        <f t="shared" ref="AG653:AG716" si="132">IF(AF653="",0,COUNTIF($AF$12:$AF$1011,AF653))</f>
        <v>0</v>
      </c>
      <c r="AH653" s="11">
        <f t="shared" ref="AH653:AH716" si="133">IF($C653="",0,IF(AND(L653&lt;&gt;"",$K653&gt;$L653),1,0))</f>
        <v>0</v>
      </c>
    </row>
    <row r="654" spans="1:34" s="21" customFormat="1" ht="25.15" customHeight="1" x14ac:dyDescent="0.2">
      <c r="A654" s="117">
        <f t="shared" si="122"/>
        <v>643</v>
      </c>
      <c r="B654" s="60" t="str">
        <f t="shared" si="123"/>
        <v/>
      </c>
      <c r="C654" s="123"/>
      <c r="D654" s="111" t="str">
        <f t="shared" si="124"/>
        <v/>
      </c>
      <c r="E654" s="111" t="str">
        <f t="shared" si="125"/>
        <v/>
      </c>
      <c r="F654" s="124"/>
      <c r="G654" s="124"/>
      <c r="H654" s="124"/>
      <c r="I654" s="123"/>
      <c r="J654" s="113" t="str">
        <f t="shared" si="126"/>
        <v/>
      </c>
      <c r="K654" s="114" t="str">
        <f>IF(I654="","",VLOOKUP(I654,※編集不可※選択項目!$B$2:$D$4,3,FALSE))</f>
        <v/>
      </c>
      <c r="L654" s="124"/>
      <c r="M654" s="124"/>
      <c r="N654" s="124"/>
      <c r="O654" s="124"/>
      <c r="P654" s="124"/>
      <c r="Q654" s="124"/>
      <c r="R654" s="139" t="str">
        <f>IFERROR(INDEX(※編集不可※選択項目!$F$2:$F$3,MATCH($J654,※編集不可※選択項目!$C$2:$C$3,0)),"")</f>
        <v/>
      </c>
      <c r="S654" s="70"/>
      <c r="T654" s="125"/>
      <c r="U654" s="135"/>
      <c r="V654" s="88"/>
      <c r="W654" s="62"/>
      <c r="X654" s="57"/>
      <c r="Y654" s="58"/>
      <c r="Z654" s="59"/>
      <c r="AB654" s="101" t="str">
        <f t="shared" si="127"/>
        <v/>
      </c>
      <c r="AC654" s="11">
        <f t="shared" si="128"/>
        <v>0</v>
      </c>
      <c r="AD654" s="11">
        <f t="shared" si="129"/>
        <v>0</v>
      </c>
      <c r="AE654" s="11">
        <f t="shared" si="130"/>
        <v>0</v>
      </c>
      <c r="AF654" s="11" t="str">
        <f t="shared" si="131"/>
        <v/>
      </c>
      <c r="AG654" s="11">
        <f t="shared" si="132"/>
        <v>0</v>
      </c>
      <c r="AH654" s="11">
        <f t="shared" si="133"/>
        <v>0</v>
      </c>
    </row>
    <row r="655" spans="1:34" s="21" customFormat="1" ht="25.15" customHeight="1" x14ac:dyDescent="0.2">
      <c r="A655" s="117">
        <f t="shared" si="122"/>
        <v>644</v>
      </c>
      <c r="B655" s="60" t="str">
        <f t="shared" si="123"/>
        <v/>
      </c>
      <c r="C655" s="123"/>
      <c r="D655" s="111" t="str">
        <f t="shared" si="124"/>
        <v/>
      </c>
      <c r="E655" s="111" t="str">
        <f t="shared" si="125"/>
        <v/>
      </c>
      <c r="F655" s="124"/>
      <c r="G655" s="124"/>
      <c r="H655" s="124"/>
      <c r="I655" s="123"/>
      <c r="J655" s="113" t="str">
        <f t="shared" si="126"/>
        <v/>
      </c>
      <c r="K655" s="114" t="str">
        <f>IF(I655="","",VLOOKUP(I655,※編集不可※選択項目!$B$2:$D$4,3,FALSE))</f>
        <v/>
      </c>
      <c r="L655" s="124"/>
      <c r="M655" s="124"/>
      <c r="N655" s="124"/>
      <c r="O655" s="124"/>
      <c r="P655" s="124"/>
      <c r="Q655" s="124"/>
      <c r="R655" s="139" t="str">
        <f>IFERROR(INDEX(※編集不可※選択項目!$F$2:$F$3,MATCH($J655,※編集不可※選択項目!$C$2:$C$3,0)),"")</f>
        <v/>
      </c>
      <c r="S655" s="70"/>
      <c r="T655" s="125"/>
      <c r="U655" s="135"/>
      <c r="V655" s="88"/>
      <c r="W655" s="62"/>
      <c r="X655" s="57"/>
      <c r="Y655" s="58"/>
      <c r="Z655" s="59"/>
      <c r="AB655" s="101" t="str">
        <f t="shared" si="127"/>
        <v/>
      </c>
      <c r="AC655" s="11">
        <f t="shared" si="128"/>
        <v>0</v>
      </c>
      <c r="AD655" s="11">
        <f t="shared" si="129"/>
        <v>0</v>
      </c>
      <c r="AE655" s="11">
        <f t="shared" si="130"/>
        <v>0</v>
      </c>
      <c r="AF655" s="11" t="str">
        <f t="shared" si="131"/>
        <v/>
      </c>
      <c r="AG655" s="11">
        <f t="shared" si="132"/>
        <v>0</v>
      </c>
      <c r="AH655" s="11">
        <f t="shared" si="133"/>
        <v>0</v>
      </c>
    </row>
    <row r="656" spans="1:34" s="21" customFormat="1" ht="25.15" customHeight="1" x14ac:dyDescent="0.2">
      <c r="A656" s="117">
        <f t="shared" si="122"/>
        <v>645</v>
      </c>
      <c r="B656" s="60" t="str">
        <f t="shared" si="123"/>
        <v/>
      </c>
      <c r="C656" s="123"/>
      <c r="D656" s="111" t="str">
        <f t="shared" si="124"/>
        <v/>
      </c>
      <c r="E656" s="111" t="str">
        <f t="shared" si="125"/>
        <v/>
      </c>
      <c r="F656" s="124"/>
      <c r="G656" s="124"/>
      <c r="H656" s="124"/>
      <c r="I656" s="123"/>
      <c r="J656" s="113" t="str">
        <f t="shared" si="126"/>
        <v/>
      </c>
      <c r="K656" s="114" t="str">
        <f>IF(I656="","",VLOOKUP(I656,※編集不可※選択項目!$B$2:$D$4,3,FALSE))</f>
        <v/>
      </c>
      <c r="L656" s="124"/>
      <c r="M656" s="124"/>
      <c r="N656" s="124"/>
      <c r="O656" s="124"/>
      <c r="P656" s="124"/>
      <c r="Q656" s="124"/>
      <c r="R656" s="139" t="str">
        <f>IFERROR(INDEX(※編集不可※選択項目!$F$2:$F$3,MATCH($J656,※編集不可※選択項目!$C$2:$C$3,0)),"")</f>
        <v/>
      </c>
      <c r="S656" s="70"/>
      <c r="T656" s="125"/>
      <c r="U656" s="135"/>
      <c r="V656" s="88"/>
      <c r="W656" s="62"/>
      <c r="X656" s="57"/>
      <c r="Y656" s="58"/>
      <c r="Z656" s="59"/>
      <c r="AB656" s="101" t="str">
        <f t="shared" si="127"/>
        <v/>
      </c>
      <c r="AC656" s="11">
        <f t="shared" si="128"/>
        <v>0</v>
      </c>
      <c r="AD656" s="11">
        <f t="shared" si="129"/>
        <v>0</v>
      </c>
      <c r="AE656" s="11">
        <f t="shared" si="130"/>
        <v>0</v>
      </c>
      <c r="AF656" s="11" t="str">
        <f t="shared" si="131"/>
        <v/>
      </c>
      <c r="AG656" s="11">
        <f t="shared" si="132"/>
        <v>0</v>
      </c>
      <c r="AH656" s="11">
        <f t="shared" si="133"/>
        <v>0</v>
      </c>
    </row>
    <row r="657" spans="1:34" s="21" customFormat="1" ht="25.15" customHeight="1" x14ac:dyDescent="0.2">
      <c r="A657" s="117">
        <f t="shared" si="122"/>
        <v>646</v>
      </c>
      <c r="B657" s="60" t="str">
        <f t="shared" si="123"/>
        <v/>
      </c>
      <c r="C657" s="123"/>
      <c r="D657" s="111" t="str">
        <f t="shared" si="124"/>
        <v/>
      </c>
      <c r="E657" s="111" t="str">
        <f t="shared" si="125"/>
        <v/>
      </c>
      <c r="F657" s="124"/>
      <c r="G657" s="124"/>
      <c r="H657" s="124"/>
      <c r="I657" s="123"/>
      <c r="J657" s="113" t="str">
        <f t="shared" si="126"/>
        <v/>
      </c>
      <c r="K657" s="114" t="str">
        <f>IF(I657="","",VLOOKUP(I657,※編集不可※選択項目!$B$2:$D$4,3,FALSE))</f>
        <v/>
      </c>
      <c r="L657" s="124"/>
      <c r="M657" s="124"/>
      <c r="N657" s="124"/>
      <c r="O657" s="124"/>
      <c r="P657" s="124"/>
      <c r="Q657" s="124"/>
      <c r="R657" s="139" t="str">
        <f>IFERROR(INDEX(※編集不可※選択項目!$F$2:$F$3,MATCH($J657,※編集不可※選択項目!$C$2:$C$3,0)),"")</f>
        <v/>
      </c>
      <c r="S657" s="70"/>
      <c r="T657" s="125"/>
      <c r="U657" s="135"/>
      <c r="V657" s="88"/>
      <c r="W657" s="62"/>
      <c r="X657" s="57"/>
      <c r="Y657" s="58"/>
      <c r="Z657" s="59"/>
      <c r="AB657" s="101" t="str">
        <f t="shared" si="127"/>
        <v/>
      </c>
      <c r="AC657" s="11">
        <f t="shared" si="128"/>
        <v>0</v>
      </c>
      <c r="AD657" s="11">
        <f t="shared" si="129"/>
        <v>0</v>
      </c>
      <c r="AE657" s="11">
        <f t="shared" si="130"/>
        <v>0</v>
      </c>
      <c r="AF657" s="11" t="str">
        <f t="shared" si="131"/>
        <v/>
      </c>
      <c r="AG657" s="11">
        <f t="shared" si="132"/>
        <v>0</v>
      </c>
      <c r="AH657" s="11">
        <f t="shared" si="133"/>
        <v>0</v>
      </c>
    </row>
    <row r="658" spans="1:34" s="21" customFormat="1" ht="25.15" customHeight="1" x14ac:dyDescent="0.2">
      <c r="A658" s="117">
        <f t="shared" si="122"/>
        <v>647</v>
      </c>
      <c r="B658" s="60" t="str">
        <f t="shared" si="123"/>
        <v/>
      </c>
      <c r="C658" s="123"/>
      <c r="D658" s="111" t="str">
        <f t="shared" si="124"/>
        <v/>
      </c>
      <c r="E658" s="111" t="str">
        <f t="shared" si="125"/>
        <v/>
      </c>
      <c r="F658" s="124"/>
      <c r="G658" s="124"/>
      <c r="H658" s="124"/>
      <c r="I658" s="123"/>
      <c r="J658" s="113" t="str">
        <f t="shared" si="126"/>
        <v/>
      </c>
      <c r="K658" s="114" t="str">
        <f>IF(I658="","",VLOOKUP(I658,※編集不可※選択項目!$B$2:$D$4,3,FALSE))</f>
        <v/>
      </c>
      <c r="L658" s="124"/>
      <c r="M658" s="124"/>
      <c r="N658" s="124"/>
      <c r="O658" s="124"/>
      <c r="P658" s="124"/>
      <c r="Q658" s="124"/>
      <c r="R658" s="139" t="str">
        <f>IFERROR(INDEX(※編集不可※選択項目!$F$2:$F$3,MATCH($J658,※編集不可※選択項目!$C$2:$C$3,0)),"")</f>
        <v/>
      </c>
      <c r="S658" s="70"/>
      <c r="T658" s="125"/>
      <c r="U658" s="135"/>
      <c r="V658" s="88"/>
      <c r="W658" s="62"/>
      <c r="X658" s="57"/>
      <c r="Y658" s="58"/>
      <c r="Z658" s="59"/>
      <c r="AB658" s="101" t="str">
        <f t="shared" si="127"/>
        <v/>
      </c>
      <c r="AC658" s="11">
        <f t="shared" si="128"/>
        <v>0</v>
      </c>
      <c r="AD658" s="11">
        <f t="shared" si="129"/>
        <v>0</v>
      </c>
      <c r="AE658" s="11">
        <f t="shared" si="130"/>
        <v>0</v>
      </c>
      <c r="AF658" s="11" t="str">
        <f t="shared" si="131"/>
        <v/>
      </c>
      <c r="AG658" s="11">
        <f t="shared" si="132"/>
        <v>0</v>
      </c>
      <c r="AH658" s="11">
        <f t="shared" si="133"/>
        <v>0</v>
      </c>
    </row>
    <row r="659" spans="1:34" s="21" customFormat="1" ht="25.15" customHeight="1" x14ac:dyDescent="0.2">
      <c r="A659" s="117">
        <f t="shared" si="122"/>
        <v>648</v>
      </c>
      <c r="B659" s="60" t="str">
        <f t="shared" si="123"/>
        <v/>
      </c>
      <c r="C659" s="123"/>
      <c r="D659" s="111" t="str">
        <f t="shared" si="124"/>
        <v/>
      </c>
      <c r="E659" s="111" t="str">
        <f t="shared" si="125"/>
        <v/>
      </c>
      <c r="F659" s="124"/>
      <c r="G659" s="124"/>
      <c r="H659" s="124"/>
      <c r="I659" s="123"/>
      <c r="J659" s="113" t="str">
        <f t="shared" si="126"/>
        <v/>
      </c>
      <c r="K659" s="114" t="str">
        <f>IF(I659="","",VLOOKUP(I659,※編集不可※選択項目!$B$2:$D$4,3,FALSE))</f>
        <v/>
      </c>
      <c r="L659" s="124"/>
      <c r="M659" s="124"/>
      <c r="N659" s="124"/>
      <c r="O659" s="124"/>
      <c r="P659" s="124"/>
      <c r="Q659" s="124"/>
      <c r="R659" s="139" t="str">
        <f>IFERROR(INDEX(※編集不可※選択項目!$F$2:$F$3,MATCH($J659,※編集不可※選択項目!$C$2:$C$3,0)),"")</f>
        <v/>
      </c>
      <c r="S659" s="70"/>
      <c r="T659" s="125"/>
      <c r="U659" s="135"/>
      <c r="V659" s="88"/>
      <c r="W659" s="62"/>
      <c r="X659" s="57"/>
      <c r="Y659" s="58"/>
      <c r="Z659" s="59"/>
      <c r="AB659" s="101" t="str">
        <f t="shared" si="127"/>
        <v/>
      </c>
      <c r="AC659" s="11">
        <f t="shared" si="128"/>
        <v>0</v>
      </c>
      <c r="AD659" s="11">
        <f t="shared" si="129"/>
        <v>0</v>
      </c>
      <c r="AE659" s="11">
        <f t="shared" si="130"/>
        <v>0</v>
      </c>
      <c r="AF659" s="11" t="str">
        <f t="shared" si="131"/>
        <v/>
      </c>
      <c r="AG659" s="11">
        <f t="shared" si="132"/>
        <v>0</v>
      </c>
      <c r="AH659" s="11">
        <f t="shared" si="133"/>
        <v>0</v>
      </c>
    </row>
    <row r="660" spans="1:34" s="21" customFormat="1" ht="25.15" customHeight="1" x14ac:dyDescent="0.2">
      <c r="A660" s="117">
        <f t="shared" si="122"/>
        <v>649</v>
      </c>
      <c r="B660" s="60" t="str">
        <f t="shared" si="123"/>
        <v/>
      </c>
      <c r="C660" s="123"/>
      <c r="D660" s="111" t="str">
        <f t="shared" si="124"/>
        <v/>
      </c>
      <c r="E660" s="111" t="str">
        <f t="shared" si="125"/>
        <v/>
      </c>
      <c r="F660" s="124"/>
      <c r="G660" s="124"/>
      <c r="H660" s="124"/>
      <c r="I660" s="123"/>
      <c r="J660" s="113" t="str">
        <f t="shared" si="126"/>
        <v/>
      </c>
      <c r="K660" s="114" t="str">
        <f>IF(I660="","",VLOOKUP(I660,※編集不可※選択項目!$B$2:$D$4,3,FALSE))</f>
        <v/>
      </c>
      <c r="L660" s="124"/>
      <c r="M660" s="124"/>
      <c r="N660" s="124"/>
      <c r="O660" s="124"/>
      <c r="P660" s="124"/>
      <c r="Q660" s="124"/>
      <c r="R660" s="139" t="str">
        <f>IFERROR(INDEX(※編集不可※選択項目!$F$2:$F$3,MATCH($J660,※編集不可※選択項目!$C$2:$C$3,0)),"")</f>
        <v/>
      </c>
      <c r="S660" s="70"/>
      <c r="T660" s="125"/>
      <c r="U660" s="135"/>
      <c r="V660" s="88"/>
      <c r="W660" s="62"/>
      <c r="X660" s="57"/>
      <c r="Y660" s="58"/>
      <c r="Z660" s="59"/>
      <c r="AB660" s="101" t="str">
        <f t="shared" si="127"/>
        <v/>
      </c>
      <c r="AC660" s="11">
        <f t="shared" si="128"/>
        <v>0</v>
      </c>
      <c r="AD660" s="11">
        <f t="shared" si="129"/>
        <v>0</v>
      </c>
      <c r="AE660" s="11">
        <f t="shared" si="130"/>
        <v>0</v>
      </c>
      <c r="AF660" s="11" t="str">
        <f t="shared" si="131"/>
        <v/>
      </c>
      <c r="AG660" s="11">
        <f t="shared" si="132"/>
        <v>0</v>
      </c>
      <c r="AH660" s="11">
        <f t="shared" si="133"/>
        <v>0</v>
      </c>
    </row>
    <row r="661" spans="1:34" s="21" customFormat="1" ht="25.15" customHeight="1" x14ac:dyDescent="0.2">
      <c r="A661" s="117">
        <f t="shared" si="122"/>
        <v>650</v>
      </c>
      <c r="B661" s="60" t="str">
        <f t="shared" si="123"/>
        <v/>
      </c>
      <c r="C661" s="123"/>
      <c r="D661" s="111" t="str">
        <f t="shared" si="124"/>
        <v/>
      </c>
      <c r="E661" s="111" t="str">
        <f t="shared" si="125"/>
        <v/>
      </c>
      <c r="F661" s="124"/>
      <c r="G661" s="124"/>
      <c r="H661" s="124"/>
      <c r="I661" s="123"/>
      <c r="J661" s="113" t="str">
        <f t="shared" si="126"/>
        <v/>
      </c>
      <c r="K661" s="114" t="str">
        <f>IF(I661="","",VLOOKUP(I661,※編集不可※選択項目!$B$2:$D$4,3,FALSE))</f>
        <v/>
      </c>
      <c r="L661" s="124"/>
      <c r="M661" s="124"/>
      <c r="N661" s="124"/>
      <c r="O661" s="124"/>
      <c r="P661" s="124"/>
      <c r="Q661" s="124"/>
      <c r="R661" s="139" t="str">
        <f>IFERROR(INDEX(※編集不可※選択項目!$F$2:$F$3,MATCH($J661,※編集不可※選択項目!$C$2:$C$3,0)),"")</f>
        <v/>
      </c>
      <c r="S661" s="70"/>
      <c r="T661" s="125"/>
      <c r="U661" s="135"/>
      <c r="V661" s="88"/>
      <c r="W661" s="62"/>
      <c r="X661" s="57"/>
      <c r="Y661" s="58"/>
      <c r="Z661" s="59"/>
      <c r="AB661" s="101" t="str">
        <f t="shared" si="127"/>
        <v/>
      </c>
      <c r="AC661" s="11">
        <f t="shared" si="128"/>
        <v>0</v>
      </c>
      <c r="AD661" s="11">
        <f t="shared" si="129"/>
        <v>0</v>
      </c>
      <c r="AE661" s="11">
        <f t="shared" si="130"/>
        <v>0</v>
      </c>
      <c r="AF661" s="11" t="str">
        <f t="shared" si="131"/>
        <v/>
      </c>
      <c r="AG661" s="11">
        <f t="shared" si="132"/>
        <v>0</v>
      </c>
      <c r="AH661" s="11">
        <f t="shared" si="133"/>
        <v>0</v>
      </c>
    </row>
    <row r="662" spans="1:34" s="21" customFormat="1" ht="25.15" customHeight="1" x14ac:dyDescent="0.2">
      <c r="A662" s="117">
        <f t="shared" si="122"/>
        <v>651</v>
      </c>
      <c r="B662" s="60" t="str">
        <f t="shared" si="123"/>
        <v/>
      </c>
      <c r="C662" s="123"/>
      <c r="D662" s="111" t="str">
        <f t="shared" si="124"/>
        <v/>
      </c>
      <c r="E662" s="111" t="str">
        <f t="shared" si="125"/>
        <v/>
      </c>
      <c r="F662" s="124"/>
      <c r="G662" s="124"/>
      <c r="H662" s="124"/>
      <c r="I662" s="123"/>
      <c r="J662" s="113" t="str">
        <f t="shared" si="126"/>
        <v/>
      </c>
      <c r="K662" s="114" t="str">
        <f>IF(I662="","",VLOOKUP(I662,※編集不可※選択項目!$B$2:$D$4,3,FALSE))</f>
        <v/>
      </c>
      <c r="L662" s="124"/>
      <c r="M662" s="124"/>
      <c r="N662" s="124"/>
      <c r="O662" s="124"/>
      <c r="P662" s="124"/>
      <c r="Q662" s="124"/>
      <c r="R662" s="139" t="str">
        <f>IFERROR(INDEX(※編集不可※選択項目!$F$2:$F$3,MATCH($J662,※編集不可※選択項目!$C$2:$C$3,0)),"")</f>
        <v/>
      </c>
      <c r="S662" s="70"/>
      <c r="T662" s="125"/>
      <c r="U662" s="135"/>
      <c r="V662" s="88"/>
      <c r="W662" s="62"/>
      <c r="X662" s="57"/>
      <c r="Y662" s="58"/>
      <c r="Z662" s="59"/>
      <c r="AB662" s="101" t="str">
        <f t="shared" si="127"/>
        <v/>
      </c>
      <c r="AC662" s="11">
        <f t="shared" si="128"/>
        <v>0</v>
      </c>
      <c r="AD662" s="11">
        <f t="shared" si="129"/>
        <v>0</v>
      </c>
      <c r="AE662" s="11">
        <f t="shared" si="130"/>
        <v>0</v>
      </c>
      <c r="AF662" s="11" t="str">
        <f t="shared" si="131"/>
        <v/>
      </c>
      <c r="AG662" s="11">
        <f t="shared" si="132"/>
        <v>0</v>
      </c>
      <c r="AH662" s="11">
        <f t="shared" si="133"/>
        <v>0</v>
      </c>
    </row>
    <row r="663" spans="1:34" s="21" customFormat="1" ht="25.15" customHeight="1" x14ac:dyDescent="0.2">
      <c r="A663" s="117">
        <f t="shared" si="122"/>
        <v>652</v>
      </c>
      <c r="B663" s="60" t="str">
        <f t="shared" si="123"/>
        <v/>
      </c>
      <c r="C663" s="123"/>
      <c r="D663" s="111" t="str">
        <f t="shared" si="124"/>
        <v/>
      </c>
      <c r="E663" s="111" t="str">
        <f t="shared" si="125"/>
        <v/>
      </c>
      <c r="F663" s="124"/>
      <c r="G663" s="124"/>
      <c r="H663" s="124"/>
      <c r="I663" s="123"/>
      <c r="J663" s="113" t="str">
        <f t="shared" si="126"/>
        <v/>
      </c>
      <c r="K663" s="114" t="str">
        <f>IF(I663="","",VLOOKUP(I663,※編集不可※選択項目!$B$2:$D$4,3,FALSE))</f>
        <v/>
      </c>
      <c r="L663" s="124"/>
      <c r="M663" s="124"/>
      <c r="N663" s="124"/>
      <c r="O663" s="124"/>
      <c r="P663" s="124"/>
      <c r="Q663" s="124"/>
      <c r="R663" s="139" t="str">
        <f>IFERROR(INDEX(※編集不可※選択項目!$F$2:$F$3,MATCH($J663,※編集不可※選択項目!$C$2:$C$3,0)),"")</f>
        <v/>
      </c>
      <c r="S663" s="70"/>
      <c r="T663" s="125"/>
      <c r="U663" s="135"/>
      <c r="V663" s="88"/>
      <c r="W663" s="62"/>
      <c r="X663" s="57"/>
      <c r="Y663" s="58"/>
      <c r="Z663" s="59"/>
      <c r="AB663" s="101" t="str">
        <f t="shared" si="127"/>
        <v/>
      </c>
      <c r="AC663" s="11">
        <f t="shared" si="128"/>
        <v>0</v>
      </c>
      <c r="AD663" s="11">
        <f t="shared" si="129"/>
        <v>0</v>
      </c>
      <c r="AE663" s="11">
        <f t="shared" si="130"/>
        <v>0</v>
      </c>
      <c r="AF663" s="11" t="str">
        <f t="shared" si="131"/>
        <v/>
      </c>
      <c r="AG663" s="11">
        <f t="shared" si="132"/>
        <v>0</v>
      </c>
      <c r="AH663" s="11">
        <f t="shared" si="133"/>
        <v>0</v>
      </c>
    </row>
    <row r="664" spans="1:34" s="21" customFormat="1" ht="25.15" customHeight="1" x14ac:dyDescent="0.2">
      <c r="A664" s="117">
        <f t="shared" si="122"/>
        <v>653</v>
      </c>
      <c r="B664" s="60" t="str">
        <f t="shared" si="123"/>
        <v/>
      </c>
      <c r="C664" s="123"/>
      <c r="D664" s="111" t="str">
        <f t="shared" si="124"/>
        <v/>
      </c>
      <c r="E664" s="111" t="str">
        <f t="shared" si="125"/>
        <v/>
      </c>
      <c r="F664" s="124"/>
      <c r="G664" s="124"/>
      <c r="H664" s="124"/>
      <c r="I664" s="123"/>
      <c r="J664" s="113" t="str">
        <f t="shared" si="126"/>
        <v/>
      </c>
      <c r="K664" s="114" t="str">
        <f>IF(I664="","",VLOOKUP(I664,※編集不可※選択項目!$B$2:$D$4,3,FALSE))</f>
        <v/>
      </c>
      <c r="L664" s="124"/>
      <c r="M664" s="124"/>
      <c r="N664" s="124"/>
      <c r="O664" s="124"/>
      <c r="P664" s="124"/>
      <c r="Q664" s="124"/>
      <c r="R664" s="139" t="str">
        <f>IFERROR(INDEX(※編集不可※選択項目!$F$2:$F$3,MATCH($J664,※編集不可※選択項目!$C$2:$C$3,0)),"")</f>
        <v/>
      </c>
      <c r="S664" s="70"/>
      <c r="T664" s="125"/>
      <c r="U664" s="135"/>
      <c r="V664" s="88"/>
      <c r="W664" s="62"/>
      <c r="X664" s="57"/>
      <c r="Y664" s="58"/>
      <c r="Z664" s="59"/>
      <c r="AB664" s="101" t="str">
        <f t="shared" si="127"/>
        <v/>
      </c>
      <c r="AC664" s="11">
        <f t="shared" si="128"/>
        <v>0</v>
      </c>
      <c r="AD664" s="11">
        <f t="shared" si="129"/>
        <v>0</v>
      </c>
      <c r="AE664" s="11">
        <f t="shared" si="130"/>
        <v>0</v>
      </c>
      <c r="AF664" s="11" t="str">
        <f t="shared" si="131"/>
        <v/>
      </c>
      <c r="AG664" s="11">
        <f t="shared" si="132"/>
        <v>0</v>
      </c>
      <c r="AH664" s="11">
        <f t="shared" si="133"/>
        <v>0</v>
      </c>
    </row>
    <row r="665" spans="1:34" s="21" customFormat="1" ht="25.15" customHeight="1" x14ac:dyDescent="0.2">
      <c r="A665" s="117">
        <f t="shared" si="122"/>
        <v>654</v>
      </c>
      <c r="B665" s="60" t="str">
        <f t="shared" si="123"/>
        <v/>
      </c>
      <c r="C665" s="123"/>
      <c r="D665" s="111" t="str">
        <f t="shared" si="124"/>
        <v/>
      </c>
      <c r="E665" s="111" t="str">
        <f t="shared" si="125"/>
        <v/>
      </c>
      <c r="F665" s="124"/>
      <c r="G665" s="124"/>
      <c r="H665" s="124"/>
      <c r="I665" s="123"/>
      <c r="J665" s="113" t="str">
        <f t="shared" si="126"/>
        <v/>
      </c>
      <c r="K665" s="114" t="str">
        <f>IF(I665="","",VLOOKUP(I665,※編集不可※選択項目!$B$2:$D$4,3,FALSE))</f>
        <v/>
      </c>
      <c r="L665" s="124"/>
      <c r="M665" s="124"/>
      <c r="N665" s="124"/>
      <c r="O665" s="124"/>
      <c r="P665" s="124"/>
      <c r="Q665" s="124"/>
      <c r="R665" s="139" t="str">
        <f>IFERROR(INDEX(※編集不可※選択項目!$F$2:$F$3,MATCH($J665,※編集不可※選択項目!$C$2:$C$3,0)),"")</f>
        <v/>
      </c>
      <c r="S665" s="70"/>
      <c r="T665" s="125"/>
      <c r="U665" s="135"/>
      <c r="V665" s="88"/>
      <c r="W665" s="62"/>
      <c r="X665" s="57"/>
      <c r="Y665" s="58"/>
      <c r="Z665" s="59"/>
      <c r="AB665" s="101" t="str">
        <f t="shared" si="127"/>
        <v/>
      </c>
      <c r="AC665" s="11">
        <f t="shared" si="128"/>
        <v>0</v>
      </c>
      <c r="AD665" s="11">
        <f t="shared" si="129"/>
        <v>0</v>
      </c>
      <c r="AE665" s="11">
        <f t="shared" si="130"/>
        <v>0</v>
      </c>
      <c r="AF665" s="11" t="str">
        <f t="shared" si="131"/>
        <v/>
      </c>
      <c r="AG665" s="11">
        <f t="shared" si="132"/>
        <v>0</v>
      </c>
      <c r="AH665" s="11">
        <f t="shared" si="133"/>
        <v>0</v>
      </c>
    </row>
    <row r="666" spans="1:34" s="21" customFormat="1" ht="25.15" customHeight="1" x14ac:dyDescent="0.2">
      <c r="A666" s="117">
        <f t="shared" si="122"/>
        <v>655</v>
      </c>
      <c r="B666" s="60" t="str">
        <f t="shared" si="123"/>
        <v/>
      </c>
      <c r="C666" s="123"/>
      <c r="D666" s="111" t="str">
        <f t="shared" si="124"/>
        <v/>
      </c>
      <c r="E666" s="111" t="str">
        <f t="shared" si="125"/>
        <v/>
      </c>
      <c r="F666" s="124"/>
      <c r="G666" s="124"/>
      <c r="H666" s="124"/>
      <c r="I666" s="123"/>
      <c r="J666" s="113" t="str">
        <f t="shared" si="126"/>
        <v/>
      </c>
      <c r="K666" s="114" t="str">
        <f>IF(I666="","",VLOOKUP(I666,※編集不可※選択項目!$B$2:$D$4,3,FALSE))</f>
        <v/>
      </c>
      <c r="L666" s="124"/>
      <c r="M666" s="124"/>
      <c r="N666" s="124"/>
      <c r="O666" s="124"/>
      <c r="P666" s="124"/>
      <c r="Q666" s="124"/>
      <c r="R666" s="139" t="str">
        <f>IFERROR(INDEX(※編集不可※選択項目!$F$2:$F$3,MATCH($J666,※編集不可※選択項目!$C$2:$C$3,0)),"")</f>
        <v/>
      </c>
      <c r="S666" s="70"/>
      <c r="T666" s="125"/>
      <c r="U666" s="135"/>
      <c r="V666" s="88"/>
      <c r="W666" s="62"/>
      <c r="X666" s="57"/>
      <c r="Y666" s="58"/>
      <c r="Z666" s="59"/>
      <c r="AB666" s="101" t="str">
        <f t="shared" si="127"/>
        <v/>
      </c>
      <c r="AC666" s="11">
        <f t="shared" si="128"/>
        <v>0</v>
      </c>
      <c r="AD666" s="11">
        <f t="shared" si="129"/>
        <v>0</v>
      </c>
      <c r="AE666" s="11">
        <f t="shared" si="130"/>
        <v>0</v>
      </c>
      <c r="AF666" s="11" t="str">
        <f t="shared" si="131"/>
        <v/>
      </c>
      <c r="AG666" s="11">
        <f t="shared" si="132"/>
        <v>0</v>
      </c>
      <c r="AH666" s="11">
        <f t="shared" si="133"/>
        <v>0</v>
      </c>
    </row>
    <row r="667" spans="1:34" s="21" customFormat="1" ht="25.15" customHeight="1" x14ac:dyDescent="0.2">
      <c r="A667" s="117">
        <f t="shared" si="122"/>
        <v>656</v>
      </c>
      <c r="B667" s="60" t="str">
        <f t="shared" si="123"/>
        <v/>
      </c>
      <c r="C667" s="123"/>
      <c r="D667" s="111" t="str">
        <f t="shared" si="124"/>
        <v/>
      </c>
      <c r="E667" s="111" t="str">
        <f t="shared" si="125"/>
        <v/>
      </c>
      <c r="F667" s="124"/>
      <c r="G667" s="124"/>
      <c r="H667" s="124"/>
      <c r="I667" s="123"/>
      <c r="J667" s="113" t="str">
        <f t="shared" si="126"/>
        <v/>
      </c>
      <c r="K667" s="114" t="str">
        <f>IF(I667="","",VLOOKUP(I667,※編集不可※選択項目!$B$2:$D$4,3,FALSE))</f>
        <v/>
      </c>
      <c r="L667" s="124"/>
      <c r="M667" s="124"/>
      <c r="N667" s="124"/>
      <c r="O667" s="124"/>
      <c r="P667" s="124"/>
      <c r="Q667" s="124"/>
      <c r="R667" s="139" t="str">
        <f>IFERROR(INDEX(※編集不可※選択項目!$F$2:$F$3,MATCH($J667,※編集不可※選択項目!$C$2:$C$3,0)),"")</f>
        <v/>
      </c>
      <c r="S667" s="70"/>
      <c r="T667" s="125"/>
      <c r="U667" s="135"/>
      <c r="V667" s="88"/>
      <c r="W667" s="62"/>
      <c r="X667" s="57"/>
      <c r="Y667" s="58"/>
      <c r="Z667" s="59"/>
      <c r="AB667" s="101" t="str">
        <f t="shared" si="127"/>
        <v/>
      </c>
      <c r="AC667" s="11">
        <f t="shared" si="128"/>
        <v>0</v>
      </c>
      <c r="AD667" s="11">
        <f t="shared" si="129"/>
        <v>0</v>
      </c>
      <c r="AE667" s="11">
        <f t="shared" si="130"/>
        <v>0</v>
      </c>
      <c r="AF667" s="11" t="str">
        <f t="shared" si="131"/>
        <v/>
      </c>
      <c r="AG667" s="11">
        <f t="shared" si="132"/>
        <v>0</v>
      </c>
      <c r="AH667" s="11">
        <f t="shared" si="133"/>
        <v>0</v>
      </c>
    </row>
    <row r="668" spans="1:34" s="21" customFormat="1" ht="25.15" customHeight="1" x14ac:dyDescent="0.2">
      <c r="A668" s="117">
        <f t="shared" si="122"/>
        <v>657</v>
      </c>
      <c r="B668" s="60" t="str">
        <f t="shared" si="123"/>
        <v/>
      </c>
      <c r="C668" s="123"/>
      <c r="D668" s="111" t="str">
        <f t="shared" si="124"/>
        <v/>
      </c>
      <c r="E668" s="111" t="str">
        <f t="shared" si="125"/>
        <v/>
      </c>
      <c r="F668" s="124"/>
      <c r="G668" s="124"/>
      <c r="H668" s="124"/>
      <c r="I668" s="123"/>
      <c r="J668" s="113" t="str">
        <f t="shared" si="126"/>
        <v/>
      </c>
      <c r="K668" s="114" t="str">
        <f>IF(I668="","",VLOOKUP(I668,※編集不可※選択項目!$B$2:$D$4,3,FALSE))</f>
        <v/>
      </c>
      <c r="L668" s="124"/>
      <c r="M668" s="124"/>
      <c r="N668" s="124"/>
      <c r="O668" s="124"/>
      <c r="P668" s="124"/>
      <c r="Q668" s="124"/>
      <c r="R668" s="139" t="str">
        <f>IFERROR(INDEX(※編集不可※選択項目!$F$2:$F$3,MATCH($J668,※編集不可※選択項目!$C$2:$C$3,0)),"")</f>
        <v/>
      </c>
      <c r="S668" s="70"/>
      <c r="T668" s="125"/>
      <c r="U668" s="135"/>
      <c r="V668" s="88"/>
      <c r="W668" s="62"/>
      <c r="X668" s="57"/>
      <c r="Y668" s="58"/>
      <c r="Z668" s="59"/>
      <c r="AB668" s="101" t="str">
        <f t="shared" si="127"/>
        <v/>
      </c>
      <c r="AC668" s="11">
        <f t="shared" si="128"/>
        <v>0</v>
      </c>
      <c r="AD668" s="11">
        <f t="shared" si="129"/>
        <v>0</v>
      </c>
      <c r="AE668" s="11">
        <f t="shared" si="130"/>
        <v>0</v>
      </c>
      <c r="AF668" s="11" t="str">
        <f t="shared" si="131"/>
        <v/>
      </c>
      <c r="AG668" s="11">
        <f t="shared" si="132"/>
        <v>0</v>
      </c>
      <c r="AH668" s="11">
        <f t="shared" si="133"/>
        <v>0</v>
      </c>
    </row>
    <row r="669" spans="1:34" s="21" customFormat="1" ht="25.15" customHeight="1" x14ac:dyDescent="0.2">
      <c r="A669" s="117">
        <f t="shared" si="122"/>
        <v>658</v>
      </c>
      <c r="B669" s="60" t="str">
        <f t="shared" si="123"/>
        <v/>
      </c>
      <c r="C669" s="123"/>
      <c r="D669" s="111" t="str">
        <f t="shared" si="124"/>
        <v/>
      </c>
      <c r="E669" s="111" t="str">
        <f t="shared" si="125"/>
        <v/>
      </c>
      <c r="F669" s="124"/>
      <c r="G669" s="124"/>
      <c r="H669" s="124"/>
      <c r="I669" s="123"/>
      <c r="J669" s="113" t="str">
        <f t="shared" si="126"/>
        <v/>
      </c>
      <c r="K669" s="114" t="str">
        <f>IF(I669="","",VLOOKUP(I669,※編集不可※選択項目!$B$2:$D$4,3,FALSE))</f>
        <v/>
      </c>
      <c r="L669" s="124"/>
      <c r="M669" s="124"/>
      <c r="N669" s="124"/>
      <c r="O669" s="124"/>
      <c r="P669" s="124"/>
      <c r="Q669" s="124"/>
      <c r="R669" s="139" t="str">
        <f>IFERROR(INDEX(※編集不可※選択項目!$F$2:$F$3,MATCH($J669,※編集不可※選択項目!$C$2:$C$3,0)),"")</f>
        <v/>
      </c>
      <c r="S669" s="70"/>
      <c r="T669" s="125"/>
      <c r="U669" s="135"/>
      <c r="V669" s="88"/>
      <c r="W669" s="62"/>
      <c r="X669" s="57"/>
      <c r="Y669" s="58"/>
      <c r="Z669" s="59"/>
      <c r="AB669" s="101" t="str">
        <f t="shared" si="127"/>
        <v/>
      </c>
      <c r="AC669" s="11">
        <f t="shared" si="128"/>
        <v>0</v>
      </c>
      <c r="AD669" s="11">
        <f t="shared" si="129"/>
        <v>0</v>
      </c>
      <c r="AE669" s="11">
        <f t="shared" si="130"/>
        <v>0</v>
      </c>
      <c r="AF669" s="11" t="str">
        <f t="shared" si="131"/>
        <v/>
      </c>
      <c r="AG669" s="11">
        <f t="shared" si="132"/>
        <v>0</v>
      </c>
      <c r="AH669" s="11">
        <f t="shared" si="133"/>
        <v>0</v>
      </c>
    </row>
    <row r="670" spans="1:34" s="21" customFormat="1" ht="25.15" customHeight="1" x14ac:dyDescent="0.2">
      <c r="A670" s="117">
        <f t="shared" si="122"/>
        <v>659</v>
      </c>
      <c r="B670" s="60" t="str">
        <f t="shared" si="123"/>
        <v/>
      </c>
      <c r="C670" s="123"/>
      <c r="D670" s="111" t="str">
        <f t="shared" si="124"/>
        <v/>
      </c>
      <c r="E670" s="111" t="str">
        <f t="shared" si="125"/>
        <v/>
      </c>
      <c r="F670" s="124"/>
      <c r="G670" s="124"/>
      <c r="H670" s="124"/>
      <c r="I670" s="123"/>
      <c r="J670" s="113" t="str">
        <f t="shared" si="126"/>
        <v/>
      </c>
      <c r="K670" s="114" t="str">
        <f>IF(I670="","",VLOOKUP(I670,※編集不可※選択項目!$B$2:$D$4,3,FALSE))</f>
        <v/>
      </c>
      <c r="L670" s="124"/>
      <c r="M670" s="124"/>
      <c r="N670" s="124"/>
      <c r="O670" s="124"/>
      <c r="P670" s="124"/>
      <c r="Q670" s="124"/>
      <c r="R670" s="139" t="str">
        <f>IFERROR(INDEX(※編集不可※選択項目!$F$2:$F$3,MATCH($J670,※編集不可※選択項目!$C$2:$C$3,0)),"")</f>
        <v/>
      </c>
      <c r="S670" s="70"/>
      <c r="T670" s="125"/>
      <c r="U670" s="135"/>
      <c r="V670" s="88"/>
      <c r="W670" s="62"/>
      <c r="X670" s="57"/>
      <c r="Y670" s="58"/>
      <c r="Z670" s="59"/>
      <c r="AB670" s="101" t="str">
        <f t="shared" si="127"/>
        <v/>
      </c>
      <c r="AC670" s="11">
        <f t="shared" si="128"/>
        <v>0</v>
      </c>
      <c r="AD670" s="11">
        <f t="shared" si="129"/>
        <v>0</v>
      </c>
      <c r="AE670" s="11">
        <f t="shared" si="130"/>
        <v>0</v>
      </c>
      <c r="AF670" s="11" t="str">
        <f t="shared" si="131"/>
        <v/>
      </c>
      <c r="AG670" s="11">
        <f t="shared" si="132"/>
        <v>0</v>
      </c>
      <c r="AH670" s="11">
        <f t="shared" si="133"/>
        <v>0</v>
      </c>
    </row>
    <row r="671" spans="1:34" s="21" customFormat="1" ht="25.15" customHeight="1" x14ac:dyDescent="0.2">
      <c r="A671" s="117">
        <f t="shared" si="122"/>
        <v>660</v>
      </c>
      <c r="B671" s="60" t="str">
        <f t="shared" si="123"/>
        <v/>
      </c>
      <c r="C671" s="123"/>
      <c r="D671" s="111" t="str">
        <f t="shared" si="124"/>
        <v/>
      </c>
      <c r="E671" s="111" t="str">
        <f t="shared" si="125"/>
        <v/>
      </c>
      <c r="F671" s="124"/>
      <c r="G671" s="124"/>
      <c r="H671" s="124"/>
      <c r="I671" s="123"/>
      <c r="J671" s="113" t="str">
        <f t="shared" si="126"/>
        <v/>
      </c>
      <c r="K671" s="114" t="str">
        <f>IF(I671="","",VLOOKUP(I671,※編集不可※選択項目!$B$2:$D$4,3,FALSE))</f>
        <v/>
      </c>
      <c r="L671" s="124"/>
      <c r="M671" s="124"/>
      <c r="N671" s="124"/>
      <c r="O671" s="124"/>
      <c r="P671" s="124"/>
      <c r="Q671" s="124"/>
      <c r="R671" s="139" t="str">
        <f>IFERROR(INDEX(※編集不可※選択項目!$F$2:$F$3,MATCH($J671,※編集不可※選択項目!$C$2:$C$3,0)),"")</f>
        <v/>
      </c>
      <c r="S671" s="70"/>
      <c r="T671" s="125"/>
      <c r="U671" s="135"/>
      <c r="V671" s="88"/>
      <c r="W671" s="62"/>
      <c r="X671" s="57"/>
      <c r="Y671" s="58"/>
      <c r="Z671" s="59"/>
      <c r="AB671" s="101" t="str">
        <f t="shared" si="127"/>
        <v/>
      </c>
      <c r="AC671" s="11">
        <f t="shared" si="128"/>
        <v>0</v>
      </c>
      <c r="AD671" s="11">
        <f t="shared" si="129"/>
        <v>0</v>
      </c>
      <c r="AE671" s="11">
        <f t="shared" si="130"/>
        <v>0</v>
      </c>
      <c r="AF671" s="11" t="str">
        <f t="shared" si="131"/>
        <v/>
      </c>
      <c r="AG671" s="11">
        <f t="shared" si="132"/>
        <v>0</v>
      </c>
      <c r="AH671" s="11">
        <f t="shared" si="133"/>
        <v>0</v>
      </c>
    </row>
    <row r="672" spans="1:34" s="21" customFormat="1" ht="25.15" customHeight="1" x14ac:dyDescent="0.2">
      <c r="A672" s="117">
        <f t="shared" si="122"/>
        <v>661</v>
      </c>
      <c r="B672" s="60" t="str">
        <f t="shared" si="123"/>
        <v/>
      </c>
      <c r="C672" s="123"/>
      <c r="D672" s="111" t="str">
        <f t="shared" si="124"/>
        <v/>
      </c>
      <c r="E672" s="111" t="str">
        <f t="shared" si="125"/>
        <v/>
      </c>
      <c r="F672" s="124"/>
      <c r="G672" s="124"/>
      <c r="H672" s="124"/>
      <c r="I672" s="123"/>
      <c r="J672" s="113" t="str">
        <f t="shared" si="126"/>
        <v/>
      </c>
      <c r="K672" s="114" t="str">
        <f>IF(I672="","",VLOOKUP(I672,※編集不可※選択項目!$B$2:$D$4,3,FALSE))</f>
        <v/>
      </c>
      <c r="L672" s="124"/>
      <c r="M672" s="124"/>
      <c r="N672" s="124"/>
      <c r="O672" s="124"/>
      <c r="P672" s="124"/>
      <c r="Q672" s="124"/>
      <c r="R672" s="139" t="str">
        <f>IFERROR(INDEX(※編集不可※選択項目!$F$2:$F$3,MATCH($J672,※編集不可※選択項目!$C$2:$C$3,0)),"")</f>
        <v/>
      </c>
      <c r="S672" s="70"/>
      <c r="T672" s="125"/>
      <c r="U672" s="135"/>
      <c r="V672" s="88"/>
      <c r="W672" s="62"/>
      <c r="X672" s="57"/>
      <c r="Y672" s="58"/>
      <c r="Z672" s="59"/>
      <c r="AB672" s="101" t="str">
        <f t="shared" si="127"/>
        <v/>
      </c>
      <c r="AC672" s="11">
        <f t="shared" si="128"/>
        <v>0</v>
      </c>
      <c r="AD672" s="11">
        <f t="shared" si="129"/>
        <v>0</v>
      </c>
      <c r="AE672" s="11">
        <f t="shared" si="130"/>
        <v>0</v>
      </c>
      <c r="AF672" s="11" t="str">
        <f t="shared" si="131"/>
        <v/>
      </c>
      <c r="AG672" s="11">
        <f t="shared" si="132"/>
        <v>0</v>
      </c>
      <c r="AH672" s="11">
        <f t="shared" si="133"/>
        <v>0</v>
      </c>
    </row>
    <row r="673" spans="1:34" s="21" customFormat="1" ht="25.15" customHeight="1" x14ac:dyDescent="0.2">
      <c r="A673" s="117">
        <f t="shared" si="122"/>
        <v>662</v>
      </c>
      <c r="B673" s="60" t="str">
        <f t="shared" si="123"/>
        <v/>
      </c>
      <c r="C673" s="123"/>
      <c r="D673" s="111" t="str">
        <f t="shared" si="124"/>
        <v/>
      </c>
      <c r="E673" s="111" t="str">
        <f t="shared" si="125"/>
        <v/>
      </c>
      <c r="F673" s="124"/>
      <c r="G673" s="124"/>
      <c r="H673" s="124"/>
      <c r="I673" s="123"/>
      <c r="J673" s="113" t="str">
        <f t="shared" si="126"/>
        <v/>
      </c>
      <c r="K673" s="114" t="str">
        <f>IF(I673="","",VLOOKUP(I673,※編集不可※選択項目!$B$2:$D$4,3,FALSE))</f>
        <v/>
      </c>
      <c r="L673" s="124"/>
      <c r="M673" s="124"/>
      <c r="N673" s="124"/>
      <c r="O673" s="124"/>
      <c r="P673" s="124"/>
      <c r="Q673" s="124"/>
      <c r="R673" s="139" t="str">
        <f>IFERROR(INDEX(※編集不可※選択項目!$F$2:$F$3,MATCH($J673,※編集不可※選択項目!$C$2:$C$3,0)),"")</f>
        <v/>
      </c>
      <c r="S673" s="70"/>
      <c r="T673" s="125"/>
      <c r="U673" s="135"/>
      <c r="V673" s="88"/>
      <c r="W673" s="62"/>
      <c r="X673" s="57"/>
      <c r="Y673" s="58"/>
      <c r="Z673" s="59"/>
      <c r="AB673" s="101" t="str">
        <f t="shared" si="127"/>
        <v/>
      </c>
      <c r="AC673" s="11">
        <f t="shared" si="128"/>
        <v>0</v>
      </c>
      <c r="AD673" s="11">
        <f t="shared" si="129"/>
        <v>0</v>
      </c>
      <c r="AE673" s="11">
        <f t="shared" si="130"/>
        <v>0</v>
      </c>
      <c r="AF673" s="11" t="str">
        <f t="shared" si="131"/>
        <v/>
      </c>
      <c r="AG673" s="11">
        <f t="shared" si="132"/>
        <v>0</v>
      </c>
      <c r="AH673" s="11">
        <f t="shared" si="133"/>
        <v>0</v>
      </c>
    </row>
    <row r="674" spans="1:34" s="21" customFormat="1" ht="25.15" customHeight="1" x14ac:dyDescent="0.2">
      <c r="A674" s="117">
        <f t="shared" si="122"/>
        <v>663</v>
      </c>
      <c r="B674" s="60" t="str">
        <f t="shared" si="123"/>
        <v/>
      </c>
      <c r="C674" s="123"/>
      <c r="D674" s="111" t="str">
        <f t="shared" si="124"/>
        <v/>
      </c>
      <c r="E674" s="111" t="str">
        <f t="shared" si="125"/>
        <v/>
      </c>
      <c r="F674" s="124"/>
      <c r="G674" s="124"/>
      <c r="H674" s="124"/>
      <c r="I674" s="123"/>
      <c r="J674" s="113" t="str">
        <f t="shared" si="126"/>
        <v/>
      </c>
      <c r="K674" s="114" t="str">
        <f>IF(I674="","",VLOOKUP(I674,※編集不可※選択項目!$B$2:$D$4,3,FALSE))</f>
        <v/>
      </c>
      <c r="L674" s="124"/>
      <c r="M674" s="124"/>
      <c r="N674" s="124"/>
      <c r="O674" s="124"/>
      <c r="P674" s="124"/>
      <c r="Q674" s="124"/>
      <c r="R674" s="139" t="str">
        <f>IFERROR(INDEX(※編集不可※選択項目!$F$2:$F$3,MATCH($J674,※編集不可※選択項目!$C$2:$C$3,0)),"")</f>
        <v/>
      </c>
      <c r="S674" s="70"/>
      <c r="T674" s="125"/>
      <c r="U674" s="135"/>
      <c r="V674" s="88"/>
      <c r="W674" s="62"/>
      <c r="X674" s="57"/>
      <c r="Y674" s="58"/>
      <c r="Z674" s="59"/>
      <c r="AB674" s="101" t="str">
        <f t="shared" si="127"/>
        <v/>
      </c>
      <c r="AC674" s="11">
        <f t="shared" si="128"/>
        <v>0</v>
      </c>
      <c r="AD674" s="11">
        <f t="shared" si="129"/>
        <v>0</v>
      </c>
      <c r="AE674" s="11">
        <f t="shared" si="130"/>
        <v>0</v>
      </c>
      <c r="AF674" s="11" t="str">
        <f t="shared" si="131"/>
        <v/>
      </c>
      <c r="AG674" s="11">
        <f t="shared" si="132"/>
        <v>0</v>
      </c>
      <c r="AH674" s="11">
        <f t="shared" si="133"/>
        <v>0</v>
      </c>
    </row>
    <row r="675" spans="1:34" s="21" customFormat="1" ht="25.15" customHeight="1" x14ac:dyDescent="0.2">
      <c r="A675" s="117">
        <f t="shared" si="122"/>
        <v>664</v>
      </c>
      <c r="B675" s="60" t="str">
        <f t="shared" si="123"/>
        <v/>
      </c>
      <c r="C675" s="123"/>
      <c r="D675" s="111" t="str">
        <f t="shared" si="124"/>
        <v/>
      </c>
      <c r="E675" s="111" t="str">
        <f t="shared" si="125"/>
        <v/>
      </c>
      <c r="F675" s="124"/>
      <c r="G675" s="124"/>
      <c r="H675" s="124"/>
      <c r="I675" s="123"/>
      <c r="J675" s="113" t="str">
        <f t="shared" si="126"/>
        <v/>
      </c>
      <c r="K675" s="114" t="str">
        <f>IF(I675="","",VLOOKUP(I675,※編集不可※選択項目!$B$2:$D$4,3,FALSE))</f>
        <v/>
      </c>
      <c r="L675" s="124"/>
      <c r="M675" s="124"/>
      <c r="N675" s="124"/>
      <c r="O675" s="124"/>
      <c r="P675" s="124"/>
      <c r="Q675" s="124"/>
      <c r="R675" s="139" t="str">
        <f>IFERROR(INDEX(※編集不可※選択項目!$F$2:$F$3,MATCH($J675,※編集不可※選択項目!$C$2:$C$3,0)),"")</f>
        <v/>
      </c>
      <c r="S675" s="70"/>
      <c r="T675" s="125"/>
      <c r="U675" s="135"/>
      <c r="V675" s="88"/>
      <c r="W675" s="62"/>
      <c r="X675" s="57"/>
      <c r="Y675" s="58"/>
      <c r="Z675" s="59"/>
      <c r="AB675" s="101" t="str">
        <f t="shared" si="127"/>
        <v/>
      </c>
      <c r="AC675" s="11">
        <f t="shared" si="128"/>
        <v>0</v>
      </c>
      <c r="AD675" s="11">
        <f t="shared" si="129"/>
        <v>0</v>
      </c>
      <c r="AE675" s="11">
        <f t="shared" si="130"/>
        <v>0</v>
      </c>
      <c r="AF675" s="11" t="str">
        <f t="shared" si="131"/>
        <v/>
      </c>
      <c r="AG675" s="11">
        <f t="shared" si="132"/>
        <v>0</v>
      </c>
      <c r="AH675" s="11">
        <f t="shared" si="133"/>
        <v>0</v>
      </c>
    </row>
    <row r="676" spans="1:34" s="21" customFormat="1" ht="25.15" customHeight="1" x14ac:dyDescent="0.2">
      <c r="A676" s="117">
        <f t="shared" si="122"/>
        <v>665</v>
      </c>
      <c r="B676" s="60" t="str">
        <f t="shared" si="123"/>
        <v/>
      </c>
      <c r="C676" s="123"/>
      <c r="D676" s="111" t="str">
        <f t="shared" si="124"/>
        <v/>
      </c>
      <c r="E676" s="111" t="str">
        <f t="shared" si="125"/>
        <v/>
      </c>
      <c r="F676" s="124"/>
      <c r="G676" s="124"/>
      <c r="H676" s="124"/>
      <c r="I676" s="123"/>
      <c r="J676" s="113" t="str">
        <f t="shared" si="126"/>
        <v/>
      </c>
      <c r="K676" s="114" t="str">
        <f>IF(I676="","",VLOOKUP(I676,※編集不可※選択項目!$B$2:$D$4,3,FALSE))</f>
        <v/>
      </c>
      <c r="L676" s="124"/>
      <c r="M676" s="124"/>
      <c r="N676" s="124"/>
      <c r="O676" s="124"/>
      <c r="P676" s="124"/>
      <c r="Q676" s="124"/>
      <c r="R676" s="139" t="str">
        <f>IFERROR(INDEX(※編集不可※選択項目!$F$2:$F$3,MATCH($J676,※編集不可※選択項目!$C$2:$C$3,0)),"")</f>
        <v/>
      </c>
      <c r="S676" s="70"/>
      <c r="T676" s="125"/>
      <c r="U676" s="135"/>
      <c r="V676" s="88"/>
      <c r="W676" s="62"/>
      <c r="X676" s="57"/>
      <c r="Y676" s="58"/>
      <c r="Z676" s="59"/>
      <c r="AB676" s="101" t="str">
        <f t="shared" si="127"/>
        <v/>
      </c>
      <c r="AC676" s="11">
        <f t="shared" si="128"/>
        <v>0</v>
      </c>
      <c r="AD676" s="11">
        <f t="shared" si="129"/>
        <v>0</v>
      </c>
      <c r="AE676" s="11">
        <f t="shared" si="130"/>
        <v>0</v>
      </c>
      <c r="AF676" s="11" t="str">
        <f t="shared" si="131"/>
        <v/>
      </c>
      <c r="AG676" s="11">
        <f t="shared" si="132"/>
        <v>0</v>
      </c>
      <c r="AH676" s="11">
        <f t="shared" si="133"/>
        <v>0</v>
      </c>
    </row>
    <row r="677" spans="1:34" s="21" customFormat="1" ht="25.15" customHeight="1" x14ac:dyDescent="0.2">
      <c r="A677" s="117">
        <f t="shared" si="122"/>
        <v>666</v>
      </c>
      <c r="B677" s="60" t="str">
        <f t="shared" si="123"/>
        <v/>
      </c>
      <c r="C677" s="123"/>
      <c r="D677" s="111" t="str">
        <f t="shared" si="124"/>
        <v/>
      </c>
      <c r="E677" s="111" t="str">
        <f t="shared" si="125"/>
        <v/>
      </c>
      <c r="F677" s="124"/>
      <c r="G677" s="124"/>
      <c r="H677" s="124"/>
      <c r="I677" s="123"/>
      <c r="J677" s="113" t="str">
        <f t="shared" si="126"/>
        <v/>
      </c>
      <c r="K677" s="114" t="str">
        <f>IF(I677="","",VLOOKUP(I677,※編集不可※選択項目!$B$2:$D$4,3,FALSE))</f>
        <v/>
      </c>
      <c r="L677" s="124"/>
      <c r="M677" s="124"/>
      <c r="N677" s="124"/>
      <c r="O677" s="124"/>
      <c r="P677" s="124"/>
      <c r="Q677" s="124"/>
      <c r="R677" s="139" t="str">
        <f>IFERROR(INDEX(※編集不可※選択項目!$F$2:$F$3,MATCH($J677,※編集不可※選択項目!$C$2:$C$3,0)),"")</f>
        <v/>
      </c>
      <c r="S677" s="70"/>
      <c r="T677" s="125"/>
      <c r="U677" s="135"/>
      <c r="V677" s="88"/>
      <c r="W677" s="62"/>
      <c r="X677" s="57"/>
      <c r="Y677" s="58"/>
      <c r="Z677" s="59"/>
      <c r="AB677" s="101" t="str">
        <f t="shared" si="127"/>
        <v/>
      </c>
      <c r="AC677" s="11">
        <f t="shared" si="128"/>
        <v>0</v>
      </c>
      <c r="AD677" s="11">
        <f t="shared" si="129"/>
        <v>0</v>
      </c>
      <c r="AE677" s="11">
        <f t="shared" si="130"/>
        <v>0</v>
      </c>
      <c r="AF677" s="11" t="str">
        <f t="shared" si="131"/>
        <v/>
      </c>
      <c r="AG677" s="11">
        <f t="shared" si="132"/>
        <v>0</v>
      </c>
      <c r="AH677" s="11">
        <f t="shared" si="133"/>
        <v>0</v>
      </c>
    </row>
    <row r="678" spans="1:34" s="21" customFormat="1" ht="25.15" customHeight="1" x14ac:dyDescent="0.2">
      <c r="A678" s="117">
        <f t="shared" si="122"/>
        <v>667</v>
      </c>
      <c r="B678" s="60" t="str">
        <f t="shared" si="123"/>
        <v/>
      </c>
      <c r="C678" s="123"/>
      <c r="D678" s="111" t="str">
        <f t="shared" si="124"/>
        <v/>
      </c>
      <c r="E678" s="111" t="str">
        <f t="shared" si="125"/>
        <v/>
      </c>
      <c r="F678" s="124"/>
      <c r="G678" s="124"/>
      <c r="H678" s="124"/>
      <c r="I678" s="123"/>
      <c r="J678" s="113" t="str">
        <f t="shared" si="126"/>
        <v/>
      </c>
      <c r="K678" s="114" t="str">
        <f>IF(I678="","",VLOOKUP(I678,※編集不可※選択項目!$B$2:$D$4,3,FALSE))</f>
        <v/>
      </c>
      <c r="L678" s="124"/>
      <c r="M678" s="124"/>
      <c r="N678" s="124"/>
      <c r="O678" s="124"/>
      <c r="P678" s="124"/>
      <c r="Q678" s="124"/>
      <c r="R678" s="139" t="str">
        <f>IFERROR(INDEX(※編集不可※選択項目!$F$2:$F$3,MATCH($J678,※編集不可※選択項目!$C$2:$C$3,0)),"")</f>
        <v/>
      </c>
      <c r="S678" s="70"/>
      <c r="T678" s="125"/>
      <c r="U678" s="135"/>
      <c r="V678" s="88"/>
      <c r="W678" s="62"/>
      <c r="X678" s="57"/>
      <c r="Y678" s="58"/>
      <c r="Z678" s="59"/>
      <c r="AB678" s="101" t="str">
        <f t="shared" si="127"/>
        <v/>
      </c>
      <c r="AC678" s="11">
        <f t="shared" si="128"/>
        <v>0</v>
      </c>
      <c r="AD678" s="11">
        <f t="shared" si="129"/>
        <v>0</v>
      </c>
      <c r="AE678" s="11">
        <f t="shared" si="130"/>
        <v>0</v>
      </c>
      <c r="AF678" s="11" t="str">
        <f t="shared" si="131"/>
        <v/>
      </c>
      <c r="AG678" s="11">
        <f t="shared" si="132"/>
        <v>0</v>
      </c>
      <c r="AH678" s="11">
        <f t="shared" si="133"/>
        <v>0</v>
      </c>
    </row>
    <row r="679" spans="1:34" s="21" customFormat="1" ht="25.15" customHeight="1" x14ac:dyDescent="0.2">
      <c r="A679" s="117">
        <f t="shared" si="122"/>
        <v>668</v>
      </c>
      <c r="B679" s="60" t="str">
        <f t="shared" si="123"/>
        <v/>
      </c>
      <c r="C679" s="123"/>
      <c r="D679" s="111" t="str">
        <f t="shared" si="124"/>
        <v/>
      </c>
      <c r="E679" s="111" t="str">
        <f t="shared" si="125"/>
        <v/>
      </c>
      <c r="F679" s="124"/>
      <c r="G679" s="124"/>
      <c r="H679" s="124"/>
      <c r="I679" s="123"/>
      <c r="J679" s="113" t="str">
        <f t="shared" si="126"/>
        <v/>
      </c>
      <c r="K679" s="114" t="str">
        <f>IF(I679="","",VLOOKUP(I679,※編集不可※選択項目!$B$2:$D$4,3,FALSE))</f>
        <v/>
      </c>
      <c r="L679" s="124"/>
      <c r="M679" s="124"/>
      <c r="N679" s="124"/>
      <c r="O679" s="124"/>
      <c r="P679" s="124"/>
      <c r="Q679" s="124"/>
      <c r="R679" s="139" t="str">
        <f>IFERROR(INDEX(※編集不可※選択項目!$F$2:$F$3,MATCH($J679,※編集不可※選択項目!$C$2:$C$3,0)),"")</f>
        <v/>
      </c>
      <c r="S679" s="70"/>
      <c r="T679" s="125"/>
      <c r="U679" s="135"/>
      <c r="V679" s="88"/>
      <c r="W679" s="62"/>
      <c r="X679" s="57"/>
      <c r="Y679" s="58"/>
      <c r="Z679" s="59"/>
      <c r="AB679" s="101" t="str">
        <f t="shared" si="127"/>
        <v/>
      </c>
      <c r="AC679" s="11">
        <f t="shared" si="128"/>
        <v>0</v>
      </c>
      <c r="AD679" s="11">
        <f t="shared" si="129"/>
        <v>0</v>
      </c>
      <c r="AE679" s="11">
        <f t="shared" si="130"/>
        <v>0</v>
      </c>
      <c r="AF679" s="11" t="str">
        <f t="shared" si="131"/>
        <v/>
      </c>
      <c r="AG679" s="11">
        <f t="shared" si="132"/>
        <v>0</v>
      </c>
      <c r="AH679" s="11">
        <f t="shared" si="133"/>
        <v>0</v>
      </c>
    </row>
    <row r="680" spans="1:34" s="21" customFormat="1" ht="25.15" customHeight="1" x14ac:dyDescent="0.2">
      <c r="A680" s="117">
        <f t="shared" si="122"/>
        <v>669</v>
      </c>
      <c r="B680" s="60" t="str">
        <f t="shared" si="123"/>
        <v/>
      </c>
      <c r="C680" s="123"/>
      <c r="D680" s="111" t="str">
        <f t="shared" si="124"/>
        <v/>
      </c>
      <c r="E680" s="111" t="str">
        <f t="shared" si="125"/>
        <v/>
      </c>
      <c r="F680" s="124"/>
      <c r="G680" s="124"/>
      <c r="H680" s="124"/>
      <c r="I680" s="123"/>
      <c r="J680" s="113" t="str">
        <f t="shared" si="126"/>
        <v/>
      </c>
      <c r="K680" s="114" t="str">
        <f>IF(I680="","",VLOOKUP(I680,※編集不可※選択項目!$B$2:$D$4,3,FALSE))</f>
        <v/>
      </c>
      <c r="L680" s="124"/>
      <c r="M680" s="124"/>
      <c r="N680" s="124"/>
      <c r="O680" s="124"/>
      <c r="P680" s="124"/>
      <c r="Q680" s="124"/>
      <c r="R680" s="139" t="str">
        <f>IFERROR(INDEX(※編集不可※選択項目!$F$2:$F$3,MATCH($J680,※編集不可※選択項目!$C$2:$C$3,0)),"")</f>
        <v/>
      </c>
      <c r="S680" s="70"/>
      <c r="T680" s="125"/>
      <c r="U680" s="135"/>
      <c r="V680" s="88"/>
      <c r="W680" s="62"/>
      <c r="X680" s="57"/>
      <c r="Y680" s="58"/>
      <c r="Z680" s="59"/>
      <c r="AB680" s="101" t="str">
        <f t="shared" si="127"/>
        <v/>
      </c>
      <c r="AC680" s="11">
        <f t="shared" si="128"/>
        <v>0</v>
      </c>
      <c r="AD680" s="11">
        <f t="shared" si="129"/>
        <v>0</v>
      </c>
      <c r="AE680" s="11">
        <f t="shared" si="130"/>
        <v>0</v>
      </c>
      <c r="AF680" s="11" t="str">
        <f t="shared" si="131"/>
        <v/>
      </c>
      <c r="AG680" s="11">
        <f t="shared" si="132"/>
        <v>0</v>
      </c>
      <c r="AH680" s="11">
        <f t="shared" si="133"/>
        <v>0</v>
      </c>
    </row>
    <row r="681" spans="1:34" s="21" customFormat="1" ht="25.15" customHeight="1" x14ac:dyDescent="0.2">
      <c r="A681" s="117">
        <f t="shared" si="122"/>
        <v>670</v>
      </c>
      <c r="B681" s="60" t="str">
        <f t="shared" si="123"/>
        <v/>
      </c>
      <c r="C681" s="123"/>
      <c r="D681" s="111" t="str">
        <f t="shared" si="124"/>
        <v/>
      </c>
      <c r="E681" s="111" t="str">
        <f t="shared" si="125"/>
        <v/>
      </c>
      <c r="F681" s="124"/>
      <c r="G681" s="124"/>
      <c r="H681" s="124"/>
      <c r="I681" s="123"/>
      <c r="J681" s="113" t="str">
        <f t="shared" si="126"/>
        <v/>
      </c>
      <c r="K681" s="114" t="str">
        <f>IF(I681="","",VLOOKUP(I681,※編集不可※選択項目!$B$2:$D$4,3,FALSE))</f>
        <v/>
      </c>
      <c r="L681" s="124"/>
      <c r="M681" s="124"/>
      <c r="N681" s="124"/>
      <c r="O681" s="124"/>
      <c r="P681" s="124"/>
      <c r="Q681" s="124"/>
      <c r="R681" s="139" t="str">
        <f>IFERROR(INDEX(※編集不可※選択項目!$F$2:$F$3,MATCH($J681,※編集不可※選択項目!$C$2:$C$3,0)),"")</f>
        <v/>
      </c>
      <c r="S681" s="70"/>
      <c r="T681" s="125"/>
      <c r="U681" s="135"/>
      <c r="V681" s="88"/>
      <c r="W681" s="62"/>
      <c r="X681" s="57"/>
      <c r="Y681" s="58"/>
      <c r="Z681" s="59"/>
      <c r="AB681" s="101" t="str">
        <f t="shared" si="127"/>
        <v/>
      </c>
      <c r="AC681" s="11">
        <f t="shared" si="128"/>
        <v>0</v>
      </c>
      <c r="AD681" s="11">
        <f t="shared" si="129"/>
        <v>0</v>
      </c>
      <c r="AE681" s="11">
        <f t="shared" si="130"/>
        <v>0</v>
      </c>
      <c r="AF681" s="11" t="str">
        <f t="shared" si="131"/>
        <v/>
      </c>
      <c r="AG681" s="11">
        <f t="shared" si="132"/>
        <v>0</v>
      </c>
      <c r="AH681" s="11">
        <f t="shared" si="133"/>
        <v>0</v>
      </c>
    </row>
    <row r="682" spans="1:34" s="21" customFormat="1" ht="25.15" customHeight="1" x14ac:dyDescent="0.2">
      <c r="A682" s="117">
        <f t="shared" si="122"/>
        <v>671</v>
      </c>
      <c r="B682" s="60" t="str">
        <f t="shared" si="123"/>
        <v/>
      </c>
      <c r="C682" s="123"/>
      <c r="D682" s="111" t="str">
        <f t="shared" si="124"/>
        <v/>
      </c>
      <c r="E682" s="111" t="str">
        <f t="shared" si="125"/>
        <v/>
      </c>
      <c r="F682" s="124"/>
      <c r="G682" s="124"/>
      <c r="H682" s="124"/>
      <c r="I682" s="123"/>
      <c r="J682" s="113" t="str">
        <f t="shared" si="126"/>
        <v/>
      </c>
      <c r="K682" s="114" t="str">
        <f>IF(I682="","",VLOOKUP(I682,※編集不可※選択項目!$B$2:$D$4,3,FALSE))</f>
        <v/>
      </c>
      <c r="L682" s="124"/>
      <c r="M682" s="124"/>
      <c r="N682" s="124"/>
      <c r="O682" s="124"/>
      <c r="P682" s="124"/>
      <c r="Q682" s="124"/>
      <c r="R682" s="139" t="str">
        <f>IFERROR(INDEX(※編集不可※選択項目!$F$2:$F$3,MATCH($J682,※編集不可※選択項目!$C$2:$C$3,0)),"")</f>
        <v/>
      </c>
      <c r="S682" s="70"/>
      <c r="T682" s="125"/>
      <c r="U682" s="135"/>
      <c r="V682" s="88"/>
      <c r="W682" s="62"/>
      <c r="X682" s="57"/>
      <c r="Y682" s="58"/>
      <c r="Z682" s="59"/>
      <c r="AB682" s="101" t="str">
        <f t="shared" si="127"/>
        <v/>
      </c>
      <c r="AC682" s="11">
        <f t="shared" si="128"/>
        <v>0</v>
      </c>
      <c r="AD682" s="11">
        <f t="shared" si="129"/>
        <v>0</v>
      </c>
      <c r="AE682" s="11">
        <f t="shared" si="130"/>
        <v>0</v>
      </c>
      <c r="AF682" s="11" t="str">
        <f t="shared" si="131"/>
        <v/>
      </c>
      <c r="AG682" s="11">
        <f t="shared" si="132"/>
        <v>0</v>
      </c>
      <c r="AH682" s="11">
        <f t="shared" si="133"/>
        <v>0</v>
      </c>
    </row>
    <row r="683" spans="1:34" s="21" customFormat="1" ht="25.15" customHeight="1" x14ac:dyDescent="0.2">
      <c r="A683" s="117">
        <f t="shared" si="122"/>
        <v>672</v>
      </c>
      <c r="B683" s="60" t="str">
        <f t="shared" si="123"/>
        <v/>
      </c>
      <c r="C683" s="123"/>
      <c r="D683" s="111" t="str">
        <f t="shared" si="124"/>
        <v/>
      </c>
      <c r="E683" s="111" t="str">
        <f t="shared" si="125"/>
        <v/>
      </c>
      <c r="F683" s="124"/>
      <c r="G683" s="124"/>
      <c r="H683" s="124"/>
      <c r="I683" s="123"/>
      <c r="J683" s="113" t="str">
        <f t="shared" si="126"/>
        <v/>
      </c>
      <c r="K683" s="114" t="str">
        <f>IF(I683="","",VLOOKUP(I683,※編集不可※選択項目!$B$2:$D$4,3,FALSE))</f>
        <v/>
      </c>
      <c r="L683" s="124"/>
      <c r="M683" s="124"/>
      <c r="N683" s="124"/>
      <c r="O683" s="124"/>
      <c r="P683" s="124"/>
      <c r="Q683" s="124"/>
      <c r="R683" s="139" t="str">
        <f>IFERROR(INDEX(※編集不可※選択項目!$F$2:$F$3,MATCH($J683,※編集不可※選択項目!$C$2:$C$3,0)),"")</f>
        <v/>
      </c>
      <c r="S683" s="70"/>
      <c r="T683" s="125"/>
      <c r="U683" s="135"/>
      <c r="V683" s="88"/>
      <c r="W683" s="62"/>
      <c r="X683" s="57"/>
      <c r="Y683" s="58"/>
      <c r="Z683" s="59"/>
      <c r="AB683" s="101" t="str">
        <f t="shared" si="127"/>
        <v/>
      </c>
      <c r="AC683" s="11">
        <f t="shared" si="128"/>
        <v>0</v>
      </c>
      <c r="AD683" s="11">
        <f t="shared" si="129"/>
        <v>0</v>
      </c>
      <c r="AE683" s="11">
        <f t="shared" si="130"/>
        <v>0</v>
      </c>
      <c r="AF683" s="11" t="str">
        <f t="shared" si="131"/>
        <v/>
      </c>
      <c r="AG683" s="11">
        <f t="shared" si="132"/>
        <v>0</v>
      </c>
      <c r="AH683" s="11">
        <f t="shared" si="133"/>
        <v>0</v>
      </c>
    </row>
    <row r="684" spans="1:34" s="21" customFormat="1" ht="25.15" customHeight="1" x14ac:dyDescent="0.2">
      <c r="A684" s="117">
        <f t="shared" si="122"/>
        <v>673</v>
      </c>
      <c r="B684" s="60" t="str">
        <f t="shared" si="123"/>
        <v/>
      </c>
      <c r="C684" s="123"/>
      <c r="D684" s="111" t="str">
        <f t="shared" si="124"/>
        <v/>
      </c>
      <c r="E684" s="111" t="str">
        <f t="shared" si="125"/>
        <v/>
      </c>
      <c r="F684" s="124"/>
      <c r="G684" s="124"/>
      <c r="H684" s="124"/>
      <c r="I684" s="123"/>
      <c r="J684" s="113" t="str">
        <f t="shared" si="126"/>
        <v/>
      </c>
      <c r="K684" s="114" t="str">
        <f>IF(I684="","",VLOOKUP(I684,※編集不可※選択項目!$B$2:$D$4,3,FALSE))</f>
        <v/>
      </c>
      <c r="L684" s="124"/>
      <c r="M684" s="124"/>
      <c r="N684" s="124"/>
      <c r="O684" s="124"/>
      <c r="P684" s="124"/>
      <c r="Q684" s="124"/>
      <c r="R684" s="139" t="str">
        <f>IFERROR(INDEX(※編集不可※選択項目!$F$2:$F$3,MATCH($J684,※編集不可※選択項目!$C$2:$C$3,0)),"")</f>
        <v/>
      </c>
      <c r="S684" s="70"/>
      <c r="T684" s="125"/>
      <c r="U684" s="135"/>
      <c r="V684" s="88"/>
      <c r="W684" s="62"/>
      <c r="X684" s="57"/>
      <c r="Y684" s="58"/>
      <c r="Z684" s="59"/>
      <c r="AB684" s="101" t="str">
        <f t="shared" si="127"/>
        <v/>
      </c>
      <c r="AC684" s="11">
        <f t="shared" si="128"/>
        <v>0</v>
      </c>
      <c r="AD684" s="11">
        <f t="shared" si="129"/>
        <v>0</v>
      </c>
      <c r="AE684" s="11">
        <f t="shared" si="130"/>
        <v>0</v>
      </c>
      <c r="AF684" s="11" t="str">
        <f t="shared" si="131"/>
        <v/>
      </c>
      <c r="AG684" s="11">
        <f t="shared" si="132"/>
        <v>0</v>
      </c>
      <c r="AH684" s="11">
        <f t="shared" si="133"/>
        <v>0</v>
      </c>
    </row>
    <row r="685" spans="1:34" s="21" customFormat="1" ht="25.15" customHeight="1" x14ac:dyDescent="0.2">
      <c r="A685" s="117">
        <f t="shared" si="122"/>
        <v>674</v>
      </c>
      <c r="B685" s="60" t="str">
        <f t="shared" si="123"/>
        <v/>
      </c>
      <c r="C685" s="123"/>
      <c r="D685" s="111" t="str">
        <f t="shared" si="124"/>
        <v/>
      </c>
      <c r="E685" s="111" t="str">
        <f t="shared" si="125"/>
        <v/>
      </c>
      <c r="F685" s="124"/>
      <c r="G685" s="124"/>
      <c r="H685" s="124"/>
      <c r="I685" s="123"/>
      <c r="J685" s="113" t="str">
        <f t="shared" si="126"/>
        <v/>
      </c>
      <c r="K685" s="114" t="str">
        <f>IF(I685="","",VLOOKUP(I685,※編集不可※選択項目!$B$2:$D$4,3,FALSE))</f>
        <v/>
      </c>
      <c r="L685" s="124"/>
      <c r="M685" s="124"/>
      <c r="N685" s="124"/>
      <c r="O685" s="124"/>
      <c r="P685" s="124"/>
      <c r="Q685" s="124"/>
      <c r="R685" s="139" t="str">
        <f>IFERROR(INDEX(※編集不可※選択項目!$F$2:$F$3,MATCH($J685,※編集不可※選択項目!$C$2:$C$3,0)),"")</f>
        <v/>
      </c>
      <c r="S685" s="70"/>
      <c r="T685" s="125"/>
      <c r="U685" s="135"/>
      <c r="V685" s="88"/>
      <c r="W685" s="62"/>
      <c r="X685" s="57"/>
      <c r="Y685" s="58"/>
      <c r="Z685" s="59"/>
      <c r="AB685" s="101" t="str">
        <f t="shared" si="127"/>
        <v/>
      </c>
      <c r="AC685" s="11">
        <f t="shared" si="128"/>
        <v>0</v>
      </c>
      <c r="AD685" s="11">
        <f t="shared" si="129"/>
        <v>0</v>
      </c>
      <c r="AE685" s="11">
        <f t="shared" si="130"/>
        <v>0</v>
      </c>
      <c r="AF685" s="11" t="str">
        <f t="shared" si="131"/>
        <v/>
      </c>
      <c r="AG685" s="11">
        <f t="shared" si="132"/>
        <v>0</v>
      </c>
      <c r="AH685" s="11">
        <f t="shared" si="133"/>
        <v>0</v>
      </c>
    </row>
    <row r="686" spans="1:34" s="21" customFormat="1" ht="25.15" customHeight="1" x14ac:dyDescent="0.2">
      <c r="A686" s="117">
        <f t="shared" si="122"/>
        <v>675</v>
      </c>
      <c r="B686" s="60" t="str">
        <f t="shared" si="123"/>
        <v/>
      </c>
      <c r="C686" s="123"/>
      <c r="D686" s="111" t="str">
        <f t="shared" si="124"/>
        <v/>
      </c>
      <c r="E686" s="111" t="str">
        <f t="shared" si="125"/>
        <v/>
      </c>
      <c r="F686" s="124"/>
      <c r="G686" s="124"/>
      <c r="H686" s="124"/>
      <c r="I686" s="123"/>
      <c r="J686" s="113" t="str">
        <f t="shared" si="126"/>
        <v/>
      </c>
      <c r="K686" s="114" t="str">
        <f>IF(I686="","",VLOOKUP(I686,※編集不可※選択項目!$B$2:$D$4,3,FALSE))</f>
        <v/>
      </c>
      <c r="L686" s="124"/>
      <c r="M686" s="124"/>
      <c r="N686" s="124"/>
      <c r="O686" s="124"/>
      <c r="P686" s="124"/>
      <c r="Q686" s="124"/>
      <c r="R686" s="139" t="str">
        <f>IFERROR(INDEX(※編集不可※選択項目!$F$2:$F$3,MATCH($J686,※編集不可※選択項目!$C$2:$C$3,0)),"")</f>
        <v/>
      </c>
      <c r="S686" s="70"/>
      <c r="T686" s="125"/>
      <c r="U686" s="135"/>
      <c r="V686" s="88"/>
      <c r="W686" s="62"/>
      <c r="X686" s="57"/>
      <c r="Y686" s="58"/>
      <c r="Z686" s="59"/>
      <c r="AB686" s="101" t="str">
        <f t="shared" si="127"/>
        <v/>
      </c>
      <c r="AC686" s="11">
        <f t="shared" si="128"/>
        <v>0</v>
      </c>
      <c r="AD686" s="11">
        <f t="shared" si="129"/>
        <v>0</v>
      </c>
      <c r="AE686" s="11">
        <f t="shared" si="130"/>
        <v>0</v>
      </c>
      <c r="AF686" s="11" t="str">
        <f t="shared" si="131"/>
        <v/>
      </c>
      <c r="AG686" s="11">
        <f t="shared" si="132"/>
        <v>0</v>
      </c>
      <c r="AH686" s="11">
        <f t="shared" si="133"/>
        <v>0</v>
      </c>
    </row>
    <row r="687" spans="1:34" s="21" customFormat="1" ht="25.15" customHeight="1" x14ac:dyDescent="0.2">
      <c r="A687" s="117">
        <f t="shared" si="122"/>
        <v>676</v>
      </c>
      <c r="B687" s="60" t="str">
        <f t="shared" si="123"/>
        <v/>
      </c>
      <c r="C687" s="123"/>
      <c r="D687" s="111" t="str">
        <f t="shared" si="124"/>
        <v/>
      </c>
      <c r="E687" s="111" t="str">
        <f t="shared" si="125"/>
        <v/>
      </c>
      <c r="F687" s="124"/>
      <c r="G687" s="124"/>
      <c r="H687" s="124"/>
      <c r="I687" s="123"/>
      <c r="J687" s="113" t="str">
        <f t="shared" si="126"/>
        <v/>
      </c>
      <c r="K687" s="114" t="str">
        <f>IF(I687="","",VLOOKUP(I687,※編集不可※選択項目!$B$2:$D$4,3,FALSE))</f>
        <v/>
      </c>
      <c r="L687" s="124"/>
      <c r="M687" s="124"/>
      <c r="N687" s="124"/>
      <c r="O687" s="124"/>
      <c r="P687" s="124"/>
      <c r="Q687" s="124"/>
      <c r="R687" s="139" t="str">
        <f>IFERROR(INDEX(※編集不可※選択項目!$F$2:$F$3,MATCH($J687,※編集不可※選択項目!$C$2:$C$3,0)),"")</f>
        <v/>
      </c>
      <c r="S687" s="70"/>
      <c r="T687" s="125"/>
      <c r="U687" s="135"/>
      <c r="V687" s="88"/>
      <c r="W687" s="62"/>
      <c r="X687" s="57"/>
      <c r="Y687" s="58"/>
      <c r="Z687" s="59"/>
      <c r="AB687" s="101" t="str">
        <f t="shared" si="127"/>
        <v/>
      </c>
      <c r="AC687" s="11">
        <f t="shared" si="128"/>
        <v>0</v>
      </c>
      <c r="AD687" s="11">
        <f t="shared" si="129"/>
        <v>0</v>
      </c>
      <c r="AE687" s="11">
        <f t="shared" si="130"/>
        <v>0</v>
      </c>
      <c r="AF687" s="11" t="str">
        <f t="shared" si="131"/>
        <v/>
      </c>
      <c r="AG687" s="11">
        <f t="shared" si="132"/>
        <v>0</v>
      </c>
      <c r="AH687" s="11">
        <f t="shared" si="133"/>
        <v>0</v>
      </c>
    </row>
    <row r="688" spans="1:34" s="21" customFormat="1" ht="25.15" customHeight="1" x14ac:dyDescent="0.2">
      <c r="A688" s="117">
        <f t="shared" si="122"/>
        <v>677</v>
      </c>
      <c r="B688" s="60" t="str">
        <f t="shared" si="123"/>
        <v/>
      </c>
      <c r="C688" s="123"/>
      <c r="D688" s="111" t="str">
        <f t="shared" si="124"/>
        <v/>
      </c>
      <c r="E688" s="111" t="str">
        <f t="shared" si="125"/>
        <v/>
      </c>
      <c r="F688" s="124"/>
      <c r="G688" s="124"/>
      <c r="H688" s="124"/>
      <c r="I688" s="123"/>
      <c r="J688" s="113" t="str">
        <f t="shared" si="126"/>
        <v/>
      </c>
      <c r="K688" s="114" t="str">
        <f>IF(I688="","",VLOOKUP(I688,※編集不可※選択項目!$B$2:$D$4,3,FALSE))</f>
        <v/>
      </c>
      <c r="L688" s="124"/>
      <c r="M688" s="124"/>
      <c r="N688" s="124"/>
      <c r="O688" s="124"/>
      <c r="P688" s="124"/>
      <c r="Q688" s="124"/>
      <c r="R688" s="139" t="str">
        <f>IFERROR(INDEX(※編集不可※選択項目!$F$2:$F$3,MATCH($J688,※編集不可※選択項目!$C$2:$C$3,0)),"")</f>
        <v/>
      </c>
      <c r="S688" s="70"/>
      <c r="T688" s="125"/>
      <c r="U688" s="135"/>
      <c r="V688" s="88"/>
      <c r="W688" s="62"/>
      <c r="X688" s="57"/>
      <c r="Y688" s="58"/>
      <c r="Z688" s="59"/>
      <c r="AB688" s="101" t="str">
        <f t="shared" si="127"/>
        <v/>
      </c>
      <c r="AC688" s="11">
        <f t="shared" si="128"/>
        <v>0</v>
      </c>
      <c r="AD688" s="11">
        <f t="shared" si="129"/>
        <v>0</v>
      </c>
      <c r="AE688" s="11">
        <f t="shared" si="130"/>
        <v>0</v>
      </c>
      <c r="AF688" s="11" t="str">
        <f t="shared" si="131"/>
        <v/>
      </c>
      <c r="AG688" s="11">
        <f t="shared" si="132"/>
        <v>0</v>
      </c>
      <c r="AH688" s="11">
        <f t="shared" si="133"/>
        <v>0</v>
      </c>
    </row>
    <row r="689" spans="1:34" s="21" customFormat="1" ht="25.15" customHeight="1" x14ac:dyDescent="0.2">
      <c r="A689" s="117">
        <f t="shared" si="122"/>
        <v>678</v>
      </c>
      <c r="B689" s="60" t="str">
        <f t="shared" si="123"/>
        <v/>
      </c>
      <c r="C689" s="123"/>
      <c r="D689" s="111" t="str">
        <f t="shared" si="124"/>
        <v/>
      </c>
      <c r="E689" s="111" t="str">
        <f t="shared" si="125"/>
        <v/>
      </c>
      <c r="F689" s="124"/>
      <c r="G689" s="124"/>
      <c r="H689" s="124"/>
      <c r="I689" s="123"/>
      <c r="J689" s="113" t="str">
        <f t="shared" si="126"/>
        <v/>
      </c>
      <c r="K689" s="114" t="str">
        <f>IF(I689="","",VLOOKUP(I689,※編集不可※選択項目!$B$2:$D$4,3,FALSE))</f>
        <v/>
      </c>
      <c r="L689" s="124"/>
      <c r="M689" s="124"/>
      <c r="N689" s="124"/>
      <c r="O689" s="124"/>
      <c r="P689" s="124"/>
      <c r="Q689" s="124"/>
      <c r="R689" s="139" t="str">
        <f>IFERROR(INDEX(※編集不可※選択項目!$F$2:$F$3,MATCH($J689,※編集不可※選択項目!$C$2:$C$3,0)),"")</f>
        <v/>
      </c>
      <c r="S689" s="70"/>
      <c r="T689" s="125"/>
      <c r="U689" s="135"/>
      <c r="V689" s="88"/>
      <c r="W689" s="62"/>
      <c r="X689" s="57"/>
      <c r="Y689" s="58"/>
      <c r="Z689" s="59"/>
      <c r="AB689" s="101" t="str">
        <f t="shared" si="127"/>
        <v/>
      </c>
      <c r="AC689" s="11">
        <f t="shared" si="128"/>
        <v>0</v>
      </c>
      <c r="AD689" s="11">
        <f t="shared" si="129"/>
        <v>0</v>
      </c>
      <c r="AE689" s="11">
        <f t="shared" si="130"/>
        <v>0</v>
      </c>
      <c r="AF689" s="11" t="str">
        <f t="shared" si="131"/>
        <v/>
      </c>
      <c r="AG689" s="11">
        <f t="shared" si="132"/>
        <v>0</v>
      </c>
      <c r="AH689" s="11">
        <f t="shared" si="133"/>
        <v>0</v>
      </c>
    </row>
    <row r="690" spans="1:34" s="21" customFormat="1" ht="25.15" customHeight="1" x14ac:dyDescent="0.2">
      <c r="A690" s="117">
        <f t="shared" si="122"/>
        <v>679</v>
      </c>
      <c r="B690" s="60" t="str">
        <f t="shared" si="123"/>
        <v/>
      </c>
      <c r="C690" s="123"/>
      <c r="D690" s="111" t="str">
        <f t="shared" si="124"/>
        <v/>
      </c>
      <c r="E690" s="111" t="str">
        <f t="shared" si="125"/>
        <v/>
      </c>
      <c r="F690" s="124"/>
      <c r="G690" s="124"/>
      <c r="H690" s="124"/>
      <c r="I690" s="123"/>
      <c r="J690" s="113" t="str">
        <f t="shared" si="126"/>
        <v/>
      </c>
      <c r="K690" s="114" t="str">
        <f>IF(I690="","",VLOOKUP(I690,※編集不可※選択項目!$B$2:$D$4,3,FALSE))</f>
        <v/>
      </c>
      <c r="L690" s="124"/>
      <c r="M690" s="124"/>
      <c r="N690" s="124"/>
      <c r="O690" s="124"/>
      <c r="P690" s="124"/>
      <c r="Q690" s="124"/>
      <c r="R690" s="139" t="str">
        <f>IFERROR(INDEX(※編集不可※選択項目!$F$2:$F$3,MATCH($J690,※編集不可※選択項目!$C$2:$C$3,0)),"")</f>
        <v/>
      </c>
      <c r="S690" s="70"/>
      <c r="T690" s="125"/>
      <c r="U690" s="135"/>
      <c r="V690" s="88"/>
      <c r="W690" s="62"/>
      <c r="X690" s="57"/>
      <c r="Y690" s="58"/>
      <c r="Z690" s="59"/>
      <c r="AB690" s="101" t="str">
        <f t="shared" si="127"/>
        <v/>
      </c>
      <c r="AC690" s="11">
        <f t="shared" si="128"/>
        <v>0</v>
      </c>
      <c r="AD690" s="11">
        <f t="shared" si="129"/>
        <v>0</v>
      </c>
      <c r="AE690" s="11">
        <f t="shared" si="130"/>
        <v>0</v>
      </c>
      <c r="AF690" s="11" t="str">
        <f t="shared" si="131"/>
        <v/>
      </c>
      <c r="AG690" s="11">
        <f t="shared" si="132"/>
        <v>0</v>
      </c>
      <c r="AH690" s="11">
        <f t="shared" si="133"/>
        <v>0</v>
      </c>
    </row>
    <row r="691" spans="1:34" s="21" customFormat="1" ht="25.15" customHeight="1" x14ac:dyDescent="0.2">
      <c r="A691" s="117">
        <f t="shared" si="122"/>
        <v>680</v>
      </c>
      <c r="B691" s="60" t="str">
        <f t="shared" si="123"/>
        <v/>
      </c>
      <c r="C691" s="123"/>
      <c r="D691" s="111" t="str">
        <f t="shared" si="124"/>
        <v/>
      </c>
      <c r="E691" s="111" t="str">
        <f t="shared" si="125"/>
        <v/>
      </c>
      <c r="F691" s="124"/>
      <c r="G691" s="124"/>
      <c r="H691" s="124"/>
      <c r="I691" s="123"/>
      <c r="J691" s="113" t="str">
        <f t="shared" si="126"/>
        <v/>
      </c>
      <c r="K691" s="114" t="str">
        <f>IF(I691="","",VLOOKUP(I691,※編集不可※選択項目!$B$2:$D$4,3,FALSE))</f>
        <v/>
      </c>
      <c r="L691" s="124"/>
      <c r="M691" s="124"/>
      <c r="N691" s="124"/>
      <c r="O691" s="124"/>
      <c r="P691" s="124"/>
      <c r="Q691" s="124"/>
      <c r="R691" s="139" t="str">
        <f>IFERROR(INDEX(※編集不可※選択項目!$F$2:$F$3,MATCH($J691,※編集不可※選択項目!$C$2:$C$3,0)),"")</f>
        <v/>
      </c>
      <c r="S691" s="70"/>
      <c r="T691" s="125"/>
      <c r="U691" s="135"/>
      <c r="V691" s="88"/>
      <c r="W691" s="62"/>
      <c r="X691" s="57"/>
      <c r="Y691" s="58"/>
      <c r="Z691" s="59"/>
      <c r="AB691" s="101" t="str">
        <f t="shared" si="127"/>
        <v/>
      </c>
      <c r="AC691" s="11">
        <f t="shared" si="128"/>
        <v>0</v>
      </c>
      <c r="AD691" s="11">
        <f t="shared" si="129"/>
        <v>0</v>
      </c>
      <c r="AE691" s="11">
        <f t="shared" si="130"/>
        <v>0</v>
      </c>
      <c r="AF691" s="11" t="str">
        <f t="shared" si="131"/>
        <v/>
      </c>
      <c r="AG691" s="11">
        <f t="shared" si="132"/>
        <v>0</v>
      </c>
      <c r="AH691" s="11">
        <f t="shared" si="133"/>
        <v>0</v>
      </c>
    </row>
    <row r="692" spans="1:34" s="21" customFormat="1" ht="25.15" customHeight="1" x14ac:dyDescent="0.2">
      <c r="A692" s="117">
        <f t="shared" si="122"/>
        <v>681</v>
      </c>
      <c r="B692" s="60" t="str">
        <f t="shared" si="123"/>
        <v/>
      </c>
      <c r="C692" s="123"/>
      <c r="D692" s="111" t="str">
        <f t="shared" si="124"/>
        <v/>
      </c>
      <c r="E692" s="111" t="str">
        <f t="shared" si="125"/>
        <v/>
      </c>
      <c r="F692" s="124"/>
      <c r="G692" s="124"/>
      <c r="H692" s="124"/>
      <c r="I692" s="123"/>
      <c r="J692" s="113" t="str">
        <f t="shared" si="126"/>
        <v/>
      </c>
      <c r="K692" s="114" t="str">
        <f>IF(I692="","",VLOOKUP(I692,※編集不可※選択項目!$B$2:$D$4,3,FALSE))</f>
        <v/>
      </c>
      <c r="L692" s="124"/>
      <c r="M692" s="124"/>
      <c r="N692" s="124"/>
      <c r="O692" s="124"/>
      <c r="P692" s="124"/>
      <c r="Q692" s="124"/>
      <c r="R692" s="139" t="str">
        <f>IFERROR(INDEX(※編集不可※選択項目!$F$2:$F$3,MATCH($J692,※編集不可※選択項目!$C$2:$C$3,0)),"")</f>
        <v/>
      </c>
      <c r="S692" s="70"/>
      <c r="T692" s="125"/>
      <c r="U692" s="135"/>
      <c r="V692" s="88"/>
      <c r="W692" s="62"/>
      <c r="X692" s="57"/>
      <c r="Y692" s="58"/>
      <c r="Z692" s="59"/>
      <c r="AB692" s="101" t="str">
        <f t="shared" si="127"/>
        <v/>
      </c>
      <c r="AC692" s="11">
        <f t="shared" si="128"/>
        <v>0</v>
      </c>
      <c r="AD692" s="11">
        <f t="shared" si="129"/>
        <v>0</v>
      </c>
      <c r="AE692" s="11">
        <f t="shared" si="130"/>
        <v>0</v>
      </c>
      <c r="AF692" s="11" t="str">
        <f t="shared" si="131"/>
        <v/>
      </c>
      <c r="AG692" s="11">
        <f t="shared" si="132"/>
        <v>0</v>
      </c>
      <c r="AH692" s="11">
        <f t="shared" si="133"/>
        <v>0</v>
      </c>
    </row>
    <row r="693" spans="1:34" s="21" customFormat="1" ht="25.15" customHeight="1" x14ac:dyDescent="0.2">
      <c r="A693" s="117">
        <f t="shared" si="122"/>
        <v>682</v>
      </c>
      <c r="B693" s="60" t="str">
        <f t="shared" si="123"/>
        <v/>
      </c>
      <c r="C693" s="123"/>
      <c r="D693" s="111" t="str">
        <f t="shared" si="124"/>
        <v/>
      </c>
      <c r="E693" s="111" t="str">
        <f t="shared" si="125"/>
        <v/>
      </c>
      <c r="F693" s="124"/>
      <c r="G693" s="124"/>
      <c r="H693" s="124"/>
      <c r="I693" s="123"/>
      <c r="J693" s="113" t="str">
        <f t="shared" si="126"/>
        <v/>
      </c>
      <c r="K693" s="114" t="str">
        <f>IF(I693="","",VLOOKUP(I693,※編集不可※選択項目!$B$2:$D$4,3,FALSE))</f>
        <v/>
      </c>
      <c r="L693" s="124"/>
      <c r="M693" s="124"/>
      <c r="N693" s="124"/>
      <c r="O693" s="124"/>
      <c r="P693" s="124"/>
      <c r="Q693" s="124"/>
      <c r="R693" s="139" t="str">
        <f>IFERROR(INDEX(※編集不可※選択項目!$F$2:$F$3,MATCH($J693,※編集不可※選択項目!$C$2:$C$3,0)),"")</f>
        <v/>
      </c>
      <c r="S693" s="70"/>
      <c r="T693" s="125"/>
      <c r="U693" s="135"/>
      <c r="V693" s="88"/>
      <c r="W693" s="62"/>
      <c r="X693" s="57"/>
      <c r="Y693" s="58"/>
      <c r="Z693" s="59"/>
      <c r="AB693" s="101" t="str">
        <f t="shared" si="127"/>
        <v/>
      </c>
      <c r="AC693" s="11">
        <f t="shared" si="128"/>
        <v>0</v>
      </c>
      <c r="AD693" s="11">
        <f t="shared" si="129"/>
        <v>0</v>
      </c>
      <c r="AE693" s="11">
        <f t="shared" si="130"/>
        <v>0</v>
      </c>
      <c r="AF693" s="11" t="str">
        <f t="shared" si="131"/>
        <v/>
      </c>
      <c r="AG693" s="11">
        <f t="shared" si="132"/>
        <v>0</v>
      </c>
      <c r="AH693" s="11">
        <f t="shared" si="133"/>
        <v>0</v>
      </c>
    </row>
    <row r="694" spans="1:34" s="21" customFormat="1" ht="25.15" customHeight="1" x14ac:dyDescent="0.2">
      <c r="A694" s="117">
        <f t="shared" si="122"/>
        <v>683</v>
      </c>
      <c r="B694" s="60" t="str">
        <f t="shared" si="123"/>
        <v/>
      </c>
      <c r="C694" s="123"/>
      <c r="D694" s="111" t="str">
        <f t="shared" si="124"/>
        <v/>
      </c>
      <c r="E694" s="111" t="str">
        <f t="shared" si="125"/>
        <v/>
      </c>
      <c r="F694" s="124"/>
      <c r="G694" s="124"/>
      <c r="H694" s="124"/>
      <c r="I694" s="123"/>
      <c r="J694" s="113" t="str">
        <f t="shared" si="126"/>
        <v/>
      </c>
      <c r="K694" s="114" t="str">
        <f>IF(I694="","",VLOOKUP(I694,※編集不可※選択項目!$B$2:$D$4,3,FALSE))</f>
        <v/>
      </c>
      <c r="L694" s="124"/>
      <c r="M694" s="124"/>
      <c r="N694" s="124"/>
      <c r="O694" s="124"/>
      <c r="P694" s="124"/>
      <c r="Q694" s="124"/>
      <c r="R694" s="139" t="str">
        <f>IFERROR(INDEX(※編集不可※選択項目!$F$2:$F$3,MATCH($J694,※編集不可※選択項目!$C$2:$C$3,0)),"")</f>
        <v/>
      </c>
      <c r="S694" s="70"/>
      <c r="T694" s="125"/>
      <c r="U694" s="135"/>
      <c r="V694" s="88"/>
      <c r="W694" s="62"/>
      <c r="X694" s="57"/>
      <c r="Y694" s="58"/>
      <c r="Z694" s="59"/>
      <c r="AB694" s="101" t="str">
        <f t="shared" si="127"/>
        <v/>
      </c>
      <c r="AC694" s="11">
        <f t="shared" si="128"/>
        <v>0</v>
      </c>
      <c r="AD694" s="11">
        <f t="shared" si="129"/>
        <v>0</v>
      </c>
      <c r="AE694" s="11">
        <f t="shared" si="130"/>
        <v>0</v>
      </c>
      <c r="AF694" s="11" t="str">
        <f t="shared" si="131"/>
        <v/>
      </c>
      <c r="AG694" s="11">
        <f t="shared" si="132"/>
        <v>0</v>
      </c>
      <c r="AH694" s="11">
        <f t="shared" si="133"/>
        <v>0</v>
      </c>
    </row>
    <row r="695" spans="1:34" s="21" customFormat="1" ht="25.15" customHeight="1" x14ac:dyDescent="0.2">
      <c r="A695" s="117">
        <f t="shared" si="122"/>
        <v>684</v>
      </c>
      <c r="B695" s="60" t="str">
        <f t="shared" si="123"/>
        <v/>
      </c>
      <c r="C695" s="123"/>
      <c r="D695" s="111" t="str">
        <f t="shared" si="124"/>
        <v/>
      </c>
      <c r="E695" s="111" t="str">
        <f t="shared" si="125"/>
        <v/>
      </c>
      <c r="F695" s="124"/>
      <c r="G695" s="124"/>
      <c r="H695" s="124"/>
      <c r="I695" s="123"/>
      <c r="J695" s="113" t="str">
        <f t="shared" si="126"/>
        <v/>
      </c>
      <c r="K695" s="114" t="str">
        <f>IF(I695="","",VLOOKUP(I695,※編集不可※選択項目!$B$2:$D$4,3,FALSE))</f>
        <v/>
      </c>
      <c r="L695" s="124"/>
      <c r="M695" s="124"/>
      <c r="N695" s="124"/>
      <c r="O695" s="124"/>
      <c r="P695" s="124"/>
      <c r="Q695" s="124"/>
      <c r="R695" s="139" t="str">
        <f>IFERROR(INDEX(※編集不可※選択項目!$F$2:$F$3,MATCH($J695,※編集不可※選択項目!$C$2:$C$3,0)),"")</f>
        <v/>
      </c>
      <c r="S695" s="70"/>
      <c r="T695" s="125"/>
      <c r="U695" s="135"/>
      <c r="V695" s="88"/>
      <c r="W695" s="62"/>
      <c r="X695" s="57"/>
      <c r="Y695" s="58"/>
      <c r="Z695" s="59"/>
      <c r="AB695" s="101" t="str">
        <f t="shared" si="127"/>
        <v/>
      </c>
      <c r="AC695" s="11">
        <f t="shared" si="128"/>
        <v>0</v>
      </c>
      <c r="AD695" s="11">
        <f t="shared" si="129"/>
        <v>0</v>
      </c>
      <c r="AE695" s="11">
        <f t="shared" si="130"/>
        <v>0</v>
      </c>
      <c r="AF695" s="11" t="str">
        <f t="shared" si="131"/>
        <v/>
      </c>
      <c r="AG695" s="11">
        <f t="shared" si="132"/>
        <v>0</v>
      </c>
      <c r="AH695" s="11">
        <f t="shared" si="133"/>
        <v>0</v>
      </c>
    </row>
    <row r="696" spans="1:34" s="21" customFormat="1" ht="25.15" customHeight="1" x14ac:dyDescent="0.2">
      <c r="A696" s="117">
        <f t="shared" si="122"/>
        <v>685</v>
      </c>
      <c r="B696" s="60" t="str">
        <f t="shared" si="123"/>
        <v/>
      </c>
      <c r="C696" s="123"/>
      <c r="D696" s="111" t="str">
        <f t="shared" si="124"/>
        <v/>
      </c>
      <c r="E696" s="111" t="str">
        <f t="shared" si="125"/>
        <v/>
      </c>
      <c r="F696" s="124"/>
      <c r="G696" s="124"/>
      <c r="H696" s="124"/>
      <c r="I696" s="123"/>
      <c r="J696" s="113" t="str">
        <f t="shared" si="126"/>
        <v/>
      </c>
      <c r="K696" s="114" t="str">
        <f>IF(I696="","",VLOOKUP(I696,※編集不可※選択項目!$B$2:$D$4,3,FALSE))</f>
        <v/>
      </c>
      <c r="L696" s="124"/>
      <c r="M696" s="124"/>
      <c r="N696" s="124"/>
      <c r="O696" s="124"/>
      <c r="P696" s="124"/>
      <c r="Q696" s="124"/>
      <c r="R696" s="139" t="str">
        <f>IFERROR(INDEX(※編集不可※選択項目!$F$2:$F$3,MATCH($J696,※編集不可※選択項目!$C$2:$C$3,0)),"")</f>
        <v/>
      </c>
      <c r="S696" s="70"/>
      <c r="T696" s="125"/>
      <c r="U696" s="135"/>
      <c r="V696" s="88"/>
      <c r="W696" s="62"/>
      <c r="X696" s="57"/>
      <c r="Y696" s="58"/>
      <c r="Z696" s="59"/>
      <c r="AB696" s="101" t="str">
        <f t="shared" si="127"/>
        <v/>
      </c>
      <c r="AC696" s="11">
        <f t="shared" si="128"/>
        <v>0</v>
      </c>
      <c r="AD696" s="11">
        <f t="shared" si="129"/>
        <v>0</v>
      </c>
      <c r="AE696" s="11">
        <f t="shared" si="130"/>
        <v>0</v>
      </c>
      <c r="AF696" s="11" t="str">
        <f t="shared" si="131"/>
        <v/>
      </c>
      <c r="AG696" s="11">
        <f t="shared" si="132"/>
        <v>0</v>
      </c>
      <c r="AH696" s="11">
        <f t="shared" si="133"/>
        <v>0</v>
      </c>
    </row>
    <row r="697" spans="1:34" s="21" customFormat="1" ht="25.15" customHeight="1" x14ac:dyDescent="0.2">
      <c r="A697" s="117">
        <f t="shared" si="122"/>
        <v>686</v>
      </c>
      <c r="B697" s="60" t="str">
        <f t="shared" si="123"/>
        <v/>
      </c>
      <c r="C697" s="123"/>
      <c r="D697" s="111" t="str">
        <f t="shared" si="124"/>
        <v/>
      </c>
      <c r="E697" s="111" t="str">
        <f t="shared" si="125"/>
        <v/>
      </c>
      <c r="F697" s="124"/>
      <c r="G697" s="124"/>
      <c r="H697" s="124"/>
      <c r="I697" s="123"/>
      <c r="J697" s="113" t="str">
        <f t="shared" si="126"/>
        <v/>
      </c>
      <c r="K697" s="114" t="str">
        <f>IF(I697="","",VLOOKUP(I697,※編集不可※選択項目!$B$2:$D$4,3,FALSE))</f>
        <v/>
      </c>
      <c r="L697" s="124"/>
      <c r="M697" s="124"/>
      <c r="N697" s="124"/>
      <c r="O697" s="124"/>
      <c r="P697" s="124"/>
      <c r="Q697" s="124"/>
      <c r="R697" s="139" t="str">
        <f>IFERROR(INDEX(※編集不可※選択項目!$F$2:$F$3,MATCH($J697,※編集不可※選択項目!$C$2:$C$3,0)),"")</f>
        <v/>
      </c>
      <c r="S697" s="70"/>
      <c r="T697" s="125"/>
      <c r="U697" s="135"/>
      <c r="V697" s="88"/>
      <c r="W697" s="62"/>
      <c r="X697" s="57"/>
      <c r="Y697" s="58"/>
      <c r="Z697" s="59"/>
      <c r="AB697" s="101" t="str">
        <f t="shared" si="127"/>
        <v/>
      </c>
      <c r="AC697" s="11">
        <f t="shared" si="128"/>
        <v>0</v>
      </c>
      <c r="AD697" s="11">
        <f t="shared" si="129"/>
        <v>0</v>
      </c>
      <c r="AE697" s="11">
        <f t="shared" si="130"/>
        <v>0</v>
      </c>
      <c r="AF697" s="11" t="str">
        <f t="shared" si="131"/>
        <v/>
      </c>
      <c r="AG697" s="11">
        <f t="shared" si="132"/>
        <v>0</v>
      </c>
      <c r="AH697" s="11">
        <f t="shared" si="133"/>
        <v>0</v>
      </c>
    </row>
    <row r="698" spans="1:34" s="21" customFormat="1" ht="25.15" customHeight="1" x14ac:dyDescent="0.2">
      <c r="A698" s="117">
        <f t="shared" si="122"/>
        <v>687</v>
      </c>
      <c r="B698" s="60" t="str">
        <f t="shared" si="123"/>
        <v/>
      </c>
      <c r="C698" s="123"/>
      <c r="D698" s="111" t="str">
        <f t="shared" si="124"/>
        <v/>
      </c>
      <c r="E698" s="111" t="str">
        <f t="shared" si="125"/>
        <v/>
      </c>
      <c r="F698" s="124"/>
      <c r="G698" s="124"/>
      <c r="H698" s="124"/>
      <c r="I698" s="123"/>
      <c r="J698" s="113" t="str">
        <f t="shared" si="126"/>
        <v/>
      </c>
      <c r="K698" s="114" t="str">
        <f>IF(I698="","",VLOOKUP(I698,※編集不可※選択項目!$B$2:$D$4,3,FALSE))</f>
        <v/>
      </c>
      <c r="L698" s="124"/>
      <c r="M698" s="124"/>
      <c r="N698" s="124"/>
      <c r="O698" s="124"/>
      <c r="P698" s="124"/>
      <c r="Q698" s="124"/>
      <c r="R698" s="139" t="str">
        <f>IFERROR(INDEX(※編集不可※選択項目!$F$2:$F$3,MATCH($J698,※編集不可※選択項目!$C$2:$C$3,0)),"")</f>
        <v/>
      </c>
      <c r="S698" s="70"/>
      <c r="T698" s="125"/>
      <c r="U698" s="135"/>
      <c r="V698" s="88"/>
      <c r="W698" s="62"/>
      <c r="X698" s="57"/>
      <c r="Y698" s="58"/>
      <c r="Z698" s="59"/>
      <c r="AB698" s="101" t="str">
        <f t="shared" si="127"/>
        <v/>
      </c>
      <c r="AC698" s="11">
        <f t="shared" si="128"/>
        <v>0</v>
      </c>
      <c r="AD698" s="11">
        <f t="shared" si="129"/>
        <v>0</v>
      </c>
      <c r="AE698" s="11">
        <f t="shared" si="130"/>
        <v>0</v>
      </c>
      <c r="AF698" s="11" t="str">
        <f t="shared" si="131"/>
        <v/>
      </c>
      <c r="AG698" s="11">
        <f t="shared" si="132"/>
        <v>0</v>
      </c>
      <c r="AH698" s="11">
        <f t="shared" si="133"/>
        <v>0</v>
      </c>
    </row>
    <row r="699" spans="1:34" s="21" customFormat="1" ht="25.15" customHeight="1" x14ac:dyDescent="0.2">
      <c r="A699" s="117">
        <f t="shared" si="122"/>
        <v>688</v>
      </c>
      <c r="B699" s="60" t="str">
        <f t="shared" si="123"/>
        <v/>
      </c>
      <c r="C699" s="123"/>
      <c r="D699" s="111" t="str">
        <f t="shared" si="124"/>
        <v/>
      </c>
      <c r="E699" s="111" t="str">
        <f t="shared" si="125"/>
        <v/>
      </c>
      <c r="F699" s="124"/>
      <c r="G699" s="124"/>
      <c r="H699" s="124"/>
      <c r="I699" s="123"/>
      <c r="J699" s="113" t="str">
        <f t="shared" si="126"/>
        <v/>
      </c>
      <c r="K699" s="114" t="str">
        <f>IF(I699="","",VLOOKUP(I699,※編集不可※選択項目!$B$2:$D$4,3,FALSE))</f>
        <v/>
      </c>
      <c r="L699" s="124"/>
      <c r="M699" s="124"/>
      <c r="N699" s="124"/>
      <c r="O699" s="124"/>
      <c r="P699" s="124"/>
      <c r="Q699" s="124"/>
      <c r="R699" s="139" t="str">
        <f>IFERROR(INDEX(※編集不可※選択項目!$F$2:$F$3,MATCH($J699,※編集不可※選択項目!$C$2:$C$3,0)),"")</f>
        <v/>
      </c>
      <c r="S699" s="70"/>
      <c r="T699" s="125"/>
      <c r="U699" s="135"/>
      <c r="V699" s="88"/>
      <c r="W699" s="62"/>
      <c r="X699" s="57"/>
      <c r="Y699" s="58"/>
      <c r="Z699" s="59"/>
      <c r="AB699" s="101" t="str">
        <f t="shared" si="127"/>
        <v/>
      </c>
      <c r="AC699" s="11">
        <f t="shared" si="128"/>
        <v>0</v>
      </c>
      <c r="AD699" s="11">
        <f t="shared" si="129"/>
        <v>0</v>
      </c>
      <c r="AE699" s="11">
        <f t="shared" si="130"/>
        <v>0</v>
      </c>
      <c r="AF699" s="11" t="str">
        <f t="shared" si="131"/>
        <v/>
      </c>
      <c r="AG699" s="11">
        <f t="shared" si="132"/>
        <v>0</v>
      </c>
      <c r="AH699" s="11">
        <f t="shared" si="133"/>
        <v>0</v>
      </c>
    </row>
    <row r="700" spans="1:34" s="21" customFormat="1" ht="25.15" customHeight="1" x14ac:dyDescent="0.2">
      <c r="A700" s="117">
        <f t="shared" si="122"/>
        <v>689</v>
      </c>
      <c r="B700" s="60" t="str">
        <f t="shared" si="123"/>
        <v/>
      </c>
      <c r="C700" s="123"/>
      <c r="D700" s="111" t="str">
        <f t="shared" si="124"/>
        <v/>
      </c>
      <c r="E700" s="111" t="str">
        <f t="shared" si="125"/>
        <v/>
      </c>
      <c r="F700" s="124"/>
      <c r="G700" s="124"/>
      <c r="H700" s="124"/>
      <c r="I700" s="123"/>
      <c r="J700" s="113" t="str">
        <f t="shared" si="126"/>
        <v/>
      </c>
      <c r="K700" s="114" t="str">
        <f>IF(I700="","",VLOOKUP(I700,※編集不可※選択項目!$B$2:$D$4,3,FALSE))</f>
        <v/>
      </c>
      <c r="L700" s="124"/>
      <c r="M700" s="124"/>
      <c r="N700" s="124"/>
      <c r="O700" s="124"/>
      <c r="P700" s="124"/>
      <c r="Q700" s="124"/>
      <c r="R700" s="139" t="str">
        <f>IFERROR(INDEX(※編集不可※選択項目!$F$2:$F$3,MATCH($J700,※編集不可※選択項目!$C$2:$C$3,0)),"")</f>
        <v/>
      </c>
      <c r="S700" s="70"/>
      <c r="T700" s="125"/>
      <c r="U700" s="135"/>
      <c r="V700" s="88"/>
      <c r="W700" s="62"/>
      <c r="X700" s="57"/>
      <c r="Y700" s="58"/>
      <c r="Z700" s="59"/>
      <c r="AB700" s="101" t="str">
        <f t="shared" si="127"/>
        <v/>
      </c>
      <c r="AC700" s="11">
        <f t="shared" si="128"/>
        <v>0</v>
      </c>
      <c r="AD700" s="11">
        <f t="shared" si="129"/>
        <v>0</v>
      </c>
      <c r="AE700" s="11">
        <f t="shared" si="130"/>
        <v>0</v>
      </c>
      <c r="AF700" s="11" t="str">
        <f t="shared" si="131"/>
        <v/>
      </c>
      <c r="AG700" s="11">
        <f t="shared" si="132"/>
        <v>0</v>
      </c>
      <c r="AH700" s="11">
        <f t="shared" si="133"/>
        <v>0</v>
      </c>
    </row>
    <row r="701" spans="1:34" s="21" customFormat="1" ht="25.15" customHeight="1" x14ac:dyDescent="0.2">
      <c r="A701" s="117">
        <f t="shared" si="122"/>
        <v>690</v>
      </c>
      <c r="B701" s="60" t="str">
        <f t="shared" si="123"/>
        <v/>
      </c>
      <c r="C701" s="123"/>
      <c r="D701" s="111" t="str">
        <f t="shared" si="124"/>
        <v/>
      </c>
      <c r="E701" s="111" t="str">
        <f t="shared" si="125"/>
        <v/>
      </c>
      <c r="F701" s="124"/>
      <c r="G701" s="124"/>
      <c r="H701" s="124"/>
      <c r="I701" s="123"/>
      <c r="J701" s="113" t="str">
        <f t="shared" si="126"/>
        <v/>
      </c>
      <c r="K701" s="114" t="str">
        <f>IF(I701="","",VLOOKUP(I701,※編集不可※選択項目!$B$2:$D$4,3,FALSE))</f>
        <v/>
      </c>
      <c r="L701" s="124"/>
      <c r="M701" s="124"/>
      <c r="N701" s="124"/>
      <c r="O701" s="124"/>
      <c r="P701" s="124"/>
      <c r="Q701" s="124"/>
      <c r="R701" s="139" t="str">
        <f>IFERROR(INDEX(※編集不可※選択項目!$F$2:$F$3,MATCH($J701,※編集不可※選択項目!$C$2:$C$3,0)),"")</f>
        <v/>
      </c>
      <c r="S701" s="70"/>
      <c r="T701" s="125"/>
      <c r="U701" s="135"/>
      <c r="V701" s="88"/>
      <c r="W701" s="62"/>
      <c r="X701" s="57"/>
      <c r="Y701" s="58"/>
      <c r="Z701" s="59"/>
      <c r="AB701" s="101" t="str">
        <f t="shared" si="127"/>
        <v/>
      </c>
      <c r="AC701" s="11">
        <f t="shared" si="128"/>
        <v>0</v>
      </c>
      <c r="AD701" s="11">
        <f t="shared" si="129"/>
        <v>0</v>
      </c>
      <c r="AE701" s="11">
        <f t="shared" si="130"/>
        <v>0</v>
      </c>
      <c r="AF701" s="11" t="str">
        <f t="shared" si="131"/>
        <v/>
      </c>
      <c r="AG701" s="11">
        <f t="shared" si="132"/>
        <v>0</v>
      </c>
      <c r="AH701" s="11">
        <f t="shared" si="133"/>
        <v>0</v>
      </c>
    </row>
    <row r="702" spans="1:34" s="21" customFormat="1" ht="25.15" customHeight="1" x14ac:dyDescent="0.2">
      <c r="A702" s="117">
        <f t="shared" si="122"/>
        <v>691</v>
      </c>
      <c r="B702" s="60" t="str">
        <f t="shared" si="123"/>
        <v/>
      </c>
      <c r="C702" s="123"/>
      <c r="D702" s="111" t="str">
        <f t="shared" si="124"/>
        <v/>
      </c>
      <c r="E702" s="111" t="str">
        <f t="shared" si="125"/>
        <v/>
      </c>
      <c r="F702" s="124"/>
      <c r="G702" s="124"/>
      <c r="H702" s="124"/>
      <c r="I702" s="123"/>
      <c r="J702" s="113" t="str">
        <f t="shared" si="126"/>
        <v/>
      </c>
      <c r="K702" s="114" t="str">
        <f>IF(I702="","",VLOOKUP(I702,※編集不可※選択項目!$B$2:$D$4,3,FALSE))</f>
        <v/>
      </c>
      <c r="L702" s="124"/>
      <c r="M702" s="124"/>
      <c r="N702" s="124"/>
      <c r="O702" s="124"/>
      <c r="P702" s="124"/>
      <c r="Q702" s="124"/>
      <c r="R702" s="139" t="str">
        <f>IFERROR(INDEX(※編集不可※選択項目!$F$2:$F$3,MATCH($J702,※編集不可※選択項目!$C$2:$C$3,0)),"")</f>
        <v/>
      </c>
      <c r="S702" s="70"/>
      <c r="T702" s="125"/>
      <c r="U702" s="135"/>
      <c r="V702" s="88"/>
      <c r="W702" s="62"/>
      <c r="X702" s="57"/>
      <c r="Y702" s="58"/>
      <c r="Z702" s="59"/>
      <c r="AB702" s="101" t="str">
        <f t="shared" si="127"/>
        <v/>
      </c>
      <c r="AC702" s="11">
        <f t="shared" si="128"/>
        <v>0</v>
      </c>
      <c r="AD702" s="11">
        <f t="shared" si="129"/>
        <v>0</v>
      </c>
      <c r="AE702" s="11">
        <f t="shared" si="130"/>
        <v>0</v>
      </c>
      <c r="AF702" s="11" t="str">
        <f t="shared" si="131"/>
        <v/>
      </c>
      <c r="AG702" s="11">
        <f t="shared" si="132"/>
        <v>0</v>
      </c>
      <c r="AH702" s="11">
        <f t="shared" si="133"/>
        <v>0</v>
      </c>
    </row>
    <row r="703" spans="1:34" s="21" customFormat="1" ht="25.15" customHeight="1" x14ac:dyDescent="0.2">
      <c r="A703" s="117">
        <f t="shared" si="122"/>
        <v>692</v>
      </c>
      <c r="B703" s="60" t="str">
        <f t="shared" si="123"/>
        <v/>
      </c>
      <c r="C703" s="123"/>
      <c r="D703" s="111" t="str">
        <f t="shared" si="124"/>
        <v/>
      </c>
      <c r="E703" s="111" t="str">
        <f t="shared" si="125"/>
        <v/>
      </c>
      <c r="F703" s="124"/>
      <c r="G703" s="124"/>
      <c r="H703" s="124"/>
      <c r="I703" s="123"/>
      <c r="J703" s="113" t="str">
        <f t="shared" si="126"/>
        <v/>
      </c>
      <c r="K703" s="114" t="str">
        <f>IF(I703="","",VLOOKUP(I703,※編集不可※選択項目!$B$2:$D$4,3,FALSE))</f>
        <v/>
      </c>
      <c r="L703" s="124"/>
      <c r="M703" s="124"/>
      <c r="N703" s="124"/>
      <c r="O703" s="124"/>
      <c r="P703" s="124"/>
      <c r="Q703" s="124"/>
      <c r="R703" s="139" t="str">
        <f>IFERROR(INDEX(※編集不可※選択項目!$F$2:$F$3,MATCH($J703,※編集不可※選択項目!$C$2:$C$3,0)),"")</f>
        <v/>
      </c>
      <c r="S703" s="70"/>
      <c r="T703" s="125"/>
      <c r="U703" s="135"/>
      <c r="V703" s="88"/>
      <c r="W703" s="62"/>
      <c r="X703" s="57"/>
      <c r="Y703" s="58"/>
      <c r="Z703" s="59"/>
      <c r="AB703" s="101" t="str">
        <f t="shared" si="127"/>
        <v/>
      </c>
      <c r="AC703" s="11">
        <f t="shared" si="128"/>
        <v>0</v>
      </c>
      <c r="AD703" s="11">
        <f t="shared" si="129"/>
        <v>0</v>
      </c>
      <c r="AE703" s="11">
        <f t="shared" si="130"/>
        <v>0</v>
      </c>
      <c r="AF703" s="11" t="str">
        <f t="shared" si="131"/>
        <v/>
      </c>
      <c r="AG703" s="11">
        <f t="shared" si="132"/>
        <v>0</v>
      </c>
      <c r="AH703" s="11">
        <f t="shared" si="133"/>
        <v>0</v>
      </c>
    </row>
    <row r="704" spans="1:34" s="21" customFormat="1" ht="25.15" customHeight="1" x14ac:dyDescent="0.2">
      <c r="A704" s="117">
        <f t="shared" si="122"/>
        <v>693</v>
      </c>
      <c r="B704" s="60" t="str">
        <f t="shared" si="123"/>
        <v/>
      </c>
      <c r="C704" s="123"/>
      <c r="D704" s="111" t="str">
        <f t="shared" si="124"/>
        <v/>
      </c>
      <c r="E704" s="111" t="str">
        <f t="shared" si="125"/>
        <v/>
      </c>
      <c r="F704" s="124"/>
      <c r="G704" s="124"/>
      <c r="H704" s="124"/>
      <c r="I704" s="123"/>
      <c r="J704" s="113" t="str">
        <f t="shared" si="126"/>
        <v/>
      </c>
      <c r="K704" s="114" t="str">
        <f>IF(I704="","",VLOOKUP(I704,※編集不可※選択項目!$B$2:$D$4,3,FALSE))</f>
        <v/>
      </c>
      <c r="L704" s="124"/>
      <c r="M704" s="124"/>
      <c r="N704" s="124"/>
      <c r="O704" s="124"/>
      <c r="P704" s="124"/>
      <c r="Q704" s="124"/>
      <c r="R704" s="139" t="str">
        <f>IFERROR(INDEX(※編集不可※選択項目!$F$2:$F$3,MATCH($J704,※編集不可※選択項目!$C$2:$C$3,0)),"")</f>
        <v/>
      </c>
      <c r="S704" s="70"/>
      <c r="T704" s="125"/>
      <c r="U704" s="135"/>
      <c r="V704" s="88"/>
      <c r="W704" s="62"/>
      <c r="X704" s="57"/>
      <c r="Y704" s="58"/>
      <c r="Z704" s="59"/>
      <c r="AB704" s="101" t="str">
        <f t="shared" si="127"/>
        <v/>
      </c>
      <c r="AC704" s="11">
        <f t="shared" si="128"/>
        <v>0</v>
      </c>
      <c r="AD704" s="11">
        <f t="shared" si="129"/>
        <v>0</v>
      </c>
      <c r="AE704" s="11">
        <f t="shared" si="130"/>
        <v>0</v>
      </c>
      <c r="AF704" s="11" t="str">
        <f t="shared" si="131"/>
        <v/>
      </c>
      <c r="AG704" s="11">
        <f t="shared" si="132"/>
        <v>0</v>
      </c>
      <c r="AH704" s="11">
        <f t="shared" si="133"/>
        <v>0</v>
      </c>
    </row>
    <row r="705" spans="1:34" s="21" customFormat="1" ht="25.15" customHeight="1" x14ac:dyDescent="0.2">
      <c r="A705" s="117">
        <f t="shared" si="122"/>
        <v>694</v>
      </c>
      <c r="B705" s="60" t="str">
        <f t="shared" si="123"/>
        <v/>
      </c>
      <c r="C705" s="123"/>
      <c r="D705" s="111" t="str">
        <f t="shared" si="124"/>
        <v/>
      </c>
      <c r="E705" s="111" t="str">
        <f t="shared" si="125"/>
        <v/>
      </c>
      <c r="F705" s="124"/>
      <c r="G705" s="124"/>
      <c r="H705" s="124"/>
      <c r="I705" s="123"/>
      <c r="J705" s="113" t="str">
        <f t="shared" si="126"/>
        <v/>
      </c>
      <c r="K705" s="114" t="str">
        <f>IF(I705="","",VLOOKUP(I705,※編集不可※選択項目!$B$2:$D$4,3,FALSE))</f>
        <v/>
      </c>
      <c r="L705" s="124"/>
      <c r="M705" s="124"/>
      <c r="N705" s="124"/>
      <c r="O705" s="124"/>
      <c r="P705" s="124"/>
      <c r="Q705" s="124"/>
      <c r="R705" s="139" t="str">
        <f>IFERROR(INDEX(※編集不可※選択項目!$F$2:$F$3,MATCH($J705,※編集不可※選択項目!$C$2:$C$3,0)),"")</f>
        <v/>
      </c>
      <c r="S705" s="70"/>
      <c r="T705" s="125"/>
      <c r="U705" s="135"/>
      <c r="V705" s="88"/>
      <c r="W705" s="62"/>
      <c r="X705" s="57"/>
      <c r="Y705" s="58"/>
      <c r="Z705" s="59"/>
      <c r="AB705" s="101" t="str">
        <f t="shared" si="127"/>
        <v/>
      </c>
      <c r="AC705" s="11">
        <f t="shared" si="128"/>
        <v>0</v>
      </c>
      <c r="AD705" s="11">
        <f t="shared" si="129"/>
        <v>0</v>
      </c>
      <c r="AE705" s="11">
        <f t="shared" si="130"/>
        <v>0</v>
      </c>
      <c r="AF705" s="11" t="str">
        <f t="shared" si="131"/>
        <v/>
      </c>
      <c r="AG705" s="11">
        <f t="shared" si="132"/>
        <v>0</v>
      </c>
      <c r="AH705" s="11">
        <f t="shared" si="133"/>
        <v>0</v>
      </c>
    </row>
    <row r="706" spans="1:34" s="21" customFormat="1" ht="25.15" customHeight="1" x14ac:dyDescent="0.2">
      <c r="A706" s="117">
        <f t="shared" si="122"/>
        <v>695</v>
      </c>
      <c r="B706" s="60" t="str">
        <f t="shared" si="123"/>
        <v/>
      </c>
      <c r="C706" s="123"/>
      <c r="D706" s="111" t="str">
        <f t="shared" si="124"/>
        <v/>
      </c>
      <c r="E706" s="111" t="str">
        <f t="shared" si="125"/>
        <v/>
      </c>
      <c r="F706" s="124"/>
      <c r="G706" s="124"/>
      <c r="H706" s="124"/>
      <c r="I706" s="123"/>
      <c r="J706" s="113" t="str">
        <f t="shared" si="126"/>
        <v/>
      </c>
      <c r="K706" s="114" t="str">
        <f>IF(I706="","",VLOOKUP(I706,※編集不可※選択項目!$B$2:$D$4,3,FALSE))</f>
        <v/>
      </c>
      <c r="L706" s="124"/>
      <c r="M706" s="124"/>
      <c r="N706" s="124"/>
      <c r="O706" s="124"/>
      <c r="P706" s="124"/>
      <c r="Q706" s="124"/>
      <c r="R706" s="139" t="str">
        <f>IFERROR(INDEX(※編集不可※選択項目!$F$2:$F$3,MATCH($J706,※編集不可※選択項目!$C$2:$C$3,0)),"")</f>
        <v/>
      </c>
      <c r="S706" s="70"/>
      <c r="T706" s="125"/>
      <c r="U706" s="135"/>
      <c r="V706" s="88"/>
      <c r="W706" s="62"/>
      <c r="X706" s="57"/>
      <c r="Y706" s="58"/>
      <c r="Z706" s="59"/>
      <c r="AB706" s="101" t="str">
        <f t="shared" si="127"/>
        <v/>
      </c>
      <c r="AC706" s="11">
        <f t="shared" si="128"/>
        <v>0</v>
      </c>
      <c r="AD706" s="11">
        <f t="shared" si="129"/>
        <v>0</v>
      </c>
      <c r="AE706" s="11">
        <f t="shared" si="130"/>
        <v>0</v>
      </c>
      <c r="AF706" s="11" t="str">
        <f t="shared" si="131"/>
        <v/>
      </c>
      <c r="AG706" s="11">
        <f t="shared" si="132"/>
        <v>0</v>
      </c>
      <c r="AH706" s="11">
        <f t="shared" si="133"/>
        <v>0</v>
      </c>
    </row>
    <row r="707" spans="1:34" s="21" customFormat="1" ht="25.15" customHeight="1" x14ac:dyDescent="0.2">
      <c r="A707" s="117">
        <f t="shared" si="122"/>
        <v>696</v>
      </c>
      <c r="B707" s="60" t="str">
        <f t="shared" si="123"/>
        <v/>
      </c>
      <c r="C707" s="123"/>
      <c r="D707" s="111" t="str">
        <f t="shared" si="124"/>
        <v/>
      </c>
      <c r="E707" s="111" t="str">
        <f t="shared" si="125"/>
        <v/>
      </c>
      <c r="F707" s="124"/>
      <c r="G707" s="124"/>
      <c r="H707" s="124"/>
      <c r="I707" s="123"/>
      <c r="J707" s="113" t="str">
        <f t="shared" si="126"/>
        <v/>
      </c>
      <c r="K707" s="114" t="str">
        <f>IF(I707="","",VLOOKUP(I707,※編集不可※選択項目!$B$2:$D$4,3,FALSE))</f>
        <v/>
      </c>
      <c r="L707" s="124"/>
      <c r="M707" s="124"/>
      <c r="N707" s="124"/>
      <c r="O707" s="124"/>
      <c r="P707" s="124"/>
      <c r="Q707" s="124"/>
      <c r="R707" s="139" t="str">
        <f>IFERROR(INDEX(※編集不可※選択項目!$F$2:$F$3,MATCH($J707,※編集不可※選択項目!$C$2:$C$3,0)),"")</f>
        <v/>
      </c>
      <c r="S707" s="70"/>
      <c r="T707" s="125"/>
      <c r="U707" s="135"/>
      <c r="V707" s="88"/>
      <c r="W707" s="62"/>
      <c r="X707" s="57"/>
      <c r="Y707" s="58"/>
      <c r="Z707" s="59"/>
      <c r="AB707" s="101" t="str">
        <f t="shared" si="127"/>
        <v/>
      </c>
      <c r="AC707" s="11">
        <f t="shared" si="128"/>
        <v>0</v>
      </c>
      <c r="AD707" s="11">
        <f t="shared" si="129"/>
        <v>0</v>
      </c>
      <c r="AE707" s="11">
        <f t="shared" si="130"/>
        <v>0</v>
      </c>
      <c r="AF707" s="11" t="str">
        <f t="shared" si="131"/>
        <v/>
      </c>
      <c r="AG707" s="11">
        <f t="shared" si="132"/>
        <v>0</v>
      </c>
      <c r="AH707" s="11">
        <f t="shared" si="133"/>
        <v>0</v>
      </c>
    </row>
    <row r="708" spans="1:34" s="21" customFormat="1" ht="25.15" customHeight="1" x14ac:dyDescent="0.2">
      <c r="A708" s="117">
        <f t="shared" si="122"/>
        <v>697</v>
      </c>
      <c r="B708" s="60" t="str">
        <f t="shared" si="123"/>
        <v/>
      </c>
      <c r="C708" s="123"/>
      <c r="D708" s="111" t="str">
        <f t="shared" si="124"/>
        <v/>
      </c>
      <c r="E708" s="111" t="str">
        <f t="shared" si="125"/>
        <v/>
      </c>
      <c r="F708" s="124"/>
      <c r="G708" s="124"/>
      <c r="H708" s="124"/>
      <c r="I708" s="123"/>
      <c r="J708" s="113" t="str">
        <f t="shared" si="126"/>
        <v/>
      </c>
      <c r="K708" s="114" t="str">
        <f>IF(I708="","",VLOOKUP(I708,※編集不可※選択項目!$B$2:$D$4,3,FALSE))</f>
        <v/>
      </c>
      <c r="L708" s="124"/>
      <c r="M708" s="124"/>
      <c r="N708" s="124"/>
      <c r="O708" s="124"/>
      <c r="P708" s="124"/>
      <c r="Q708" s="124"/>
      <c r="R708" s="139" t="str">
        <f>IFERROR(INDEX(※編集不可※選択項目!$F$2:$F$3,MATCH($J708,※編集不可※選択項目!$C$2:$C$3,0)),"")</f>
        <v/>
      </c>
      <c r="S708" s="70"/>
      <c r="T708" s="125"/>
      <c r="U708" s="135"/>
      <c r="V708" s="88"/>
      <c r="W708" s="62"/>
      <c r="X708" s="57"/>
      <c r="Y708" s="58"/>
      <c r="Z708" s="59"/>
      <c r="AB708" s="101" t="str">
        <f t="shared" si="127"/>
        <v/>
      </c>
      <c r="AC708" s="11">
        <f t="shared" si="128"/>
        <v>0</v>
      </c>
      <c r="AD708" s="11">
        <f t="shared" si="129"/>
        <v>0</v>
      </c>
      <c r="AE708" s="11">
        <f t="shared" si="130"/>
        <v>0</v>
      </c>
      <c r="AF708" s="11" t="str">
        <f t="shared" si="131"/>
        <v/>
      </c>
      <c r="AG708" s="11">
        <f t="shared" si="132"/>
        <v>0</v>
      </c>
      <c r="AH708" s="11">
        <f t="shared" si="133"/>
        <v>0</v>
      </c>
    </row>
    <row r="709" spans="1:34" s="21" customFormat="1" ht="25.15" customHeight="1" x14ac:dyDescent="0.2">
      <c r="A709" s="117">
        <f t="shared" si="122"/>
        <v>698</v>
      </c>
      <c r="B709" s="60" t="str">
        <f t="shared" si="123"/>
        <v/>
      </c>
      <c r="C709" s="123"/>
      <c r="D709" s="111" t="str">
        <f t="shared" si="124"/>
        <v/>
      </c>
      <c r="E709" s="111" t="str">
        <f t="shared" si="125"/>
        <v/>
      </c>
      <c r="F709" s="124"/>
      <c r="G709" s="124"/>
      <c r="H709" s="124"/>
      <c r="I709" s="123"/>
      <c r="J709" s="113" t="str">
        <f t="shared" si="126"/>
        <v/>
      </c>
      <c r="K709" s="114" t="str">
        <f>IF(I709="","",VLOOKUP(I709,※編集不可※選択項目!$B$2:$D$4,3,FALSE))</f>
        <v/>
      </c>
      <c r="L709" s="124"/>
      <c r="M709" s="124"/>
      <c r="N709" s="124"/>
      <c r="O709" s="124"/>
      <c r="P709" s="124"/>
      <c r="Q709" s="124"/>
      <c r="R709" s="139" t="str">
        <f>IFERROR(INDEX(※編集不可※選択項目!$F$2:$F$3,MATCH($J709,※編集不可※選択項目!$C$2:$C$3,0)),"")</f>
        <v/>
      </c>
      <c r="S709" s="70"/>
      <c r="T709" s="125"/>
      <c r="U709" s="135"/>
      <c r="V709" s="88"/>
      <c r="W709" s="62"/>
      <c r="X709" s="57"/>
      <c r="Y709" s="58"/>
      <c r="Z709" s="59"/>
      <c r="AB709" s="101" t="str">
        <f t="shared" si="127"/>
        <v/>
      </c>
      <c r="AC709" s="11">
        <f t="shared" si="128"/>
        <v>0</v>
      </c>
      <c r="AD709" s="11">
        <f t="shared" si="129"/>
        <v>0</v>
      </c>
      <c r="AE709" s="11">
        <f t="shared" si="130"/>
        <v>0</v>
      </c>
      <c r="AF709" s="11" t="str">
        <f t="shared" si="131"/>
        <v/>
      </c>
      <c r="AG709" s="11">
        <f t="shared" si="132"/>
        <v>0</v>
      </c>
      <c r="AH709" s="11">
        <f t="shared" si="133"/>
        <v>0</v>
      </c>
    </row>
    <row r="710" spans="1:34" s="21" customFormat="1" ht="25.15" customHeight="1" x14ac:dyDescent="0.2">
      <c r="A710" s="117">
        <f t="shared" si="122"/>
        <v>699</v>
      </c>
      <c r="B710" s="60" t="str">
        <f t="shared" si="123"/>
        <v/>
      </c>
      <c r="C710" s="123"/>
      <c r="D710" s="111" t="str">
        <f t="shared" si="124"/>
        <v/>
      </c>
      <c r="E710" s="111" t="str">
        <f t="shared" si="125"/>
        <v/>
      </c>
      <c r="F710" s="124"/>
      <c r="G710" s="124"/>
      <c r="H710" s="124"/>
      <c r="I710" s="123"/>
      <c r="J710" s="113" t="str">
        <f t="shared" si="126"/>
        <v/>
      </c>
      <c r="K710" s="114" t="str">
        <f>IF(I710="","",VLOOKUP(I710,※編集不可※選択項目!$B$2:$D$4,3,FALSE))</f>
        <v/>
      </c>
      <c r="L710" s="124"/>
      <c r="M710" s="124"/>
      <c r="N710" s="124"/>
      <c r="O710" s="124"/>
      <c r="P710" s="124"/>
      <c r="Q710" s="124"/>
      <c r="R710" s="139" t="str">
        <f>IFERROR(INDEX(※編集不可※選択項目!$F$2:$F$3,MATCH($J710,※編集不可※選択項目!$C$2:$C$3,0)),"")</f>
        <v/>
      </c>
      <c r="S710" s="70"/>
      <c r="T710" s="125"/>
      <c r="U710" s="135"/>
      <c r="V710" s="88"/>
      <c r="W710" s="62"/>
      <c r="X710" s="57"/>
      <c r="Y710" s="58"/>
      <c r="Z710" s="59"/>
      <c r="AB710" s="101" t="str">
        <f t="shared" si="127"/>
        <v/>
      </c>
      <c r="AC710" s="11">
        <f t="shared" si="128"/>
        <v>0</v>
      </c>
      <c r="AD710" s="11">
        <f t="shared" si="129"/>
        <v>0</v>
      </c>
      <c r="AE710" s="11">
        <f t="shared" si="130"/>
        <v>0</v>
      </c>
      <c r="AF710" s="11" t="str">
        <f t="shared" si="131"/>
        <v/>
      </c>
      <c r="AG710" s="11">
        <f t="shared" si="132"/>
        <v>0</v>
      </c>
      <c r="AH710" s="11">
        <f t="shared" si="133"/>
        <v>0</v>
      </c>
    </row>
    <row r="711" spans="1:34" s="21" customFormat="1" ht="25.15" customHeight="1" x14ac:dyDescent="0.2">
      <c r="A711" s="117">
        <f t="shared" si="122"/>
        <v>700</v>
      </c>
      <c r="B711" s="60" t="str">
        <f t="shared" si="123"/>
        <v/>
      </c>
      <c r="C711" s="123"/>
      <c r="D711" s="111" t="str">
        <f t="shared" si="124"/>
        <v/>
      </c>
      <c r="E711" s="111" t="str">
        <f t="shared" si="125"/>
        <v/>
      </c>
      <c r="F711" s="124"/>
      <c r="G711" s="124"/>
      <c r="H711" s="124"/>
      <c r="I711" s="123"/>
      <c r="J711" s="113" t="str">
        <f t="shared" si="126"/>
        <v/>
      </c>
      <c r="K711" s="114" t="str">
        <f>IF(I711="","",VLOOKUP(I711,※編集不可※選択項目!$B$2:$D$4,3,FALSE))</f>
        <v/>
      </c>
      <c r="L711" s="124"/>
      <c r="M711" s="124"/>
      <c r="N711" s="124"/>
      <c r="O711" s="124"/>
      <c r="P711" s="124"/>
      <c r="Q711" s="124"/>
      <c r="R711" s="139" t="str">
        <f>IFERROR(INDEX(※編集不可※選択項目!$F$2:$F$3,MATCH($J711,※編集不可※選択項目!$C$2:$C$3,0)),"")</f>
        <v/>
      </c>
      <c r="S711" s="70"/>
      <c r="T711" s="125"/>
      <c r="U711" s="135"/>
      <c r="V711" s="88"/>
      <c r="W711" s="62"/>
      <c r="X711" s="57"/>
      <c r="Y711" s="58"/>
      <c r="Z711" s="59"/>
      <c r="AB711" s="101" t="str">
        <f t="shared" si="127"/>
        <v/>
      </c>
      <c r="AC711" s="11">
        <f t="shared" si="128"/>
        <v>0</v>
      </c>
      <c r="AD711" s="11">
        <f t="shared" si="129"/>
        <v>0</v>
      </c>
      <c r="AE711" s="11">
        <f t="shared" si="130"/>
        <v>0</v>
      </c>
      <c r="AF711" s="11" t="str">
        <f t="shared" si="131"/>
        <v/>
      </c>
      <c r="AG711" s="11">
        <f t="shared" si="132"/>
        <v>0</v>
      </c>
      <c r="AH711" s="11">
        <f t="shared" si="133"/>
        <v>0</v>
      </c>
    </row>
    <row r="712" spans="1:34" s="21" customFormat="1" ht="25.15" customHeight="1" x14ac:dyDescent="0.2">
      <c r="A712" s="117">
        <f t="shared" si="122"/>
        <v>701</v>
      </c>
      <c r="B712" s="60" t="str">
        <f t="shared" si="123"/>
        <v/>
      </c>
      <c r="C712" s="123"/>
      <c r="D712" s="111" t="str">
        <f t="shared" si="124"/>
        <v/>
      </c>
      <c r="E712" s="111" t="str">
        <f t="shared" si="125"/>
        <v/>
      </c>
      <c r="F712" s="124"/>
      <c r="G712" s="124"/>
      <c r="H712" s="124"/>
      <c r="I712" s="123"/>
      <c r="J712" s="113" t="str">
        <f t="shared" si="126"/>
        <v/>
      </c>
      <c r="K712" s="114" t="str">
        <f>IF(I712="","",VLOOKUP(I712,※編集不可※選択項目!$B$2:$D$4,3,FALSE))</f>
        <v/>
      </c>
      <c r="L712" s="124"/>
      <c r="M712" s="124"/>
      <c r="N712" s="124"/>
      <c r="O712" s="124"/>
      <c r="P712" s="124"/>
      <c r="Q712" s="124"/>
      <c r="R712" s="139" t="str">
        <f>IFERROR(INDEX(※編集不可※選択項目!$F$2:$F$3,MATCH($J712,※編集不可※選択項目!$C$2:$C$3,0)),"")</f>
        <v/>
      </c>
      <c r="S712" s="70"/>
      <c r="T712" s="125"/>
      <c r="U712" s="135"/>
      <c r="V712" s="88"/>
      <c r="W712" s="62"/>
      <c r="X712" s="57"/>
      <c r="Y712" s="58"/>
      <c r="Z712" s="59"/>
      <c r="AB712" s="101" t="str">
        <f t="shared" si="127"/>
        <v/>
      </c>
      <c r="AC712" s="11">
        <f t="shared" si="128"/>
        <v>0</v>
      </c>
      <c r="AD712" s="11">
        <f t="shared" si="129"/>
        <v>0</v>
      </c>
      <c r="AE712" s="11">
        <f t="shared" si="130"/>
        <v>0</v>
      </c>
      <c r="AF712" s="11" t="str">
        <f t="shared" si="131"/>
        <v/>
      </c>
      <c r="AG712" s="11">
        <f t="shared" si="132"/>
        <v>0</v>
      </c>
      <c r="AH712" s="11">
        <f t="shared" si="133"/>
        <v>0</v>
      </c>
    </row>
    <row r="713" spans="1:34" s="21" customFormat="1" ht="25.15" customHeight="1" x14ac:dyDescent="0.2">
      <c r="A713" s="117">
        <f t="shared" si="122"/>
        <v>702</v>
      </c>
      <c r="B713" s="60" t="str">
        <f t="shared" si="123"/>
        <v/>
      </c>
      <c r="C713" s="123"/>
      <c r="D713" s="111" t="str">
        <f t="shared" si="124"/>
        <v/>
      </c>
      <c r="E713" s="111" t="str">
        <f t="shared" si="125"/>
        <v/>
      </c>
      <c r="F713" s="124"/>
      <c r="G713" s="124"/>
      <c r="H713" s="124"/>
      <c r="I713" s="123"/>
      <c r="J713" s="113" t="str">
        <f t="shared" si="126"/>
        <v/>
      </c>
      <c r="K713" s="114" t="str">
        <f>IF(I713="","",VLOOKUP(I713,※編集不可※選択項目!$B$2:$D$4,3,FALSE))</f>
        <v/>
      </c>
      <c r="L713" s="124"/>
      <c r="M713" s="124"/>
      <c r="N713" s="124"/>
      <c r="O713" s="124"/>
      <c r="P713" s="124"/>
      <c r="Q713" s="124"/>
      <c r="R713" s="139" t="str">
        <f>IFERROR(INDEX(※編集不可※選択項目!$F$2:$F$3,MATCH($J713,※編集不可※選択項目!$C$2:$C$3,0)),"")</f>
        <v/>
      </c>
      <c r="S713" s="70"/>
      <c r="T713" s="125"/>
      <c r="U713" s="135"/>
      <c r="V713" s="88"/>
      <c r="W713" s="62"/>
      <c r="X713" s="57"/>
      <c r="Y713" s="58"/>
      <c r="Z713" s="59"/>
      <c r="AB713" s="101" t="str">
        <f t="shared" si="127"/>
        <v/>
      </c>
      <c r="AC713" s="11">
        <f t="shared" si="128"/>
        <v>0</v>
      </c>
      <c r="AD713" s="11">
        <f t="shared" si="129"/>
        <v>0</v>
      </c>
      <c r="AE713" s="11">
        <f t="shared" si="130"/>
        <v>0</v>
      </c>
      <c r="AF713" s="11" t="str">
        <f t="shared" si="131"/>
        <v/>
      </c>
      <c r="AG713" s="11">
        <f t="shared" si="132"/>
        <v>0</v>
      </c>
      <c r="AH713" s="11">
        <f t="shared" si="133"/>
        <v>0</v>
      </c>
    </row>
    <row r="714" spans="1:34" s="21" customFormat="1" ht="25.15" customHeight="1" x14ac:dyDescent="0.2">
      <c r="A714" s="117">
        <f t="shared" si="122"/>
        <v>703</v>
      </c>
      <c r="B714" s="60" t="str">
        <f t="shared" si="123"/>
        <v/>
      </c>
      <c r="C714" s="123"/>
      <c r="D714" s="111" t="str">
        <f t="shared" si="124"/>
        <v/>
      </c>
      <c r="E714" s="111" t="str">
        <f t="shared" si="125"/>
        <v/>
      </c>
      <c r="F714" s="124"/>
      <c r="G714" s="124"/>
      <c r="H714" s="124"/>
      <c r="I714" s="123"/>
      <c r="J714" s="113" t="str">
        <f t="shared" si="126"/>
        <v/>
      </c>
      <c r="K714" s="114" t="str">
        <f>IF(I714="","",VLOOKUP(I714,※編集不可※選択項目!$B$2:$D$4,3,FALSE))</f>
        <v/>
      </c>
      <c r="L714" s="124"/>
      <c r="M714" s="124"/>
      <c r="N714" s="124"/>
      <c r="O714" s="124"/>
      <c r="P714" s="124"/>
      <c r="Q714" s="124"/>
      <c r="R714" s="139" t="str">
        <f>IFERROR(INDEX(※編集不可※選択項目!$F$2:$F$3,MATCH($J714,※編集不可※選択項目!$C$2:$C$3,0)),"")</f>
        <v/>
      </c>
      <c r="S714" s="70"/>
      <c r="T714" s="125"/>
      <c r="U714" s="135"/>
      <c r="V714" s="88"/>
      <c r="W714" s="62"/>
      <c r="X714" s="57"/>
      <c r="Y714" s="58"/>
      <c r="Z714" s="59"/>
      <c r="AB714" s="101" t="str">
        <f t="shared" si="127"/>
        <v/>
      </c>
      <c r="AC714" s="11">
        <f t="shared" si="128"/>
        <v>0</v>
      </c>
      <c r="AD714" s="11">
        <f t="shared" si="129"/>
        <v>0</v>
      </c>
      <c r="AE714" s="11">
        <f t="shared" si="130"/>
        <v>0</v>
      </c>
      <c r="AF714" s="11" t="str">
        <f t="shared" si="131"/>
        <v/>
      </c>
      <c r="AG714" s="11">
        <f t="shared" si="132"/>
        <v>0</v>
      </c>
      <c r="AH714" s="11">
        <f t="shared" si="133"/>
        <v>0</v>
      </c>
    </row>
    <row r="715" spans="1:34" s="21" customFormat="1" ht="25.15" customHeight="1" x14ac:dyDescent="0.2">
      <c r="A715" s="117">
        <f t="shared" si="122"/>
        <v>704</v>
      </c>
      <c r="B715" s="60" t="str">
        <f t="shared" si="123"/>
        <v/>
      </c>
      <c r="C715" s="123"/>
      <c r="D715" s="111" t="str">
        <f t="shared" si="124"/>
        <v/>
      </c>
      <c r="E715" s="111" t="str">
        <f t="shared" si="125"/>
        <v/>
      </c>
      <c r="F715" s="124"/>
      <c r="G715" s="124"/>
      <c r="H715" s="124"/>
      <c r="I715" s="123"/>
      <c r="J715" s="113" t="str">
        <f t="shared" si="126"/>
        <v/>
      </c>
      <c r="K715" s="114" t="str">
        <f>IF(I715="","",VLOOKUP(I715,※編集不可※選択項目!$B$2:$D$4,3,FALSE))</f>
        <v/>
      </c>
      <c r="L715" s="124"/>
      <c r="M715" s="124"/>
      <c r="N715" s="124"/>
      <c r="O715" s="124"/>
      <c r="P715" s="124"/>
      <c r="Q715" s="124"/>
      <c r="R715" s="139" t="str">
        <f>IFERROR(INDEX(※編集不可※選択項目!$F$2:$F$3,MATCH($J715,※編集不可※選択項目!$C$2:$C$3,0)),"")</f>
        <v/>
      </c>
      <c r="S715" s="70"/>
      <c r="T715" s="125"/>
      <c r="U715" s="135"/>
      <c r="V715" s="88"/>
      <c r="W715" s="62"/>
      <c r="X715" s="57"/>
      <c r="Y715" s="58"/>
      <c r="Z715" s="59"/>
      <c r="AB715" s="101" t="str">
        <f t="shared" si="127"/>
        <v/>
      </c>
      <c r="AC715" s="11">
        <f t="shared" si="128"/>
        <v>0</v>
      </c>
      <c r="AD715" s="11">
        <f t="shared" si="129"/>
        <v>0</v>
      </c>
      <c r="AE715" s="11">
        <f t="shared" si="130"/>
        <v>0</v>
      </c>
      <c r="AF715" s="11" t="str">
        <f t="shared" si="131"/>
        <v/>
      </c>
      <c r="AG715" s="11">
        <f t="shared" si="132"/>
        <v>0</v>
      </c>
      <c r="AH715" s="11">
        <f t="shared" si="133"/>
        <v>0</v>
      </c>
    </row>
    <row r="716" spans="1:34" s="21" customFormat="1" ht="25.15" customHeight="1" x14ac:dyDescent="0.2">
      <c r="A716" s="117">
        <f t="shared" si="122"/>
        <v>705</v>
      </c>
      <c r="B716" s="60" t="str">
        <f t="shared" si="123"/>
        <v/>
      </c>
      <c r="C716" s="123"/>
      <c r="D716" s="111" t="str">
        <f t="shared" si="124"/>
        <v/>
      </c>
      <c r="E716" s="111" t="str">
        <f t="shared" si="125"/>
        <v/>
      </c>
      <c r="F716" s="124"/>
      <c r="G716" s="124"/>
      <c r="H716" s="124"/>
      <c r="I716" s="123"/>
      <c r="J716" s="113" t="str">
        <f t="shared" si="126"/>
        <v/>
      </c>
      <c r="K716" s="114" t="str">
        <f>IF(I716="","",VLOOKUP(I716,※編集不可※選択項目!$B$2:$D$4,3,FALSE))</f>
        <v/>
      </c>
      <c r="L716" s="124"/>
      <c r="M716" s="124"/>
      <c r="N716" s="124"/>
      <c r="O716" s="124"/>
      <c r="P716" s="124"/>
      <c r="Q716" s="124"/>
      <c r="R716" s="139" t="str">
        <f>IFERROR(INDEX(※編集不可※選択項目!$F$2:$F$3,MATCH($J716,※編集不可※選択項目!$C$2:$C$3,0)),"")</f>
        <v/>
      </c>
      <c r="S716" s="70"/>
      <c r="T716" s="125"/>
      <c r="U716" s="135"/>
      <c r="V716" s="88"/>
      <c r="W716" s="62"/>
      <c r="X716" s="57"/>
      <c r="Y716" s="58"/>
      <c r="Z716" s="59"/>
      <c r="AB716" s="101" t="str">
        <f t="shared" si="127"/>
        <v/>
      </c>
      <c r="AC716" s="11">
        <f t="shared" si="128"/>
        <v>0</v>
      </c>
      <c r="AD716" s="11">
        <f t="shared" si="129"/>
        <v>0</v>
      </c>
      <c r="AE716" s="11">
        <f t="shared" si="130"/>
        <v>0</v>
      </c>
      <c r="AF716" s="11" t="str">
        <f t="shared" si="131"/>
        <v/>
      </c>
      <c r="AG716" s="11">
        <f t="shared" si="132"/>
        <v>0</v>
      </c>
      <c r="AH716" s="11">
        <f t="shared" si="133"/>
        <v>0</v>
      </c>
    </row>
    <row r="717" spans="1:34" s="21" customFormat="1" ht="25.15" customHeight="1" x14ac:dyDescent="0.2">
      <c r="A717" s="117">
        <f t="shared" ref="A717:A780" si="134">ROW()-11</f>
        <v>706</v>
      </c>
      <c r="B717" s="60" t="str">
        <f t="shared" ref="B717:B780" si="135">IF($C717="","","高効率空調")</f>
        <v/>
      </c>
      <c r="C717" s="123"/>
      <c r="D717" s="111" t="str">
        <f t="shared" ref="D717:D780" si="136">IF($C$2="","",IF($B717&lt;&gt;"",$C$2,""))</f>
        <v/>
      </c>
      <c r="E717" s="111" t="str">
        <f t="shared" ref="E717:E780" si="137">IF($F$2="","",IF($B717&lt;&gt;"",$F$2,""))</f>
        <v/>
      </c>
      <c r="F717" s="124"/>
      <c r="G717" s="124"/>
      <c r="H717" s="124"/>
      <c r="I717" s="123"/>
      <c r="J717" s="113" t="str">
        <f t="shared" ref="J717:J780" si="138">LEFT(I717,3)</f>
        <v/>
      </c>
      <c r="K717" s="114" t="str">
        <f>IF(I717="","",VLOOKUP(I717,※編集不可※選択項目!$B$2:$D$4,3,FALSE))</f>
        <v/>
      </c>
      <c r="L717" s="124"/>
      <c r="M717" s="124"/>
      <c r="N717" s="124"/>
      <c r="O717" s="124"/>
      <c r="P717" s="124"/>
      <c r="Q717" s="124"/>
      <c r="R717" s="139" t="str">
        <f>IFERROR(INDEX(※編集不可※選択項目!$F$2:$F$3,MATCH($J717,※編集不可※選択項目!$C$2:$C$3,0)),"")</f>
        <v/>
      </c>
      <c r="S717" s="70"/>
      <c r="T717" s="125"/>
      <c r="U717" s="135"/>
      <c r="V717" s="88"/>
      <c r="W717" s="62"/>
      <c r="X717" s="57"/>
      <c r="Y717" s="58"/>
      <c r="Z717" s="59"/>
      <c r="AB717" s="101" t="str">
        <f t="shared" ref="AB717:AB780" si="139">IF(H717="","","["&amp;H717&amp;"]")</f>
        <v/>
      </c>
      <c r="AC717" s="11">
        <f t="shared" ref="AC717:AC780" si="140">IF(AND($C717&lt;&gt;"",OR(F717="",G717="",I717="",L717="",M717="",N717="",Q717="")),1,0)</f>
        <v>0</v>
      </c>
      <c r="AD717" s="11">
        <f t="shared" ref="AD717:AD780" si="141">IF(AND(I717="空冷式(ヒートポンプ)",OR(O717="",P717="")),1,0)</f>
        <v>0</v>
      </c>
      <c r="AE717" s="11">
        <f t="shared" ref="AE717:AE780" si="142">IF(AND($G717&lt;&gt;"",COUNTIF($G717,"*■*")&gt;0,$T717=""),1,0)</f>
        <v>0</v>
      </c>
      <c r="AF717" s="11" t="str">
        <f t="shared" ref="AF717:AF780" si="143">IF(G717="","",TEXT(G717&amp;AB717,"G/標準"))</f>
        <v/>
      </c>
      <c r="AG717" s="11">
        <f t="shared" ref="AG717:AG780" si="144">IF(AF717="",0,COUNTIF($AF$12:$AF$1011,AF717))</f>
        <v>0</v>
      </c>
      <c r="AH717" s="11">
        <f t="shared" ref="AH717:AH780" si="145">IF($C717="",0,IF(AND(L717&lt;&gt;"",$K717&gt;$L717),1,0))</f>
        <v>0</v>
      </c>
    </row>
    <row r="718" spans="1:34" s="21" customFormat="1" ht="25.15" customHeight="1" x14ac:dyDescent="0.2">
      <c r="A718" s="117">
        <f t="shared" si="134"/>
        <v>707</v>
      </c>
      <c r="B718" s="60" t="str">
        <f t="shared" si="135"/>
        <v/>
      </c>
      <c r="C718" s="123"/>
      <c r="D718" s="111" t="str">
        <f t="shared" si="136"/>
        <v/>
      </c>
      <c r="E718" s="111" t="str">
        <f t="shared" si="137"/>
        <v/>
      </c>
      <c r="F718" s="124"/>
      <c r="G718" s="124"/>
      <c r="H718" s="124"/>
      <c r="I718" s="123"/>
      <c r="J718" s="113" t="str">
        <f t="shared" si="138"/>
        <v/>
      </c>
      <c r="K718" s="114" t="str">
        <f>IF(I718="","",VLOOKUP(I718,※編集不可※選択項目!$B$2:$D$4,3,FALSE))</f>
        <v/>
      </c>
      <c r="L718" s="124"/>
      <c r="M718" s="124"/>
      <c r="N718" s="124"/>
      <c r="O718" s="124"/>
      <c r="P718" s="124"/>
      <c r="Q718" s="124"/>
      <c r="R718" s="139" t="str">
        <f>IFERROR(INDEX(※編集不可※選択項目!$F$2:$F$3,MATCH($J718,※編集不可※選択項目!$C$2:$C$3,0)),"")</f>
        <v/>
      </c>
      <c r="S718" s="70"/>
      <c r="T718" s="125"/>
      <c r="U718" s="135"/>
      <c r="V718" s="88"/>
      <c r="W718" s="62"/>
      <c r="X718" s="57"/>
      <c r="Y718" s="58"/>
      <c r="Z718" s="59"/>
      <c r="AB718" s="101" t="str">
        <f t="shared" si="139"/>
        <v/>
      </c>
      <c r="AC718" s="11">
        <f t="shared" si="140"/>
        <v>0</v>
      </c>
      <c r="AD718" s="11">
        <f t="shared" si="141"/>
        <v>0</v>
      </c>
      <c r="AE718" s="11">
        <f t="shared" si="142"/>
        <v>0</v>
      </c>
      <c r="AF718" s="11" t="str">
        <f t="shared" si="143"/>
        <v/>
      </c>
      <c r="AG718" s="11">
        <f t="shared" si="144"/>
        <v>0</v>
      </c>
      <c r="AH718" s="11">
        <f t="shared" si="145"/>
        <v>0</v>
      </c>
    </row>
    <row r="719" spans="1:34" s="21" customFormat="1" ht="25.15" customHeight="1" x14ac:dyDescent="0.2">
      <c r="A719" s="117">
        <f t="shared" si="134"/>
        <v>708</v>
      </c>
      <c r="B719" s="60" t="str">
        <f t="shared" si="135"/>
        <v/>
      </c>
      <c r="C719" s="123"/>
      <c r="D719" s="111" t="str">
        <f t="shared" si="136"/>
        <v/>
      </c>
      <c r="E719" s="111" t="str">
        <f t="shared" si="137"/>
        <v/>
      </c>
      <c r="F719" s="124"/>
      <c r="G719" s="124"/>
      <c r="H719" s="124"/>
      <c r="I719" s="123"/>
      <c r="J719" s="113" t="str">
        <f t="shared" si="138"/>
        <v/>
      </c>
      <c r="K719" s="114" t="str">
        <f>IF(I719="","",VLOOKUP(I719,※編集不可※選択項目!$B$2:$D$4,3,FALSE))</f>
        <v/>
      </c>
      <c r="L719" s="124"/>
      <c r="M719" s="124"/>
      <c r="N719" s="124"/>
      <c r="O719" s="124"/>
      <c r="P719" s="124"/>
      <c r="Q719" s="124"/>
      <c r="R719" s="139" t="str">
        <f>IFERROR(INDEX(※編集不可※選択項目!$F$2:$F$3,MATCH($J719,※編集不可※選択項目!$C$2:$C$3,0)),"")</f>
        <v/>
      </c>
      <c r="S719" s="70"/>
      <c r="T719" s="125"/>
      <c r="U719" s="135"/>
      <c r="V719" s="88"/>
      <c r="W719" s="62"/>
      <c r="X719" s="57"/>
      <c r="Y719" s="58"/>
      <c r="Z719" s="59"/>
      <c r="AB719" s="101" t="str">
        <f t="shared" si="139"/>
        <v/>
      </c>
      <c r="AC719" s="11">
        <f t="shared" si="140"/>
        <v>0</v>
      </c>
      <c r="AD719" s="11">
        <f t="shared" si="141"/>
        <v>0</v>
      </c>
      <c r="AE719" s="11">
        <f t="shared" si="142"/>
        <v>0</v>
      </c>
      <c r="AF719" s="11" t="str">
        <f t="shared" si="143"/>
        <v/>
      </c>
      <c r="AG719" s="11">
        <f t="shared" si="144"/>
        <v>0</v>
      </c>
      <c r="AH719" s="11">
        <f t="shared" si="145"/>
        <v>0</v>
      </c>
    </row>
    <row r="720" spans="1:34" s="21" customFormat="1" ht="25.15" customHeight="1" x14ac:dyDescent="0.2">
      <c r="A720" s="117">
        <f t="shared" si="134"/>
        <v>709</v>
      </c>
      <c r="B720" s="60" t="str">
        <f t="shared" si="135"/>
        <v/>
      </c>
      <c r="C720" s="123"/>
      <c r="D720" s="111" t="str">
        <f t="shared" si="136"/>
        <v/>
      </c>
      <c r="E720" s="111" t="str">
        <f t="shared" si="137"/>
        <v/>
      </c>
      <c r="F720" s="124"/>
      <c r="G720" s="124"/>
      <c r="H720" s="124"/>
      <c r="I720" s="123"/>
      <c r="J720" s="113" t="str">
        <f t="shared" si="138"/>
        <v/>
      </c>
      <c r="K720" s="114" t="str">
        <f>IF(I720="","",VLOOKUP(I720,※編集不可※選択項目!$B$2:$D$4,3,FALSE))</f>
        <v/>
      </c>
      <c r="L720" s="124"/>
      <c r="M720" s="124"/>
      <c r="N720" s="124"/>
      <c r="O720" s="124"/>
      <c r="P720" s="124"/>
      <c r="Q720" s="124"/>
      <c r="R720" s="139" t="str">
        <f>IFERROR(INDEX(※編集不可※選択項目!$F$2:$F$3,MATCH($J720,※編集不可※選択項目!$C$2:$C$3,0)),"")</f>
        <v/>
      </c>
      <c r="S720" s="70"/>
      <c r="T720" s="125"/>
      <c r="U720" s="135"/>
      <c r="V720" s="88"/>
      <c r="W720" s="62"/>
      <c r="X720" s="57"/>
      <c r="Y720" s="58"/>
      <c r="Z720" s="59"/>
      <c r="AB720" s="101" t="str">
        <f t="shared" si="139"/>
        <v/>
      </c>
      <c r="AC720" s="11">
        <f t="shared" si="140"/>
        <v>0</v>
      </c>
      <c r="AD720" s="11">
        <f t="shared" si="141"/>
        <v>0</v>
      </c>
      <c r="AE720" s="11">
        <f t="shared" si="142"/>
        <v>0</v>
      </c>
      <c r="AF720" s="11" t="str">
        <f t="shared" si="143"/>
        <v/>
      </c>
      <c r="AG720" s="11">
        <f t="shared" si="144"/>
        <v>0</v>
      </c>
      <c r="AH720" s="11">
        <f t="shared" si="145"/>
        <v>0</v>
      </c>
    </row>
    <row r="721" spans="1:34" s="21" customFormat="1" ht="25.15" customHeight="1" x14ac:dyDescent="0.2">
      <c r="A721" s="117">
        <f t="shared" si="134"/>
        <v>710</v>
      </c>
      <c r="B721" s="60" t="str">
        <f t="shared" si="135"/>
        <v/>
      </c>
      <c r="C721" s="123"/>
      <c r="D721" s="111" t="str">
        <f t="shared" si="136"/>
        <v/>
      </c>
      <c r="E721" s="111" t="str">
        <f t="shared" si="137"/>
        <v/>
      </c>
      <c r="F721" s="124"/>
      <c r="G721" s="124"/>
      <c r="H721" s="124"/>
      <c r="I721" s="123"/>
      <c r="J721" s="113" t="str">
        <f t="shared" si="138"/>
        <v/>
      </c>
      <c r="K721" s="114" t="str">
        <f>IF(I721="","",VLOOKUP(I721,※編集不可※選択項目!$B$2:$D$4,3,FALSE))</f>
        <v/>
      </c>
      <c r="L721" s="124"/>
      <c r="M721" s="124"/>
      <c r="N721" s="124"/>
      <c r="O721" s="124"/>
      <c r="P721" s="124"/>
      <c r="Q721" s="124"/>
      <c r="R721" s="139" t="str">
        <f>IFERROR(INDEX(※編集不可※選択項目!$F$2:$F$3,MATCH($J721,※編集不可※選択項目!$C$2:$C$3,0)),"")</f>
        <v/>
      </c>
      <c r="S721" s="70"/>
      <c r="T721" s="125"/>
      <c r="U721" s="135"/>
      <c r="V721" s="88"/>
      <c r="W721" s="62"/>
      <c r="X721" s="57"/>
      <c r="Y721" s="58"/>
      <c r="Z721" s="59"/>
      <c r="AB721" s="101" t="str">
        <f t="shared" si="139"/>
        <v/>
      </c>
      <c r="AC721" s="11">
        <f t="shared" si="140"/>
        <v>0</v>
      </c>
      <c r="AD721" s="11">
        <f t="shared" si="141"/>
        <v>0</v>
      </c>
      <c r="AE721" s="11">
        <f t="shared" si="142"/>
        <v>0</v>
      </c>
      <c r="AF721" s="11" t="str">
        <f t="shared" si="143"/>
        <v/>
      </c>
      <c r="AG721" s="11">
        <f t="shared" si="144"/>
        <v>0</v>
      </c>
      <c r="AH721" s="11">
        <f t="shared" si="145"/>
        <v>0</v>
      </c>
    </row>
    <row r="722" spans="1:34" s="21" customFormat="1" ht="25.15" customHeight="1" x14ac:dyDescent="0.2">
      <c r="A722" s="117">
        <f t="shared" si="134"/>
        <v>711</v>
      </c>
      <c r="B722" s="60" t="str">
        <f t="shared" si="135"/>
        <v/>
      </c>
      <c r="C722" s="123"/>
      <c r="D722" s="111" t="str">
        <f t="shared" si="136"/>
        <v/>
      </c>
      <c r="E722" s="111" t="str">
        <f t="shared" si="137"/>
        <v/>
      </c>
      <c r="F722" s="124"/>
      <c r="G722" s="124"/>
      <c r="H722" s="124"/>
      <c r="I722" s="123"/>
      <c r="J722" s="113" t="str">
        <f t="shared" si="138"/>
        <v/>
      </c>
      <c r="K722" s="114" t="str">
        <f>IF(I722="","",VLOOKUP(I722,※編集不可※選択項目!$B$2:$D$4,3,FALSE))</f>
        <v/>
      </c>
      <c r="L722" s="124"/>
      <c r="M722" s="124"/>
      <c r="N722" s="124"/>
      <c r="O722" s="124"/>
      <c r="P722" s="124"/>
      <c r="Q722" s="124"/>
      <c r="R722" s="139" t="str">
        <f>IFERROR(INDEX(※編集不可※選択項目!$F$2:$F$3,MATCH($J722,※編集不可※選択項目!$C$2:$C$3,0)),"")</f>
        <v/>
      </c>
      <c r="S722" s="70"/>
      <c r="T722" s="125"/>
      <c r="U722" s="135"/>
      <c r="V722" s="88"/>
      <c r="W722" s="62"/>
      <c r="X722" s="57"/>
      <c r="Y722" s="58"/>
      <c r="Z722" s="59"/>
      <c r="AB722" s="101" t="str">
        <f t="shared" si="139"/>
        <v/>
      </c>
      <c r="AC722" s="11">
        <f t="shared" si="140"/>
        <v>0</v>
      </c>
      <c r="AD722" s="11">
        <f t="shared" si="141"/>
        <v>0</v>
      </c>
      <c r="AE722" s="11">
        <f t="shared" si="142"/>
        <v>0</v>
      </c>
      <c r="AF722" s="11" t="str">
        <f t="shared" si="143"/>
        <v/>
      </c>
      <c r="AG722" s="11">
        <f t="shared" si="144"/>
        <v>0</v>
      </c>
      <c r="AH722" s="11">
        <f t="shared" si="145"/>
        <v>0</v>
      </c>
    </row>
    <row r="723" spans="1:34" s="21" customFormat="1" ht="25.15" customHeight="1" x14ac:dyDescent="0.2">
      <c r="A723" s="117">
        <f t="shared" si="134"/>
        <v>712</v>
      </c>
      <c r="B723" s="60" t="str">
        <f t="shared" si="135"/>
        <v/>
      </c>
      <c r="C723" s="123"/>
      <c r="D723" s="111" t="str">
        <f t="shared" si="136"/>
        <v/>
      </c>
      <c r="E723" s="111" t="str">
        <f t="shared" si="137"/>
        <v/>
      </c>
      <c r="F723" s="124"/>
      <c r="G723" s="124"/>
      <c r="H723" s="124"/>
      <c r="I723" s="123"/>
      <c r="J723" s="113" t="str">
        <f t="shared" si="138"/>
        <v/>
      </c>
      <c r="K723" s="114" t="str">
        <f>IF(I723="","",VLOOKUP(I723,※編集不可※選択項目!$B$2:$D$4,3,FALSE))</f>
        <v/>
      </c>
      <c r="L723" s="124"/>
      <c r="M723" s="124"/>
      <c r="N723" s="124"/>
      <c r="O723" s="124"/>
      <c r="P723" s="124"/>
      <c r="Q723" s="124"/>
      <c r="R723" s="139" t="str">
        <f>IFERROR(INDEX(※編集不可※選択項目!$F$2:$F$3,MATCH($J723,※編集不可※選択項目!$C$2:$C$3,0)),"")</f>
        <v/>
      </c>
      <c r="S723" s="70"/>
      <c r="T723" s="125"/>
      <c r="U723" s="135"/>
      <c r="V723" s="88"/>
      <c r="W723" s="62"/>
      <c r="X723" s="57"/>
      <c r="Y723" s="58"/>
      <c r="Z723" s="59"/>
      <c r="AB723" s="101" t="str">
        <f t="shared" si="139"/>
        <v/>
      </c>
      <c r="AC723" s="11">
        <f t="shared" si="140"/>
        <v>0</v>
      </c>
      <c r="AD723" s="11">
        <f t="shared" si="141"/>
        <v>0</v>
      </c>
      <c r="AE723" s="11">
        <f t="shared" si="142"/>
        <v>0</v>
      </c>
      <c r="AF723" s="11" t="str">
        <f t="shared" si="143"/>
        <v/>
      </c>
      <c r="AG723" s="11">
        <f t="shared" si="144"/>
        <v>0</v>
      </c>
      <c r="AH723" s="11">
        <f t="shared" si="145"/>
        <v>0</v>
      </c>
    </row>
    <row r="724" spans="1:34" s="21" customFormat="1" ht="25.15" customHeight="1" x14ac:dyDescent="0.2">
      <c r="A724" s="117">
        <f t="shared" si="134"/>
        <v>713</v>
      </c>
      <c r="B724" s="60" t="str">
        <f t="shared" si="135"/>
        <v/>
      </c>
      <c r="C724" s="123"/>
      <c r="D724" s="111" t="str">
        <f t="shared" si="136"/>
        <v/>
      </c>
      <c r="E724" s="111" t="str">
        <f t="shared" si="137"/>
        <v/>
      </c>
      <c r="F724" s="124"/>
      <c r="G724" s="124"/>
      <c r="H724" s="124"/>
      <c r="I724" s="123"/>
      <c r="J724" s="113" t="str">
        <f t="shared" si="138"/>
        <v/>
      </c>
      <c r="K724" s="114" t="str">
        <f>IF(I724="","",VLOOKUP(I724,※編集不可※選択項目!$B$2:$D$4,3,FALSE))</f>
        <v/>
      </c>
      <c r="L724" s="124"/>
      <c r="M724" s="124"/>
      <c r="N724" s="124"/>
      <c r="O724" s="124"/>
      <c r="P724" s="124"/>
      <c r="Q724" s="124"/>
      <c r="R724" s="139" t="str">
        <f>IFERROR(INDEX(※編集不可※選択項目!$F$2:$F$3,MATCH($J724,※編集不可※選択項目!$C$2:$C$3,0)),"")</f>
        <v/>
      </c>
      <c r="S724" s="70"/>
      <c r="T724" s="125"/>
      <c r="U724" s="135"/>
      <c r="V724" s="88"/>
      <c r="W724" s="62"/>
      <c r="X724" s="57"/>
      <c r="Y724" s="58"/>
      <c r="Z724" s="59"/>
      <c r="AB724" s="101" t="str">
        <f t="shared" si="139"/>
        <v/>
      </c>
      <c r="AC724" s="11">
        <f t="shared" si="140"/>
        <v>0</v>
      </c>
      <c r="AD724" s="11">
        <f t="shared" si="141"/>
        <v>0</v>
      </c>
      <c r="AE724" s="11">
        <f t="shared" si="142"/>
        <v>0</v>
      </c>
      <c r="AF724" s="11" t="str">
        <f t="shared" si="143"/>
        <v/>
      </c>
      <c r="AG724" s="11">
        <f t="shared" si="144"/>
        <v>0</v>
      </c>
      <c r="AH724" s="11">
        <f t="shared" si="145"/>
        <v>0</v>
      </c>
    </row>
    <row r="725" spans="1:34" s="21" customFormat="1" ht="25.15" customHeight="1" x14ac:dyDescent="0.2">
      <c r="A725" s="117">
        <f t="shared" si="134"/>
        <v>714</v>
      </c>
      <c r="B725" s="60" t="str">
        <f t="shared" si="135"/>
        <v/>
      </c>
      <c r="C725" s="123"/>
      <c r="D725" s="111" t="str">
        <f t="shared" si="136"/>
        <v/>
      </c>
      <c r="E725" s="111" t="str">
        <f t="shared" si="137"/>
        <v/>
      </c>
      <c r="F725" s="124"/>
      <c r="G725" s="124"/>
      <c r="H725" s="124"/>
      <c r="I725" s="123"/>
      <c r="J725" s="113" t="str">
        <f t="shared" si="138"/>
        <v/>
      </c>
      <c r="K725" s="114" t="str">
        <f>IF(I725="","",VLOOKUP(I725,※編集不可※選択項目!$B$2:$D$4,3,FALSE))</f>
        <v/>
      </c>
      <c r="L725" s="124"/>
      <c r="M725" s="124"/>
      <c r="N725" s="124"/>
      <c r="O725" s="124"/>
      <c r="P725" s="124"/>
      <c r="Q725" s="124"/>
      <c r="R725" s="139" t="str">
        <f>IFERROR(INDEX(※編集不可※選択項目!$F$2:$F$3,MATCH($J725,※編集不可※選択項目!$C$2:$C$3,0)),"")</f>
        <v/>
      </c>
      <c r="S725" s="70"/>
      <c r="T725" s="125"/>
      <c r="U725" s="135"/>
      <c r="V725" s="88"/>
      <c r="W725" s="62"/>
      <c r="X725" s="57"/>
      <c r="Y725" s="58"/>
      <c r="Z725" s="59"/>
      <c r="AB725" s="101" t="str">
        <f t="shared" si="139"/>
        <v/>
      </c>
      <c r="AC725" s="11">
        <f t="shared" si="140"/>
        <v>0</v>
      </c>
      <c r="AD725" s="11">
        <f t="shared" si="141"/>
        <v>0</v>
      </c>
      <c r="AE725" s="11">
        <f t="shared" si="142"/>
        <v>0</v>
      </c>
      <c r="AF725" s="11" t="str">
        <f t="shared" si="143"/>
        <v/>
      </c>
      <c r="AG725" s="11">
        <f t="shared" si="144"/>
        <v>0</v>
      </c>
      <c r="AH725" s="11">
        <f t="shared" si="145"/>
        <v>0</v>
      </c>
    </row>
    <row r="726" spans="1:34" s="21" customFormat="1" ht="25.15" customHeight="1" x14ac:dyDescent="0.2">
      <c r="A726" s="117">
        <f t="shared" si="134"/>
        <v>715</v>
      </c>
      <c r="B726" s="60" t="str">
        <f t="shared" si="135"/>
        <v/>
      </c>
      <c r="C726" s="123"/>
      <c r="D726" s="111" t="str">
        <f t="shared" si="136"/>
        <v/>
      </c>
      <c r="E726" s="111" t="str">
        <f t="shared" si="137"/>
        <v/>
      </c>
      <c r="F726" s="124"/>
      <c r="G726" s="124"/>
      <c r="H726" s="124"/>
      <c r="I726" s="123"/>
      <c r="J726" s="113" t="str">
        <f t="shared" si="138"/>
        <v/>
      </c>
      <c r="K726" s="114" t="str">
        <f>IF(I726="","",VLOOKUP(I726,※編集不可※選択項目!$B$2:$D$4,3,FALSE))</f>
        <v/>
      </c>
      <c r="L726" s="124"/>
      <c r="M726" s="124"/>
      <c r="N726" s="124"/>
      <c r="O726" s="124"/>
      <c r="P726" s="124"/>
      <c r="Q726" s="124"/>
      <c r="R726" s="139" t="str">
        <f>IFERROR(INDEX(※編集不可※選択項目!$F$2:$F$3,MATCH($J726,※編集不可※選択項目!$C$2:$C$3,0)),"")</f>
        <v/>
      </c>
      <c r="S726" s="70"/>
      <c r="T726" s="125"/>
      <c r="U726" s="135"/>
      <c r="V726" s="88"/>
      <c r="W726" s="62"/>
      <c r="X726" s="57"/>
      <c r="Y726" s="58"/>
      <c r="Z726" s="59"/>
      <c r="AB726" s="101" t="str">
        <f t="shared" si="139"/>
        <v/>
      </c>
      <c r="AC726" s="11">
        <f t="shared" si="140"/>
        <v>0</v>
      </c>
      <c r="AD726" s="11">
        <f t="shared" si="141"/>
        <v>0</v>
      </c>
      <c r="AE726" s="11">
        <f t="shared" si="142"/>
        <v>0</v>
      </c>
      <c r="AF726" s="11" t="str">
        <f t="shared" si="143"/>
        <v/>
      </c>
      <c r="AG726" s="11">
        <f t="shared" si="144"/>
        <v>0</v>
      </c>
      <c r="AH726" s="11">
        <f t="shared" si="145"/>
        <v>0</v>
      </c>
    </row>
    <row r="727" spans="1:34" s="21" customFormat="1" ht="25.15" customHeight="1" x14ac:dyDescent="0.2">
      <c r="A727" s="117">
        <f t="shared" si="134"/>
        <v>716</v>
      </c>
      <c r="B727" s="60" t="str">
        <f t="shared" si="135"/>
        <v/>
      </c>
      <c r="C727" s="123"/>
      <c r="D727" s="111" t="str">
        <f t="shared" si="136"/>
        <v/>
      </c>
      <c r="E727" s="111" t="str">
        <f t="shared" si="137"/>
        <v/>
      </c>
      <c r="F727" s="124"/>
      <c r="G727" s="124"/>
      <c r="H727" s="124"/>
      <c r="I727" s="123"/>
      <c r="J727" s="113" t="str">
        <f t="shared" si="138"/>
        <v/>
      </c>
      <c r="K727" s="114" t="str">
        <f>IF(I727="","",VLOOKUP(I727,※編集不可※選択項目!$B$2:$D$4,3,FALSE))</f>
        <v/>
      </c>
      <c r="L727" s="124"/>
      <c r="M727" s="124"/>
      <c r="N727" s="124"/>
      <c r="O727" s="124"/>
      <c r="P727" s="124"/>
      <c r="Q727" s="124"/>
      <c r="R727" s="139" t="str">
        <f>IFERROR(INDEX(※編集不可※選択項目!$F$2:$F$3,MATCH($J727,※編集不可※選択項目!$C$2:$C$3,0)),"")</f>
        <v/>
      </c>
      <c r="S727" s="70"/>
      <c r="T727" s="125"/>
      <c r="U727" s="135"/>
      <c r="V727" s="88"/>
      <c r="W727" s="62"/>
      <c r="X727" s="57"/>
      <c r="Y727" s="58"/>
      <c r="Z727" s="59"/>
      <c r="AB727" s="101" t="str">
        <f t="shared" si="139"/>
        <v/>
      </c>
      <c r="AC727" s="11">
        <f t="shared" si="140"/>
        <v>0</v>
      </c>
      <c r="AD727" s="11">
        <f t="shared" si="141"/>
        <v>0</v>
      </c>
      <c r="AE727" s="11">
        <f t="shared" si="142"/>
        <v>0</v>
      </c>
      <c r="AF727" s="11" t="str">
        <f t="shared" si="143"/>
        <v/>
      </c>
      <c r="AG727" s="11">
        <f t="shared" si="144"/>
        <v>0</v>
      </c>
      <c r="AH727" s="11">
        <f t="shared" si="145"/>
        <v>0</v>
      </c>
    </row>
    <row r="728" spans="1:34" s="21" customFormat="1" ht="25.15" customHeight="1" x14ac:dyDescent="0.2">
      <c r="A728" s="117">
        <f t="shared" si="134"/>
        <v>717</v>
      </c>
      <c r="B728" s="60" t="str">
        <f t="shared" si="135"/>
        <v/>
      </c>
      <c r="C728" s="123"/>
      <c r="D728" s="111" t="str">
        <f t="shared" si="136"/>
        <v/>
      </c>
      <c r="E728" s="111" t="str">
        <f t="shared" si="137"/>
        <v/>
      </c>
      <c r="F728" s="124"/>
      <c r="G728" s="124"/>
      <c r="H728" s="124"/>
      <c r="I728" s="123"/>
      <c r="J728" s="113" t="str">
        <f t="shared" si="138"/>
        <v/>
      </c>
      <c r="K728" s="114" t="str">
        <f>IF(I728="","",VLOOKUP(I728,※編集不可※選択項目!$B$2:$D$4,3,FALSE))</f>
        <v/>
      </c>
      <c r="L728" s="124"/>
      <c r="M728" s="124"/>
      <c r="N728" s="124"/>
      <c r="O728" s="124"/>
      <c r="P728" s="124"/>
      <c r="Q728" s="124"/>
      <c r="R728" s="139" t="str">
        <f>IFERROR(INDEX(※編集不可※選択項目!$F$2:$F$3,MATCH($J728,※編集不可※選択項目!$C$2:$C$3,0)),"")</f>
        <v/>
      </c>
      <c r="S728" s="70"/>
      <c r="T728" s="125"/>
      <c r="U728" s="135"/>
      <c r="V728" s="88"/>
      <c r="W728" s="62"/>
      <c r="X728" s="57"/>
      <c r="Y728" s="58"/>
      <c r="Z728" s="59"/>
      <c r="AB728" s="101" t="str">
        <f t="shared" si="139"/>
        <v/>
      </c>
      <c r="AC728" s="11">
        <f t="shared" si="140"/>
        <v>0</v>
      </c>
      <c r="AD728" s="11">
        <f t="shared" si="141"/>
        <v>0</v>
      </c>
      <c r="AE728" s="11">
        <f t="shared" si="142"/>
        <v>0</v>
      </c>
      <c r="AF728" s="11" t="str">
        <f t="shared" si="143"/>
        <v/>
      </c>
      <c r="AG728" s="11">
        <f t="shared" si="144"/>
        <v>0</v>
      </c>
      <c r="AH728" s="11">
        <f t="shared" si="145"/>
        <v>0</v>
      </c>
    </row>
    <row r="729" spans="1:34" s="21" customFormat="1" ht="25.15" customHeight="1" x14ac:dyDescent="0.2">
      <c r="A729" s="117">
        <f t="shared" si="134"/>
        <v>718</v>
      </c>
      <c r="B729" s="60" t="str">
        <f t="shared" si="135"/>
        <v/>
      </c>
      <c r="C729" s="123"/>
      <c r="D729" s="111" t="str">
        <f t="shared" si="136"/>
        <v/>
      </c>
      <c r="E729" s="111" t="str">
        <f t="shared" si="137"/>
        <v/>
      </c>
      <c r="F729" s="124"/>
      <c r="G729" s="124"/>
      <c r="H729" s="124"/>
      <c r="I729" s="123"/>
      <c r="J729" s="113" t="str">
        <f t="shared" si="138"/>
        <v/>
      </c>
      <c r="K729" s="114" t="str">
        <f>IF(I729="","",VLOOKUP(I729,※編集不可※選択項目!$B$2:$D$4,3,FALSE))</f>
        <v/>
      </c>
      <c r="L729" s="124"/>
      <c r="M729" s="124"/>
      <c r="N729" s="124"/>
      <c r="O729" s="124"/>
      <c r="P729" s="124"/>
      <c r="Q729" s="124"/>
      <c r="R729" s="139" t="str">
        <f>IFERROR(INDEX(※編集不可※選択項目!$F$2:$F$3,MATCH($J729,※編集不可※選択項目!$C$2:$C$3,0)),"")</f>
        <v/>
      </c>
      <c r="S729" s="70"/>
      <c r="T729" s="125"/>
      <c r="U729" s="135"/>
      <c r="V729" s="88"/>
      <c r="W729" s="62"/>
      <c r="X729" s="57"/>
      <c r="Y729" s="58"/>
      <c r="Z729" s="59"/>
      <c r="AB729" s="101" t="str">
        <f t="shared" si="139"/>
        <v/>
      </c>
      <c r="AC729" s="11">
        <f t="shared" si="140"/>
        <v>0</v>
      </c>
      <c r="AD729" s="11">
        <f t="shared" si="141"/>
        <v>0</v>
      </c>
      <c r="AE729" s="11">
        <f t="shared" si="142"/>
        <v>0</v>
      </c>
      <c r="AF729" s="11" t="str">
        <f t="shared" si="143"/>
        <v/>
      </c>
      <c r="AG729" s="11">
        <f t="shared" si="144"/>
        <v>0</v>
      </c>
      <c r="AH729" s="11">
        <f t="shared" si="145"/>
        <v>0</v>
      </c>
    </row>
    <row r="730" spans="1:34" s="21" customFormat="1" ht="25.15" customHeight="1" x14ac:dyDescent="0.2">
      <c r="A730" s="117">
        <f t="shared" si="134"/>
        <v>719</v>
      </c>
      <c r="B730" s="60" t="str">
        <f t="shared" si="135"/>
        <v/>
      </c>
      <c r="C730" s="123"/>
      <c r="D730" s="111" t="str">
        <f t="shared" si="136"/>
        <v/>
      </c>
      <c r="E730" s="111" t="str">
        <f t="shared" si="137"/>
        <v/>
      </c>
      <c r="F730" s="124"/>
      <c r="G730" s="124"/>
      <c r="H730" s="124"/>
      <c r="I730" s="123"/>
      <c r="J730" s="113" t="str">
        <f t="shared" si="138"/>
        <v/>
      </c>
      <c r="K730" s="114" t="str">
        <f>IF(I730="","",VLOOKUP(I730,※編集不可※選択項目!$B$2:$D$4,3,FALSE))</f>
        <v/>
      </c>
      <c r="L730" s="124"/>
      <c r="M730" s="124"/>
      <c r="N730" s="124"/>
      <c r="O730" s="124"/>
      <c r="P730" s="124"/>
      <c r="Q730" s="124"/>
      <c r="R730" s="139" t="str">
        <f>IFERROR(INDEX(※編集不可※選択項目!$F$2:$F$3,MATCH($J730,※編集不可※選択項目!$C$2:$C$3,0)),"")</f>
        <v/>
      </c>
      <c r="S730" s="70"/>
      <c r="T730" s="125"/>
      <c r="U730" s="135"/>
      <c r="V730" s="88"/>
      <c r="W730" s="62"/>
      <c r="X730" s="57"/>
      <c r="Y730" s="58"/>
      <c r="Z730" s="59"/>
      <c r="AB730" s="101" t="str">
        <f t="shared" si="139"/>
        <v/>
      </c>
      <c r="AC730" s="11">
        <f t="shared" si="140"/>
        <v>0</v>
      </c>
      <c r="AD730" s="11">
        <f t="shared" si="141"/>
        <v>0</v>
      </c>
      <c r="AE730" s="11">
        <f t="shared" si="142"/>
        <v>0</v>
      </c>
      <c r="AF730" s="11" t="str">
        <f t="shared" si="143"/>
        <v/>
      </c>
      <c r="AG730" s="11">
        <f t="shared" si="144"/>
        <v>0</v>
      </c>
      <c r="AH730" s="11">
        <f t="shared" si="145"/>
        <v>0</v>
      </c>
    </row>
    <row r="731" spans="1:34" s="21" customFormat="1" ht="25.15" customHeight="1" x14ac:dyDescent="0.2">
      <c r="A731" s="117">
        <f t="shared" si="134"/>
        <v>720</v>
      </c>
      <c r="B731" s="60" t="str">
        <f t="shared" si="135"/>
        <v/>
      </c>
      <c r="C731" s="123"/>
      <c r="D731" s="111" t="str">
        <f t="shared" si="136"/>
        <v/>
      </c>
      <c r="E731" s="111" t="str">
        <f t="shared" si="137"/>
        <v/>
      </c>
      <c r="F731" s="124"/>
      <c r="G731" s="124"/>
      <c r="H731" s="124"/>
      <c r="I731" s="123"/>
      <c r="J731" s="113" t="str">
        <f t="shared" si="138"/>
        <v/>
      </c>
      <c r="K731" s="114" t="str">
        <f>IF(I731="","",VLOOKUP(I731,※編集不可※選択項目!$B$2:$D$4,3,FALSE))</f>
        <v/>
      </c>
      <c r="L731" s="124"/>
      <c r="M731" s="124"/>
      <c r="N731" s="124"/>
      <c r="O731" s="124"/>
      <c r="P731" s="124"/>
      <c r="Q731" s="124"/>
      <c r="R731" s="139" t="str">
        <f>IFERROR(INDEX(※編集不可※選択項目!$F$2:$F$3,MATCH($J731,※編集不可※選択項目!$C$2:$C$3,0)),"")</f>
        <v/>
      </c>
      <c r="S731" s="70"/>
      <c r="T731" s="125"/>
      <c r="U731" s="135"/>
      <c r="V731" s="88"/>
      <c r="W731" s="62"/>
      <c r="X731" s="57"/>
      <c r="Y731" s="58"/>
      <c r="Z731" s="59"/>
      <c r="AB731" s="101" t="str">
        <f t="shared" si="139"/>
        <v/>
      </c>
      <c r="AC731" s="11">
        <f t="shared" si="140"/>
        <v>0</v>
      </c>
      <c r="AD731" s="11">
        <f t="shared" si="141"/>
        <v>0</v>
      </c>
      <c r="AE731" s="11">
        <f t="shared" si="142"/>
        <v>0</v>
      </c>
      <c r="AF731" s="11" t="str">
        <f t="shared" si="143"/>
        <v/>
      </c>
      <c r="AG731" s="11">
        <f t="shared" si="144"/>
        <v>0</v>
      </c>
      <c r="AH731" s="11">
        <f t="shared" si="145"/>
        <v>0</v>
      </c>
    </row>
    <row r="732" spans="1:34" s="21" customFormat="1" ht="25.15" customHeight="1" x14ac:dyDescent="0.2">
      <c r="A732" s="117">
        <f t="shared" si="134"/>
        <v>721</v>
      </c>
      <c r="B732" s="60" t="str">
        <f t="shared" si="135"/>
        <v/>
      </c>
      <c r="C732" s="123"/>
      <c r="D732" s="111" t="str">
        <f t="shared" si="136"/>
        <v/>
      </c>
      <c r="E732" s="111" t="str">
        <f t="shared" si="137"/>
        <v/>
      </c>
      <c r="F732" s="124"/>
      <c r="G732" s="124"/>
      <c r="H732" s="124"/>
      <c r="I732" s="123"/>
      <c r="J732" s="113" t="str">
        <f t="shared" si="138"/>
        <v/>
      </c>
      <c r="K732" s="114" t="str">
        <f>IF(I732="","",VLOOKUP(I732,※編集不可※選択項目!$B$2:$D$4,3,FALSE))</f>
        <v/>
      </c>
      <c r="L732" s="124"/>
      <c r="M732" s="124"/>
      <c r="N732" s="124"/>
      <c r="O732" s="124"/>
      <c r="P732" s="124"/>
      <c r="Q732" s="124"/>
      <c r="R732" s="139" t="str">
        <f>IFERROR(INDEX(※編集不可※選択項目!$F$2:$F$3,MATCH($J732,※編集不可※選択項目!$C$2:$C$3,0)),"")</f>
        <v/>
      </c>
      <c r="S732" s="70"/>
      <c r="T732" s="125"/>
      <c r="U732" s="135"/>
      <c r="V732" s="88"/>
      <c r="W732" s="62"/>
      <c r="X732" s="57"/>
      <c r="Y732" s="58"/>
      <c r="Z732" s="59"/>
      <c r="AB732" s="101" t="str">
        <f t="shared" si="139"/>
        <v/>
      </c>
      <c r="AC732" s="11">
        <f t="shared" si="140"/>
        <v>0</v>
      </c>
      <c r="AD732" s="11">
        <f t="shared" si="141"/>
        <v>0</v>
      </c>
      <c r="AE732" s="11">
        <f t="shared" si="142"/>
        <v>0</v>
      </c>
      <c r="AF732" s="11" t="str">
        <f t="shared" si="143"/>
        <v/>
      </c>
      <c r="AG732" s="11">
        <f t="shared" si="144"/>
        <v>0</v>
      </c>
      <c r="AH732" s="11">
        <f t="shared" si="145"/>
        <v>0</v>
      </c>
    </row>
    <row r="733" spans="1:34" s="21" customFormat="1" ht="25.15" customHeight="1" x14ac:dyDescent="0.2">
      <c r="A733" s="117">
        <f t="shared" si="134"/>
        <v>722</v>
      </c>
      <c r="B733" s="60" t="str">
        <f t="shared" si="135"/>
        <v/>
      </c>
      <c r="C733" s="123"/>
      <c r="D733" s="111" t="str">
        <f t="shared" si="136"/>
        <v/>
      </c>
      <c r="E733" s="111" t="str">
        <f t="shared" si="137"/>
        <v/>
      </c>
      <c r="F733" s="124"/>
      <c r="G733" s="124"/>
      <c r="H733" s="124"/>
      <c r="I733" s="123"/>
      <c r="J733" s="113" t="str">
        <f t="shared" si="138"/>
        <v/>
      </c>
      <c r="K733" s="114" t="str">
        <f>IF(I733="","",VLOOKUP(I733,※編集不可※選択項目!$B$2:$D$4,3,FALSE))</f>
        <v/>
      </c>
      <c r="L733" s="124"/>
      <c r="M733" s="124"/>
      <c r="N733" s="124"/>
      <c r="O733" s="124"/>
      <c r="P733" s="124"/>
      <c r="Q733" s="124"/>
      <c r="R733" s="139" t="str">
        <f>IFERROR(INDEX(※編集不可※選択項目!$F$2:$F$3,MATCH($J733,※編集不可※選択項目!$C$2:$C$3,0)),"")</f>
        <v/>
      </c>
      <c r="S733" s="70"/>
      <c r="T733" s="125"/>
      <c r="U733" s="135"/>
      <c r="V733" s="88"/>
      <c r="W733" s="62"/>
      <c r="X733" s="57"/>
      <c r="Y733" s="58"/>
      <c r="Z733" s="59"/>
      <c r="AB733" s="101" t="str">
        <f t="shared" si="139"/>
        <v/>
      </c>
      <c r="AC733" s="11">
        <f t="shared" si="140"/>
        <v>0</v>
      </c>
      <c r="AD733" s="11">
        <f t="shared" si="141"/>
        <v>0</v>
      </c>
      <c r="AE733" s="11">
        <f t="shared" si="142"/>
        <v>0</v>
      </c>
      <c r="AF733" s="11" t="str">
        <f t="shared" si="143"/>
        <v/>
      </c>
      <c r="AG733" s="11">
        <f t="shared" si="144"/>
        <v>0</v>
      </c>
      <c r="AH733" s="11">
        <f t="shared" si="145"/>
        <v>0</v>
      </c>
    </row>
    <row r="734" spans="1:34" s="21" customFormat="1" ht="25.15" customHeight="1" x14ac:dyDescent="0.2">
      <c r="A734" s="117">
        <f t="shared" si="134"/>
        <v>723</v>
      </c>
      <c r="B734" s="60" t="str">
        <f t="shared" si="135"/>
        <v/>
      </c>
      <c r="C734" s="123"/>
      <c r="D734" s="111" t="str">
        <f t="shared" si="136"/>
        <v/>
      </c>
      <c r="E734" s="111" t="str">
        <f t="shared" si="137"/>
        <v/>
      </c>
      <c r="F734" s="124"/>
      <c r="G734" s="124"/>
      <c r="H734" s="124"/>
      <c r="I734" s="123"/>
      <c r="J734" s="113" t="str">
        <f t="shared" si="138"/>
        <v/>
      </c>
      <c r="K734" s="114" t="str">
        <f>IF(I734="","",VLOOKUP(I734,※編集不可※選択項目!$B$2:$D$4,3,FALSE))</f>
        <v/>
      </c>
      <c r="L734" s="124"/>
      <c r="M734" s="124"/>
      <c r="N734" s="124"/>
      <c r="O734" s="124"/>
      <c r="P734" s="124"/>
      <c r="Q734" s="124"/>
      <c r="R734" s="139" t="str">
        <f>IFERROR(INDEX(※編集不可※選択項目!$F$2:$F$3,MATCH($J734,※編集不可※選択項目!$C$2:$C$3,0)),"")</f>
        <v/>
      </c>
      <c r="S734" s="70"/>
      <c r="T734" s="125"/>
      <c r="U734" s="135"/>
      <c r="V734" s="88"/>
      <c r="W734" s="62"/>
      <c r="X734" s="57"/>
      <c r="Y734" s="58"/>
      <c r="Z734" s="59"/>
      <c r="AB734" s="101" t="str">
        <f t="shared" si="139"/>
        <v/>
      </c>
      <c r="AC734" s="11">
        <f t="shared" si="140"/>
        <v>0</v>
      </c>
      <c r="AD734" s="11">
        <f t="shared" si="141"/>
        <v>0</v>
      </c>
      <c r="AE734" s="11">
        <f t="shared" si="142"/>
        <v>0</v>
      </c>
      <c r="AF734" s="11" t="str">
        <f t="shared" si="143"/>
        <v/>
      </c>
      <c r="AG734" s="11">
        <f t="shared" si="144"/>
        <v>0</v>
      </c>
      <c r="AH734" s="11">
        <f t="shared" si="145"/>
        <v>0</v>
      </c>
    </row>
    <row r="735" spans="1:34" s="21" customFormat="1" ht="25.15" customHeight="1" x14ac:dyDescent="0.2">
      <c r="A735" s="117">
        <f t="shared" si="134"/>
        <v>724</v>
      </c>
      <c r="B735" s="60" t="str">
        <f t="shared" si="135"/>
        <v/>
      </c>
      <c r="C735" s="123"/>
      <c r="D735" s="111" t="str">
        <f t="shared" si="136"/>
        <v/>
      </c>
      <c r="E735" s="111" t="str">
        <f t="shared" si="137"/>
        <v/>
      </c>
      <c r="F735" s="124"/>
      <c r="G735" s="124"/>
      <c r="H735" s="124"/>
      <c r="I735" s="123"/>
      <c r="J735" s="113" t="str">
        <f t="shared" si="138"/>
        <v/>
      </c>
      <c r="K735" s="114" t="str">
        <f>IF(I735="","",VLOOKUP(I735,※編集不可※選択項目!$B$2:$D$4,3,FALSE))</f>
        <v/>
      </c>
      <c r="L735" s="124"/>
      <c r="M735" s="124"/>
      <c r="N735" s="124"/>
      <c r="O735" s="124"/>
      <c r="P735" s="124"/>
      <c r="Q735" s="124"/>
      <c r="R735" s="139" t="str">
        <f>IFERROR(INDEX(※編集不可※選択項目!$F$2:$F$3,MATCH($J735,※編集不可※選択項目!$C$2:$C$3,0)),"")</f>
        <v/>
      </c>
      <c r="S735" s="70"/>
      <c r="T735" s="125"/>
      <c r="U735" s="135"/>
      <c r="V735" s="88"/>
      <c r="W735" s="62"/>
      <c r="X735" s="57"/>
      <c r="Y735" s="58"/>
      <c r="Z735" s="59"/>
      <c r="AB735" s="101" t="str">
        <f t="shared" si="139"/>
        <v/>
      </c>
      <c r="AC735" s="11">
        <f t="shared" si="140"/>
        <v>0</v>
      </c>
      <c r="AD735" s="11">
        <f t="shared" si="141"/>
        <v>0</v>
      </c>
      <c r="AE735" s="11">
        <f t="shared" si="142"/>
        <v>0</v>
      </c>
      <c r="AF735" s="11" t="str">
        <f t="shared" si="143"/>
        <v/>
      </c>
      <c r="AG735" s="11">
        <f t="shared" si="144"/>
        <v>0</v>
      </c>
      <c r="AH735" s="11">
        <f t="shared" si="145"/>
        <v>0</v>
      </c>
    </row>
    <row r="736" spans="1:34" s="21" customFormat="1" ht="25.15" customHeight="1" x14ac:dyDescent="0.2">
      <c r="A736" s="117">
        <f t="shared" si="134"/>
        <v>725</v>
      </c>
      <c r="B736" s="60" t="str">
        <f t="shared" si="135"/>
        <v/>
      </c>
      <c r="C736" s="123"/>
      <c r="D736" s="111" t="str">
        <f t="shared" si="136"/>
        <v/>
      </c>
      <c r="E736" s="111" t="str">
        <f t="shared" si="137"/>
        <v/>
      </c>
      <c r="F736" s="124"/>
      <c r="G736" s="124"/>
      <c r="H736" s="124"/>
      <c r="I736" s="123"/>
      <c r="J736" s="113" t="str">
        <f t="shared" si="138"/>
        <v/>
      </c>
      <c r="K736" s="114" t="str">
        <f>IF(I736="","",VLOOKUP(I736,※編集不可※選択項目!$B$2:$D$4,3,FALSE))</f>
        <v/>
      </c>
      <c r="L736" s="124"/>
      <c r="M736" s="124"/>
      <c r="N736" s="124"/>
      <c r="O736" s="124"/>
      <c r="P736" s="124"/>
      <c r="Q736" s="124"/>
      <c r="R736" s="139" t="str">
        <f>IFERROR(INDEX(※編集不可※選択項目!$F$2:$F$3,MATCH($J736,※編集不可※選択項目!$C$2:$C$3,0)),"")</f>
        <v/>
      </c>
      <c r="S736" s="70"/>
      <c r="T736" s="125"/>
      <c r="U736" s="135"/>
      <c r="V736" s="88"/>
      <c r="W736" s="62"/>
      <c r="X736" s="57"/>
      <c r="Y736" s="58"/>
      <c r="Z736" s="59"/>
      <c r="AB736" s="101" t="str">
        <f t="shared" si="139"/>
        <v/>
      </c>
      <c r="AC736" s="11">
        <f t="shared" si="140"/>
        <v>0</v>
      </c>
      <c r="AD736" s="11">
        <f t="shared" si="141"/>
        <v>0</v>
      </c>
      <c r="AE736" s="11">
        <f t="shared" si="142"/>
        <v>0</v>
      </c>
      <c r="AF736" s="11" t="str">
        <f t="shared" si="143"/>
        <v/>
      </c>
      <c r="AG736" s="11">
        <f t="shared" si="144"/>
        <v>0</v>
      </c>
      <c r="AH736" s="11">
        <f t="shared" si="145"/>
        <v>0</v>
      </c>
    </row>
    <row r="737" spans="1:34" s="21" customFormat="1" ht="25.15" customHeight="1" x14ac:dyDescent="0.2">
      <c r="A737" s="117">
        <f t="shared" si="134"/>
        <v>726</v>
      </c>
      <c r="B737" s="60" t="str">
        <f t="shared" si="135"/>
        <v/>
      </c>
      <c r="C737" s="123"/>
      <c r="D737" s="111" t="str">
        <f t="shared" si="136"/>
        <v/>
      </c>
      <c r="E737" s="111" t="str">
        <f t="shared" si="137"/>
        <v/>
      </c>
      <c r="F737" s="124"/>
      <c r="G737" s="124"/>
      <c r="H737" s="124"/>
      <c r="I737" s="123"/>
      <c r="J737" s="113" t="str">
        <f t="shared" si="138"/>
        <v/>
      </c>
      <c r="K737" s="114" t="str">
        <f>IF(I737="","",VLOOKUP(I737,※編集不可※選択項目!$B$2:$D$4,3,FALSE))</f>
        <v/>
      </c>
      <c r="L737" s="124"/>
      <c r="M737" s="124"/>
      <c r="N737" s="124"/>
      <c r="O737" s="124"/>
      <c r="P737" s="124"/>
      <c r="Q737" s="124"/>
      <c r="R737" s="139" t="str">
        <f>IFERROR(INDEX(※編集不可※選択項目!$F$2:$F$3,MATCH($J737,※編集不可※選択項目!$C$2:$C$3,0)),"")</f>
        <v/>
      </c>
      <c r="S737" s="70"/>
      <c r="T737" s="125"/>
      <c r="U737" s="135"/>
      <c r="V737" s="88"/>
      <c r="W737" s="62"/>
      <c r="X737" s="57"/>
      <c r="Y737" s="58"/>
      <c r="Z737" s="59"/>
      <c r="AB737" s="101" t="str">
        <f t="shared" si="139"/>
        <v/>
      </c>
      <c r="AC737" s="11">
        <f t="shared" si="140"/>
        <v>0</v>
      </c>
      <c r="AD737" s="11">
        <f t="shared" si="141"/>
        <v>0</v>
      </c>
      <c r="AE737" s="11">
        <f t="shared" si="142"/>
        <v>0</v>
      </c>
      <c r="AF737" s="11" t="str">
        <f t="shared" si="143"/>
        <v/>
      </c>
      <c r="AG737" s="11">
        <f t="shared" si="144"/>
        <v>0</v>
      </c>
      <c r="AH737" s="11">
        <f t="shared" si="145"/>
        <v>0</v>
      </c>
    </row>
    <row r="738" spans="1:34" s="21" customFormat="1" ht="25.15" customHeight="1" x14ac:dyDescent="0.2">
      <c r="A738" s="117">
        <f t="shared" si="134"/>
        <v>727</v>
      </c>
      <c r="B738" s="60" t="str">
        <f t="shared" si="135"/>
        <v/>
      </c>
      <c r="C738" s="123"/>
      <c r="D738" s="111" t="str">
        <f t="shared" si="136"/>
        <v/>
      </c>
      <c r="E738" s="111" t="str">
        <f t="shared" si="137"/>
        <v/>
      </c>
      <c r="F738" s="124"/>
      <c r="G738" s="124"/>
      <c r="H738" s="124"/>
      <c r="I738" s="123"/>
      <c r="J738" s="113" t="str">
        <f t="shared" si="138"/>
        <v/>
      </c>
      <c r="K738" s="114" t="str">
        <f>IF(I738="","",VLOOKUP(I738,※編集不可※選択項目!$B$2:$D$4,3,FALSE))</f>
        <v/>
      </c>
      <c r="L738" s="124"/>
      <c r="M738" s="124"/>
      <c r="N738" s="124"/>
      <c r="O738" s="124"/>
      <c r="P738" s="124"/>
      <c r="Q738" s="124"/>
      <c r="R738" s="139" t="str">
        <f>IFERROR(INDEX(※編集不可※選択項目!$F$2:$F$3,MATCH($J738,※編集不可※選択項目!$C$2:$C$3,0)),"")</f>
        <v/>
      </c>
      <c r="S738" s="70"/>
      <c r="T738" s="125"/>
      <c r="U738" s="135"/>
      <c r="V738" s="88"/>
      <c r="W738" s="62"/>
      <c r="X738" s="57"/>
      <c r="Y738" s="58"/>
      <c r="Z738" s="59"/>
      <c r="AB738" s="101" t="str">
        <f t="shared" si="139"/>
        <v/>
      </c>
      <c r="AC738" s="11">
        <f t="shared" si="140"/>
        <v>0</v>
      </c>
      <c r="AD738" s="11">
        <f t="shared" si="141"/>
        <v>0</v>
      </c>
      <c r="AE738" s="11">
        <f t="shared" si="142"/>
        <v>0</v>
      </c>
      <c r="AF738" s="11" t="str">
        <f t="shared" si="143"/>
        <v/>
      </c>
      <c r="AG738" s="11">
        <f t="shared" si="144"/>
        <v>0</v>
      </c>
      <c r="AH738" s="11">
        <f t="shared" si="145"/>
        <v>0</v>
      </c>
    </row>
    <row r="739" spans="1:34" s="21" customFormat="1" ht="25.15" customHeight="1" x14ac:dyDescent="0.2">
      <c r="A739" s="117">
        <f t="shared" si="134"/>
        <v>728</v>
      </c>
      <c r="B739" s="60" t="str">
        <f t="shared" si="135"/>
        <v/>
      </c>
      <c r="C739" s="123"/>
      <c r="D739" s="111" t="str">
        <f t="shared" si="136"/>
        <v/>
      </c>
      <c r="E739" s="111" t="str">
        <f t="shared" si="137"/>
        <v/>
      </c>
      <c r="F739" s="124"/>
      <c r="G739" s="124"/>
      <c r="H739" s="124"/>
      <c r="I739" s="123"/>
      <c r="J739" s="113" t="str">
        <f t="shared" si="138"/>
        <v/>
      </c>
      <c r="K739" s="114" t="str">
        <f>IF(I739="","",VLOOKUP(I739,※編集不可※選択項目!$B$2:$D$4,3,FALSE))</f>
        <v/>
      </c>
      <c r="L739" s="124"/>
      <c r="M739" s="124"/>
      <c r="N739" s="124"/>
      <c r="O739" s="124"/>
      <c r="P739" s="124"/>
      <c r="Q739" s="124"/>
      <c r="R739" s="139" t="str">
        <f>IFERROR(INDEX(※編集不可※選択項目!$F$2:$F$3,MATCH($J739,※編集不可※選択項目!$C$2:$C$3,0)),"")</f>
        <v/>
      </c>
      <c r="S739" s="70"/>
      <c r="T739" s="125"/>
      <c r="U739" s="135"/>
      <c r="V739" s="88"/>
      <c r="W739" s="62"/>
      <c r="X739" s="57"/>
      <c r="Y739" s="58"/>
      <c r="Z739" s="59"/>
      <c r="AB739" s="101" t="str">
        <f t="shared" si="139"/>
        <v/>
      </c>
      <c r="AC739" s="11">
        <f t="shared" si="140"/>
        <v>0</v>
      </c>
      <c r="AD739" s="11">
        <f t="shared" si="141"/>
        <v>0</v>
      </c>
      <c r="AE739" s="11">
        <f t="shared" si="142"/>
        <v>0</v>
      </c>
      <c r="AF739" s="11" t="str">
        <f t="shared" si="143"/>
        <v/>
      </c>
      <c r="AG739" s="11">
        <f t="shared" si="144"/>
        <v>0</v>
      </c>
      <c r="AH739" s="11">
        <f t="shared" si="145"/>
        <v>0</v>
      </c>
    </row>
    <row r="740" spans="1:34" s="21" customFormat="1" ht="25.15" customHeight="1" x14ac:dyDescent="0.2">
      <c r="A740" s="117">
        <f t="shared" si="134"/>
        <v>729</v>
      </c>
      <c r="B740" s="60" t="str">
        <f t="shared" si="135"/>
        <v/>
      </c>
      <c r="C740" s="123"/>
      <c r="D740" s="111" t="str">
        <f t="shared" si="136"/>
        <v/>
      </c>
      <c r="E740" s="111" t="str">
        <f t="shared" si="137"/>
        <v/>
      </c>
      <c r="F740" s="124"/>
      <c r="G740" s="124"/>
      <c r="H740" s="124"/>
      <c r="I740" s="123"/>
      <c r="J740" s="113" t="str">
        <f t="shared" si="138"/>
        <v/>
      </c>
      <c r="K740" s="114" t="str">
        <f>IF(I740="","",VLOOKUP(I740,※編集不可※選択項目!$B$2:$D$4,3,FALSE))</f>
        <v/>
      </c>
      <c r="L740" s="124"/>
      <c r="M740" s="124"/>
      <c r="N740" s="124"/>
      <c r="O740" s="124"/>
      <c r="P740" s="124"/>
      <c r="Q740" s="124"/>
      <c r="R740" s="139" t="str">
        <f>IFERROR(INDEX(※編集不可※選択項目!$F$2:$F$3,MATCH($J740,※編集不可※選択項目!$C$2:$C$3,0)),"")</f>
        <v/>
      </c>
      <c r="S740" s="70"/>
      <c r="T740" s="125"/>
      <c r="U740" s="135"/>
      <c r="V740" s="88"/>
      <c r="W740" s="62"/>
      <c r="X740" s="57"/>
      <c r="Y740" s="58"/>
      <c r="Z740" s="59"/>
      <c r="AB740" s="101" t="str">
        <f t="shared" si="139"/>
        <v/>
      </c>
      <c r="AC740" s="11">
        <f t="shared" si="140"/>
        <v>0</v>
      </c>
      <c r="AD740" s="11">
        <f t="shared" si="141"/>
        <v>0</v>
      </c>
      <c r="AE740" s="11">
        <f t="shared" si="142"/>
        <v>0</v>
      </c>
      <c r="AF740" s="11" t="str">
        <f t="shared" si="143"/>
        <v/>
      </c>
      <c r="AG740" s="11">
        <f t="shared" si="144"/>
        <v>0</v>
      </c>
      <c r="AH740" s="11">
        <f t="shared" si="145"/>
        <v>0</v>
      </c>
    </row>
    <row r="741" spans="1:34" s="21" customFormat="1" ht="25.15" customHeight="1" x14ac:dyDescent="0.2">
      <c r="A741" s="117">
        <f t="shared" si="134"/>
        <v>730</v>
      </c>
      <c r="B741" s="60" t="str">
        <f t="shared" si="135"/>
        <v/>
      </c>
      <c r="C741" s="123"/>
      <c r="D741" s="111" t="str">
        <f t="shared" si="136"/>
        <v/>
      </c>
      <c r="E741" s="111" t="str">
        <f t="shared" si="137"/>
        <v/>
      </c>
      <c r="F741" s="124"/>
      <c r="G741" s="124"/>
      <c r="H741" s="124"/>
      <c r="I741" s="123"/>
      <c r="J741" s="113" t="str">
        <f t="shared" si="138"/>
        <v/>
      </c>
      <c r="K741" s="114" t="str">
        <f>IF(I741="","",VLOOKUP(I741,※編集不可※選択項目!$B$2:$D$4,3,FALSE))</f>
        <v/>
      </c>
      <c r="L741" s="124"/>
      <c r="M741" s="124"/>
      <c r="N741" s="124"/>
      <c r="O741" s="124"/>
      <c r="P741" s="124"/>
      <c r="Q741" s="124"/>
      <c r="R741" s="139" t="str">
        <f>IFERROR(INDEX(※編集不可※選択項目!$F$2:$F$3,MATCH($J741,※編集不可※選択項目!$C$2:$C$3,0)),"")</f>
        <v/>
      </c>
      <c r="S741" s="70"/>
      <c r="T741" s="125"/>
      <c r="U741" s="135"/>
      <c r="V741" s="88"/>
      <c r="W741" s="62"/>
      <c r="X741" s="57"/>
      <c r="Y741" s="58"/>
      <c r="Z741" s="59"/>
      <c r="AB741" s="101" t="str">
        <f t="shared" si="139"/>
        <v/>
      </c>
      <c r="AC741" s="11">
        <f t="shared" si="140"/>
        <v>0</v>
      </c>
      <c r="AD741" s="11">
        <f t="shared" si="141"/>
        <v>0</v>
      </c>
      <c r="AE741" s="11">
        <f t="shared" si="142"/>
        <v>0</v>
      </c>
      <c r="AF741" s="11" t="str">
        <f t="shared" si="143"/>
        <v/>
      </c>
      <c r="AG741" s="11">
        <f t="shared" si="144"/>
        <v>0</v>
      </c>
      <c r="AH741" s="11">
        <f t="shared" si="145"/>
        <v>0</v>
      </c>
    </row>
    <row r="742" spans="1:34" s="21" customFormat="1" ht="25.15" customHeight="1" x14ac:dyDescent="0.2">
      <c r="A742" s="117">
        <f t="shared" si="134"/>
        <v>731</v>
      </c>
      <c r="B742" s="60" t="str">
        <f t="shared" si="135"/>
        <v/>
      </c>
      <c r="C742" s="123"/>
      <c r="D742" s="111" t="str">
        <f t="shared" si="136"/>
        <v/>
      </c>
      <c r="E742" s="111" t="str">
        <f t="shared" si="137"/>
        <v/>
      </c>
      <c r="F742" s="124"/>
      <c r="G742" s="124"/>
      <c r="H742" s="124"/>
      <c r="I742" s="123"/>
      <c r="J742" s="113" t="str">
        <f t="shared" si="138"/>
        <v/>
      </c>
      <c r="K742" s="114" t="str">
        <f>IF(I742="","",VLOOKUP(I742,※編集不可※選択項目!$B$2:$D$4,3,FALSE))</f>
        <v/>
      </c>
      <c r="L742" s="124"/>
      <c r="M742" s="124"/>
      <c r="N742" s="124"/>
      <c r="O742" s="124"/>
      <c r="P742" s="124"/>
      <c r="Q742" s="124"/>
      <c r="R742" s="139" t="str">
        <f>IFERROR(INDEX(※編集不可※選択項目!$F$2:$F$3,MATCH($J742,※編集不可※選択項目!$C$2:$C$3,0)),"")</f>
        <v/>
      </c>
      <c r="S742" s="70"/>
      <c r="T742" s="125"/>
      <c r="U742" s="135"/>
      <c r="V742" s="88"/>
      <c r="W742" s="62"/>
      <c r="X742" s="57"/>
      <c r="Y742" s="58"/>
      <c r="Z742" s="59"/>
      <c r="AB742" s="101" t="str">
        <f t="shared" si="139"/>
        <v/>
      </c>
      <c r="AC742" s="11">
        <f t="shared" si="140"/>
        <v>0</v>
      </c>
      <c r="AD742" s="11">
        <f t="shared" si="141"/>
        <v>0</v>
      </c>
      <c r="AE742" s="11">
        <f t="shared" si="142"/>
        <v>0</v>
      </c>
      <c r="AF742" s="11" t="str">
        <f t="shared" si="143"/>
        <v/>
      </c>
      <c r="AG742" s="11">
        <f t="shared" si="144"/>
        <v>0</v>
      </c>
      <c r="AH742" s="11">
        <f t="shared" si="145"/>
        <v>0</v>
      </c>
    </row>
    <row r="743" spans="1:34" s="21" customFormat="1" ht="25.15" customHeight="1" x14ac:dyDescent="0.2">
      <c r="A743" s="117">
        <f t="shared" si="134"/>
        <v>732</v>
      </c>
      <c r="B743" s="60" t="str">
        <f t="shared" si="135"/>
        <v/>
      </c>
      <c r="C743" s="123"/>
      <c r="D743" s="111" t="str">
        <f t="shared" si="136"/>
        <v/>
      </c>
      <c r="E743" s="111" t="str">
        <f t="shared" si="137"/>
        <v/>
      </c>
      <c r="F743" s="124"/>
      <c r="G743" s="124"/>
      <c r="H743" s="124"/>
      <c r="I743" s="123"/>
      <c r="J743" s="113" t="str">
        <f t="shared" si="138"/>
        <v/>
      </c>
      <c r="K743" s="114" t="str">
        <f>IF(I743="","",VLOOKUP(I743,※編集不可※選択項目!$B$2:$D$4,3,FALSE))</f>
        <v/>
      </c>
      <c r="L743" s="124"/>
      <c r="M743" s="124"/>
      <c r="N743" s="124"/>
      <c r="O743" s="124"/>
      <c r="P743" s="124"/>
      <c r="Q743" s="124"/>
      <c r="R743" s="139" t="str">
        <f>IFERROR(INDEX(※編集不可※選択項目!$F$2:$F$3,MATCH($J743,※編集不可※選択項目!$C$2:$C$3,0)),"")</f>
        <v/>
      </c>
      <c r="S743" s="70"/>
      <c r="T743" s="125"/>
      <c r="U743" s="135"/>
      <c r="V743" s="88"/>
      <c r="W743" s="62"/>
      <c r="X743" s="57"/>
      <c r="Y743" s="58"/>
      <c r="Z743" s="59"/>
      <c r="AB743" s="101" t="str">
        <f t="shared" si="139"/>
        <v/>
      </c>
      <c r="AC743" s="11">
        <f t="shared" si="140"/>
        <v>0</v>
      </c>
      <c r="AD743" s="11">
        <f t="shared" si="141"/>
        <v>0</v>
      </c>
      <c r="AE743" s="11">
        <f t="shared" si="142"/>
        <v>0</v>
      </c>
      <c r="AF743" s="11" t="str">
        <f t="shared" si="143"/>
        <v/>
      </c>
      <c r="AG743" s="11">
        <f t="shared" si="144"/>
        <v>0</v>
      </c>
      <c r="AH743" s="11">
        <f t="shared" si="145"/>
        <v>0</v>
      </c>
    </row>
    <row r="744" spans="1:34" s="21" customFormat="1" ht="25.15" customHeight="1" x14ac:dyDescent="0.2">
      <c r="A744" s="117">
        <f t="shared" si="134"/>
        <v>733</v>
      </c>
      <c r="B744" s="60" t="str">
        <f t="shared" si="135"/>
        <v/>
      </c>
      <c r="C744" s="123"/>
      <c r="D744" s="111" t="str">
        <f t="shared" si="136"/>
        <v/>
      </c>
      <c r="E744" s="111" t="str">
        <f t="shared" si="137"/>
        <v/>
      </c>
      <c r="F744" s="124"/>
      <c r="G744" s="124"/>
      <c r="H744" s="124"/>
      <c r="I744" s="123"/>
      <c r="J744" s="113" t="str">
        <f t="shared" si="138"/>
        <v/>
      </c>
      <c r="K744" s="114" t="str">
        <f>IF(I744="","",VLOOKUP(I744,※編集不可※選択項目!$B$2:$D$4,3,FALSE))</f>
        <v/>
      </c>
      <c r="L744" s="124"/>
      <c r="M744" s="124"/>
      <c r="N744" s="124"/>
      <c r="O744" s="124"/>
      <c r="P744" s="124"/>
      <c r="Q744" s="124"/>
      <c r="R744" s="139" t="str">
        <f>IFERROR(INDEX(※編集不可※選択項目!$F$2:$F$3,MATCH($J744,※編集不可※選択項目!$C$2:$C$3,0)),"")</f>
        <v/>
      </c>
      <c r="S744" s="70"/>
      <c r="T744" s="125"/>
      <c r="U744" s="135"/>
      <c r="V744" s="88"/>
      <c r="W744" s="62"/>
      <c r="X744" s="57"/>
      <c r="Y744" s="58"/>
      <c r="Z744" s="59"/>
      <c r="AB744" s="101" t="str">
        <f t="shared" si="139"/>
        <v/>
      </c>
      <c r="AC744" s="11">
        <f t="shared" si="140"/>
        <v>0</v>
      </c>
      <c r="AD744" s="11">
        <f t="shared" si="141"/>
        <v>0</v>
      </c>
      <c r="AE744" s="11">
        <f t="shared" si="142"/>
        <v>0</v>
      </c>
      <c r="AF744" s="11" t="str">
        <f t="shared" si="143"/>
        <v/>
      </c>
      <c r="AG744" s="11">
        <f t="shared" si="144"/>
        <v>0</v>
      </c>
      <c r="AH744" s="11">
        <f t="shared" si="145"/>
        <v>0</v>
      </c>
    </row>
    <row r="745" spans="1:34" s="21" customFormat="1" ht="25.15" customHeight="1" x14ac:dyDescent="0.2">
      <c r="A745" s="117">
        <f t="shared" si="134"/>
        <v>734</v>
      </c>
      <c r="B745" s="60" t="str">
        <f t="shared" si="135"/>
        <v/>
      </c>
      <c r="C745" s="123"/>
      <c r="D745" s="111" t="str">
        <f t="shared" si="136"/>
        <v/>
      </c>
      <c r="E745" s="111" t="str">
        <f t="shared" si="137"/>
        <v/>
      </c>
      <c r="F745" s="124"/>
      <c r="G745" s="124"/>
      <c r="H745" s="124"/>
      <c r="I745" s="123"/>
      <c r="J745" s="113" t="str">
        <f t="shared" si="138"/>
        <v/>
      </c>
      <c r="K745" s="114" t="str">
        <f>IF(I745="","",VLOOKUP(I745,※編集不可※選択項目!$B$2:$D$4,3,FALSE))</f>
        <v/>
      </c>
      <c r="L745" s="124"/>
      <c r="M745" s="124"/>
      <c r="N745" s="124"/>
      <c r="O745" s="124"/>
      <c r="P745" s="124"/>
      <c r="Q745" s="124"/>
      <c r="R745" s="139" t="str">
        <f>IFERROR(INDEX(※編集不可※選択項目!$F$2:$F$3,MATCH($J745,※編集不可※選択項目!$C$2:$C$3,0)),"")</f>
        <v/>
      </c>
      <c r="S745" s="70"/>
      <c r="T745" s="125"/>
      <c r="U745" s="135"/>
      <c r="V745" s="88"/>
      <c r="W745" s="62"/>
      <c r="X745" s="57"/>
      <c r="Y745" s="58"/>
      <c r="Z745" s="59"/>
      <c r="AB745" s="101" t="str">
        <f t="shared" si="139"/>
        <v/>
      </c>
      <c r="AC745" s="11">
        <f t="shared" si="140"/>
        <v>0</v>
      </c>
      <c r="AD745" s="11">
        <f t="shared" si="141"/>
        <v>0</v>
      </c>
      <c r="AE745" s="11">
        <f t="shared" si="142"/>
        <v>0</v>
      </c>
      <c r="AF745" s="11" t="str">
        <f t="shared" si="143"/>
        <v/>
      </c>
      <c r="AG745" s="11">
        <f t="shared" si="144"/>
        <v>0</v>
      </c>
      <c r="AH745" s="11">
        <f t="shared" si="145"/>
        <v>0</v>
      </c>
    </row>
    <row r="746" spans="1:34" s="21" customFormat="1" ht="25.15" customHeight="1" x14ac:dyDescent="0.2">
      <c r="A746" s="117">
        <f t="shared" si="134"/>
        <v>735</v>
      </c>
      <c r="B746" s="60" t="str">
        <f t="shared" si="135"/>
        <v/>
      </c>
      <c r="C746" s="123"/>
      <c r="D746" s="111" t="str">
        <f t="shared" si="136"/>
        <v/>
      </c>
      <c r="E746" s="111" t="str">
        <f t="shared" si="137"/>
        <v/>
      </c>
      <c r="F746" s="124"/>
      <c r="G746" s="124"/>
      <c r="H746" s="124"/>
      <c r="I746" s="123"/>
      <c r="J746" s="113" t="str">
        <f t="shared" si="138"/>
        <v/>
      </c>
      <c r="K746" s="114" t="str">
        <f>IF(I746="","",VLOOKUP(I746,※編集不可※選択項目!$B$2:$D$4,3,FALSE))</f>
        <v/>
      </c>
      <c r="L746" s="124"/>
      <c r="M746" s="124"/>
      <c r="N746" s="124"/>
      <c r="O746" s="124"/>
      <c r="P746" s="124"/>
      <c r="Q746" s="124"/>
      <c r="R746" s="139" t="str">
        <f>IFERROR(INDEX(※編集不可※選択項目!$F$2:$F$3,MATCH($J746,※編集不可※選択項目!$C$2:$C$3,0)),"")</f>
        <v/>
      </c>
      <c r="S746" s="70"/>
      <c r="T746" s="125"/>
      <c r="U746" s="135"/>
      <c r="V746" s="88"/>
      <c r="W746" s="62"/>
      <c r="X746" s="57"/>
      <c r="Y746" s="58"/>
      <c r="Z746" s="59"/>
      <c r="AB746" s="101" t="str">
        <f t="shared" si="139"/>
        <v/>
      </c>
      <c r="AC746" s="11">
        <f t="shared" si="140"/>
        <v>0</v>
      </c>
      <c r="AD746" s="11">
        <f t="shared" si="141"/>
        <v>0</v>
      </c>
      <c r="AE746" s="11">
        <f t="shared" si="142"/>
        <v>0</v>
      </c>
      <c r="AF746" s="11" t="str">
        <f t="shared" si="143"/>
        <v/>
      </c>
      <c r="AG746" s="11">
        <f t="shared" si="144"/>
        <v>0</v>
      </c>
      <c r="AH746" s="11">
        <f t="shared" si="145"/>
        <v>0</v>
      </c>
    </row>
    <row r="747" spans="1:34" s="21" customFormat="1" ht="25.15" customHeight="1" x14ac:dyDescent="0.2">
      <c r="A747" s="117">
        <f t="shared" si="134"/>
        <v>736</v>
      </c>
      <c r="B747" s="60" t="str">
        <f t="shared" si="135"/>
        <v/>
      </c>
      <c r="C747" s="123"/>
      <c r="D747" s="111" t="str">
        <f t="shared" si="136"/>
        <v/>
      </c>
      <c r="E747" s="111" t="str">
        <f t="shared" si="137"/>
        <v/>
      </c>
      <c r="F747" s="124"/>
      <c r="G747" s="124"/>
      <c r="H747" s="124"/>
      <c r="I747" s="123"/>
      <c r="J747" s="113" t="str">
        <f t="shared" si="138"/>
        <v/>
      </c>
      <c r="K747" s="114" t="str">
        <f>IF(I747="","",VLOOKUP(I747,※編集不可※選択項目!$B$2:$D$4,3,FALSE))</f>
        <v/>
      </c>
      <c r="L747" s="124"/>
      <c r="M747" s="124"/>
      <c r="N747" s="124"/>
      <c r="O747" s="124"/>
      <c r="P747" s="124"/>
      <c r="Q747" s="124"/>
      <c r="R747" s="139" t="str">
        <f>IFERROR(INDEX(※編集不可※選択項目!$F$2:$F$3,MATCH($J747,※編集不可※選択項目!$C$2:$C$3,0)),"")</f>
        <v/>
      </c>
      <c r="S747" s="70"/>
      <c r="T747" s="125"/>
      <c r="U747" s="135"/>
      <c r="V747" s="88"/>
      <c r="W747" s="62"/>
      <c r="X747" s="57"/>
      <c r="Y747" s="58"/>
      <c r="Z747" s="59"/>
      <c r="AB747" s="101" t="str">
        <f t="shared" si="139"/>
        <v/>
      </c>
      <c r="AC747" s="11">
        <f t="shared" si="140"/>
        <v>0</v>
      </c>
      <c r="AD747" s="11">
        <f t="shared" si="141"/>
        <v>0</v>
      </c>
      <c r="AE747" s="11">
        <f t="shared" si="142"/>
        <v>0</v>
      </c>
      <c r="AF747" s="11" t="str">
        <f t="shared" si="143"/>
        <v/>
      </c>
      <c r="AG747" s="11">
        <f t="shared" si="144"/>
        <v>0</v>
      </c>
      <c r="AH747" s="11">
        <f t="shared" si="145"/>
        <v>0</v>
      </c>
    </row>
    <row r="748" spans="1:34" s="21" customFormat="1" ht="25.15" customHeight="1" x14ac:dyDescent="0.2">
      <c r="A748" s="117">
        <f t="shared" si="134"/>
        <v>737</v>
      </c>
      <c r="B748" s="60" t="str">
        <f t="shared" si="135"/>
        <v/>
      </c>
      <c r="C748" s="123"/>
      <c r="D748" s="111" t="str">
        <f t="shared" si="136"/>
        <v/>
      </c>
      <c r="E748" s="111" t="str">
        <f t="shared" si="137"/>
        <v/>
      </c>
      <c r="F748" s="124"/>
      <c r="G748" s="124"/>
      <c r="H748" s="124"/>
      <c r="I748" s="123"/>
      <c r="J748" s="113" t="str">
        <f t="shared" si="138"/>
        <v/>
      </c>
      <c r="K748" s="114" t="str">
        <f>IF(I748="","",VLOOKUP(I748,※編集不可※選択項目!$B$2:$D$4,3,FALSE))</f>
        <v/>
      </c>
      <c r="L748" s="124"/>
      <c r="M748" s="124"/>
      <c r="N748" s="124"/>
      <c r="O748" s="124"/>
      <c r="P748" s="124"/>
      <c r="Q748" s="124"/>
      <c r="R748" s="139" t="str">
        <f>IFERROR(INDEX(※編集不可※選択項目!$F$2:$F$3,MATCH($J748,※編集不可※選択項目!$C$2:$C$3,0)),"")</f>
        <v/>
      </c>
      <c r="S748" s="70"/>
      <c r="T748" s="125"/>
      <c r="U748" s="135"/>
      <c r="V748" s="88"/>
      <c r="W748" s="62"/>
      <c r="X748" s="57"/>
      <c r="Y748" s="58"/>
      <c r="Z748" s="59"/>
      <c r="AB748" s="101" t="str">
        <f t="shared" si="139"/>
        <v/>
      </c>
      <c r="AC748" s="11">
        <f t="shared" si="140"/>
        <v>0</v>
      </c>
      <c r="AD748" s="11">
        <f t="shared" si="141"/>
        <v>0</v>
      </c>
      <c r="AE748" s="11">
        <f t="shared" si="142"/>
        <v>0</v>
      </c>
      <c r="AF748" s="11" t="str">
        <f t="shared" si="143"/>
        <v/>
      </c>
      <c r="AG748" s="11">
        <f t="shared" si="144"/>
        <v>0</v>
      </c>
      <c r="AH748" s="11">
        <f t="shared" si="145"/>
        <v>0</v>
      </c>
    </row>
    <row r="749" spans="1:34" s="21" customFormat="1" ht="25.15" customHeight="1" x14ac:dyDescent="0.2">
      <c r="A749" s="117">
        <f t="shared" si="134"/>
        <v>738</v>
      </c>
      <c r="B749" s="60" t="str">
        <f t="shared" si="135"/>
        <v/>
      </c>
      <c r="C749" s="123"/>
      <c r="D749" s="111" t="str">
        <f t="shared" si="136"/>
        <v/>
      </c>
      <c r="E749" s="111" t="str">
        <f t="shared" si="137"/>
        <v/>
      </c>
      <c r="F749" s="124"/>
      <c r="G749" s="124"/>
      <c r="H749" s="124"/>
      <c r="I749" s="123"/>
      <c r="J749" s="113" t="str">
        <f t="shared" si="138"/>
        <v/>
      </c>
      <c r="K749" s="114" t="str">
        <f>IF(I749="","",VLOOKUP(I749,※編集不可※選択項目!$B$2:$D$4,3,FALSE))</f>
        <v/>
      </c>
      <c r="L749" s="124"/>
      <c r="M749" s="124"/>
      <c r="N749" s="124"/>
      <c r="O749" s="124"/>
      <c r="P749" s="124"/>
      <c r="Q749" s="124"/>
      <c r="R749" s="139" t="str">
        <f>IFERROR(INDEX(※編集不可※選択項目!$F$2:$F$3,MATCH($J749,※編集不可※選択項目!$C$2:$C$3,0)),"")</f>
        <v/>
      </c>
      <c r="S749" s="70"/>
      <c r="T749" s="125"/>
      <c r="U749" s="135"/>
      <c r="V749" s="88"/>
      <c r="W749" s="62"/>
      <c r="X749" s="57"/>
      <c r="Y749" s="58"/>
      <c r="Z749" s="59"/>
      <c r="AB749" s="101" t="str">
        <f t="shared" si="139"/>
        <v/>
      </c>
      <c r="AC749" s="11">
        <f t="shared" si="140"/>
        <v>0</v>
      </c>
      <c r="AD749" s="11">
        <f t="shared" si="141"/>
        <v>0</v>
      </c>
      <c r="AE749" s="11">
        <f t="shared" si="142"/>
        <v>0</v>
      </c>
      <c r="AF749" s="11" t="str">
        <f t="shared" si="143"/>
        <v/>
      </c>
      <c r="AG749" s="11">
        <f t="shared" si="144"/>
        <v>0</v>
      </c>
      <c r="AH749" s="11">
        <f t="shared" si="145"/>
        <v>0</v>
      </c>
    </row>
    <row r="750" spans="1:34" s="21" customFormat="1" ht="25.15" customHeight="1" x14ac:dyDescent="0.2">
      <c r="A750" s="117">
        <f t="shared" si="134"/>
        <v>739</v>
      </c>
      <c r="B750" s="60" t="str">
        <f t="shared" si="135"/>
        <v/>
      </c>
      <c r="C750" s="123"/>
      <c r="D750" s="111" t="str">
        <f t="shared" si="136"/>
        <v/>
      </c>
      <c r="E750" s="111" t="str">
        <f t="shared" si="137"/>
        <v/>
      </c>
      <c r="F750" s="124"/>
      <c r="G750" s="124"/>
      <c r="H750" s="124"/>
      <c r="I750" s="123"/>
      <c r="J750" s="113" t="str">
        <f t="shared" si="138"/>
        <v/>
      </c>
      <c r="K750" s="114" t="str">
        <f>IF(I750="","",VLOOKUP(I750,※編集不可※選択項目!$B$2:$D$4,3,FALSE))</f>
        <v/>
      </c>
      <c r="L750" s="124"/>
      <c r="M750" s="124"/>
      <c r="N750" s="124"/>
      <c r="O750" s="124"/>
      <c r="P750" s="124"/>
      <c r="Q750" s="124"/>
      <c r="R750" s="139" t="str">
        <f>IFERROR(INDEX(※編集不可※選択項目!$F$2:$F$3,MATCH($J750,※編集不可※選択項目!$C$2:$C$3,0)),"")</f>
        <v/>
      </c>
      <c r="S750" s="70"/>
      <c r="T750" s="125"/>
      <c r="U750" s="135"/>
      <c r="V750" s="88"/>
      <c r="W750" s="62"/>
      <c r="X750" s="57"/>
      <c r="Y750" s="58"/>
      <c r="Z750" s="59"/>
      <c r="AB750" s="101" t="str">
        <f t="shared" si="139"/>
        <v/>
      </c>
      <c r="AC750" s="11">
        <f t="shared" si="140"/>
        <v>0</v>
      </c>
      <c r="AD750" s="11">
        <f t="shared" si="141"/>
        <v>0</v>
      </c>
      <c r="AE750" s="11">
        <f t="shared" si="142"/>
        <v>0</v>
      </c>
      <c r="AF750" s="11" t="str">
        <f t="shared" si="143"/>
        <v/>
      </c>
      <c r="AG750" s="11">
        <f t="shared" si="144"/>
        <v>0</v>
      </c>
      <c r="AH750" s="11">
        <f t="shared" si="145"/>
        <v>0</v>
      </c>
    </row>
    <row r="751" spans="1:34" s="21" customFormat="1" ht="25.15" customHeight="1" x14ac:dyDescent="0.2">
      <c r="A751" s="117">
        <f t="shared" si="134"/>
        <v>740</v>
      </c>
      <c r="B751" s="60" t="str">
        <f t="shared" si="135"/>
        <v/>
      </c>
      <c r="C751" s="123"/>
      <c r="D751" s="111" t="str">
        <f t="shared" si="136"/>
        <v/>
      </c>
      <c r="E751" s="111" t="str">
        <f t="shared" si="137"/>
        <v/>
      </c>
      <c r="F751" s="124"/>
      <c r="G751" s="124"/>
      <c r="H751" s="124"/>
      <c r="I751" s="123"/>
      <c r="J751" s="113" t="str">
        <f t="shared" si="138"/>
        <v/>
      </c>
      <c r="K751" s="114" t="str">
        <f>IF(I751="","",VLOOKUP(I751,※編集不可※選択項目!$B$2:$D$4,3,FALSE))</f>
        <v/>
      </c>
      <c r="L751" s="124"/>
      <c r="M751" s="124"/>
      <c r="N751" s="124"/>
      <c r="O751" s="124"/>
      <c r="P751" s="124"/>
      <c r="Q751" s="124"/>
      <c r="R751" s="139" t="str">
        <f>IFERROR(INDEX(※編集不可※選択項目!$F$2:$F$3,MATCH($J751,※編集不可※選択項目!$C$2:$C$3,0)),"")</f>
        <v/>
      </c>
      <c r="S751" s="70"/>
      <c r="T751" s="125"/>
      <c r="U751" s="135"/>
      <c r="V751" s="88"/>
      <c r="W751" s="62"/>
      <c r="X751" s="57"/>
      <c r="Y751" s="58"/>
      <c r="Z751" s="59"/>
      <c r="AB751" s="101" t="str">
        <f t="shared" si="139"/>
        <v/>
      </c>
      <c r="AC751" s="11">
        <f t="shared" si="140"/>
        <v>0</v>
      </c>
      <c r="AD751" s="11">
        <f t="shared" si="141"/>
        <v>0</v>
      </c>
      <c r="AE751" s="11">
        <f t="shared" si="142"/>
        <v>0</v>
      </c>
      <c r="AF751" s="11" t="str">
        <f t="shared" si="143"/>
        <v/>
      </c>
      <c r="AG751" s="11">
        <f t="shared" si="144"/>
        <v>0</v>
      </c>
      <c r="AH751" s="11">
        <f t="shared" si="145"/>
        <v>0</v>
      </c>
    </row>
    <row r="752" spans="1:34" s="21" customFormat="1" ht="25.15" customHeight="1" x14ac:dyDescent="0.2">
      <c r="A752" s="117">
        <f t="shared" si="134"/>
        <v>741</v>
      </c>
      <c r="B752" s="60" t="str">
        <f t="shared" si="135"/>
        <v/>
      </c>
      <c r="C752" s="123"/>
      <c r="D752" s="111" t="str">
        <f t="shared" si="136"/>
        <v/>
      </c>
      <c r="E752" s="111" t="str">
        <f t="shared" si="137"/>
        <v/>
      </c>
      <c r="F752" s="124"/>
      <c r="G752" s="124"/>
      <c r="H752" s="124"/>
      <c r="I752" s="123"/>
      <c r="J752" s="113" t="str">
        <f t="shared" si="138"/>
        <v/>
      </c>
      <c r="K752" s="114" t="str">
        <f>IF(I752="","",VLOOKUP(I752,※編集不可※選択項目!$B$2:$D$4,3,FALSE))</f>
        <v/>
      </c>
      <c r="L752" s="124"/>
      <c r="M752" s="124"/>
      <c r="N752" s="124"/>
      <c r="O752" s="124"/>
      <c r="P752" s="124"/>
      <c r="Q752" s="124"/>
      <c r="R752" s="139" t="str">
        <f>IFERROR(INDEX(※編集不可※選択項目!$F$2:$F$3,MATCH($J752,※編集不可※選択項目!$C$2:$C$3,0)),"")</f>
        <v/>
      </c>
      <c r="S752" s="70"/>
      <c r="T752" s="125"/>
      <c r="U752" s="135"/>
      <c r="V752" s="88"/>
      <c r="W752" s="62"/>
      <c r="X752" s="57"/>
      <c r="Y752" s="58"/>
      <c r="Z752" s="59"/>
      <c r="AB752" s="101" t="str">
        <f t="shared" si="139"/>
        <v/>
      </c>
      <c r="AC752" s="11">
        <f t="shared" si="140"/>
        <v>0</v>
      </c>
      <c r="AD752" s="11">
        <f t="shared" si="141"/>
        <v>0</v>
      </c>
      <c r="AE752" s="11">
        <f t="shared" si="142"/>
        <v>0</v>
      </c>
      <c r="AF752" s="11" t="str">
        <f t="shared" si="143"/>
        <v/>
      </c>
      <c r="AG752" s="11">
        <f t="shared" si="144"/>
        <v>0</v>
      </c>
      <c r="AH752" s="11">
        <f t="shared" si="145"/>
        <v>0</v>
      </c>
    </row>
    <row r="753" spans="1:34" s="21" customFormat="1" ht="25.15" customHeight="1" x14ac:dyDescent="0.2">
      <c r="A753" s="117">
        <f t="shared" si="134"/>
        <v>742</v>
      </c>
      <c r="B753" s="60" t="str">
        <f t="shared" si="135"/>
        <v/>
      </c>
      <c r="C753" s="123"/>
      <c r="D753" s="111" t="str">
        <f t="shared" si="136"/>
        <v/>
      </c>
      <c r="E753" s="111" t="str">
        <f t="shared" si="137"/>
        <v/>
      </c>
      <c r="F753" s="124"/>
      <c r="G753" s="124"/>
      <c r="H753" s="124"/>
      <c r="I753" s="123"/>
      <c r="J753" s="113" t="str">
        <f t="shared" si="138"/>
        <v/>
      </c>
      <c r="K753" s="114" t="str">
        <f>IF(I753="","",VLOOKUP(I753,※編集不可※選択項目!$B$2:$D$4,3,FALSE))</f>
        <v/>
      </c>
      <c r="L753" s="124"/>
      <c r="M753" s="124"/>
      <c r="N753" s="124"/>
      <c r="O753" s="124"/>
      <c r="P753" s="124"/>
      <c r="Q753" s="124"/>
      <c r="R753" s="139" t="str">
        <f>IFERROR(INDEX(※編集不可※選択項目!$F$2:$F$3,MATCH($J753,※編集不可※選択項目!$C$2:$C$3,0)),"")</f>
        <v/>
      </c>
      <c r="S753" s="70"/>
      <c r="T753" s="125"/>
      <c r="U753" s="135"/>
      <c r="V753" s="88"/>
      <c r="W753" s="62"/>
      <c r="X753" s="57"/>
      <c r="Y753" s="58"/>
      <c r="Z753" s="59"/>
      <c r="AB753" s="101" t="str">
        <f t="shared" si="139"/>
        <v/>
      </c>
      <c r="AC753" s="11">
        <f t="shared" si="140"/>
        <v>0</v>
      </c>
      <c r="AD753" s="11">
        <f t="shared" si="141"/>
        <v>0</v>
      </c>
      <c r="AE753" s="11">
        <f t="shared" si="142"/>
        <v>0</v>
      </c>
      <c r="AF753" s="11" t="str">
        <f t="shared" si="143"/>
        <v/>
      </c>
      <c r="AG753" s="11">
        <f t="shared" si="144"/>
        <v>0</v>
      </c>
      <c r="AH753" s="11">
        <f t="shared" si="145"/>
        <v>0</v>
      </c>
    </row>
    <row r="754" spans="1:34" s="21" customFormat="1" ht="25.15" customHeight="1" x14ac:dyDescent="0.2">
      <c r="A754" s="117">
        <f t="shared" si="134"/>
        <v>743</v>
      </c>
      <c r="B754" s="60" t="str">
        <f t="shared" si="135"/>
        <v/>
      </c>
      <c r="C754" s="123"/>
      <c r="D754" s="111" t="str">
        <f t="shared" si="136"/>
        <v/>
      </c>
      <c r="E754" s="111" t="str">
        <f t="shared" si="137"/>
        <v/>
      </c>
      <c r="F754" s="124"/>
      <c r="G754" s="124"/>
      <c r="H754" s="124"/>
      <c r="I754" s="123"/>
      <c r="J754" s="113" t="str">
        <f t="shared" si="138"/>
        <v/>
      </c>
      <c r="K754" s="114" t="str">
        <f>IF(I754="","",VLOOKUP(I754,※編集不可※選択項目!$B$2:$D$4,3,FALSE))</f>
        <v/>
      </c>
      <c r="L754" s="124"/>
      <c r="M754" s="124"/>
      <c r="N754" s="124"/>
      <c r="O754" s="124"/>
      <c r="P754" s="124"/>
      <c r="Q754" s="124"/>
      <c r="R754" s="139" t="str">
        <f>IFERROR(INDEX(※編集不可※選択項目!$F$2:$F$3,MATCH($J754,※編集不可※選択項目!$C$2:$C$3,0)),"")</f>
        <v/>
      </c>
      <c r="S754" s="70"/>
      <c r="T754" s="125"/>
      <c r="U754" s="135"/>
      <c r="V754" s="88"/>
      <c r="W754" s="62"/>
      <c r="X754" s="57"/>
      <c r="Y754" s="58"/>
      <c r="Z754" s="59"/>
      <c r="AB754" s="101" t="str">
        <f t="shared" si="139"/>
        <v/>
      </c>
      <c r="AC754" s="11">
        <f t="shared" si="140"/>
        <v>0</v>
      </c>
      <c r="AD754" s="11">
        <f t="shared" si="141"/>
        <v>0</v>
      </c>
      <c r="AE754" s="11">
        <f t="shared" si="142"/>
        <v>0</v>
      </c>
      <c r="AF754" s="11" t="str">
        <f t="shared" si="143"/>
        <v/>
      </c>
      <c r="AG754" s="11">
        <f t="shared" si="144"/>
        <v>0</v>
      </c>
      <c r="AH754" s="11">
        <f t="shared" si="145"/>
        <v>0</v>
      </c>
    </row>
    <row r="755" spans="1:34" s="21" customFormat="1" ht="25.15" customHeight="1" x14ac:dyDescent="0.2">
      <c r="A755" s="117">
        <f t="shared" si="134"/>
        <v>744</v>
      </c>
      <c r="B755" s="60" t="str">
        <f t="shared" si="135"/>
        <v/>
      </c>
      <c r="C755" s="123"/>
      <c r="D755" s="111" t="str">
        <f t="shared" si="136"/>
        <v/>
      </c>
      <c r="E755" s="111" t="str">
        <f t="shared" si="137"/>
        <v/>
      </c>
      <c r="F755" s="124"/>
      <c r="G755" s="124"/>
      <c r="H755" s="124"/>
      <c r="I755" s="123"/>
      <c r="J755" s="113" t="str">
        <f t="shared" si="138"/>
        <v/>
      </c>
      <c r="K755" s="114" t="str">
        <f>IF(I755="","",VLOOKUP(I755,※編集不可※選択項目!$B$2:$D$4,3,FALSE))</f>
        <v/>
      </c>
      <c r="L755" s="124"/>
      <c r="M755" s="124"/>
      <c r="N755" s="124"/>
      <c r="O755" s="124"/>
      <c r="P755" s="124"/>
      <c r="Q755" s="124"/>
      <c r="R755" s="139" t="str">
        <f>IFERROR(INDEX(※編集不可※選択項目!$F$2:$F$3,MATCH($J755,※編集不可※選択項目!$C$2:$C$3,0)),"")</f>
        <v/>
      </c>
      <c r="S755" s="70"/>
      <c r="T755" s="125"/>
      <c r="U755" s="135"/>
      <c r="V755" s="88"/>
      <c r="W755" s="62"/>
      <c r="X755" s="57"/>
      <c r="Y755" s="58"/>
      <c r="Z755" s="59"/>
      <c r="AB755" s="101" t="str">
        <f t="shared" si="139"/>
        <v/>
      </c>
      <c r="AC755" s="11">
        <f t="shared" si="140"/>
        <v>0</v>
      </c>
      <c r="AD755" s="11">
        <f t="shared" si="141"/>
        <v>0</v>
      </c>
      <c r="AE755" s="11">
        <f t="shared" si="142"/>
        <v>0</v>
      </c>
      <c r="AF755" s="11" t="str">
        <f t="shared" si="143"/>
        <v/>
      </c>
      <c r="AG755" s="11">
        <f t="shared" si="144"/>
        <v>0</v>
      </c>
      <c r="AH755" s="11">
        <f t="shared" si="145"/>
        <v>0</v>
      </c>
    </row>
    <row r="756" spans="1:34" s="21" customFormat="1" ht="25.15" customHeight="1" x14ac:dyDescent="0.2">
      <c r="A756" s="117">
        <f t="shared" si="134"/>
        <v>745</v>
      </c>
      <c r="B756" s="60" t="str">
        <f t="shared" si="135"/>
        <v/>
      </c>
      <c r="C756" s="123"/>
      <c r="D756" s="111" t="str">
        <f t="shared" si="136"/>
        <v/>
      </c>
      <c r="E756" s="111" t="str">
        <f t="shared" si="137"/>
        <v/>
      </c>
      <c r="F756" s="124"/>
      <c r="G756" s="124"/>
      <c r="H756" s="124"/>
      <c r="I756" s="123"/>
      <c r="J756" s="113" t="str">
        <f t="shared" si="138"/>
        <v/>
      </c>
      <c r="K756" s="114" t="str">
        <f>IF(I756="","",VLOOKUP(I756,※編集不可※選択項目!$B$2:$D$4,3,FALSE))</f>
        <v/>
      </c>
      <c r="L756" s="124"/>
      <c r="M756" s="124"/>
      <c r="N756" s="124"/>
      <c r="O756" s="124"/>
      <c r="P756" s="124"/>
      <c r="Q756" s="124"/>
      <c r="R756" s="139" t="str">
        <f>IFERROR(INDEX(※編集不可※選択項目!$F$2:$F$3,MATCH($J756,※編集不可※選択項目!$C$2:$C$3,0)),"")</f>
        <v/>
      </c>
      <c r="S756" s="70"/>
      <c r="T756" s="125"/>
      <c r="U756" s="135"/>
      <c r="V756" s="88"/>
      <c r="W756" s="62"/>
      <c r="X756" s="57"/>
      <c r="Y756" s="58"/>
      <c r="Z756" s="59"/>
      <c r="AB756" s="101" t="str">
        <f t="shared" si="139"/>
        <v/>
      </c>
      <c r="AC756" s="11">
        <f t="shared" si="140"/>
        <v>0</v>
      </c>
      <c r="AD756" s="11">
        <f t="shared" si="141"/>
        <v>0</v>
      </c>
      <c r="AE756" s="11">
        <f t="shared" si="142"/>
        <v>0</v>
      </c>
      <c r="AF756" s="11" t="str">
        <f t="shared" si="143"/>
        <v/>
      </c>
      <c r="AG756" s="11">
        <f t="shared" si="144"/>
        <v>0</v>
      </c>
      <c r="AH756" s="11">
        <f t="shared" si="145"/>
        <v>0</v>
      </c>
    </row>
    <row r="757" spans="1:34" s="21" customFormat="1" ht="25.15" customHeight="1" x14ac:dyDescent="0.2">
      <c r="A757" s="117">
        <f t="shared" si="134"/>
        <v>746</v>
      </c>
      <c r="B757" s="60" t="str">
        <f t="shared" si="135"/>
        <v/>
      </c>
      <c r="C757" s="123"/>
      <c r="D757" s="111" t="str">
        <f t="shared" si="136"/>
        <v/>
      </c>
      <c r="E757" s="111" t="str">
        <f t="shared" si="137"/>
        <v/>
      </c>
      <c r="F757" s="124"/>
      <c r="G757" s="124"/>
      <c r="H757" s="124"/>
      <c r="I757" s="123"/>
      <c r="J757" s="113" t="str">
        <f t="shared" si="138"/>
        <v/>
      </c>
      <c r="K757" s="114" t="str">
        <f>IF(I757="","",VLOOKUP(I757,※編集不可※選択項目!$B$2:$D$4,3,FALSE))</f>
        <v/>
      </c>
      <c r="L757" s="124"/>
      <c r="M757" s="124"/>
      <c r="N757" s="124"/>
      <c r="O757" s="124"/>
      <c r="P757" s="124"/>
      <c r="Q757" s="124"/>
      <c r="R757" s="139" t="str">
        <f>IFERROR(INDEX(※編集不可※選択項目!$F$2:$F$3,MATCH($J757,※編集不可※選択項目!$C$2:$C$3,0)),"")</f>
        <v/>
      </c>
      <c r="S757" s="70"/>
      <c r="T757" s="125"/>
      <c r="U757" s="135"/>
      <c r="V757" s="88"/>
      <c r="W757" s="62"/>
      <c r="X757" s="57"/>
      <c r="Y757" s="58"/>
      <c r="Z757" s="59"/>
      <c r="AB757" s="101" t="str">
        <f t="shared" si="139"/>
        <v/>
      </c>
      <c r="AC757" s="11">
        <f t="shared" si="140"/>
        <v>0</v>
      </c>
      <c r="AD757" s="11">
        <f t="shared" si="141"/>
        <v>0</v>
      </c>
      <c r="AE757" s="11">
        <f t="shared" si="142"/>
        <v>0</v>
      </c>
      <c r="AF757" s="11" t="str">
        <f t="shared" si="143"/>
        <v/>
      </c>
      <c r="AG757" s="11">
        <f t="shared" si="144"/>
        <v>0</v>
      </c>
      <c r="AH757" s="11">
        <f t="shared" si="145"/>
        <v>0</v>
      </c>
    </row>
    <row r="758" spans="1:34" s="21" customFormat="1" ht="25.15" customHeight="1" x14ac:dyDescent="0.2">
      <c r="A758" s="117">
        <f t="shared" si="134"/>
        <v>747</v>
      </c>
      <c r="B758" s="60" t="str">
        <f t="shared" si="135"/>
        <v/>
      </c>
      <c r="C758" s="123"/>
      <c r="D758" s="111" t="str">
        <f t="shared" si="136"/>
        <v/>
      </c>
      <c r="E758" s="111" t="str">
        <f t="shared" si="137"/>
        <v/>
      </c>
      <c r="F758" s="124"/>
      <c r="G758" s="124"/>
      <c r="H758" s="124"/>
      <c r="I758" s="123"/>
      <c r="J758" s="113" t="str">
        <f t="shared" si="138"/>
        <v/>
      </c>
      <c r="K758" s="114" t="str">
        <f>IF(I758="","",VLOOKUP(I758,※編集不可※選択項目!$B$2:$D$4,3,FALSE))</f>
        <v/>
      </c>
      <c r="L758" s="124"/>
      <c r="M758" s="124"/>
      <c r="N758" s="124"/>
      <c r="O758" s="124"/>
      <c r="P758" s="124"/>
      <c r="Q758" s="124"/>
      <c r="R758" s="139" t="str">
        <f>IFERROR(INDEX(※編集不可※選択項目!$F$2:$F$3,MATCH($J758,※編集不可※選択項目!$C$2:$C$3,0)),"")</f>
        <v/>
      </c>
      <c r="S758" s="70"/>
      <c r="T758" s="125"/>
      <c r="U758" s="135"/>
      <c r="V758" s="88"/>
      <c r="W758" s="62"/>
      <c r="X758" s="57"/>
      <c r="Y758" s="58"/>
      <c r="Z758" s="59"/>
      <c r="AB758" s="101" t="str">
        <f t="shared" si="139"/>
        <v/>
      </c>
      <c r="AC758" s="11">
        <f t="shared" si="140"/>
        <v>0</v>
      </c>
      <c r="AD758" s="11">
        <f t="shared" si="141"/>
        <v>0</v>
      </c>
      <c r="AE758" s="11">
        <f t="shared" si="142"/>
        <v>0</v>
      </c>
      <c r="AF758" s="11" t="str">
        <f t="shared" si="143"/>
        <v/>
      </c>
      <c r="AG758" s="11">
        <f t="shared" si="144"/>
        <v>0</v>
      </c>
      <c r="AH758" s="11">
        <f t="shared" si="145"/>
        <v>0</v>
      </c>
    </row>
    <row r="759" spans="1:34" s="21" customFormat="1" ht="25.15" customHeight="1" x14ac:dyDescent="0.2">
      <c r="A759" s="117">
        <f t="shared" si="134"/>
        <v>748</v>
      </c>
      <c r="B759" s="60" t="str">
        <f t="shared" si="135"/>
        <v/>
      </c>
      <c r="C759" s="123"/>
      <c r="D759" s="111" t="str">
        <f t="shared" si="136"/>
        <v/>
      </c>
      <c r="E759" s="111" t="str">
        <f t="shared" si="137"/>
        <v/>
      </c>
      <c r="F759" s="124"/>
      <c r="G759" s="124"/>
      <c r="H759" s="124"/>
      <c r="I759" s="123"/>
      <c r="J759" s="113" t="str">
        <f t="shared" si="138"/>
        <v/>
      </c>
      <c r="K759" s="114" t="str">
        <f>IF(I759="","",VLOOKUP(I759,※編集不可※選択項目!$B$2:$D$4,3,FALSE))</f>
        <v/>
      </c>
      <c r="L759" s="124"/>
      <c r="M759" s="124"/>
      <c r="N759" s="124"/>
      <c r="O759" s="124"/>
      <c r="P759" s="124"/>
      <c r="Q759" s="124"/>
      <c r="R759" s="139" t="str">
        <f>IFERROR(INDEX(※編集不可※選択項目!$F$2:$F$3,MATCH($J759,※編集不可※選択項目!$C$2:$C$3,0)),"")</f>
        <v/>
      </c>
      <c r="S759" s="70"/>
      <c r="T759" s="125"/>
      <c r="U759" s="135"/>
      <c r="V759" s="88"/>
      <c r="W759" s="62"/>
      <c r="X759" s="57"/>
      <c r="Y759" s="58"/>
      <c r="Z759" s="59"/>
      <c r="AB759" s="101" t="str">
        <f t="shared" si="139"/>
        <v/>
      </c>
      <c r="AC759" s="11">
        <f t="shared" si="140"/>
        <v>0</v>
      </c>
      <c r="AD759" s="11">
        <f t="shared" si="141"/>
        <v>0</v>
      </c>
      <c r="AE759" s="11">
        <f t="shared" si="142"/>
        <v>0</v>
      </c>
      <c r="AF759" s="11" t="str">
        <f t="shared" si="143"/>
        <v/>
      </c>
      <c r="AG759" s="11">
        <f t="shared" si="144"/>
        <v>0</v>
      </c>
      <c r="AH759" s="11">
        <f t="shared" si="145"/>
        <v>0</v>
      </c>
    </row>
    <row r="760" spans="1:34" s="21" customFormat="1" ht="25.15" customHeight="1" x14ac:dyDescent="0.2">
      <c r="A760" s="117">
        <f t="shared" si="134"/>
        <v>749</v>
      </c>
      <c r="B760" s="60" t="str">
        <f t="shared" si="135"/>
        <v/>
      </c>
      <c r="C760" s="123"/>
      <c r="D760" s="111" t="str">
        <f t="shared" si="136"/>
        <v/>
      </c>
      <c r="E760" s="111" t="str">
        <f t="shared" si="137"/>
        <v/>
      </c>
      <c r="F760" s="124"/>
      <c r="G760" s="124"/>
      <c r="H760" s="124"/>
      <c r="I760" s="123"/>
      <c r="J760" s="113" t="str">
        <f t="shared" si="138"/>
        <v/>
      </c>
      <c r="K760" s="114" t="str">
        <f>IF(I760="","",VLOOKUP(I760,※編集不可※選択項目!$B$2:$D$4,3,FALSE))</f>
        <v/>
      </c>
      <c r="L760" s="124"/>
      <c r="M760" s="124"/>
      <c r="N760" s="124"/>
      <c r="O760" s="124"/>
      <c r="P760" s="124"/>
      <c r="Q760" s="124"/>
      <c r="R760" s="139" t="str">
        <f>IFERROR(INDEX(※編集不可※選択項目!$F$2:$F$3,MATCH($J760,※編集不可※選択項目!$C$2:$C$3,0)),"")</f>
        <v/>
      </c>
      <c r="S760" s="70"/>
      <c r="T760" s="125"/>
      <c r="U760" s="135"/>
      <c r="V760" s="88"/>
      <c r="W760" s="62"/>
      <c r="X760" s="57"/>
      <c r="Y760" s="58"/>
      <c r="Z760" s="59"/>
      <c r="AB760" s="101" t="str">
        <f t="shared" si="139"/>
        <v/>
      </c>
      <c r="AC760" s="11">
        <f t="shared" si="140"/>
        <v>0</v>
      </c>
      <c r="AD760" s="11">
        <f t="shared" si="141"/>
        <v>0</v>
      </c>
      <c r="AE760" s="11">
        <f t="shared" si="142"/>
        <v>0</v>
      </c>
      <c r="AF760" s="11" t="str">
        <f t="shared" si="143"/>
        <v/>
      </c>
      <c r="AG760" s="11">
        <f t="shared" si="144"/>
        <v>0</v>
      </c>
      <c r="AH760" s="11">
        <f t="shared" si="145"/>
        <v>0</v>
      </c>
    </row>
    <row r="761" spans="1:34" s="21" customFormat="1" ht="25.15" customHeight="1" x14ac:dyDescent="0.2">
      <c r="A761" s="117">
        <f t="shared" si="134"/>
        <v>750</v>
      </c>
      <c r="B761" s="60" t="str">
        <f t="shared" si="135"/>
        <v/>
      </c>
      <c r="C761" s="123"/>
      <c r="D761" s="111" t="str">
        <f t="shared" si="136"/>
        <v/>
      </c>
      <c r="E761" s="111" t="str">
        <f t="shared" si="137"/>
        <v/>
      </c>
      <c r="F761" s="124"/>
      <c r="G761" s="124"/>
      <c r="H761" s="124"/>
      <c r="I761" s="123"/>
      <c r="J761" s="113" t="str">
        <f t="shared" si="138"/>
        <v/>
      </c>
      <c r="K761" s="114" t="str">
        <f>IF(I761="","",VLOOKUP(I761,※編集不可※選択項目!$B$2:$D$4,3,FALSE))</f>
        <v/>
      </c>
      <c r="L761" s="124"/>
      <c r="M761" s="124"/>
      <c r="N761" s="124"/>
      <c r="O761" s="124"/>
      <c r="P761" s="124"/>
      <c r="Q761" s="124"/>
      <c r="R761" s="139" t="str">
        <f>IFERROR(INDEX(※編集不可※選択項目!$F$2:$F$3,MATCH($J761,※編集不可※選択項目!$C$2:$C$3,0)),"")</f>
        <v/>
      </c>
      <c r="S761" s="70"/>
      <c r="T761" s="125"/>
      <c r="U761" s="135"/>
      <c r="V761" s="88"/>
      <c r="W761" s="62"/>
      <c r="X761" s="57"/>
      <c r="Y761" s="58"/>
      <c r="Z761" s="59"/>
      <c r="AB761" s="101" t="str">
        <f t="shared" si="139"/>
        <v/>
      </c>
      <c r="AC761" s="11">
        <f t="shared" si="140"/>
        <v>0</v>
      </c>
      <c r="AD761" s="11">
        <f t="shared" si="141"/>
        <v>0</v>
      </c>
      <c r="AE761" s="11">
        <f t="shared" si="142"/>
        <v>0</v>
      </c>
      <c r="AF761" s="11" t="str">
        <f t="shared" si="143"/>
        <v/>
      </c>
      <c r="AG761" s="11">
        <f t="shared" si="144"/>
        <v>0</v>
      </c>
      <c r="AH761" s="11">
        <f t="shared" si="145"/>
        <v>0</v>
      </c>
    </row>
    <row r="762" spans="1:34" s="21" customFormat="1" ht="25.15" customHeight="1" x14ac:dyDescent="0.2">
      <c r="A762" s="117">
        <f t="shared" si="134"/>
        <v>751</v>
      </c>
      <c r="B762" s="60" t="str">
        <f t="shared" si="135"/>
        <v/>
      </c>
      <c r="C762" s="123"/>
      <c r="D762" s="111" t="str">
        <f t="shared" si="136"/>
        <v/>
      </c>
      <c r="E762" s="111" t="str">
        <f t="shared" si="137"/>
        <v/>
      </c>
      <c r="F762" s="124"/>
      <c r="G762" s="124"/>
      <c r="H762" s="124"/>
      <c r="I762" s="123"/>
      <c r="J762" s="113" t="str">
        <f t="shared" si="138"/>
        <v/>
      </c>
      <c r="K762" s="114" t="str">
        <f>IF(I762="","",VLOOKUP(I762,※編集不可※選択項目!$B$2:$D$4,3,FALSE))</f>
        <v/>
      </c>
      <c r="L762" s="124"/>
      <c r="M762" s="124"/>
      <c r="N762" s="124"/>
      <c r="O762" s="124"/>
      <c r="P762" s="124"/>
      <c r="Q762" s="124"/>
      <c r="R762" s="139" t="str">
        <f>IFERROR(INDEX(※編集不可※選択項目!$F$2:$F$3,MATCH($J762,※編集不可※選択項目!$C$2:$C$3,0)),"")</f>
        <v/>
      </c>
      <c r="S762" s="70"/>
      <c r="T762" s="125"/>
      <c r="U762" s="135"/>
      <c r="V762" s="88"/>
      <c r="W762" s="62"/>
      <c r="X762" s="57"/>
      <c r="Y762" s="58"/>
      <c r="Z762" s="59"/>
      <c r="AB762" s="101" t="str">
        <f t="shared" si="139"/>
        <v/>
      </c>
      <c r="AC762" s="11">
        <f t="shared" si="140"/>
        <v>0</v>
      </c>
      <c r="AD762" s="11">
        <f t="shared" si="141"/>
        <v>0</v>
      </c>
      <c r="AE762" s="11">
        <f t="shared" si="142"/>
        <v>0</v>
      </c>
      <c r="AF762" s="11" t="str">
        <f t="shared" si="143"/>
        <v/>
      </c>
      <c r="AG762" s="11">
        <f t="shared" si="144"/>
        <v>0</v>
      </c>
      <c r="AH762" s="11">
        <f t="shared" si="145"/>
        <v>0</v>
      </c>
    </row>
    <row r="763" spans="1:34" s="21" customFormat="1" ht="25.15" customHeight="1" x14ac:dyDescent="0.2">
      <c r="A763" s="117">
        <f t="shared" si="134"/>
        <v>752</v>
      </c>
      <c r="B763" s="60" t="str">
        <f t="shared" si="135"/>
        <v/>
      </c>
      <c r="C763" s="123"/>
      <c r="D763" s="111" t="str">
        <f t="shared" si="136"/>
        <v/>
      </c>
      <c r="E763" s="111" t="str">
        <f t="shared" si="137"/>
        <v/>
      </c>
      <c r="F763" s="124"/>
      <c r="G763" s="124"/>
      <c r="H763" s="124"/>
      <c r="I763" s="123"/>
      <c r="J763" s="113" t="str">
        <f t="shared" si="138"/>
        <v/>
      </c>
      <c r="K763" s="114" t="str">
        <f>IF(I763="","",VLOOKUP(I763,※編集不可※選択項目!$B$2:$D$4,3,FALSE))</f>
        <v/>
      </c>
      <c r="L763" s="124"/>
      <c r="M763" s="124"/>
      <c r="N763" s="124"/>
      <c r="O763" s="124"/>
      <c r="P763" s="124"/>
      <c r="Q763" s="124"/>
      <c r="R763" s="139" t="str">
        <f>IFERROR(INDEX(※編集不可※選択項目!$F$2:$F$3,MATCH($J763,※編集不可※選択項目!$C$2:$C$3,0)),"")</f>
        <v/>
      </c>
      <c r="S763" s="70"/>
      <c r="T763" s="125"/>
      <c r="U763" s="135"/>
      <c r="V763" s="88"/>
      <c r="W763" s="62"/>
      <c r="X763" s="57"/>
      <c r="Y763" s="58"/>
      <c r="Z763" s="59"/>
      <c r="AB763" s="101" t="str">
        <f t="shared" si="139"/>
        <v/>
      </c>
      <c r="AC763" s="11">
        <f t="shared" si="140"/>
        <v>0</v>
      </c>
      <c r="AD763" s="11">
        <f t="shared" si="141"/>
        <v>0</v>
      </c>
      <c r="AE763" s="11">
        <f t="shared" si="142"/>
        <v>0</v>
      </c>
      <c r="AF763" s="11" t="str">
        <f t="shared" si="143"/>
        <v/>
      </c>
      <c r="AG763" s="11">
        <f t="shared" si="144"/>
        <v>0</v>
      </c>
      <c r="AH763" s="11">
        <f t="shared" si="145"/>
        <v>0</v>
      </c>
    </row>
    <row r="764" spans="1:34" s="21" customFormat="1" ht="25.15" customHeight="1" x14ac:dyDescent="0.2">
      <c r="A764" s="117">
        <f t="shared" si="134"/>
        <v>753</v>
      </c>
      <c r="B764" s="60" t="str">
        <f t="shared" si="135"/>
        <v/>
      </c>
      <c r="C764" s="123"/>
      <c r="D764" s="111" t="str">
        <f t="shared" si="136"/>
        <v/>
      </c>
      <c r="E764" s="111" t="str">
        <f t="shared" si="137"/>
        <v/>
      </c>
      <c r="F764" s="124"/>
      <c r="G764" s="124"/>
      <c r="H764" s="124"/>
      <c r="I764" s="123"/>
      <c r="J764" s="113" t="str">
        <f t="shared" si="138"/>
        <v/>
      </c>
      <c r="K764" s="114" t="str">
        <f>IF(I764="","",VLOOKUP(I764,※編集不可※選択項目!$B$2:$D$4,3,FALSE))</f>
        <v/>
      </c>
      <c r="L764" s="124"/>
      <c r="M764" s="124"/>
      <c r="N764" s="124"/>
      <c r="O764" s="124"/>
      <c r="P764" s="124"/>
      <c r="Q764" s="124"/>
      <c r="R764" s="139" t="str">
        <f>IFERROR(INDEX(※編集不可※選択項目!$F$2:$F$3,MATCH($J764,※編集不可※選択項目!$C$2:$C$3,0)),"")</f>
        <v/>
      </c>
      <c r="S764" s="70"/>
      <c r="T764" s="125"/>
      <c r="U764" s="135"/>
      <c r="V764" s="88"/>
      <c r="W764" s="62"/>
      <c r="X764" s="57"/>
      <c r="Y764" s="58"/>
      <c r="Z764" s="59"/>
      <c r="AB764" s="101" t="str">
        <f t="shared" si="139"/>
        <v/>
      </c>
      <c r="AC764" s="11">
        <f t="shared" si="140"/>
        <v>0</v>
      </c>
      <c r="AD764" s="11">
        <f t="shared" si="141"/>
        <v>0</v>
      </c>
      <c r="AE764" s="11">
        <f t="shared" si="142"/>
        <v>0</v>
      </c>
      <c r="AF764" s="11" t="str">
        <f t="shared" si="143"/>
        <v/>
      </c>
      <c r="AG764" s="11">
        <f t="shared" si="144"/>
        <v>0</v>
      </c>
      <c r="AH764" s="11">
        <f t="shared" si="145"/>
        <v>0</v>
      </c>
    </row>
    <row r="765" spans="1:34" s="21" customFormat="1" ht="25.15" customHeight="1" x14ac:dyDescent="0.2">
      <c r="A765" s="117">
        <f t="shared" si="134"/>
        <v>754</v>
      </c>
      <c r="B765" s="60" t="str">
        <f t="shared" si="135"/>
        <v/>
      </c>
      <c r="C765" s="123"/>
      <c r="D765" s="111" t="str">
        <f t="shared" si="136"/>
        <v/>
      </c>
      <c r="E765" s="111" t="str">
        <f t="shared" si="137"/>
        <v/>
      </c>
      <c r="F765" s="124"/>
      <c r="G765" s="124"/>
      <c r="H765" s="124"/>
      <c r="I765" s="123"/>
      <c r="J765" s="113" t="str">
        <f t="shared" si="138"/>
        <v/>
      </c>
      <c r="K765" s="114" t="str">
        <f>IF(I765="","",VLOOKUP(I765,※編集不可※選択項目!$B$2:$D$4,3,FALSE))</f>
        <v/>
      </c>
      <c r="L765" s="124"/>
      <c r="M765" s="124"/>
      <c r="N765" s="124"/>
      <c r="O765" s="124"/>
      <c r="P765" s="124"/>
      <c r="Q765" s="124"/>
      <c r="R765" s="139" t="str">
        <f>IFERROR(INDEX(※編集不可※選択項目!$F$2:$F$3,MATCH($J765,※編集不可※選択項目!$C$2:$C$3,0)),"")</f>
        <v/>
      </c>
      <c r="S765" s="70"/>
      <c r="T765" s="125"/>
      <c r="U765" s="135"/>
      <c r="V765" s="88"/>
      <c r="W765" s="62"/>
      <c r="X765" s="57"/>
      <c r="Y765" s="58"/>
      <c r="Z765" s="59"/>
      <c r="AB765" s="101" t="str">
        <f t="shared" si="139"/>
        <v/>
      </c>
      <c r="AC765" s="11">
        <f t="shared" si="140"/>
        <v>0</v>
      </c>
      <c r="AD765" s="11">
        <f t="shared" si="141"/>
        <v>0</v>
      </c>
      <c r="AE765" s="11">
        <f t="shared" si="142"/>
        <v>0</v>
      </c>
      <c r="AF765" s="11" t="str">
        <f t="shared" si="143"/>
        <v/>
      </c>
      <c r="AG765" s="11">
        <f t="shared" si="144"/>
        <v>0</v>
      </c>
      <c r="AH765" s="11">
        <f t="shared" si="145"/>
        <v>0</v>
      </c>
    </row>
    <row r="766" spans="1:34" s="21" customFormat="1" ht="25.15" customHeight="1" x14ac:dyDescent="0.2">
      <c r="A766" s="117">
        <f t="shared" si="134"/>
        <v>755</v>
      </c>
      <c r="B766" s="60" t="str">
        <f t="shared" si="135"/>
        <v/>
      </c>
      <c r="C766" s="123"/>
      <c r="D766" s="111" t="str">
        <f t="shared" si="136"/>
        <v/>
      </c>
      <c r="E766" s="111" t="str">
        <f t="shared" si="137"/>
        <v/>
      </c>
      <c r="F766" s="124"/>
      <c r="G766" s="124"/>
      <c r="H766" s="124"/>
      <c r="I766" s="123"/>
      <c r="J766" s="113" t="str">
        <f t="shared" si="138"/>
        <v/>
      </c>
      <c r="K766" s="114" t="str">
        <f>IF(I766="","",VLOOKUP(I766,※編集不可※選択項目!$B$2:$D$4,3,FALSE))</f>
        <v/>
      </c>
      <c r="L766" s="124"/>
      <c r="M766" s="124"/>
      <c r="N766" s="124"/>
      <c r="O766" s="124"/>
      <c r="P766" s="124"/>
      <c r="Q766" s="124"/>
      <c r="R766" s="139" t="str">
        <f>IFERROR(INDEX(※編集不可※選択項目!$F$2:$F$3,MATCH($J766,※編集不可※選択項目!$C$2:$C$3,0)),"")</f>
        <v/>
      </c>
      <c r="S766" s="70"/>
      <c r="T766" s="125"/>
      <c r="U766" s="135"/>
      <c r="V766" s="88"/>
      <c r="W766" s="62"/>
      <c r="X766" s="57"/>
      <c r="Y766" s="58"/>
      <c r="Z766" s="59"/>
      <c r="AB766" s="101" t="str">
        <f t="shared" si="139"/>
        <v/>
      </c>
      <c r="AC766" s="11">
        <f t="shared" si="140"/>
        <v>0</v>
      </c>
      <c r="AD766" s="11">
        <f t="shared" si="141"/>
        <v>0</v>
      </c>
      <c r="AE766" s="11">
        <f t="shared" si="142"/>
        <v>0</v>
      </c>
      <c r="AF766" s="11" t="str">
        <f t="shared" si="143"/>
        <v/>
      </c>
      <c r="AG766" s="11">
        <f t="shared" si="144"/>
        <v>0</v>
      </c>
      <c r="AH766" s="11">
        <f t="shared" si="145"/>
        <v>0</v>
      </c>
    </row>
    <row r="767" spans="1:34" s="21" customFormat="1" ht="25.15" customHeight="1" x14ac:dyDescent="0.2">
      <c r="A767" s="117">
        <f t="shared" si="134"/>
        <v>756</v>
      </c>
      <c r="B767" s="60" t="str">
        <f t="shared" si="135"/>
        <v/>
      </c>
      <c r="C767" s="123"/>
      <c r="D767" s="111" t="str">
        <f t="shared" si="136"/>
        <v/>
      </c>
      <c r="E767" s="111" t="str">
        <f t="shared" si="137"/>
        <v/>
      </c>
      <c r="F767" s="124"/>
      <c r="G767" s="124"/>
      <c r="H767" s="124"/>
      <c r="I767" s="123"/>
      <c r="J767" s="113" t="str">
        <f t="shared" si="138"/>
        <v/>
      </c>
      <c r="K767" s="114" t="str">
        <f>IF(I767="","",VLOOKUP(I767,※編集不可※選択項目!$B$2:$D$4,3,FALSE))</f>
        <v/>
      </c>
      <c r="L767" s="124"/>
      <c r="M767" s="124"/>
      <c r="N767" s="124"/>
      <c r="O767" s="124"/>
      <c r="P767" s="124"/>
      <c r="Q767" s="124"/>
      <c r="R767" s="139" t="str">
        <f>IFERROR(INDEX(※編集不可※選択項目!$F$2:$F$3,MATCH($J767,※編集不可※選択項目!$C$2:$C$3,0)),"")</f>
        <v/>
      </c>
      <c r="S767" s="70"/>
      <c r="T767" s="125"/>
      <c r="U767" s="135"/>
      <c r="V767" s="88"/>
      <c r="W767" s="62"/>
      <c r="X767" s="57"/>
      <c r="Y767" s="58"/>
      <c r="Z767" s="59"/>
      <c r="AB767" s="101" t="str">
        <f t="shared" si="139"/>
        <v/>
      </c>
      <c r="AC767" s="11">
        <f t="shared" si="140"/>
        <v>0</v>
      </c>
      <c r="AD767" s="11">
        <f t="shared" si="141"/>
        <v>0</v>
      </c>
      <c r="AE767" s="11">
        <f t="shared" si="142"/>
        <v>0</v>
      </c>
      <c r="AF767" s="11" t="str">
        <f t="shared" si="143"/>
        <v/>
      </c>
      <c r="AG767" s="11">
        <f t="shared" si="144"/>
        <v>0</v>
      </c>
      <c r="AH767" s="11">
        <f t="shared" si="145"/>
        <v>0</v>
      </c>
    </row>
    <row r="768" spans="1:34" s="21" customFormat="1" ht="25.15" customHeight="1" x14ac:dyDescent="0.2">
      <c r="A768" s="117">
        <f t="shared" si="134"/>
        <v>757</v>
      </c>
      <c r="B768" s="60" t="str">
        <f t="shared" si="135"/>
        <v/>
      </c>
      <c r="C768" s="123"/>
      <c r="D768" s="111" t="str">
        <f t="shared" si="136"/>
        <v/>
      </c>
      <c r="E768" s="111" t="str">
        <f t="shared" si="137"/>
        <v/>
      </c>
      <c r="F768" s="124"/>
      <c r="G768" s="124"/>
      <c r="H768" s="124"/>
      <c r="I768" s="123"/>
      <c r="J768" s="113" t="str">
        <f t="shared" si="138"/>
        <v/>
      </c>
      <c r="K768" s="114" t="str">
        <f>IF(I768="","",VLOOKUP(I768,※編集不可※選択項目!$B$2:$D$4,3,FALSE))</f>
        <v/>
      </c>
      <c r="L768" s="124"/>
      <c r="M768" s="124"/>
      <c r="N768" s="124"/>
      <c r="O768" s="124"/>
      <c r="P768" s="124"/>
      <c r="Q768" s="124"/>
      <c r="R768" s="139" t="str">
        <f>IFERROR(INDEX(※編集不可※選択項目!$F$2:$F$3,MATCH($J768,※編集不可※選択項目!$C$2:$C$3,0)),"")</f>
        <v/>
      </c>
      <c r="S768" s="70"/>
      <c r="T768" s="125"/>
      <c r="U768" s="135"/>
      <c r="V768" s="88"/>
      <c r="W768" s="62"/>
      <c r="X768" s="57"/>
      <c r="Y768" s="58"/>
      <c r="Z768" s="59"/>
      <c r="AB768" s="101" t="str">
        <f t="shared" si="139"/>
        <v/>
      </c>
      <c r="AC768" s="11">
        <f t="shared" si="140"/>
        <v>0</v>
      </c>
      <c r="AD768" s="11">
        <f t="shared" si="141"/>
        <v>0</v>
      </c>
      <c r="AE768" s="11">
        <f t="shared" si="142"/>
        <v>0</v>
      </c>
      <c r="AF768" s="11" t="str">
        <f t="shared" si="143"/>
        <v/>
      </c>
      <c r="AG768" s="11">
        <f t="shared" si="144"/>
        <v>0</v>
      </c>
      <c r="AH768" s="11">
        <f t="shared" si="145"/>
        <v>0</v>
      </c>
    </row>
    <row r="769" spans="1:34" s="21" customFormat="1" ht="25.15" customHeight="1" x14ac:dyDescent="0.2">
      <c r="A769" s="117">
        <f t="shared" si="134"/>
        <v>758</v>
      </c>
      <c r="B769" s="60" t="str">
        <f t="shared" si="135"/>
        <v/>
      </c>
      <c r="C769" s="123"/>
      <c r="D769" s="111" t="str">
        <f t="shared" si="136"/>
        <v/>
      </c>
      <c r="E769" s="111" t="str">
        <f t="shared" si="137"/>
        <v/>
      </c>
      <c r="F769" s="124"/>
      <c r="G769" s="124"/>
      <c r="H769" s="124"/>
      <c r="I769" s="123"/>
      <c r="J769" s="113" t="str">
        <f t="shared" si="138"/>
        <v/>
      </c>
      <c r="K769" s="114" t="str">
        <f>IF(I769="","",VLOOKUP(I769,※編集不可※選択項目!$B$2:$D$4,3,FALSE))</f>
        <v/>
      </c>
      <c r="L769" s="124"/>
      <c r="M769" s="124"/>
      <c r="N769" s="124"/>
      <c r="O769" s="124"/>
      <c r="P769" s="124"/>
      <c r="Q769" s="124"/>
      <c r="R769" s="139" t="str">
        <f>IFERROR(INDEX(※編集不可※選択項目!$F$2:$F$3,MATCH($J769,※編集不可※選択項目!$C$2:$C$3,0)),"")</f>
        <v/>
      </c>
      <c r="S769" s="70"/>
      <c r="T769" s="125"/>
      <c r="U769" s="135"/>
      <c r="V769" s="88"/>
      <c r="W769" s="62"/>
      <c r="X769" s="57"/>
      <c r="Y769" s="58"/>
      <c r="Z769" s="59"/>
      <c r="AB769" s="101" t="str">
        <f t="shared" si="139"/>
        <v/>
      </c>
      <c r="AC769" s="11">
        <f t="shared" si="140"/>
        <v>0</v>
      </c>
      <c r="AD769" s="11">
        <f t="shared" si="141"/>
        <v>0</v>
      </c>
      <c r="AE769" s="11">
        <f t="shared" si="142"/>
        <v>0</v>
      </c>
      <c r="AF769" s="11" t="str">
        <f t="shared" si="143"/>
        <v/>
      </c>
      <c r="AG769" s="11">
        <f t="shared" si="144"/>
        <v>0</v>
      </c>
      <c r="AH769" s="11">
        <f t="shared" si="145"/>
        <v>0</v>
      </c>
    </row>
    <row r="770" spans="1:34" s="21" customFormat="1" ht="25.15" customHeight="1" x14ac:dyDescent="0.2">
      <c r="A770" s="117">
        <f t="shared" si="134"/>
        <v>759</v>
      </c>
      <c r="B770" s="60" t="str">
        <f t="shared" si="135"/>
        <v/>
      </c>
      <c r="C770" s="123"/>
      <c r="D770" s="111" t="str">
        <f t="shared" si="136"/>
        <v/>
      </c>
      <c r="E770" s="111" t="str">
        <f t="shared" si="137"/>
        <v/>
      </c>
      <c r="F770" s="124"/>
      <c r="G770" s="124"/>
      <c r="H770" s="124"/>
      <c r="I770" s="123"/>
      <c r="J770" s="113" t="str">
        <f t="shared" si="138"/>
        <v/>
      </c>
      <c r="K770" s="114" t="str">
        <f>IF(I770="","",VLOOKUP(I770,※編集不可※選択項目!$B$2:$D$4,3,FALSE))</f>
        <v/>
      </c>
      <c r="L770" s="124"/>
      <c r="M770" s="124"/>
      <c r="N770" s="124"/>
      <c r="O770" s="124"/>
      <c r="P770" s="124"/>
      <c r="Q770" s="124"/>
      <c r="R770" s="139" t="str">
        <f>IFERROR(INDEX(※編集不可※選択項目!$F$2:$F$3,MATCH($J770,※編集不可※選択項目!$C$2:$C$3,0)),"")</f>
        <v/>
      </c>
      <c r="S770" s="70"/>
      <c r="T770" s="125"/>
      <c r="U770" s="135"/>
      <c r="V770" s="88"/>
      <c r="W770" s="62"/>
      <c r="X770" s="57"/>
      <c r="Y770" s="58"/>
      <c r="Z770" s="59"/>
      <c r="AB770" s="101" t="str">
        <f t="shared" si="139"/>
        <v/>
      </c>
      <c r="AC770" s="11">
        <f t="shared" si="140"/>
        <v>0</v>
      </c>
      <c r="AD770" s="11">
        <f t="shared" si="141"/>
        <v>0</v>
      </c>
      <c r="AE770" s="11">
        <f t="shared" si="142"/>
        <v>0</v>
      </c>
      <c r="AF770" s="11" t="str">
        <f t="shared" si="143"/>
        <v/>
      </c>
      <c r="AG770" s="11">
        <f t="shared" si="144"/>
        <v>0</v>
      </c>
      <c r="AH770" s="11">
        <f t="shared" si="145"/>
        <v>0</v>
      </c>
    </row>
    <row r="771" spans="1:34" s="21" customFormat="1" ht="25.15" customHeight="1" x14ac:dyDescent="0.2">
      <c r="A771" s="117">
        <f t="shared" si="134"/>
        <v>760</v>
      </c>
      <c r="B771" s="60" t="str">
        <f t="shared" si="135"/>
        <v/>
      </c>
      <c r="C771" s="123"/>
      <c r="D771" s="111" t="str">
        <f t="shared" si="136"/>
        <v/>
      </c>
      <c r="E771" s="111" t="str">
        <f t="shared" si="137"/>
        <v/>
      </c>
      <c r="F771" s="124"/>
      <c r="G771" s="124"/>
      <c r="H771" s="124"/>
      <c r="I771" s="123"/>
      <c r="J771" s="113" t="str">
        <f t="shared" si="138"/>
        <v/>
      </c>
      <c r="K771" s="114" t="str">
        <f>IF(I771="","",VLOOKUP(I771,※編集不可※選択項目!$B$2:$D$4,3,FALSE))</f>
        <v/>
      </c>
      <c r="L771" s="124"/>
      <c r="M771" s="124"/>
      <c r="N771" s="124"/>
      <c r="O771" s="124"/>
      <c r="P771" s="124"/>
      <c r="Q771" s="124"/>
      <c r="R771" s="139" t="str">
        <f>IFERROR(INDEX(※編集不可※選択項目!$F$2:$F$3,MATCH($J771,※編集不可※選択項目!$C$2:$C$3,0)),"")</f>
        <v/>
      </c>
      <c r="S771" s="70"/>
      <c r="T771" s="125"/>
      <c r="U771" s="135"/>
      <c r="V771" s="88"/>
      <c r="W771" s="62"/>
      <c r="X771" s="57"/>
      <c r="Y771" s="58"/>
      <c r="Z771" s="59"/>
      <c r="AB771" s="101" t="str">
        <f t="shared" si="139"/>
        <v/>
      </c>
      <c r="AC771" s="11">
        <f t="shared" si="140"/>
        <v>0</v>
      </c>
      <c r="AD771" s="11">
        <f t="shared" si="141"/>
        <v>0</v>
      </c>
      <c r="AE771" s="11">
        <f t="shared" si="142"/>
        <v>0</v>
      </c>
      <c r="AF771" s="11" t="str">
        <f t="shared" si="143"/>
        <v/>
      </c>
      <c r="AG771" s="11">
        <f t="shared" si="144"/>
        <v>0</v>
      </c>
      <c r="AH771" s="11">
        <f t="shared" si="145"/>
        <v>0</v>
      </c>
    </row>
    <row r="772" spans="1:34" s="21" customFormat="1" ht="25.15" customHeight="1" x14ac:dyDescent="0.2">
      <c r="A772" s="117">
        <f t="shared" si="134"/>
        <v>761</v>
      </c>
      <c r="B772" s="60" t="str">
        <f t="shared" si="135"/>
        <v/>
      </c>
      <c r="C772" s="123"/>
      <c r="D772" s="111" t="str">
        <f t="shared" si="136"/>
        <v/>
      </c>
      <c r="E772" s="111" t="str">
        <f t="shared" si="137"/>
        <v/>
      </c>
      <c r="F772" s="124"/>
      <c r="G772" s="124"/>
      <c r="H772" s="124"/>
      <c r="I772" s="123"/>
      <c r="J772" s="113" t="str">
        <f t="shared" si="138"/>
        <v/>
      </c>
      <c r="K772" s="114" t="str">
        <f>IF(I772="","",VLOOKUP(I772,※編集不可※選択項目!$B$2:$D$4,3,FALSE))</f>
        <v/>
      </c>
      <c r="L772" s="124"/>
      <c r="M772" s="124"/>
      <c r="N772" s="124"/>
      <c r="O772" s="124"/>
      <c r="P772" s="124"/>
      <c r="Q772" s="124"/>
      <c r="R772" s="139" t="str">
        <f>IFERROR(INDEX(※編集不可※選択項目!$F$2:$F$3,MATCH($J772,※編集不可※選択項目!$C$2:$C$3,0)),"")</f>
        <v/>
      </c>
      <c r="S772" s="70"/>
      <c r="T772" s="125"/>
      <c r="U772" s="135"/>
      <c r="V772" s="88"/>
      <c r="W772" s="62"/>
      <c r="X772" s="57"/>
      <c r="Y772" s="58"/>
      <c r="Z772" s="59"/>
      <c r="AB772" s="101" t="str">
        <f t="shared" si="139"/>
        <v/>
      </c>
      <c r="AC772" s="11">
        <f t="shared" si="140"/>
        <v>0</v>
      </c>
      <c r="AD772" s="11">
        <f t="shared" si="141"/>
        <v>0</v>
      </c>
      <c r="AE772" s="11">
        <f t="shared" si="142"/>
        <v>0</v>
      </c>
      <c r="AF772" s="11" t="str">
        <f t="shared" si="143"/>
        <v/>
      </c>
      <c r="AG772" s="11">
        <f t="shared" si="144"/>
        <v>0</v>
      </c>
      <c r="AH772" s="11">
        <f t="shared" si="145"/>
        <v>0</v>
      </c>
    </row>
    <row r="773" spans="1:34" s="21" customFormat="1" ht="25.15" customHeight="1" x14ac:dyDescent="0.2">
      <c r="A773" s="117">
        <f t="shared" si="134"/>
        <v>762</v>
      </c>
      <c r="B773" s="60" t="str">
        <f t="shared" si="135"/>
        <v/>
      </c>
      <c r="C773" s="123"/>
      <c r="D773" s="111" t="str">
        <f t="shared" si="136"/>
        <v/>
      </c>
      <c r="E773" s="111" t="str">
        <f t="shared" si="137"/>
        <v/>
      </c>
      <c r="F773" s="124"/>
      <c r="G773" s="124"/>
      <c r="H773" s="124"/>
      <c r="I773" s="123"/>
      <c r="J773" s="113" t="str">
        <f t="shared" si="138"/>
        <v/>
      </c>
      <c r="K773" s="114" t="str">
        <f>IF(I773="","",VLOOKUP(I773,※編集不可※選択項目!$B$2:$D$4,3,FALSE))</f>
        <v/>
      </c>
      <c r="L773" s="124"/>
      <c r="M773" s="124"/>
      <c r="N773" s="124"/>
      <c r="O773" s="124"/>
      <c r="P773" s="124"/>
      <c r="Q773" s="124"/>
      <c r="R773" s="139" t="str">
        <f>IFERROR(INDEX(※編集不可※選択項目!$F$2:$F$3,MATCH($J773,※編集不可※選択項目!$C$2:$C$3,0)),"")</f>
        <v/>
      </c>
      <c r="S773" s="70"/>
      <c r="T773" s="125"/>
      <c r="U773" s="135"/>
      <c r="V773" s="88"/>
      <c r="W773" s="62"/>
      <c r="X773" s="57"/>
      <c r="Y773" s="58"/>
      <c r="Z773" s="59"/>
      <c r="AB773" s="101" t="str">
        <f t="shared" si="139"/>
        <v/>
      </c>
      <c r="AC773" s="11">
        <f t="shared" si="140"/>
        <v>0</v>
      </c>
      <c r="AD773" s="11">
        <f t="shared" si="141"/>
        <v>0</v>
      </c>
      <c r="AE773" s="11">
        <f t="shared" si="142"/>
        <v>0</v>
      </c>
      <c r="AF773" s="11" t="str">
        <f t="shared" si="143"/>
        <v/>
      </c>
      <c r="AG773" s="11">
        <f t="shared" si="144"/>
        <v>0</v>
      </c>
      <c r="AH773" s="11">
        <f t="shared" si="145"/>
        <v>0</v>
      </c>
    </row>
    <row r="774" spans="1:34" s="21" customFormat="1" ht="25.15" customHeight="1" x14ac:dyDescent="0.2">
      <c r="A774" s="117">
        <f t="shared" si="134"/>
        <v>763</v>
      </c>
      <c r="B774" s="60" t="str">
        <f t="shared" si="135"/>
        <v/>
      </c>
      <c r="C774" s="123"/>
      <c r="D774" s="111" t="str">
        <f t="shared" si="136"/>
        <v/>
      </c>
      <c r="E774" s="111" t="str">
        <f t="shared" si="137"/>
        <v/>
      </c>
      <c r="F774" s="124"/>
      <c r="G774" s="124"/>
      <c r="H774" s="124"/>
      <c r="I774" s="123"/>
      <c r="J774" s="113" t="str">
        <f t="shared" si="138"/>
        <v/>
      </c>
      <c r="K774" s="114" t="str">
        <f>IF(I774="","",VLOOKUP(I774,※編集不可※選択項目!$B$2:$D$4,3,FALSE))</f>
        <v/>
      </c>
      <c r="L774" s="124"/>
      <c r="M774" s="124"/>
      <c r="N774" s="124"/>
      <c r="O774" s="124"/>
      <c r="P774" s="124"/>
      <c r="Q774" s="124"/>
      <c r="R774" s="139" t="str">
        <f>IFERROR(INDEX(※編集不可※選択項目!$F$2:$F$3,MATCH($J774,※編集不可※選択項目!$C$2:$C$3,0)),"")</f>
        <v/>
      </c>
      <c r="S774" s="70"/>
      <c r="T774" s="125"/>
      <c r="U774" s="135"/>
      <c r="V774" s="88"/>
      <c r="W774" s="62"/>
      <c r="X774" s="57"/>
      <c r="Y774" s="58"/>
      <c r="Z774" s="59"/>
      <c r="AB774" s="101" t="str">
        <f t="shared" si="139"/>
        <v/>
      </c>
      <c r="AC774" s="11">
        <f t="shared" si="140"/>
        <v>0</v>
      </c>
      <c r="AD774" s="11">
        <f t="shared" si="141"/>
        <v>0</v>
      </c>
      <c r="AE774" s="11">
        <f t="shared" si="142"/>
        <v>0</v>
      </c>
      <c r="AF774" s="11" t="str">
        <f t="shared" si="143"/>
        <v/>
      </c>
      <c r="AG774" s="11">
        <f t="shared" si="144"/>
        <v>0</v>
      </c>
      <c r="AH774" s="11">
        <f t="shared" si="145"/>
        <v>0</v>
      </c>
    </row>
    <row r="775" spans="1:34" s="21" customFormat="1" ht="25.15" customHeight="1" x14ac:dyDescent="0.2">
      <c r="A775" s="117">
        <f t="shared" si="134"/>
        <v>764</v>
      </c>
      <c r="B775" s="60" t="str">
        <f t="shared" si="135"/>
        <v/>
      </c>
      <c r="C775" s="123"/>
      <c r="D775" s="111" t="str">
        <f t="shared" si="136"/>
        <v/>
      </c>
      <c r="E775" s="111" t="str">
        <f t="shared" si="137"/>
        <v/>
      </c>
      <c r="F775" s="124"/>
      <c r="G775" s="124"/>
      <c r="H775" s="124"/>
      <c r="I775" s="123"/>
      <c r="J775" s="113" t="str">
        <f t="shared" si="138"/>
        <v/>
      </c>
      <c r="K775" s="114" t="str">
        <f>IF(I775="","",VLOOKUP(I775,※編集不可※選択項目!$B$2:$D$4,3,FALSE))</f>
        <v/>
      </c>
      <c r="L775" s="124"/>
      <c r="M775" s="124"/>
      <c r="N775" s="124"/>
      <c r="O775" s="124"/>
      <c r="P775" s="124"/>
      <c r="Q775" s="124"/>
      <c r="R775" s="139" t="str">
        <f>IFERROR(INDEX(※編集不可※選択項目!$F$2:$F$3,MATCH($J775,※編集不可※選択項目!$C$2:$C$3,0)),"")</f>
        <v/>
      </c>
      <c r="S775" s="70"/>
      <c r="T775" s="125"/>
      <c r="U775" s="135"/>
      <c r="V775" s="88"/>
      <c r="W775" s="62"/>
      <c r="X775" s="57"/>
      <c r="Y775" s="58"/>
      <c r="Z775" s="59"/>
      <c r="AB775" s="101" t="str">
        <f t="shared" si="139"/>
        <v/>
      </c>
      <c r="AC775" s="11">
        <f t="shared" si="140"/>
        <v>0</v>
      </c>
      <c r="AD775" s="11">
        <f t="shared" si="141"/>
        <v>0</v>
      </c>
      <c r="AE775" s="11">
        <f t="shared" si="142"/>
        <v>0</v>
      </c>
      <c r="AF775" s="11" t="str">
        <f t="shared" si="143"/>
        <v/>
      </c>
      <c r="AG775" s="11">
        <f t="shared" si="144"/>
        <v>0</v>
      </c>
      <c r="AH775" s="11">
        <f t="shared" si="145"/>
        <v>0</v>
      </c>
    </row>
    <row r="776" spans="1:34" s="21" customFormat="1" ht="25.15" customHeight="1" x14ac:dyDescent="0.2">
      <c r="A776" s="117">
        <f t="shared" si="134"/>
        <v>765</v>
      </c>
      <c r="B776" s="60" t="str">
        <f t="shared" si="135"/>
        <v/>
      </c>
      <c r="C776" s="123"/>
      <c r="D776" s="111" t="str">
        <f t="shared" si="136"/>
        <v/>
      </c>
      <c r="E776" s="111" t="str">
        <f t="shared" si="137"/>
        <v/>
      </c>
      <c r="F776" s="124"/>
      <c r="G776" s="124"/>
      <c r="H776" s="124"/>
      <c r="I776" s="123"/>
      <c r="J776" s="113" t="str">
        <f t="shared" si="138"/>
        <v/>
      </c>
      <c r="K776" s="114" t="str">
        <f>IF(I776="","",VLOOKUP(I776,※編集不可※選択項目!$B$2:$D$4,3,FALSE))</f>
        <v/>
      </c>
      <c r="L776" s="124"/>
      <c r="M776" s="124"/>
      <c r="N776" s="124"/>
      <c r="O776" s="124"/>
      <c r="P776" s="124"/>
      <c r="Q776" s="124"/>
      <c r="R776" s="139" t="str">
        <f>IFERROR(INDEX(※編集不可※選択項目!$F$2:$F$3,MATCH($J776,※編集不可※選択項目!$C$2:$C$3,0)),"")</f>
        <v/>
      </c>
      <c r="S776" s="70"/>
      <c r="T776" s="125"/>
      <c r="U776" s="135"/>
      <c r="V776" s="88"/>
      <c r="W776" s="62"/>
      <c r="X776" s="57"/>
      <c r="Y776" s="58"/>
      <c r="Z776" s="59"/>
      <c r="AB776" s="101" t="str">
        <f t="shared" si="139"/>
        <v/>
      </c>
      <c r="AC776" s="11">
        <f t="shared" si="140"/>
        <v>0</v>
      </c>
      <c r="AD776" s="11">
        <f t="shared" si="141"/>
        <v>0</v>
      </c>
      <c r="AE776" s="11">
        <f t="shared" si="142"/>
        <v>0</v>
      </c>
      <c r="AF776" s="11" t="str">
        <f t="shared" si="143"/>
        <v/>
      </c>
      <c r="AG776" s="11">
        <f t="shared" si="144"/>
        <v>0</v>
      </c>
      <c r="AH776" s="11">
        <f t="shared" si="145"/>
        <v>0</v>
      </c>
    </row>
    <row r="777" spans="1:34" s="21" customFormat="1" ht="25.15" customHeight="1" x14ac:dyDescent="0.2">
      <c r="A777" s="117">
        <f t="shared" si="134"/>
        <v>766</v>
      </c>
      <c r="B777" s="60" t="str">
        <f t="shared" si="135"/>
        <v/>
      </c>
      <c r="C777" s="123"/>
      <c r="D777" s="111" t="str">
        <f t="shared" si="136"/>
        <v/>
      </c>
      <c r="E777" s="111" t="str">
        <f t="shared" si="137"/>
        <v/>
      </c>
      <c r="F777" s="124"/>
      <c r="G777" s="124"/>
      <c r="H777" s="124"/>
      <c r="I777" s="123"/>
      <c r="J777" s="113" t="str">
        <f t="shared" si="138"/>
        <v/>
      </c>
      <c r="K777" s="114" t="str">
        <f>IF(I777="","",VLOOKUP(I777,※編集不可※選択項目!$B$2:$D$4,3,FALSE))</f>
        <v/>
      </c>
      <c r="L777" s="124"/>
      <c r="M777" s="124"/>
      <c r="N777" s="124"/>
      <c r="O777" s="124"/>
      <c r="P777" s="124"/>
      <c r="Q777" s="124"/>
      <c r="R777" s="139" t="str">
        <f>IFERROR(INDEX(※編集不可※選択項目!$F$2:$F$3,MATCH($J777,※編集不可※選択項目!$C$2:$C$3,0)),"")</f>
        <v/>
      </c>
      <c r="S777" s="70"/>
      <c r="T777" s="125"/>
      <c r="U777" s="135"/>
      <c r="V777" s="88"/>
      <c r="W777" s="62"/>
      <c r="X777" s="57"/>
      <c r="Y777" s="58"/>
      <c r="Z777" s="59"/>
      <c r="AB777" s="101" t="str">
        <f t="shared" si="139"/>
        <v/>
      </c>
      <c r="AC777" s="11">
        <f t="shared" si="140"/>
        <v>0</v>
      </c>
      <c r="AD777" s="11">
        <f t="shared" si="141"/>
        <v>0</v>
      </c>
      <c r="AE777" s="11">
        <f t="shared" si="142"/>
        <v>0</v>
      </c>
      <c r="AF777" s="11" t="str">
        <f t="shared" si="143"/>
        <v/>
      </c>
      <c r="AG777" s="11">
        <f t="shared" si="144"/>
        <v>0</v>
      </c>
      <c r="AH777" s="11">
        <f t="shared" si="145"/>
        <v>0</v>
      </c>
    </row>
    <row r="778" spans="1:34" s="21" customFormat="1" ht="25.15" customHeight="1" x14ac:dyDescent="0.2">
      <c r="A778" s="117">
        <f t="shared" si="134"/>
        <v>767</v>
      </c>
      <c r="B778" s="60" t="str">
        <f t="shared" si="135"/>
        <v/>
      </c>
      <c r="C778" s="123"/>
      <c r="D778" s="111" t="str">
        <f t="shared" si="136"/>
        <v/>
      </c>
      <c r="E778" s="111" t="str">
        <f t="shared" si="137"/>
        <v/>
      </c>
      <c r="F778" s="124"/>
      <c r="G778" s="124"/>
      <c r="H778" s="124"/>
      <c r="I778" s="123"/>
      <c r="J778" s="113" t="str">
        <f t="shared" si="138"/>
        <v/>
      </c>
      <c r="K778" s="114" t="str">
        <f>IF(I778="","",VLOOKUP(I778,※編集不可※選択項目!$B$2:$D$4,3,FALSE))</f>
        <v/>
      </c>
      <c r="L778" s="124"/>
      <c r="M778" s="124"/>
      <c r="N778" s="124"/>
      <c r="O778" s="124"/>
      <c r="P778" s="124"/>
      <c r="Q778" s="124"/>
      <c r="R778" s="139" t="str">
        <f>IFERROR(INDEX(※編集不可※選択項目!$F$2:$F$3,MATCH($J778,※編集不可※選択項目!$C$2:$C$3,0)),"")</f>
        <v/>
      </c>
      <c r="S778" s="70"/>
      <c r="T778" s="125"/>
      <c r="U778" s="135"/>
      <c r="V778" s="88"/>
      <c r="W778" s="62"/>
      <c r="X778" s="57"/>
      <c r="Y778" s="58"/>
      <c r="Z778" s="59"/>
      <c r="AB778" s="101" t="str">
        <f t="shared" si="139"/>
        <v/>
      </c>
      <c r="AC778" s="11">
        <f t="shared" si="140"/>
        <v>0</v>
      </c>
      <c r="AD778" s="11">
        <f t="shared" si="141"/>
        <v>0</v>
      </c>
      <c r="AE778" s="11">
        <f t="shared" si="142"/>
        <v>0</v>
      </c>
      <c r="AF778" s="11" t="str">
        <f t="shared" si="143"/>
        <v/>
      </c>
      <c r="AG778" s="11">
        <f t="shared" si="144"/>
        <v>0</v>
      </c>
      <c r="AH778" s="11">
        <f t="shared" si="145"/>
        <v>0</v>
      </c>
    </row>
    <row r="779" spans="1:34" s="21" customFormat="1" ht="25.15" customHeight="1" x14ac:dyDescent="0.2">
      <c r="A779" s="117">
        <f t="shared" si="134"/>
        <v>768</v>
      </c>
      <c r="B779" s="60" t="str">
        <f t="shared" si="135"/>
        <v/>
      </c>
      <c r="C779" s="123"/>
      <c r="D779" s="111" t="str">
        <f t="shared" si="136"/>
        <v/>
      </c>
      <c r="E779" s="111" t="str">
        <f t="shared" si="137"/>
        <v/>
      </c>
      <c r="F779" s="124"/>
      <c r="G779" s="124"/>
      <c r="H779" s="124"/>
      <c r="I779" s="123"/>
      <c r="J779" s="113" t="str">
        <f t="shared" si="138"/>
        <v/>
      </c>
      <c r="K779" s="114" t="str">
        <f>IF(I779="","",VLOOKUP(I779,※編集不可※選択項目!$B$2:$D$4,3,FALSE))</f>
        <v/>
      </c>
      <c r="L779" s="124"/>
      <c r="M779" s="124"/>
      <c r="N779" s="124"/>
      <c r="O779" s="124"/>
      <c r="P779" s="124"/>
      <c r="Q779" s="124"/>
      <c r="R779" s="139" t="str">
        <f>IFERROR(INDEX(※編集不可※選択項目!$F$2:$F$3,MATCH($J779,※編集不可※選択項目!$C$2:$C$3,0)),"")</f>
        <v/>
      </c>
      <c r="S779" s="70"/>
      <c r="T779" s="125"/>
      <c r="U779" s="135"/>
      <c r="V779" s="88"/>
      <c r="W779" s="62"/>
      <c r="X779" s="57"/>
      <c r="Y779" s="58"/>
      <c r="Z779" s="59"/>
      <c r="AB779" s="101" t="str">
        <f t="shared" si="139"/>
        <v/>
      </c>
      <c r="AC779" s="11">
        <f t="shared" si="140"/>
        <v>0</v>
      </c>
      <c r="AD779" s="11">
        <f t="shared" si="141"/>
        <v>0</v>
      </c>
      <c r="AE779" s="11">
        <f t="shared" si="142"/>
        <v>0</v>
      </c>
      <c r="AF779" s="11" t="str">
        <f t="shared" si="143"/>
        <v/>
      </c>
      <c r="AG779" s="11">
        <f t="shared" si="144"/>
        <v>0</v>
      </c>
      <c r="AH779" s="11">
        <f t="shared" si="145"/>
        <v>0</v>
      </c>
    </row>
    <row r="780" spans="1:34" s="21" customFormat="1" ht="25.15" customHeight="1" x14ac:dyDescent="0.2">
      <c r="A780" s="117">
        <f t="shared" si="134"/>
        <v>769</v>
      </c>
      <c r="B780" s="60" t="str">
        <f t="shared" si="135"/>
        <v/>
      </c>
      <c r="C780" s="123"/>
      <c r="D780" s="111" t="str">
        <f t="shared" si="136"/>
        <v/>
      </c>
      <c r="E780" s="111" t="str">
        <f t="shared" si="137"/>
        <v/>
      </c>
      <c r="F780" s="124"/>
      <c r="G780" s="124"/>
      <c r="H780" s="124"/>
      <c r="I780" s="123"/>
      <c r="J780" s="113" t="str">
        <f t="shared" si="138"/>
        <v/>
      </c>
      <c r="K780" s="114" t="str">
        <f>IF(I780="","",VLOOKUP(I780,※編集不可※選択項目!$B$2:$D$4,3,FALSE))</f>
        <v/>
      </c>
      <c r="L780" s="124"/>
      <c r="M780" s="124"/>
      <c r="N780" s="124"/>
      <c r="O780" s="124"/>
      <c r="P780" s="124"/>
      <c r="Q780" s="124"/>
      <c r="R780" s="139" t="str">
        <f>IFERROR(INDEX(※編集不可※選択項目!$F$2:$F$3,MATCH($J780,※編集不可※選択項目!$C$2:$C$3,0)),"")</f>
        <v/>
      </c>
      <c r="S780" s="70"/>
      <c r="T780" s="125"/>
      <c r="U780" s="135"/>
      <c r="V780" s="88"/>
      <c r="W780" s="62"/>
      <c r="X780" s="57"/>
      <c r="Y780" s="58"/>
      <c r="Z780" s="59"/>
      <c r="AB780" s="101" t="str">
        <f t="shared" si="139"/>
        <v/>
      </c>
      <c r="AC780" s="11">
        <f t="shared" si="140"/>
        <v>0</v>
      </c>
      <c r="AD780" s="11">
        <f t="shared" si="141"/>
        <v>0</v>
      </c>
      <c r="AE780" s="11">
        <f t="shared" si="142"/>
        <v>0</v>
      </c>
      <c r="AF780" s="11" t="str">
        <f t="shared" si="143"/>
        <v/>
      </c>
      <c r="AG780" s="11">
        <f t="shared" si="144"/>
        <v>0</v>
      </c>
      <c r="AH780" s="11">
        <f t="shared" si="145"/>
        <v>0</v>
      </c>
    </row>
    <row r="781" spans="1:34" s="21" customFormat="1" ht="25.15" customHeight="1" x14ac:dyDescent="0.2">
      <c r="A781" s="117">
        <f t="shared" ref="A781:A844" si="146">ROW()-11</f>
        <v>770</v>
      </c>
      <c r="B781" s="60" t="str">
        <f t="shared" ref="B781:B844" si="147">IF($C781="","","高効率空調")</f>
        <v/>
      </c>
      <c r="C781" s="123"/>
      <c r="D781" s="111" t="str">
        <f t="shared" ref="D781:D844" si="148">IF($C$2="","",IF($B781&lt;&gt;"",$C$2,""))</f>
        <v/>
      </c>
      <c r="E781" s="111" t="str">
        <f t="shared" ref="E781:E844" si="149">IF($F$2="","",IF($B781&lt;&gt;"",$F$2,""))</f>
        <v/>
      </c>
      <c r="F781" s="124"/>
      <c r="G781" s="124"/>
      <c r="H781" s="124"/>
      <c r="I781" s="123"/>
      <c r="J781" s="113" t="str">
        <f t="shared" ref="J781:J844" si="150">LEFT(I781,3)</f>
        <v/>
      </c>
      <c r="K781" s="114" t="str">
        <f>IF(I781="","",VLOOKUP(I781,※編集不可※選択項目!$B$2:$D$4,3,FALSE))</f>
        <v/>
      </c>
      <c r="L781" s="124"/>
      <c r="M781" s="124"/>
      <c r="N781" s="124"/>
      <c r="O781" s="124"/>
      <c r="P781" s="124"/>
      <c r="Q781" s="124"/>
      <c r="R781" s="139" t="str">
        <f>IFERROR(INDEX(※編集不可※選択項目!$F$2:$F$3,MATCH($J781,※編集不可※選択項目!$C$2:$C$3,0)),"")</f>
        <v/>
      </c>
      <c r="S781" s="70"/>
      <c r="T781" s="125"/>
      <c r="U781" s="135"/>
      <c r="V781" s="88"/>
      <c r="W781" s="62"/>
      <c r="X781" s="57"/>
      <c r="Y781" s="58"/>
      <c r="Z781" s="59"/>
      <c r="AB781" s="101" t="str">
        <f t="shared" ref="AB781:AB844" si="151">IF(H781="","","["&amp;H781&amp;"]")</f>
        <v/>
      </c>
      <c r="AC781" s="11">
        <f t="shared" ref="AC781:AC844" si="152">IF(AND($C781&lt;&gt;"",OR(F781="",G781="",I781="",L781="",M781="",N781="",Q781="")),1,0)</f>
        <v>0</v>
      </c>
      <c r="AD781" s="11">
        <f t="shared" ref="AD781:AD844" si="153">IF(AND(I781="空冷式(ヒートポンプ)",OR(O781="",P781="")),1,0)</f>
        <v>0</v>
      </c>
      <c r="AE781" s="11">
        <f t="shared" ref="AE781:AE844" si="154">IF(AND($G781&lt;&gt;"",COUNTIF($G781,"*■*")&gt;0,$T781=""),1,0)</f>
        <v>0</v>
      </c>
      <c r="AF781" s="11" t="str">
        <f t="shared" ref="AF781:AF844" si="155">IF(G781="","",TEXT(G781&amp;AB781,"G/標準"))</f>
        <v/>
      </c>
      <c r="AG781" s="11">
        <f t="shared" ref="AG781:AG844" si="156">IF(AF781="",0,COUNTIF($AF$12:$AF$1011,AF781))</f>
        <v>0</v>
      </c>
      <c r="AH781" s="11">
        <f t="shared" ref="AH781:AH844" si="157">IF($C781="",0,IF(AND(L781&lt;&gt;"",$K781&gt;$L781),1,0))</f>
        <v>0</v>
      </c>
    </row>
    <row r="782" spans="1:34" s="21" customFormat="1" ht="25.15" customHeight="1" x14ac:dyDescent="0.2">
      <c r="A782" s="117">
        <f t="shared" si="146"/>
        <v>771</v>
      </c>
      <c r="B782" s="60" t="str">
        <f t="shared" si="147"/>
        <v/>
      </c>
      <c r="C782" s="123"/>
      <c r="D782" s="111" t="str">
        <f t="shared" si="148"/>
        <v/>
      </c>
      <c r="E782" s="111" t="str">
        <f t="shared" si="149"/>
        <v/>
      </c>
      <c r="F782" s="124"/>
      <c r="G782" s="124"/>
      <c r="H782" s="124"/>
      <c r="I782" s="123"/>
      <c r="J782" s="113" t="str">
        <f t="shared" si="150"/>
        <v/>
      </c>
      <c r="K782" s="114" t="str">
        <f>IF(I782="","",VLOOKUP(I782,※編集不可※選択項目!$B$2:$D$4,3,FALSE))</f>
        <v/>
      </c>
      <c r="L782" s="124"/>
      <c r="M782" s="124"/>
      <c r="N782" s="124"/>
      <c r="O782" s="124"/>
      <c r="P782" s="124"/>
      <c r="Q782" s="124"/>
      <c r="R782" s="139" t="str">
        <f>IFERROR(INDEX(※編集不可※選択項目!$F$2:$F$3,MATCH($J782,※編集不可※選択項目!$C$2:$C$3,0)),"")</f>
        <v/>
      </c>
      <c r="S782" s="70"/>
      <c r="T782" s="125"/>
      <c r="U782" s="135"/>
      <c r="V782" s="88"/>
      <c r="W782" s="62"/>
      <c r="X782" s="57"/>
      <c r="Y782" s="58"/>
      <c r="Z782" s="59"/>
      <c r="AB782" s="101" t="str">
        <f t="shared" si="151"/>
        <v/>
      </c>
      <c r="AC782" s="11">
        <f t="shared" si="152"/>
        <v>0</v>
      </c>
      <c r="AD782" s="11">
        <f t="shared" si="153"/>
        <v>0</v>
      </c>
      <c r="AE782" s="11">
        <f t="shared" si="154"/>
        <v>0</v>
      </c>
      <c r="AF782" s="11" t="str">
        <f t="shared" si="155"/>
        <v/>
      </c>
      <c r="AG782" s="11">
        <f t="shared" si="156"/>
        <v>0</v>
      </c>
      <c r="AH782" s="11">
        <f t="shared" si="157"/>
        <v>0</v>
      </c>
    </row>
    <row r="783" spans="1:34" s="21" customFormat="1" ht="25.15" customHeight="1" x14ac:dyDescent="0.2">
      <c r="A783" s="117">
        <f t="shared" si="146"/>
        <v>772</v>
      </c>
      <c r="B783" s="60" t="str">
        <f t="shared" si="147"/>
        <v/>
      </c>
      <c r="C783" s="123"/>
      <c r="D783" s="111" t="str">
        <f t="shared" si="148"/>
        <v/>
      </c>
      <c r="E783" s="111" t="str">
        <f t="shared" si="149"/>
        <v/>
      </c>
      <c r="F783" s="124"/>
      <c r="G783" s="124"/>
      <c r="H783" s="124"/>
      <c r="I783" s="123"/>
      <c r="J783" s="113" t="str">
        <f t="shared" si="150"/>
        <v/>
      </c>
      <c r="K783" s="114" t="str">
        <f>IF(I783="","",VLOOKUP(I783,※編集不可※選択項目!$B$2:$D$4,3,FALSE))</f>
        <v/>
      </c>
      <c r="L783" s="124"/>
      <c r="M783" s="124"/>
      <c r="N783" s="124"/>
      <c r="O783" s="124"/>
      <c r="P783" s="124"/>
      <c r="Q783" s="124"/>
      <c r="R783" s="139" t="str">
        <f>IFERROR(INDEX(※編集不可※選択項目!$F$2:$F$3,MATCH($J783,※編集不可※選択項目!$C$2:$C$3,0)),"")</f>
        <v/>
      </c>
      <c r="S783" s="70"/>
      <c r="T783" s="125"/>
      <c r="U783" s="135"/>
      <c r="V783" s="88"/>
      <c r="W783" s="62"/>
      <c r="X783" s="57"/>
      <c r="Y783" s="58"/>
      <c r="Z783" s="59"/>
      <c r="AB783" s="101" t="str">
        <f t="shared" si="151"/>
        <v/>
      </c>
      <c r="AC783" s="11">
        <f t="shared" si="152"/>
        <v>0</v>
      </c>
      <c r="AD783" s="11">
        <f t="shared" si="153"/>
        <v>0</v>
      </c>
      <c r="AE783" s="11">
        <f t="shared" si="154"/>
        <v>0</v>
      </c>
      <c r="AF783" s="11" t="str">
        <f t="shared" si="155"/>
        <v/>
      </c>
      <c r="AG783" s="11">
        <f t="shared" si="156"/>
        <v>0</v>
      </c>
      <c r="AH783" s="11">
        <f t="shared" si="157"/>
        <v>0</v>
      </c>
    </row>
    <row r="784" spans="1:34" s="21" customFormat="1" ht="25.15" customHeight="1" x14ac:dyDescent="0.2">
      <c r="A784" s="117">
        <f t="shared" si="146"/>
        <v>773</v>
      </c>
      <c r="B784" s="60" t="str">
        <f t="shared" si="147"/>
        <v/>
      </c>
      <c r="C784" s="123"/>
      <c r="D784" s="111" t="str">
        <f t="shared" si="148"/>
        <v/>
      </c>
      <c r="E784" s="111" t="str">
        <f t="shared" si="149"/>
        <v/>
      </c>
      <c r="F784" s="124"/>
      <c r="G784" s="124"/>
      <c r="H784" s="124"/>
      <c r="I784" s="123"/>
      <c r="J784" s="113" t="str">
        <f t="shared" si="150"/>
        <v/>
      </c>
      <c r="K784" s="114" t="str">
        <f>IF(I784="","",VLOOKUP(I784,※編集不可※選択項目!$B$2:$D$4,3,FALSE))</f>
        <v/>
      </c>
      <c r="L784" s="124"/>
      <c r="M784" s="124"/>
      <c r="N784" s="124"/>
      <c r="O784" s="124"/>
      <c r="P784" s="124"/>
      <c r="Q784" s="124"/>
      <c r="R784" s="139" t="str">
        <f>IFERROR(INDEX(※編集不可※選択項目!$F$2:$F$3,MATCH($J784,※編集不可※選択項目!$C$2:$C$3,0)),"")</f>
        <v/>
      </c>
      <c r="S784" s="70"/>
      <c r="T784" s="125"/>
      <c r="U784" s="135"/>
      <c r="V784" s="88"/>
      <c r="W784" s="62"/>
      <c r="X784" s="57"/>
      <c r="Y784" s="58"/>
      <c r="Z784" s="59"/>
      <c r="AB784" s="101" t="str">
        <f t="shared" si="151"/>
        <v/>
      </c>
      <c r="AC784" s="11">
        <f t="shared" si="152"/>
        <v>0</v>
      </c>
      <c r="AD784" s="11">
        <f t="shared" si="153"/>
        <v>0</v>
      </c>
      <c r="AE784" s="11">
        <f t="shared" si="154"/>
        <v>0</v>
      </c>
      <c r="AF784" s="11" t="str">
        <f t="shared" si="155"/>
        <v/>
      </c>
      <c r="AG784" s="11">
        <f t="shared" si="156"/>
        <v>0</v>
      </c>
      <c r="AH784" s="11">
        <f t="shared" si="157"/>
        <v>0</v>
      </c>
    </row>
    <row r="785" spans="1:34" s="21" customFormat="1" ht="25.15" customHeight="1" x14ac:dyDescent="0.2">
      <c r="A785" s="117">
        <f t="shared" si="146"/>
        <v>774</v>
      </c>
      <c r="B785" s="60" t="str">
        <f t="shared" si="147"/>
        <v/>
      </c>
      <c r="C785" s="123"/>
      <c r="D785" s="111" t="str">
        <f t="shared" si="148"/>
        <v/>
      </c>
      <c r="E785" s="111" t="str">
        <f t="shared" si="149"/>
        <v/>
      </c>
      <c r="F785" s="124"/>
      <c r="G785" s="124"/>
      <c r="H785" s="124"/>
      <c r="I785" s="123"/>
      <c r="J785" s="113" t="str">
        <f t="shared" si="150"/>
        <v/>
      </c>
      <c r="K785" s="114" t="str">
        <f>IF(I785="","",VLOOKUP(I785,※編集不可※選択項目!$B$2:$D$4,3,FALSE))</f>
        <v/>
      </c>
      <c r="L785" s="124"/>
      <c r="M785" s="124"/>
      <c r="N785" s="124"/>
      <c r="O785" s="124"/>
      <c r="P785" s="124"/>
      <c r="Q785" s="124"/>
      <c r="R785" s="139" t="str">
        <f>IFERROR(INDEX(※編集不可※選択項目!$F$2:$F$3,MATCH($J785,※編集不可※選択項目!$C$2:$C$3,0)),"")</f>
        <v/>
      </c>
      <c r="S785" s="70"/>
      <c r="T785" s="125"/>
      <c r="U785" s="135"/>
      <c r="V785" s="88"/>
      <c r="W785" s="62"/>
      <c r="X785" s="57"/>
      <c r="Y785" s="58"/>
      <c r="Z785" s="59"/>
      <c r="AB785" s="101" t="str">
        <f t="shared" si="151"/>
        <v/>
      </c>
      <c r="AC785" s="11">
        <f t="shared" si="152"/>
        <v>0</v>
      </c>
      <c r="AD785" s="11">
        <f t="shared" si="153"/>
        <v>0</v>
      </c>
      <c r="AE785" s="11">
        <f t="shared" si="154"/>
        <v>0</v>
      </c>
      <c r="AF785" s="11" t="str">
        <f t="shared" si="155"/>
        <v/>
      </c>
      <c r="AG785" s="11">
        <f t="shared" si="156"/>
        <v>0</v>
      </c>
      <c r="AH785" s="11">
        <f t="shared" si="157"/>
        <v>0</v>
      </c>
    </row>
    <row r="786" spans="1:34" s="21" customFormat="1" ht="25.15" customHeight="1" x14ac:dyDescent="0.2">
      <c r="A786" s="117">
        <f t="shared" si="146"/>
        <v>775</v>
      </c>
      <c r="B786" s="60" t="str">
        <f t="shared" si="147"/>
        <v/>
      </c>
      <c r="C786" s="123"/>
      <c r="D786" s="111" t="str">
        <f t="shared" si="148"/>
        <v/>
      </c>
      <c r="E786" s="111" t="str">
        <f t="shared" si="149"/>
        <v/>
      </c>
      <c r="F786" s="124"/>
      <c r="G786" s="124"/>
      <c r="H786" s="124"/>
      <c r="I786" s="123"/>
      <c r="J786" s="113" t="str">
        <f t="shared" si="150"/>
        <v/>
      </c>
      <c r="K786" s="114" t="str">
        <f>IF(I786="","",VLOOKUP(I786,※編集不可※選択項目!$B$2:$D$4,3,FALSE))</f>
        <v/>
      </c>
      <c r="L786" s="124"/>
      <c r="M786" s="124"/>
      <c r="N786" s="124"/>
      <c r="O786" s="124"/>
      <c r="P786" s="124"/>
      <c r="Q786" s="124"/>
      <c r="R786" s="139" t="str">
        <f>IFERROR(INDEX(※編集不可※選択項目!$F$2:$F$3,MATCH($J786,※編集不可※選択項目!$C$2:$C$3,0)),"")</f>
        <v/>
      </c>
      <c r="S786" s="70"/>
      <c r="T786" s="125"/>
      <c r="U786" s="135"/>
      <c r="V786" s="88"/>
      <c r="W786" s="62"/>
      <c r="X786" s="57"/>
      <c r="Y786" s="58"/>
      <c r="Z786" s="59"/>
      <c r="AB786" s="101" t="str">
        <f t="shared" si="151"/>
        <v/>
      </c>
      <c r="AC786" s="11">
        <f t="shared" si="152"/>
        <v>0</v>
      </c>
      <c r="AD786" s="11">
        <f t="shared" si="153"/>
        <v>0</v>
      </c>
      <c r="AE786" s="11">
        <f t="shared" si="154"/>
        <v>0</v>
      </c>
      <c r="AF786" s="11" t="str">
        <f t="shared" si="155"/>
        <v/>
      </c>
      <c r="AG786" s="11">
        <f t="shared" si="156"/>
        <v>0</v>
      </c>
      <c r="AH786" s="11">
        <f t="shared" si="157"/>
        <v>0</v>
      </c>
    </row>
    <row r="787" spans="1:34" s="21" customFormat="1" ht="25.15" customHeight="1" x14ac:dyDescent="0.2">
      <c r="A787" s="117">
        <f t="shared" si="146"/>
        <v>776</v>
      </c>
      <c r="B787" s="60" t="str">
        <f t="shared" si="147"/>
        <v/>
      </c>
      <c r="C787" s="123"/>
      <c r="D787" s="111" t="str">
        <f t="shared" si="148"/>
        <v/>
      </c>
      <c r="E787" s="111" t="str">
        <f t="shared" si="149"/>
        <v/>
      </c>
      <c r="F787" s="124"/>
      <c r="G787" s="124"/>
      <c r="H787" s="124"/>
      <c r="I787" s="123"/>
      <c r="J787" s="113" t="str">
        <f t="shared" si="150"/>
        <v/>
      </c>
      <c r="K787" s="114" t="str">
        <f>IF(I787="","",VLOOKUP(I787,※編集不可※選択項目!$B$2:$D$4,3,FALSE))</f>
        <v/>
      </c>
      <c r="L787" s="124"/>
      <c r="M787" s="124"/>
      <c r="N787" s="124"/>
      <c r="O787" s="124"/>
      <c r="P787" s="124"/>
      <c r="Q787" s="124"/>
      <c r="R787" s="139" t="str">
        <f>IFERROR(INDEX(※編集不可※選択項目!$F$2:$F$3,MATCH($J787,※編集不可※選択項目!$C$2:$C$3,0)),"")</f>
        <v/>
      </c>
      <c r="S787" s="70"/>
      <c r="T787" s="125"/>
      <c r="U787" s="135"/>
      <c r="V787" s="88"/>
      <c r="W787" s="62"/>
      <c r="X787" s="57"/>
      <c r="Y787" s="58"/>
      <c r="Z787" s="59"/>
      <c r="AB787" s="101" t="str">
        <f t="shared" si="151"/>
        <v/>
      </c>
      <c r="AC787" s="11">
        <f t="shared" si="152"/>
        <v>0</v>
      </c>
      <c r="AD787" s="11">
        <f t="shared" si="153"/>
        <v>0</v>
      </c>
      <c r="AE787" s="11">
        <f t="shared" si="154"/>
        <v>0</v>
      </c>
      <c r="AF787" s="11" t="str">
        <f t="shared" si="155"/>
        <v/>
      </c>
      <c r="AG787" s="11">
        <f t="shared" si="156"/>
        <v>0</v>
      </c>
      <c r="AH787" s="11">
        <f t="shared" si="157"/>
        <v>0</v>
      </c>
    </row>
    <row r="788" spans="1:34" s="21" customFormat="1" ht="25.15" customHeight="1" x14ac:dyDescent="0.2">
      <c r="A788" s="117">
        <f t="shared" si="146"/>
        <v>777</v>
      </c>
      <c r="B788" s="60" t="str">
        <f t="shared" si="147"/>
        <v/>
      </c>
      <c r="C788" s="123"/>
      <c r="D788" s="111" t="str">
        <f t="shared" si="148"/>
        <v/>
      </c>
      <c r="E788" s="111" t="str">
        <f t="shared" si="149"/>
        <v/>
      </c>
      <c r="F788" s="124"/>
      <c r="G788" s="124"/>
      <c r="H788" s="124"/>
      <c r="I788" s="123"/>
      <c r="J788" s="113" t="str">
        <f t="shared" si="150"/>
        <v/>
      </c>
      <c r="K788" s="114" t="str">
        <f>IF(I788="","",VLOOKUP(I788,※編集不可※選択項目!$B$2:$D$4,3,FALSE))</f>
        <v/>
      </c>
      <c r="L788" s="124"/>
      <c r="M788" s="124"/>
      <c r="N788" s="124"/>
      <c r="O788" s="124"/>
      <c r="P788" s="124"/>
      <c r="Q788" s="124"/>
      <c r="R788" s="139" t="str">
        <f>IFERROR(INDEX(※編集不可※選択項目!$F$2:$F$3,MATCH($J788,※編集不可※選択項目!$C$2:$C$3,0)),"")</f>
        <v/>
      </c>
      <c r="S788" s="70"/>
      <c r="T788" s="125"/>
      <c r="U788" s="135"/>
      <c r="V788" s="88"/>
      <c r="W788" s="62"/>
      <c r="X788" s="57"/>
      <c r="Y788" s="58"/>
      <c r="Z788" s="59"/>
      <c r="AB788" s="101" t="str">
        <f t="shared" si="151"/>
        <v/>
      </c>
      <c r="AC788" s="11">
        <f t="shared" si="152"/>
        <v>0</v>
      </c>
      <c r="AD788" s="11">
        <f t="shared" si="153"/>
        <v>0</v>
      </c>
      <c r="AE788" s="11">
        <f t="shared" si="154"/>
        <v>0</v>
      </c>
      <c r="AF788" s="11" t="str">
        <f t="shared" si="155"/>
        <v/>
      </c>
      <c r="AG788" s="11">
        <f t="shared" si="156"/>
        <v>0</v>
      </c>
      <c r="AH788" s="11">
        <f t="shared" si="157"/>
        <v>0</v>
      </c>
    </row>
    <row r="789" spans="1:34" s="21" customFormat="1" ht="25.15" customHeight="1" x14ac:dyDescent="0.2">
      <c r="A789" s="117">
        <f t="shared" si="146"/>
        <v>778</v>
      </c>
      <c r="B789" s="60" t="str">
        <f t="shared" si="147"/>
        <v/>
      </c>
      <c r="C789" s="123"/>
      <c r="D789" s="111" t="str">
        <f t="shared" si="148"/>
        <v/>
      </c>
      <c r="E789" s="111" t="str">
        <f t="shared" si="149"/>
        <v/>
      </c>
      <c r="F789" s="124"/>
      <c r="G789" s="124"/>
      <c r="H789" s="124"/>
      <c r="I789" s="123"/>
      <c r="J789" s="113" t="str">
        <f t="shared" si="150"/>
        <v/>
      </c>
      <c r="K789" s="114" t="str">
        <f>IF(I789="","",VLOOKUP(I789,※編集不可※選択項目!$B$2:$D$4,3,FALSE))</f>
        <v/>
      </c>
      <c r="L789" s="124"/>
      <c r="M789" s="124"/>
      <c r="N789" s="124"/>
      <c r="O789" s="124"/>
      <c r="P789" s="124"/>
      <c r="Q789" s="124"/>
      <c r="R789" s="139" t="str">
        <f>IFERROR(INDEX(※編集不可※選択項目!$F$2:$F$3,MATCH($J789,※編集不可※選択項目!$C$2:$C$3,0)),"")</f>
        <v/>
      </c>
      <c r="S789" s="70"/>
      <c r="T789" s="125"/>
      <c r="U789" s="135"/>
      <c r="V789" s="88"/>
      <c r="W789" s="62"/>
      <c r="X789" s="57"/>
      <c r="Y789" s="58"/>
      <c r="Z789" s="59"/>
      <c r="AB789" s="101" t="str">
        <f t="shared" si="151"/>
        <v/>
      </c>
      <c r="AC789" s="11">
        <f t="shared" si="152"/>
        <v>0</v>
      </c>
      <c r="AD789" s="11">
        <f t="shared" si="153"/>
        <v>0</v>
      </c>
      <c r="AE789" s="11">
        <f t="shared" si="154"/>
        <v>0</v>
      </c>
      <c r="AF789" s="11" t="str">
        <f t="shared" si="155"/>
        <v/>
      </c>
      <c r="AG789" s="11">
        <f t="shared" si="156"/>
        <v>0</v>
      </c>
      <c r="AH789" s="11">
        <f t="shared" si="157"/>
        <v>0</v>
      </c>
    </row>
    <row r="790" spans="1:34" s="21" customFormat="1" ht="25.15" customHeight="1" x14ac:dyDescent="0.2">
      <c r="A790" s="117">
        <f t="shared" si="146"/>
        <v>779</v>
      </c>
      <c r="B790" s="60" t="str">
        <f t="shared" si="147"/>
        <v/>
      </c>
      <c r="C790" s="123"/>
      <c r="D790" s="111" t="str">
        <f t="shared" si="148"/>
        <v/>
      </c>
      <c r="E790" s="111" t="str">
        <f t="shared" si="149"/>
        <v/>
      </c>
      <c r="F790" s="124"/>
      <c r="G790" s="124"/>
      <c r="H790" s="124"/>
      <c r="I790" s="123"/>
      <c r="J790" s="113" t="str">
        <f t="shared" si="150"/>
        <v/>
      </c>
      <c r="K790" s="114" t="str">
        <f>IF(I790="","",VLOOKUP(I790,※編集不可※選択項目!$B$2:$D$4,3,FALSE))</f>
        <v/>
      </c>
      <c r="L790" s="124"/>
      <c r="M790" s="124"/>
      <c r="N790" s="124"/>
      <c r="O790" s="124"/>
      <c r="P790" s="124"/>
      <c r="Q790" s="124"/>
      <c r="R790" s="139" t="str">
        <f>IFERROR(INDEX(※編集不可※選択項目!$F$2:$F$3,MATCH($J790,※編集不可※選択項目!$C$2:$C$3,0)),"")</f>
        <v/>
      </c>
      <c r="S790" s="70"/>
      <c r="T790" s="125"/>
      <c r="U790" s="135"/>
      <c r="V790" s="88"/>
      <c r="W790" s="62"/>
      <c r="X790" s="57"/>
      <c r="Y790" s="58"/>
      <c r="Z790" s="59"/>
      <c r="AB790" s="101" t="str">
        <f t="shared" si="151"/>
        <v/>
      </c>
      <c r="AC790" s="11">
        <f t="shared" si="152"/>
        <v>0</v>
      </c>
      <c r="AD790" s="11">
        <f t="shared" si="153"/>
        <v>0</v>
      </c>
      <c r="AE790" s="11">
        <f t="shared" si="154"/>
        <v>0</v>
      </c>
      <c r="AF790" s="11" t="str">
        <f t="shared" si="155"/>
        <v/>
      </c>
      <c r="AG790" s="11">
        <f t="shared" si="156"/>
        <v>0</v>
      </c>
      <c r="AH790" s="11">
        <f t="shared" si="157"/>
        <v>0</v>
      </c>
    </row>
    <row r="791" spans="1:34" s="21" customFormat="1" ht="25.15" customHeight="1" x14ac:dyDescent="0.2">
      <c r="A791" s="117">
        <f t="shared" si="146"/>
        <v>780</v>
      </c>
      <c r="B791" s="60" t="str">
        <f t="shared" si="147"/>
        <v/>
      </c>
      <c r="C791" s="123"/>
      <c r="D791" s="111" t="str">
        <f t="shared" si="148"/>
        <v/>
      </c>
      <c r="E791" s="111" t="str">
        <f t="shared" si="149"/>
        <v/>
      </c>
      <c r="F791" s="124"/>
      <c r="G791" s="124"/>
      <c r="H791" s="124"/>
      <c r="I791" s="123"/>
      <c r="J791" s="113" t="str">
        <f t="shared" si="150"/>
        <v/>
      </c>
      <c r="K791" s="114" t="str">
        <f>IF(I791="","",VLOOKUP(I791,※編集不可※選択項目!$B$2:$D$4,3,FALSE))</f>
        <v/>
      </c>
      <c r="L791" s="124"/>
      <c r="M791" s="124"/>
      <c r="N791" s="124"/>
      <c r="O791" s="124"/>
      <c r="P791" s="124"/>
      <c r="Q791" s="124"/>
      <c r="R791" s="139" t="str">
        <f>IFERROR(INDEX(※編集不可※選択項目!$F$2:$F$3,MATCH($J791,※編集不可※選択項目!$C$2:$C$3,0)),"")</f>
        <v/>
      </c>
      <c r="S791" s="70"/>
      <c r="T791" s="125"/>
      <c r="U791" s="135"/>
      <c r="V791" s="88"/>
      <c r="W791" s="62"/>
      <c r="X791" s="57"/>
      <c r="Y791" s="58"/>
      <c r="Z791" s="59"/>
      <c r="AB791" s="101" t="str">
        <f t="shared" si="151"/>
        <v/>
      </c>
      <c r="AC791" s="11">
        <f t="shared" si="152"/>
        <v>0</v>
      </c>
      <c r="AD791" s="11">
        <f t="shared" si="153"/>
        <v>0</v>
      </c>
      <c r="AE791" s="11">
        <f t="shared" si="154"/>
        <v>0</v>
      </c>
      <c r="AF791" s="11" t="str">
        <f t="shared" si="155"/>
        <v/>
      </c>
      <c r="AG791" s="11">
        <f t="shared" si="156"/>
        <v>0</v>
      </c>
      <c r="AH791" s="11">
        <f t="shared" si="157"/>
        <v>0</v>
      </c>
    </row>
    <row r="792" spans="1:34" s="21" customFormat="1" ht="25.15" customHeight="1" x14ac:dyDescent="0.2">
      <c r="A792" s="117">
        <f t="shared" si="146"/>
        <v>781</v>
      </c>
      <c r="B792" s="60" t="str">
        <f t="shared" si="147"/>
        <v/>
      </c>
      <c r="C792" s="123"/>
      <c r="D792" s="111" t="str">
        <f t="shared" si="148"/>
        <v/>
      </c>
      <c r="E792" s="111" t="str">
        <f t="shared" si="149"/>
        <v/>
      </c>
      <c r="F792" s="124"/>
      <c r="G792" s="124"/>
      <c r="H792" s="124"/>
      <c r="I792" s="123"/>
      <c r="J792" s="113" t="str">
        <f t="shared" si="150"/>
        <v/>
      </c>
      <c r="K792" s="114" t="str">
        <f>IF(I792="","",VLOOKUP(I792,※編集不可※選択項目!$B$2:$D$4,3,FALSE))</f>
        <v/>
      </c>
      <c r="L792" s="124"/>
      <c r="M792" s="124"/>
      <c r="N792" s="124"/>
      <c r="O792" s="124"/>
      <c r="P792" s="124"/>
      <c r="Q792" s="124"/>
      <c r="R792" s="139" t="str">
        <f>IFERROR(INDEX(※編集不可※選択項目!$F$2:$F$3,MATCH($J792,※編集不可※選択項目!$C$2:$C$3,0)),"")</f>
        <v/>
      </c>
      <c r="S792" s="70"/>
      <c r="T792" s="125"/>
      <c r="U792" s="135"/>
      <c r="V792" s="88"/>
      <c r="W792" s="62"/>
      <c r="X792" s="57"/>
      <c r="Y792" s="58"/>
      <c r="Z792" s="59"/>
      <c r="AB792" s="101" t="str">
        <f t="shared" si="151"/>
        <v/>
      </c>
      <c r="AC792" s="11">
        <f t="shared" si="152"/>
        <v>0</v>
      </c>
      <c r="AD792" s="11">
        <f t="shared" si="153"/>
        <v>0</v>
      </c>
      <c r="AE792" s="11">
        <f t="shared" si="154"/>
        <v>0</v>
      </c>
      <c r="AF792" s="11" t="str">
        <f t="shared" si="155"/>
        <v/>
      </c>
      <c r="AG792" s="11">
        <f t="shared" si="156"/>
        <v>0</v>
      </c>
      <c r="AH792" s="11">
        <f t="shared" si="157"/>
        <v>0</v>
      </c>
    </row>
    <row r="793" spans="1:34" s="21" customFormat="1" ht="25.15" customHeight="1" x14ac:dyDescent="0.2">
      <c r="A793" s="117">
        <f t="shared" si="146"/>
        <v>782</v>
      </c>
      <c r="B793" s="60" t="str">
        <f t="shared" si="147"/>
        <v/>
      </c>
      <c r="C793" s="123"/>
      <c r="D793" s="111" t="str">
        <f t="shared" si="148"/>
        <v/>
      </c>
      <c r="E793" s="111" t="str">
        <f t="shared" si="149"/>
        <v/>
      </c>
      <c r="F793" s="124"/>
      <c r="G793" s="124"/>
      <c r="H793" s="124"/>
      <c r="I793" s="123"/>
      <c r="J793" s="113" t="str">
        <f t="shared" si="150"/>
        <v/>
      </c>
      <c r="K793" s="114" t="str">
        <f>IF(I793="","",VLOOKUP(I793,※編集不可※選択項目!$B$2:$D$4,3,FALSE))</f>
        <v/>
      </c>
      <c r="L793" s="124"/>
      <c r="M793" s="124"/>
      <c r="N793" s="124"/>
      <c r="O793" s="124"/>
      <c r="P793" s="124"/>
      <c r="Q793" s="124"/>
      <c r="R793" s="139" t="str">
        <f>IFERROR(INDEX(※編集不可※選択項目!$F$2:$F$3,MATCH($J793,※編集不可※選択項目!$C$2:$C$3,0)),"")</f>
        <v/>
      </c>
      <c r="S793" s="70"/>
      <c r="T793" s="125"/>
      <c r="U793" s="135"/>
      <c r="V793" s="88"/>
      <c r="W793" s="62"/>
      <c r="X793" s="57"/>
      <c r="Y793" s="58"/>
      <c r="Z793" s="59"/>
      <c r="AB793" s="101" t="str">
        <f t="shared" si="151"/>
        <v/>
      </c>
      <c r="AC793" s="11">
        <f t="shared" si="152"/>
        <v>0</v>
      </c>
      <c r="AD793" s="11">
        <f t="shared" si="153"/>
        <v>0</v>
      </c>
      <c r="AE793" s="11">
        <f t="shared" si="154"/>
        <v>0</v>
      </c>
      <c r="AF793" s="11" t="str">
        <f t="shared" si="155"/>
        <v/>
      </c>
      <c r="AG793" s="11">
        <f t="shared" si="156"/>
        <v>0</v>
      </c>
      <c r="AH793" s="11">
        <f t="shared" si="157"/>
        <v>0</v>
      </c>
    </row>
    <row r="794" spans="1:34" s="21" customFormat="1" ht="25.15" customHeight="1" x14ac:dyDescent="0.2">
      <c r="A794" s="117">
        <f t="shared" si="146"/>
        <v>783</v>
      </c>
      <c r="B794" s="60" t="str">
        <f t="shared" si="147"/>
        <v/>
      </c>
      <c r="C794" s="123"/>
      <c r="D794" s="111" t="str">
        <f t="shared" si="148"/>
        <v/>
      </c>
      <c r="E794" s="111" t="str">
        <f t="shared" si="149"/>
        <v/>
      </c>
      <c r="F794" s="124"/>
      <c r="G794" s="124"/>
      <c r="H794" s="124"/>
      <c r="I794" s="123"/>
      <c r="J794" s="113" t="str">
        <f t="shared" si="150"/>
        <v/>
      </c>
      <c r="K794" s="114" t="str">
        <f>IF(I794="","",VLOOKUP(I794,※編集不可※選択項目!$B$2:$D$4,3,FALSE))</f>
        <v/>
      </c>
      <c r="L794" s="124"/>
      <c r="M794" s="124"/>
      <c r="N794" s="124"/>
      <c r="O794" s="124"/>
      <c r="P794" s="124"/>
      <c r="Q794" s="124"/>
      <c r="R794" s="139" t="str">
        <f>IFERROR(INDEX(※編集不可※選択項目!$F$2:$F$3,MATCH($J794,※編集不可※選択項目!$C$2:$C$3,0)),"")</f>
        <v/>
      </c>
      <c r="S794" s="70"/>
      <c r="T794" s="125"/>
      <c r="U794" s="135"/>
      <c r="V794" s="88"/>
      <c r="W794" s="62"/>
      <c r="X794" s="57"/>
      <c r="Y794" s="58"/>
      <c r="Z794" s="59"/>
      <c r="AB794" s="101" t="str">
        <f t="shared" si="151"/>
        <v/>
      </c>
      <c r="AC794" s="11">
        <f t="shared" si="152"/>
        <v>0</v>
      </c>
      <c r="AD794" s="11">
        <f t="shared" si="153"/>
        <v>0</v>
      </c>
      <c r="AE794" s="11">
        <f t="shared" si="154"/>
        <v>0</v>
      </c>
      <c r="AF794" s="11" t="str">
        <f t="shared" si="155"/>
        <v/>
      </c>
      <c r="AG794" s="11">
        <f t="shared" si="156"/>
        <v>0</v>
      </c>
      <c r="AH794" s="11">
        <f t="shared" si="157"/>
        <v>0</v>
      </c>
    </row>
    <row r="795" spans="1:34" s="21" customFormat="1" ht="25.15" customHeight="1" x14ac:dyDescent="0.2">
      <c r="A795" s="117">
        <f t="shared" si="146"/>
        <v>784</v>
      </c>
      <c r="B795" s="60" t="str">
        <f t="shared" si="147"/>
        <v/>
      </c>
      <c r="C795" s="123"/>
      <c r="D795" s="111" t="str">
        <f t="shared" si="148"/>
        <v/>
      </c>
      <c r="E795" s="111" t="str">
        <f t="shared" si="149"/>
        <v/>
      </c>
      <c r="F795" s="124"/>
      <c r="G795" s="124"/>
      <c r="H795" s="124"/>
      <c r="I795" s="123"/>
      <c r="J795" s="113" t="str">
        <f t="shared" si="150"/>
        <v/>
      </c>
      <c r="K795" s="114" t="str">
        <f>IF(I795="","",VLOOKUP(I795,※編集不可※選択項目!$B$2:$D$4,3,FALSE))</f>
        <v/>
      </c>
      <c r="L795" s="124"/>
      <c r="M795" s="124"/>
      <c r="N795" s="124"/>
      <c r="O795" s="124"/>
      <c r="P795" s="124"/>
      <c r="Q795" s="124"/>
      <c r="R795" s="139" t="str">
        <f>IFERROR(INDEX(※編集不可※選択項目!$F$2:$F$3,MATCH($J795,※編集不可※選択項目!$C$2:$C$3,0)),"")</f>
        <v/>
      </c>
      <c r="S795" s="70"/>
      <c r="T795" s="125"/>
      <c r="U795" s="135"/>
      <c r="V795" s="88"/>
      <c r="W795" s="62"/>
      <c r="X795" s="57"/>
      <c r="Y795" s="58"/>
      <c r="Z795" s="59"/>
      <c r="AB795" s="101" t="str">
        <f t="shared" si="151"/>
        <v/>
      </c>
      <c r="AC795" s="11">
        <f t="shared" si="152"/>
        <v>0</v>
      </c>
      <c r="AD795" s="11">
        <f t="shared" si="153"/>
        <v>0</v>
      </c>
      <c r="AE795" s="11">
        <f t="shared" si="154"/>
        <v>0</v>
      </c>
      <c r="AF795" s="11" t="str">
        <f t="shared" si="155"/>
        <v/>
      </c>
      <c r="AG795" s="11">
        <f t="shared" si="156"/>
        <v>0</v>
      </c>
      <c r="AH795" s="11">
        <f t="shared" si="157"/>
        <v>0</v>
      </c>
    </row>
    <row r="796" spans="1:34" s="21" customFormat="1" ht="25.15" customHeight="1" x14ac:dyDescent="0.2">
      <c r="A796" s="117">
        <f t="shared" si="146"/>
        <v>785</v>
      </c>
      <c r="B796" s="60" t="str">
        <f t="shared" si="147"/>
        <v/>
      </c>
      <c r="C796" s="123"/>
      <c r="D796" s="111" t="str">
        <f t="shared" si="148"/>
        <v/>
      </c>
      <c r="E796" s="111" t="str">
        <f t="shared" si="149"/>
        <v/>
      </c>
      <c r="F796" s="124"/>
      <c r="G796" s="124"/>
      <c r="H796" s="124"/>
      <c r="I796" s="123"/>
      <c r="J796" s="113" t="str">
        <f t="shared" si="150"/>
        <v/>
      </c>
      <c r="K796" s="114" t="str">
        <f>IF(I796="","",VLOOKUP(I796,※編集不可※選択項目!$B$2:$D$4,3,FALSE))</f>
        <v/>
      </c>
      <c r="L796" s="124"/>
      <c r="M796" s="124"/>
      <c r="N796" s="124"/>
      <c r="O796" s="124"/>
      <c r="P796" s="124"/>
      <c r="Q796" s="124"/>
      <c r="R796" s="139" t="str">
        <f>IFERROR(INDEX(※編集不可※選択項目!$F$2:$F$3,MATCH($J796,※編集不可※選択項目!$C$2:$C$3,0)),"")</f>
        <v/>
      </c>
      <c r="S796" s="70"/>
      <c r="T796" s="125"/>
      <c r="U796" s="135"/>
      <c r="V796" s="88"/>
      <c r="W796" s="62"/>
      <c r="X796" s="57"/>
      <c r="Y796" s="58"/>
      <c r="Z796" s="59"/>
      <c r="AB796" s="101" t="str">
        <f t="shared" si="151"/>
        <v/>
      </c>
      <c r="AC796" s="11">
        <f t="shared" si="152"/>
        <v>0</v>
      </c>
      <c r="AD796" s="11">
        <f t="shared" si="153"/>
        <v>0</v>
      </c>
      <c r="AE796" s="11">
        <f t="shared" si="154"/>
        <v>0</v>
      </c>
      <c r="AF796" s="11" t="str">
        <f t="shared" si="155"/>
        <v/>
      </c>
      <c r="AG796" s="11">
        <f t="shared" si="156"/>
        <v>0</v>
      </c>
      <c r="AH796" s="11">
        <f t="shared" si="157"/>
        <v>0</v>
      </c>
    </row>
    <row r="797" spans="1:34" s="21" customFormat="1" ht="25.15" customHeight="1" x14ac:dyDescent="0.2">
      <c r="A797" s="117">
        <f t="shared" si="146"/>
        <v>786</v>
      </c>
      <c r="B797" s="60" t="str">
        <f t="shared" si="147"/>
        <v/>
      </c>
      <c r="C797" s="123"/>
      <c r="D797" s="111" t="str">
        <f t="shared" si="148"/>
        <v/>
      </c>
      <c r="E797" s="111" t="str">
        <f t="shared" si="149"/>
        <v/>
      </c>
      <c r="F797" s="124"/>
      <c r="G797" s="124"/>
      <c r="H797" s="124"/>
      <c r="I797" s="123"/>
      <c r="J797" s="113" t="str">
        <f t="shared" si="150"/>
        <v/>
      </c>
      <c r="K797" s="114" t="str">
        <f>IF(I797="","",VLOOKUP(I797,※編集不可※選択項目!$B$2:$D$4,3,FALSE))</f>
        <v/>
      </c>
      <c r="L797" s="124"/>
      <c r="M797" s="124"/>
      <c r="N797" s="124"/>
      <c r="O797" s="124"/>
      <c r="P797" s="124"/>
      <c r="Q797" s="124"/>
      <c r="R797" s="139" t="str">
        <f>IFERROR(INDEX(※編集不可※選択項目!$F$2:$F$3,MATCH($J797,※編集不可※選択項目!$C$2:$C$3,0)),"")</f>
        <v/>
      </c>
      <c r="S797" s="70"/>
      <c r="T797" s="125"/>
      <c r="U797" s="135"/>
      <c r="V797" s="88"/>
      <c r="W797" s="62"/>
      <c r="X797" s="57"/>
      <c r="Y797" s="58"/>
      <c r="Z797" s="59"/>
      <c r="AB797" s="101" t="str">
        <f t="shared" si="151"/>
        <v/>
      </c>
      <c r="AC797" s="11">
        <f t="shared" si="152"/>
        <v>0</v>
      </c>
      <c r="AD797" s="11">
        <f t="shared" si="153"/>
        <v>0</v>
      </c>
      <c r="AE797" s="11">
        <f t="shared" si="154"/>
        <v>0</v>
      </c>
      <c r="AF797" s="11" t="str">
        <f t="shared" si="155"/>
        <v/>
      </c>
      <c r="AG797" s="11">
        <f t="shared" si="156"/>
        <v>0</v>
      </c>
      <c r="AH797" s="11">
        <f t="shared" si="157"/>
        <v>0</v>
      </c>
    </row>
    <row r="798" spans="1:34" s="21" customFormat="1" ht="25.15" customHeight="1" x14ac:dyDescent="0.2">
      <c r="A798" s="117">
        <f t="shared" si="146"/>
        <v>787</v>
      </c>
      <c r="B798" s="60" t="str">
        <f t="shared" si="147"/>
        <v/>
      </c>
      <c r="C798" s="123"/>
      <c r="D798" s="111" t="str">
        <f t="shared" si="148"/>
        <v/>
      </c>
      <c r="E798" s="111" t="str">
        <f t="shared" si="149"/>
        <v/>
      </c>
      <c r="F798" s="124"/>
      <c r="G798" s="124"/>
      <c r="H798" s="124"/>
      <c r="I798" s="123"/>
      <c r="J798" s="113" t="str">
        <f t="shared" si="150"/>
        <v/>
      </c>
      <c r="K798" s="114" t="str">
        <f>IF(I798="","",VLOOKUP(I798,※編集不可※選択項目!$B$2:$D$4,3,FALSE))</f>
        <v/>
      </c>
      <c r="L798" s="124"/>
      <c r="M798" s="124"/>
      <c r="N798" s="124"/>
      <c r="O798" s="124"/>
      <c r="P798" s="124"/>
      <c r="Q798" s="124"/>
      <c r="R798" s="139" t="str">
        <f>IFERROR(INDEX(※編集不可※選択項目!$F$2:$F$3,MATCH($J798,※編集不可※選択項目!$C$2:$C$3,0)),"")</f>
        <v/>
      </c>
      <c r="S798" s="70"/>
      <c r="T798" s="125"/>
      <c r="U798" s="135"/>
      <c r="V798" s="88"/>
      <c r="W798" s="62"/>
      <c r="X798" s="57"/>
      <c r="Y798" s="58"/>
      <c r="Z798" s="59"/>
      <c r="AB798" s="101" t="str">
        <f t="shared" si="151"/>
        <v/>
      </c>
      <c r="AC798" s="11">
        <f t="shared" si="152"/>
        <v>0</v>
      </c>
      <c r="AD798" s="11">
        <f t="shared" si="153"/>
        <v>0</v>
      </c>
      <c r="AE798" s="11">
        <f t="shared" si="154"/>
        <v>0</v>
      </c>
      <c r="AF798" s="11" t="str">
        <f t="shared" si="155"/>
        <v/>
      </c>
      <c r="AG798" s="11">
        <f t="shared" si="156"/>
        <v>0</v>
      </c>
      <c r="AH798" s="11">
        <f t="shared" si="157"/>
        <v>0</v>
      </c>
    </row>
    <row r="799" spans="1:34" s="21" customFormat="1" ht="25.15" customHeight="1" x14ac:dyDescent="0.2">
      <c r="A799" s="117">
        <f t="shared" si="146"/>
        <v>788</v>
      </c>
      <c r="B799" s="60" t="str">
        <f t="shared" si="147"/>
        <v/>
      </c>
      <c r="C799" s="123"/>
      <c r="D799" s="111" t="str">
        <f t="shared" si="148"/>
        <v/>
      </c>
      <c r="E799" s="111" t="str">
        <f t="shared" si="149"/>
        <v/>
      </c>
      <c r="F799" s="124"/>
      <c r="G799" s="124"/>
      <c r="H799" s="124"/>
      <c r="I799" s="123"/>
      <c r="J799" s="113" t="str">
        <f t="shared" si="150"/>
        <v/>
      </c>
      <c r="K799" s="114" t="str">
        <f>IF(I799="","",VLOOKUP(I799,※編集不可※選択項目!$B$2:$D$4,3,FALSE))</f>
        <v/>
      </c>
      <c r="L799" s="124"/>
      <c r="M799" s="124"/>
      <c r="N799" s="124"/>
      <c r="O799" s="124"/>
      <c r="P799" s="124"/>
      <c r="Q799" s="124"/>
      <c r="R799" s="139" t="str">
        <f>IFERROR(INDEX(※編集不可※選択項目!$F$2:$F$3,MATCH($J799,※編集不可※選択項目!$C$2:$C$3,0)),"")</f>
        <v/>
      </c>
      <c r="S799" s="70"/>
      <c r="T799" s="125"/>
      <c r="U799" s="135"/>
      <c r="V799" s="88"/>
      <c r="W799" s="62"/>
      <c r="X799" s="57"/>
      <c r="Y799" s="58"/>
      <c r="Z799" s="59"/>
      <c r="AB799" s="101" t="str">
        <f t="shared" si="151"/>
        <v/>
      </c>
      <c r="AC799" s="11">
        <f t="shared" si="152"/>
        <v>0</v>
      </c>
      <c r="AD799" s="11">
        <f t="shared" si="153"/>
        <v>0</v>
      </c>
      <c r="AE799" s="11">
        <f t="shared" si="154"/>
        <v>0</v>
      </c>
      <c r="AF799" s="11" t="str">
        <f t="shared" si="155"/>
        <v/>
      </c>
      <c r="AG799" s="11">
        <f t="shared" si="156"/>
        <v>0</v>
      </c>
      <c r="AH799" s="11">
        <f t="shared" si="157"/>
        <v>0</v>
      </c>
    </row>
    <row r="800" spans="1:34" s="21" customFormat="1" ht="25.15" customHeight="1" x14ac:dyDescent="0.2">
      <c r="A800" s="117">
        <f t="shared" si="146"/>
        <v>789</v>
      </c>
      <c r="B800" s="60" t="str">
        <f t="shared" si="147"/>
        <v/>
      </c>
      <c r="C800" s="123"/>
      <c r="D800" s="111" t="str">
        <f t="shared" si="148"/>
        <v/>
      </c>
      <c r="E800" s="111" t="str">
        <f t="shared" si="149"/>
        <v/>
      </c>
      <c r="F800" s="124"/>
      <c r="G800" s="124"/>
      <c r="H800" s="124"/>
      <c r="I800" s="123"/>
      <c r="J800" s="113" t="str">
        <f t="shared" si="150"/>
        <v/>
      </c>
      <c r="K800" s="114" t="str">
        <f>IF(I800="","",VLOOKUP(I800,※編集不可※選択項目!$B$2:$D$4,3,FALSE))</f>
        <v/>
      </c>
      <c r="L800" s="124"/>
      <c r="M800" s="124"/>
      <c r="N800" s="124"/>
      <c r="O800" s="124"/>
      <c r="P800" s="124"/>
      <c r="Q800" s="124"/>
      <c r="R800" s="139" t="str">
        <f>IFERROR(INDEX(※編集不可※選択項目!$F$2:$F$3,MATCH($J800,※編集不可※選択項目!$C$2:$C$3,0)),"")</f>
        <v/>
      </c>
      <c r="S800" s="70"/>
      <c r="T800" s="125"/>
      <c r="U800" s="135"/>
      <c r="V800" s="88"/>
      <c r="W800" s="62"/>
      <c r="X800" s="57"/>
      <c r="Y800" s="58"/>
      <c r="Z800" s="59"/>
      <c r="AB800" s="101" t="str">
        <f t="shared" si="151"/>
        <v/>
      </c>
      <c r="AC800" s="11">
        <f t="shared" si="152"/>
        <v>0</v>
      </c>
      <c r="AD800" s="11">
        <f t="shared" si="153"/>
        <v>0</v>
      </c>
      <c r="AE800" s="11">
        <f t="shared" si="154"/>
        <v>0</v>
      </c>
      <c r="AF800" s="11" t="str">
        <f t="shared" si="155"/>
        <v/>
      </c>
      <c r="AG800" s="11">
        <f t="shared" si="156"/>
        <v>0</v>
      </c>
      <c r="AH800" s="11">
        <f t="shared" si="157"/>
        <v>0</v>
      </c>
    </row>
    <row r="801" spans="1:34" s="21" customFormat="1" ht="25.15" customHeight="1" x14ac:dyDescent="0.2">
      <c r="A801" s="117">
        <f t="shared" si="146"/>
        <v>790</v>
      </c>
      <c r="B801" s="60" t="str">
        <f t="shared" si="147"/>
        <v/>
      </c>
      <c r="C801" s="123"/>
      <c r="D801" s="111" t="str">
        <f t="shared" si="148"/>
        <v/>
      </c>
      <c r="E801" s="111" t="str">
        <f t="shared" si="149"/>
        <v/>
      </c>
      <c r="F801" s="124"/>
      <c r="G801" s="124"/>
      <c r="H801" s="124"/>
      <c r="I801" s="123"/>
      <c r="J801" s="113" t="str">
        <f t="shared" si="150"/>
        <v/>
      </c>
      <c r="K801" s="114" t="str">
        <f>IF(I801="","",VLOOKUP(I801,※編集不可※選択項目!$B$2:$D$4,3,FALSE))</f>
        <v/>
      </c>
      <c r="L801" s="124"/>
      <c r="M801" s="124"/>
      <c r="N801" s="124"/>
      <c r="O801" s="124"/>
      <c r="P801" s="124"/>
      <c r="Q801" s="124"/>
      <c r="R801" s="139" t="str">
        <f>IFERROR(INDEX(※編集不可※選択項目!$F$2:$F$3,MATCH($J801,※編集不可※選択項目!$C$2:$C$3,0)),"")</f>
        <v/>
      </c>
      <c r="S801" s="70"/>
      <c r="T801" s="125"/>
      <c r="U801" s="135"/>
      <c r="V801" s="88"/>
      <c r="W801" s="62"/>
      <c r="X801" s="57"/>
      <c r="Y801" s="58"/>
      <c r="Z801" s="59"/>
      <c r="AB801" s="101" t="str">
        <f t="shared" si="151"/>
        <v/>
      </c>
      <c r="AC801" s="11">
        <f t="shared" si="152"/>
        <v>0</v>
      </c>
      <c r="AD801" s="11">
        <f t="shared" si="153"/>
        <v>0</v>
      </c>
      <c r="AE801" s="11">
        <f t="shared" si="154"/>
        <v>0</v>
      </c>
      <c r="AF801" s="11" t="str">
        <f t="shared" si="155"/>
        <v/>
      </c>
      <c r="AG801" s="11">
        <f t="shared" si="156"/>
        <v>0</v>
      </c>
      <c r="AH801" s="11">
        <f t="shared" si="157"/>
        <v>0</v>
      </c>
    </row>
    <row r="802" spans="1:34" s="21" customFormat="1" ht="25.15" customHeight="1" x14ac:dyDescent="0.2">
      <c r="A802" s="117">
        <f t="shared" si="146"/>
        <v>791</v>
      </c>
      <c r="B802" s="60" t="str">
        <f t="shared" si="147"/>
        <v/>
      </c>
      <c r="C802" s="123"/>
      <c r="D802" s="111" t="str">
        <f t="shared" si="148"/>
        <v/>
      </c>
      <c r="E802" s="111" t="str">
        <f t="shared" si="149"/>
        <v/>
      </c>
      <c r="F802" s="124"/>
      <c r="G802" s="124"/>
      <c r="H802" s="124"/>
      <c r="I802" s="123"/>
      <c r="J802" s="113" t="str">
        <f t="shared" si="150"/>
        <v/>
      </c>
      <c r="K802" s="114" t="str">
        <f>IF(I802="","",VLOOKUP(I802,※編集不可※選択項目!$B$2:$D$4,3,FALSE))</f>
        <v/>
      </c>
      <c r="L802" s="124"/>
      <c r="M802" s="124"/>
      <c r="N802" s="124"/>
      <c r="O802" s="124"/>
      <c r="P802" s="124"/>
      <c r="Q802" s="124"/>
      <c r="R802" s="139" t="str">
        <f>IFERROR(INDEX(※編集不可※選択項目!$F$2:$F$3,MATCH($J802,※編集不可※選択項目!$C$2:$C$3,0)),"")</f>
        <v/>
      </c>
      <c r="S802" s="70"/>
      <c r="T802" s="125"/>
      <c r="U802" s="135"/>
      <c r="V802" s="88"/>
      <c r="W802" s="62"/>
      <c r="X802" s="57"/>
      <c r="Y802" s="58"/>
      <c r="Z802" s="59"/>
      <c r="AB802" s="101" t="str">
        <f t="shared" si="151"/>
        <v/>
      </c>
      <c r="AC802" s="11">
        <f t="shared" si="152"/>
        <v>0</v>
      </c>
      <c r="AD802" s="11">
        <f t="shared" si="153"/>
        <v>0</v>
      </c>
      <c r="AE802" s="11">
        <f t="shared" si="154"/>
        <v>0</v>
      </c>
      <c r="AF802" s="11" t="str">
        <f t="shared" si="155"/>
        <v/>
      </c>
      <c r="AG802" s="11">
        <f t="shared" si="156"/>
        <v>0</v>
      </c>
      <c r="AH802" s="11">
        <f t="shared" si="157"/>
        <v>0</v>
      </c>
    </row>
    <row r="803" spans="1:34" s="21" customFormat="1" ht="25.15" customHeight="1" x14ac:dyDescent="0.2">
      <c r="A803" s="117">
        <f t="shared" si="146"/>
        <v>792</v>
      </c>
      <c r="B803" s="60" t="str">
        <f t="shared" si="147"/>
        <v/>
      </c>
      <c r="C803" s="123"/>
      <c r="D803" s="111" t="str">
        <f t="shared" si="148"/>
        <v/>
      </c>
      <c r="E803" s="111" t="str">
        <f t="shared" si="149"/>
        <v/>
      </c>
      <c r="F803" s="124"/>
      <c r="G803" s="124"/>
      <c r="H803" s="124"/>
      <c r="I803" s="123"/>
      <c r="J803" s="113" t="str">
        <f t="shared" si="150"/>
        <v/>
      </c>
      <c r="K803" s="114" t="str">
        <f>IF(I803="","",VLOOKUP(I803,※編集不可※選択項目!$B$2:$D$4,3,FALSE))</f>
        <v/>
      </c>
      <c r="L803" s="124"/>
      <c r="M803" s="124"/>
      <c r="N803" s="124"/>
      <c r="O803" s="124"/>
      <c r="P803" s="124"/>
      <c r="Q803" s="124"/>
      <c r="R803" s="139" t="str">
        <f>IFERROR(INDEX(※編集不可※選択項目!$F$2:$F$3,MATCH($J803,※編集不可※選択項目!$C$2:$C$3,0)),"")</f>
        <v/>
      </c>
      <c r="S803" s="70"/>
      <c r="T803" s="125"/>
      <c r="U803" s="135"/>
      <c r="V803" s="88"/>
      <c r="W803" s="62"/>
      <c r="X803" s="57"/>
      <c r="Y803" s="58"/>
      <c r="Z803" s="59"/>
      <c r="AB803" s="101" t="str">
        <f t="shared" si="151"/>
        <v/>
      </c>
      <c r="AC803" s="11">
        <f t="shared" si="152"/>
        <v>0</v>
      </c>
      <c r="AD803" s="11">
        <f t="shared" si="153"/>
        <v>0</v>
      </c>
      <c r="AE803" s="11">
        <f t="shared" si="154"/>
        <v>0</v>
      </c>
      <c r="AF803" s="11" t="str">
        <f t="shared" si="155"/>
        <v/>
      </c>
      <c r="AG803" s="11">
        <f t="shared" si="156"/>
        <v>0</v>
      </c>
      <c r="AH803" s="11">
        <f t="shared" si="157"/>
        <v>0</v>
      </c>
    </row>
    <row r="804" spans="1:34" s="21" customFormat="1" ht="25.15" customHeight="1" x14ac:dyDescent="0.2">
      <c r="A804" s="117">
        <f t="shared" si="146"/>
        <v>793</v>
      </c>
      <c r="B804" s="60" t="str">
        <f t="shared" si="147"/>
        <v/>
      </c>
      <c r="C804" s="123"/>
      <c r="D804" s="111" t="str">
        <f t="shared" si="148"/>
        <v/>
      </c>
      <c r="E804" s="111" t="str">
        <f t="shared" si="149"/>
        <v/>
      </c>
      <c r="F804" s="124"/>
      <c r="G804" s="124"/>
      <c r="H804" s="124"/>
      <c r="I804" s="123"/>
      <c r="J804" s="113" t="str">
        <f t="shared" si="150"/>
        <v/>
      </c>
      <c r="K804" s="114" t="str">
        <f>IF(I804="","",VLOOKUP(I804,※編集不可※選択項目!$B$2:$D$4,3,FALSE))</f>
        <v/>
      </c>
      <c r="L804" s="124"/>
      <c r="M804" s="124"/>
      <c r="N804" s="124"/>
      <c r="O804" s="124"/>
      <c r="P804" s="124"/>
      <c r="Q804" s="124"/>
      <c r="R804" s="139" t="str">
        <f>IFERROR(INDEX(※編集不可※選択項目!$F$2:$F$3,MATCH($J804,※編集不可※選択項目!$C$2:$C$3,0)),"")</f>
        <v/>
      </c>
      <c r="S804" s="70"/>
      <c r="T804" s="125"/>
      <c r="U804" s="135"/>
      <c r="V804" s="88"/>
      <c r="W804" s="62"/>
      <c r="X804" s="57"/>
      <c r="Y804" s="58"/>
      <c r="Z804" s="59"/>
      <c r="AB804" s="101" t="str">
        <f t="shared" si="151"/>
        <v/>
      </c>
      <c r="AC804" s="11">
        <f t="shared" si="152"/>
        <v>0</v>
      </c>
      <c r="AD804" s="11">
        <f t="shared" si="153"/>
        <v>0</v>
      </c>
      <c r="AE804" s="11">
        <f t="shared" si="154"/>
        <v>0</v>
      </c>
      <c r="AF804" s="11" t="str">
        <f t="shared" si="155"/>
        <v/>
      </c>
      <c r="AG804" s="11">
        <f t="shared" si="156"/>
        <v>0</v>
      </c>
      <c r="AH804" s="11">
        <f t="shared" si="157"/>
        <v>0</v>
      </c>
    </row>
    <row r="805" spans="1:34" s="21" customFormat="1" ht="25.15" customHeight="1" x14ac:dyDescent="0.2">
      <c r="A805" s="117">
        <f t="shared" si="146"/>
        <v>794</v>
      </c>
      <c r="B805" s="60" t="str">
        <f t="shared" si="147"/>
        <v/>
      </c>
      <c r="C805" s="123"/>
      <c r="D805" s="111" t="str">
        <f t="shared" si="148"/>
        <v/>
      </c>
      <c r="E805" s="111" t="str">
        <f t="shared" si="149"/>
        <v/>
      </c>
      <c r="F805" s="124"/>
      <c r="G805" s="124"/>
      <c r="H805" s="124"/>
      <c r="I805" s="123"/>
      <c r="J805" s="113" t="str">
        <f t="shared" si="150"/>
        <v/>
      </c>
      <c r="K805" s="114" t="str">
        <f>IF(I805="","",VLOOKUP(I805,※編集不可※選択項目!$B$2:$D$4,3,FALSE))</f>
        <v/>
      </c>
      <c r="L805" s="124"/>
      <c r="M805" s="124"/>
      <c r="N805" s="124"/>
      <c r="O805" s="124"/>
      <c r="P805" s="124"/>
      <c r="Q805" s="124"/>
      <c r="R805" s="139" t="str">
        <f>IFERROR(INDEX(※編集不可※選択項目!$F$2:$F$3,MATCH($J805,※編集不可※選択項目!$C$2:$C$3,0)),"")</f>
        <v/>
      </c>
      <c r="S805" s="70"/>
      <c r="T805" s="125"/>
      <c r="U805" s="135"/>
      <c r="V805" s="88"/>
      <c r="W805" s="62"/>
      <c r="X805" s="57"/>
      <c r="Y805" s="58"/>
      <c r="Z805" s="59"/>
      <c r="AB805" s="101" t="str">
        <f t="shared" si="151"/>
        <v/>
      </c>
      <c r="AC805" s="11">
        <f t="shared" si="152"/>
        <v>0</v>
      </c>
      <c r="AD805" s="11">
        <f t="shared" si="153"/>
        <v>0</v>
      </c>
      <c r="AE805" s="11">
        <f t="shared" si="154"/>
        <v>0</v>
      </c>
      <c r="AF805" s="11" t="str">
        <f t="shared" si="155"/>
        <v/>
      </c>
      <c r="AG805" s="11">
        <f t="shared" si="156"/>
        <v>0</v>
      </c>
      <c r="AH805" s="11">
        <f t="shared" si="157"/>
        <v>0</v>
      </c>
    </row>
    <row r="806" spans="1:34" s="21" customFormat="1" ht="25.15" customHeight="1" x14ac:dyDescent="0.2">
      <c r="A806" s="117">
        <f t="shared" si="146"/>
        <v>795</v>
      </c>
      <c r="B806" s="60" t="str">
        <f t="shared" si="147"/>
        <v/>
      </c>
      <c r="C806" s="123"/>
      <c r="D806" s="111" t="str">
        <f t="shared" si="148"/>
        <v/>
      </c>
      <c r="E806" s="111" t="str">
        <f t="shared" si="149"/>
        <v/>
      </c>
      <c r="F806" s="124"/>
      <c r="G806" s="124"/>
      <c r="H806" s="124"/>
      <c r="I806" s="123"/>
      <c r="J806" s="113" t="str">
        <f t="shared" si="150"/>
        <v/>
      </c>
      <c r="K806" s="114" t="str">
        <f>IF(I806="","",VLOOKUP(I806,※編集不可※選択項目!$B$2:$D$4,3,FALSE))</f>
        <v/>
      </c>
      <c r="L806" s="124"/>
      <c r="M806" s="124"/>
      <c r="N806" s="124"/>
      <c r="O806" s="124"/>
      <c r="P806" s="124"/>
      <c r="Q806" s="124"/>
      <c r="R806" s="139" t="str">
        <f>IFERROR(INDEX(※編集不可※選択項目!$F$2:$F$3,MATCH($J806,※編集不可※選択項目!$C$2:$C$3,0)),"")</f>
        <v/>
      </c>
      <c r="S806" s="70"/>
      <c r="T806" s="125"/>
      <c r="U806" s="135"/>
      <c r="V806" s="88"/>
      <c r="W806" s="62"/>
      <c r="X806" s="57"/>
      <c r="Y806" s="58"/>
      <c r="Z806" s="59"/>
      <c r="AB806" s="101" t="str">
        <f t="shared" si="151"/>
        <v/>
      </c>
      <c r="AC806" s="11">
        <f t="shared" si="152"/>
        <v>0</v>
      </c>
      <c r="AD806" s="11">
        <f t="shared" si="153"/>
        <v>0</v>
      </c>
      <c r="AE806" s="11">
        <f t="shared" si="154"/>
        <v>0</v>
      </c>
      <c r="AF806" s="11" t="str">
        <f t="shared" si="155"/>
        <v/>
      </c>
      <c r="AG806" s="11">
        <f t="shared" si="156"/>
        <v>0</v>
      </c>
      <c r="AH806" s="11">
        <f t="shared" si="157"/>
        <v>0</v>
      </c>
    </row>
    <row r="807" spans="1:34" s="21" customFormat="1" ht="25.15" customHeight="1" x14ac:dyDescent="0.2">
      <c r="A807" s="117">
        <f t="shared" si="146"/>
        <v>796</v>
      </c>
      <c r="B807" s="60" t="str">
        <f t="shared" si="147"/>
        <v/>
      </c>
      <c r="C807" s="123"/>
      <c r="D807" s="111" t="str">
        <f t="shared" si="148"/>
        <v/>
      </c>
      <c r="E807" s="111" t="str">
        <f t="shared" si="149"/>
        <v/>
      </c>
      <c r="F807" s="124"/>
      <c r="G807" s="124"/>
      <c r="H807" s="124"/>
      <c r="I807" s="123"/>
      <c r="J807" s="113" t="str">
        <f t="shared" si="150"/>
        <v/>
      </c>
      <c r="K807" s="114" t="str">
        <f>IF(I807="","",VLOOKUP(I807,※編集不可※選択項目!$B$2:$D$4,3,FALSE))</f>
        <v/>
      </c>
      <c r="L807" s="124"/>
      <c r="M807" s="124"/>
      <c r="N807" s="124"/>
      <c r="O807" s="124"/>
      <c r="P807" s="124"/>
      <c r="Q807" s="124"/>
      <c r="R807" s="139" t="str">
        <f>IFERROR(INDEX(※編集不可※選択項目!$F$2:$F$3,MATCH($J807,※編集不可※選択項目!$C$2:$C$3,0)),"")</f>
        <v/>
      </c>
      <c r="S807" s="70"/>
      <c r="T807" s="125"/>
      <c r="U807" s="135"/>
      <c r="V807" s="88"/>
      <c r="W807" s="62"/>
      <c r="X807" s="57"/>
      <c r="Y807" s="58"/>
      <c r="Z807" s="59"/>
      <c r="AB807" s="101" t="str">
        <f t="shared" si="151"/>
        <v/>
      </c>
      <c r="AC807" s="11">
        <f t="shared" si="152"/>
        <v>0</v>
      </c>
      <c r="AD807" s="11">
        <f t="shared" si="153"/>
        <v>0</v>
      </c>
      <c r="AE807" s="11">
        <f t="shared" si="154"/>
        <v>0</v>
      </c>
      <c r="AF807" s="11" t="str">
        <f t="shared" si="155"/>
        <v/>
      </c>
      <c r="AG807" s="11">
        <f t="shared" si="156"/>
        <v>0</v>
      </c>
      <c r="AH807" s="11">
        <f t="shared" si="157"/>
        <v>0</v>
      </c>
    </row>
    <row r="808" spans="1:34" s="21" customFormat="1" ht="25.15" customHeight="1" x14ac:dyDescent="0.2">
      <c r="A808" s="117">
        <f t="shared" si="146"/>
        <v>797</v>
      </c>
      <c r="B808" s="60" t="str">
        <f t="shared" si="147"/>
        <v/>
      </c>
      <c r="C808" s="123"/>
      <c r="D808" s="111" t="str">
        <f t="shared" si="148"/>
        <v/>
      </c>
      <c r="E808" s="111" t="str">
        <f t="shared" si="149"/>
        <v/>
      </c>
      <c r="F808" s="124"/>
      <c r="G808" s="124"/>
      <c r="H808" s="124"/>
      <c r="I808" s="123"/>
      <c r="J808" s="113" t="str">
        <f t="shared" si="150"/>
        <v/>
      </c>
      <c r="K808" s="114" t="str">
        <f>IF(I808="","",VLOOKUP(I808,※編集不可※選択項目!$B$2:$D$4,3,FALSE))</f>
        <v/>
      </c>
      <c r="L808" s="124"/>
      <c r="M808" s="124"/>
      <c r="N808" s="124"/>
      <c r="O808" s="124"/>
      <c r="P808" s="124"/>
      <c r="Q808" s="124"/>
      <c r="R808" s="139" t="str">
        <f>IFERROR(INDEX(※編集不可※選択項目!$F$2:$F$3,MATCH($J808,※編集不可※選択項目!$C$2:$C$3,0)),"")</f>
        <v/>
      </c>
      <c r="S808" s="70"/>
      <c r="T808" s="125"/>
      <c r="U808" s="135"/>
      <c r="V808" s="88"/>
      <c r="W808" s="62"/>
      <c r="X808" s="57"/>
      <c r="Y808" s="58"/>
      <c r="Z808" s="59"/>
      <c r="AB808" s="101" t="str">
        <f t="shared" si="151"/>
        <v/>
      </c>
      <c r="AC808" s="11">
        <f t="shared" si="152"/>
        <v>0</v>
      </c>
      <c r="AD808" s="11">
        <f t="shared" si="153"/>
        <v>0</v>
      </c>
      <c r="AE808" s="11">
        <f t="shared" si="154"/>
        <v>0</v>
      </c>
      <c r="AF808" s="11" t="str">
        <f t="shared" si="155"/>
        <v/>
      </c>
      <c r="AG808" s="11">
        <f t="shared" si="156"/>
        <v>0</v>
      </c>
      <c r="AH808" s="11">
        <f t="shared" si="157"/>
        <v>0</v>
      </c>
    </row>
    <row r="809" spans="1:34" s="21" customFormat="1" ht="25.15" customHeight="1" x14ac:dyDescent="0.2">
      <c r="A809" s="117">
        <f t="shared" si="146"/>
        <v>798</v>
      </c>
      <c r="B809" s="60" t="str">
        <f t="shared" si="147"/>
        <v/>
      </c>
      <c r="C809" s="123"/>
      <c r="D809" s="111" t="str">
        <f t="shared" si="148"/>
        <v/>
      </c>
      <c r="E809" s="111" t="str">
        <f t="shared" si="149"/>
        <v/>
      </c>
      <c r="F809" s="124"/>
      <c r="G809" s="124"/>
      <c r="H809" s="124"/>
      <c r="I809" s="123"/>
      <c r="J809" s="113" t="str">
        <f t="shared" si="150"/>
        <v/>
      </c>
      <c r="K809" s="114" t="str">
        <f>IF(I809="","",VLOOKUP(I809,※編集不可※選択項目!$B$2:$D$4,3,FALSE))</f>
        <v/>
      </c>
      <c r="L809" s="124"/>
      <c r="M809" s="124"/>
      <c r="N809" s="124"/>
      <c r="O809" s="124"/>
      <c r="P809" s="124"/>
      <c r="Q809" s="124"/>
      <c r="R809" s="139" t="str">
        <f>IFERROR(INDEX(※編集不可※選択項目!$F$2:$F$3,MATCH($J809,※編集不可※選択項目!$C$2:$C$3,0)),"")</f>
        <v/>
      </c>
      <c r="S809" s="70"/>
      <c r="T809" s="125"/>
      <c r="U809" s="135"/>
      <c r="V809" s="88"/>
      <c r="W809" s="62"/>
      <c r="X809" s="57"/>
      <c r="Y809" s="58"/>
      <c r="Z809" s="59"/>
      <c r="AB809" s="101" t="str">
        <f t="shared" si="151"/>
        <v/>
      </c>
      <c r="AC809" s="11">
        <f t="shared" si="152"/>
        <v>0</v>
      </c>
      <c r="AD809" s="11">
        <f t="shared" si="153"/>
        <v>0</v>
      </c>
      <c r="AE809" s="11">
        <f t="shared" si="154"/>
        <v>0</v>
      </c>
      <c r="AF809" s="11" t="str">
        <f t="shared" si="155"/>
        <v/>
      </c>
      <c r="AG809" s="11">
        <f t="shared" si="156"/>
        <v>0</v>
      </c>
      <c r="AH809" s="11">
        <f t="shared" si="157"/>
        <v>0</v>
      </c>
    </row>
    <row r="810" spans="1:34" s="21" customFormat="1" ht="25.15" customHeight="1" x14ac:dyDescent="0.2">
      <c r="A810" s="117">
        <f t="shared" si="146"/>
        <v>799</v>
      </c>
      <c r="B810" s="60" t="str">
        <f t="shared" si="147"/>
        <v/>
      </c>
      <c r="C810" s="123"/>
      <c r="D810" s="111" t="str">
        <f t="shared" si="148"/>
        <v/>
      </c>
      <c r="E810" s="111" t="str">
        <f t="shared" si="149"/>
        <v/>
      </c>
      <c r="F810" s="124"/>
      <c r="G810" s="124"/>
      <c r="H810" s="124"/>
      <c r="I810" s="123"/>
      <c r="J810" s="113" t="str">
        <f t="shared" si="150"/>
        <v/>
      </c>
      <c r="K810" s="114" t="str">
        <f>IF(I810="","",VLOOKUP(I810,※編集不可※選択項目!$B$2:$D$4,3,FALSE))</f>
        <v/>
      </c>
      <c r="L810" s="124"/>
      <c r="M810" s="124"/>
      <c r="N810" s="124"/>
      <c r="O810" s="124"/>
      <c r="P810" s="124"/>
      <c r="Q810" s="124"/>
      <c r="R810" s="139" t="str">
        <f>IFERROR(INDEX(※編集不可※選択項目!$F$2:$F$3,MATCH($J810,※編集不可※選択項目!$C$2:$C$3,0)),"")</f>
        <v/>
      </c>
      <c r="S810" s="70"/>
      <c r="T810" s="125"/>
      <c r="U810" s="135"/>
      <c r="V810" s="88"/>
      <c r="W810" s="62"/>
      <c r="X810" s="57"/>
      <c r="Y810" s="58"/>
      <c r="Z810" s="59"/>
      <c r="AB810" s="101" t="str">
        <f t="shared" si="151"/>
        <v/>
      </c>
      <c r="AC810" s="11">
        <f t="shared" si="152"/>
        <v>0</v>
      </c>
      <c r="AD810" s="11">
        <f t="shared" si="153"/>
        <v>0</v>
      </c>
      <c r="AE810" s="11">
        <f t="shared" si="154"/>
        <v>0</v>
      </c>
      <c r="AF810" s="11" t="str">
        <f t="shared" si="155"/>
        <v/>
      </c>
      <c r="AG810" s="11">
        <f t="shared" si="156"/>
        <v>0</v>
      </c>
      <c r="AH810" s="11">
        <f t="shared" si="157"/>
        <v>0</v>
      </c>
    </row>
    <row r="811" spans="1:34" s="21" customFormat="1" ht="25.15" customHeight="1" x14ac:dyDescent="0.2">
      <c r="A811" s="117">
        <f t="shared" si="146"/>
        <v>800</v>
      </c>
      <c r="B811" s="60" t="str">
        <f t="shared" si="147"/>
        <v/>
      </c>
      <c r="C811" s="123"/>
      <c r="D811" s="111" t="str">
        <f t="shared" si="148"/>
        <v/>
      </c>
      <c r="E811" s="111" t="str">
        <f t="shared" si="149"/>
        <v/>
      </c>
      <c r="F811" s="124"/>
      <c r="G811" s="124"/>
      <c r="H811" s="124"/>
      <c r="I811" s="123"/>
      <c r="J811" s="113" t="str">
        <f t="shared" si="150"/>
        <v/>
      </c>
      <c r="K811" s="114" t="str">
        <f>IF(I811="","",VLOOKUP(I811,※編集不可※選択項目!$B$2:$D$4,3,FALSE))</f>
        <v/>
      </c>
      <c r="L811" s="124"/>
      <c r="M811" s="124"/>
      <c r="N811" s="124"/>
      <c r="O811" s="124"/>
      <c r="P811" s="124"/>
      <c r="Q811" s="124"/>
      <c r="R811" s="139" t="str">
        <f>IFERROR(INDEX(※編集不可※選択項目!$F$2:$F$3,MATCH($J811,※編集不可※選択項目!$C$2:$C$3,0)),"")</f>
        <v/>
      </c>
      <c r="S811" s="70"/>
      <c r="T811" s="125"/>
      <c r="U811" s="135"/>
      <c r="V811" s="88"/>
      <c r="W811" s="62"/>
      <c r="X811" s="57"/>
      <c r="Y811" s="58"/>
      <c r="Z811" s="59"/>
      <c r="AB811" s="101" t="str">
        <f t="shared" si="151"/>
        <v/>
      </c>
      <c r="AC811" s="11">
        <f t="shared" si="152"/>
        <v>0</v>
      </c>
      <c r="AD811" s="11">
        <f t="shared" si="153"/>
        <v>0</v>
      </c>
      <c r="AE811" s="11">
        <f t="shared" si="154"/>
        <v>0</v>
      </c>
      <c r="AF811" s="11" t="str">
        <f t="shared" si="155"/>
        <v/>
      </c>
      <c r="AG811" s="11">
        <f t="shared" si="156"/>
        <v>0</v>
      </c>
      <c r="AH811" s="11">
        <f t="shared" si="157"/>
        <v>0</v>
      </c>
    </row>
    <row r="812" spans="1:34" s="21" customFormat="1" ht="25.15" customHeight="1" x14ac:dyDescent="0.2">
      <c r="A812" s="117">
        <f t="shared" si="146"/>
        <v>801</v>
      </c>
      <c r="B812" s="60" t="str">
        <f t="shared" si="147"/>
        <v/>
      </c>
      <c r="C812" s="123"/>
      <c r="D812" s="111" t="str">
        <f t="shared" si="148"/>
        <v/>
      </c>
      <c r="E812" s="111" t="str">
        <f t="shared" si="149"/>
        <v/>
      </c>
      <c r="F812" s="124"/>
      <c r="G812" s="124"/>
      <c r="H812" s="124"/>
      <c r="I812" s="123"/>
      <c r="J812" s="113" t="str">
        <f t="shared" si="150"/>
        <v/>
      </c>
      <c r="K812" s="114" t="str">
        <f>IF(I812="","",VLOOKUP(I812,※編集不可※選択項目!$B$2:$D$4,3,FALSE))</f>
        <v/>
      </c>
      <c r="L812" s="124"/>
      <c r="M812" s="124"/>
      <c r="N812" s="124"/>
      <c r="O812" s="124"/>
      <c r="P812" s="124"/>
      <c r="Q812" s="124"/>
      <c r="R812" s="139" t="str">
        <f>IFERROR(INDEX(※編集不可※選択項目!$F$2:$F$3,MATCH($J812,※編集不可※選択項目!$C$2:$C$3,0)),"")</f>
        <v/>
      </c>
      <c r="S812" s="70"/>
      <c r="T812" s="125"/>
      <c r="U812" s="135"/>
      <c r="V812" s="88"/>
      <c r="W812" s="62"/>
      <c r="X812" s="57"/>
      <c r="Y812" s="58"/>
      <c r="Z812" s="59"/>
      <c r="AB812" s="101" t="str">
        <f t="shared" si="151"/>
        <v/>
      </c>
      <c r="AC812" s="11">
        <f t="shared" si="152"/>
        <v>0</v>
      </c>
      <c r="AD812" s="11">
        <f t="shared" si="153"/>
        <v>0</v>
      </c>
      <c r="AE812" s="11">
        <f t="shared" si="154"/>
        <v>0</v>
      </c>
      <c r="AF812" s="11" t="str">
        <f t="shared" si="155"/>
        <v/>
      </c>
      <c r="AG812" s="11">
        <f t="shared" si="156"/>
        <v>0</v>
      </c>
      <c r="AH812" s="11">
        <f t="shared" si="157"/>
        <v>0</v>
      </c>
    </row>
    <row r="813" spans="1:34" s="21" customFormat="1" ht="25.15" customHeight="1" x14ac:dyDescent="0.2">
      <c r="A813" s="117">
        <f t="shared" si="146"/>
        <v>802</v>
      </c>
      <c r="B813" s="60" t="str">
        <f t="shared" si="147"/>
        <v/>
      </c>
      <c r="C813" s="123"/>
      <c r="D813" s="111" t="str">
        <f t="shared" si="148"/>
        <v/>
      </c>
      <c r="E813" s="111" t="str">
        <f t="shared" si="149"/>
        <v/>
      </c>
      <c r="F813" s="124"/>
      <c r="G813" s="124"/>
      <c r="H813" s="124"/>
      <c r="I813" s="123"/>
      <c r="J813" s="113" t="str">
        <f t="shared" si="150"/>
        <v/>
      </c>
      <c r="K813" s="114" t="str">
        <f>IF(I813="","",VLOOKUP(I813,※編集不可※選択項目!$B$2:$D$4,3,FALSE))</f>
        <v/>
      </c>
      <c r="L813" s="124"/>
      <c r="M813" s="124"/>
      <c r="N813" s="124"/>
      <c r="O813" s="124"/>
      <c r="P813" s="124"/>
      <c r="Q813" s="124"/>
      <c r="R813" s="139" t="str">
        <f>IFERROR(INDEX(※編集不可※選択項目!$F$2:$F$3,MATCH($J813,※編集不可※選択項目!$C$2:$C$3,0)),"")</f>
        <v/>
      </c>
      <c r="S813" s="70"/>
      <c r="T813" s="125"/>
      <c r="U813" s="135"/>
      <c r="V813" s="88"/>
      <c r="W813" s="62"/>
      <c r="X813" s="57"/>
      <c r="Y813" s="58"/>
      <c r="Z813" s="59"/>
      <c r="AB813" s="101" t="str">
        <f t="shared" si="151"/>
        <v/>
      </c>
      <c r="AC813" s="11">
        <f t="shared" si="152"/>
        <v>0</v>
      </c>
      <c r="AD813" s="11">
        <f t="shared" si="153"/>
        <v>0</v>
      </c>
      <c r="AE813" s="11">
        <f t="shared" si="154"/>
        <v>0</v>
      </c>
      <c r="AF813" s="11" t="str">
        <f t="shared" si="155"/>
        <v/>
      </c>
      <c r="AG813" s="11">
        <f t="shared" si="156"/>
        <v>0</v>
      </c>
      <c r="AH813" s="11">
        <f t="shared" si="157"/>
        <v>0</v>
      </c>
    </row>
    <row r="814" spans="1:34" s="21" customFormat="1" ht="25.15" customHeight="1" x14ac:dyDescent="0.2">
      <c r="A814" s="117">
        <f t="shared" si="146"/>
        <v>803</v>
      </c>
      <c r="B814" s="60" t="str">
        <f t="shared" si="147"/>
        <v/>
      </c>
      <c r="C814" s="123"/>
      <c r="D814" s="111" t="str">
        <f t="shared" si="148"/>
        <v/>
      </c>
      <c r="E814" s="111" t="str">
        <f t="shared" si="149"/>
        <v/>
      </c>
      <c r="F814" s="124"/>
      <c r="G814" s="124"/>
      <c r="H814" s="124"/>
      <c r="I814" s="123"/>
      <c r="J814" s="113" t="str">
        <f t="shared" si="150"/>
        <v/>
      </c>
      <c r="K814" s="114" t="str">
        <f>IF(I814="","",VLOOKUP(I814,※編集不可※選択項目!$B$2:$D$4,3,FALSE))</f>
        <v/>
      </c>
      <c r="L814" s="124"/>
      <c r="M814" s="124"/>
      <c r="N814" s="124"/>
      <c r="O814" s="124"/>
      <c r="P814" s="124"/>
      <c r="Q814" s="124"/>
      <c r="R814" s="139" t="str">
        <f>IFERROR(INDEX(※編集不可※選択項目!$F$2:$F$3,MATCH($J814,※編集不可※選択項目!$C$2:$C$3,0)),"")</f>
        <v/>
      </c>
      <c r="S814" s="70"/>
      <c r="T814" s="125"/>
      <c r="U814" s="135"/>
      <c r="V814" s="88"/>
      <c r="W814" s="62"/>
      <c r="X814" s="57"/>
      <c r="Y814" s="58"/>
      <c r="Z814" s="59"/>
      <c r="AB814" s="101" t="str">
        <f t="shared" si="151"/>
        <v/>
      </c>
      <c r="AC814" s="11">
        <f t="shared" si="152"/>
        <v>0</v>
      </c>
      <c r="AD814" s="11">
        <f t="shared" si="153"/>
        <v>0</v>
      </c>
      <c r="AE814" s="11">
        <f t="shared" si="154"/>
        <v>0</v>
      </c>
      <c r="AF814" s="11" t="str">
        <f t="shared" si="155"/>
        <v/>
      </c>
      <c r="AG814" s="11">
        <f t="shared" si="156"/>
        <v>0</v>
      </c>
      <c r="AH814" s="11">
        <f t="shared" si="157"/>
        <v>0</v>
      </c>
    </row>
    <row r="815" spans="1:34" s="21" customFormat="1" ht="25.15" customHeight="1" x14ac:dyDescent="0.2">
      <c r="A815" s="117">
        <f t="shared" si="146"/>
        <v>804</v>
      </c>
      <c r="B815" s="60" t="str">
        <f t="shared" si="147"/>
        <v/>
      </c>
      <c r="C815" s="123"/>
      <c r="D815" s="111" t="str">
        <f t="shared" si="148"/>
        <v/>
      </c>
      <c r="E815" s="111" t="str">
        <f t="shared" si="149"/>
        <v/>
      </c>
      <c r="F815" s="124"/>
      <c r="G815" s="124"/>
      <c r="H815" s="124"/>
      <c r="I815" s="123"/>
      <c r="J815" s="113" t="str">
        <f t="shared" si="150"/>
        <v/>
      </c>
      <c r="K815" s="114" t="str">
        <f>IF(I815="","",VLOOKUP(I815,※編集不可※選択項目!$B$2:$D$4,3,FALSE))</f>
        <v/>
      </c>
      <c r="L815" s="124"/>
      <c r="M815" s="124"/>
      <c r="N815" s="124"/>
      <c r="O815" s="124"/>
      <c r="P815" s="124"/>
      <c r="Q815" s="124"/>
      <c r="R815" s="139" t="str">
        <f>IFERROR(INDEX(※編集不可※選択項目!$F$2:$F$3,MATCH($J815,※編集不可※選択項目!$C$2:$C$3,0)),"")</f>
        <v/>
      </c>
      <c r="S815" s="70"/>
      <c r="T815" s="125"/>
      <c r="U815" s="135"/>
      <c r="V815" s="88"/>
      <c r="W815" s="62"/>
      <c r="X815" s="57"/>
      <c r="Y815" s="58"/>
      <c r="Z815" s="59"/>
      <c r="AB815" s="101" t="str">
        <f t="shared" si="151"/>
        <v/>
      </c>
      <c r="AC815" s="11">
        <f t="shared" si="152"/>
        <v>0</v>
      </c>
      <c r="AD815" s="11">
        <f t="shared" si="153"/>
        <v>0</v>
      </c>
      <c r="AE815" s="11">
        <f t="shared" si="154"/>
        <v>0</v>
      </c>
      <c r="AF815" s="11" t="str">
        <f t="shared" si="155"/>
        <v/>
      </c>
      <c r="AG815" s="11">
        <f t="shared" si="156"/>
        <v>0</v>
      </c>
      <c r="AH815" s="11">
        <f t="shared" si="157"/>
        <v>0</v>
      </c>
    </row>
    <row r="816" spans="1:34" s="21" customFormat="1" ht="25.15" customHeight="1" x14ac:dyDescent="0.2">
      <c r="A816" s="117">
        <f t="shared" si="146"/>
        <v>805</v>
      </c>
      <c r="B816" s="60" t="str">
        <f t="shared" si="147"/>
        <v/>
      </c>
      <c r="C816" s="123"/>
      <c r="D816" s="111" t="str">
        <f t="shared" si="148"/>
        <v/>
      </c>
      <c r="E816" s="111" t="str">
        <f t="shared" si="149"/>
        <v/>
      </c>
      <c r="F816" s="124"/>
      <c r="G816" s="124"/>
      <c r="H816" s="124"/>
      <c r="I816" s="123"/>
      <c r="J816" s="113" t="str">
        <f t="shared" si="150"/>
        <v/>
      </c>
      <c r="K816" s="114" t="str">
        <f>IF(I816="","",VLOOKUP(I816,※編集不可※選択項目!$B$2:$D$4,3,FALSE))</f>
        <v/>
      </c>
      <c r="L816" s="124"/>
      <c r="M816" s="124"/>
      <c r="N816" s="124"/>
      <c r="O816" s="124"/>
      <c r="P816" s="124"/>
      <c r="Q816" s="124"/>
      <c r="R816" s="139" t="str">
        <f>IFERROR(INDEX(※編集不可※選択項目!$F$2:$F$3,MATCH($J816,※編集不可※選択項目!$C$2:$C$3,0)),"")</f>
        <v/>
      </c>
      <c r="S816" s="70"/>
      <c r="T816" s="125"/>
      <c r="U816" s="135"/>
      <c r="V816" s="88"/>
      <c r="W816" s="62"/>
      <c r="X816" s="57"/>
      <c r="Y816" s="58"/>
      <c r="Z816" s="59"/>
      <c r="AB816" s="101" t="str">
        <f t="shared" si="151"/>
        <v/>
      </c>
      <c r="AC816" s="11">
        <f t="shared" si="152"/>
        <v>0</v>
      </c>
      <c r="AD816" s="11">
        <f t="shared" si="153"/>
        <v>0</v>
      </c>
      <c r="AE816" s="11">
        <f t="shared" si="154"/>
        <v>0</v>
      </c>
      <c r="AF816" s="11" t="str">
        <f t="shared" si="155"/>
        <v/>
      </c>
      <c r="AG816" s="11">
        <f t="shared" si="156"/>
        <v>0</v>
      </c>
      <c r="AH816" s="11">
        <f t="shared" si="157"/>
        <v>0</v>
      </c>
    </row>
    <row r="817" spans="1:34" s="21" customFormat="1" ht="25.15" customHeight="1" x14ac:dyDescent="0.2">
      <c r="A817" s="117">
        <f t="shared" si="146"/>
        <v>806</v>
      </c>
      <c r="B817" s="60" t="str">
        <f t="shared" si="147"/>
        <v/>
      </c>
      <c r="C817" s="123"/>
      <c r="D817" s="111" t="str">
        <f t="shared" si="148"/>
        <v/>
      </c>
      <c r="E817" s="111" t="str">
        <f t="shared" si="149"/>
        <v/>
      </c>
      <c r="F817" s="124"/>
      <c r="G817" s="124"/>
      <c r="H817" s="124"/>
      <c r="I817" s="123"/>
      <c r="J817" s="113" t="str">
        <f t="shared" si="150"/>
        <v/>
      </c>
      <c r="K817" s="114" t="str">
        <f>IF(I817="","",VLOOKUP(I817,※編集不可※選択項目!$B$2:$D$4,3,FALSE))</f>
        <v/>
      </c>
      <c r="L817" s="124"/>
      <c r="M817" s="124"/>
      <c r="N817" s="124"/>
      <c r="O817" s="124"/>
      <c r="P817" s="124"/>
      <c r="Q817" s="124"/>
      <c r="R817" s="139" t="str">
        <f>IFERROR(INDEX(※編集不可※選択項目!$F$2:$F$3,MATCH($J817,※編集不可※選択項目!$C$2:$C$3,0)),"")</f>
        <v/>
      </c>
      <c r="S817" s="70"/>
      <c r="T817" s="125"/>
      <c r="U817" s="135"/>
      <c r="V817" s="88"/>
      <c r="W817" s="62"/>
      <c r="X817" s="57"/>
      <c r="Y817" s="58"/>
      <c r="Z817" s="59"/>
      <c r="AB817" s="101" t="str">
        <f t="shared" si="151"/>
        <v/>
      </c>
      <c r="AC817" s="11">
        <f t="shared" si="152"/>
        <v>0</v>
      </c>
      <c r="AD817" s="11">
        <f t="shared" si="153"/>
        <v>0</v>
      </c>
      <c r="AE817" s="11">
        <f t="shared" si="154"/>
        <v>0</v>
      </c>
      <c r="AF817" s="11" t="str">
        <f t="shared" si="155"/>
        <v/>
      </c>
      <c r="AG817" s="11">
        <f t="shared" si="156"/>
        <v>0</v>
      </c>
      <c r="AH817" s="11">
        <f t="shared" si="157"/>
        <v>0</v>
      </c>
    </row>
    <row r="818" spans="1:34" s="21" customFormat="1" ht="25.15" customHeight="1" x14ac:dyDescent="0.2">
      <c r="A818" s="117">
        <f t="shared" si="146"/>
        <v>807</v>
      </c>
      <c r="B818" s="60" t="str">
        <f t="shared" si="147"/>
        <v/>
      </c>
      <c r="C818" s="123"/>
      <c r="D818" s="111" t="str">
        <f t="shared" si="148"/>
        <v/>
      </c>
      <c r="E818" s="111" t="str">
        <f t="shared" si="149"/>
        <v/>
      </c>
      <c r="F818" s="124"/>
      <c r="G818" s="124"/>
      <c r="H818" s="124"/>
      <c r="I818" s="123"/>
      <c r="J818" s="113" t="str">
        <f t="shared" si="150"/>
        <v/>
      </c>
      <c r="K818" s="114" t="str">
        <f>IF(I818="","",VLOOKUP(I818,※編集不可※選択項目!$B$2:$D$4,3,FALSE))</f>
        <v/>
      </c>
      <c r="L818" s="124"/>
      <c r="M818" s="124"/>
      <c r="N818" s="124"/>
      <c r="O818" s="124"/>
      <c r="P818" s="124"/>
      <c r="Q818" s="124"/>
      <c r="R818" s="139" t="str">
        <f>IFERROR(INDEX(※編集不可※選択項目!$F$2:$F$3,MATCH($J818,※編集不可※選択項目!$C$2:$C$3,0)),"")</f>
        <v/>
      </c>
      <c r="S818" s="70"/>
      <c r="T818" s="125"/>
      <c r="U818" s="135"/>
      <c r="V818" s="88"/>
      <c r="W818" s="62"/>
      <c r="X818" s="57"/>
      <c r="Y818" s="58"/>
      <c r="Z818" s="59"/>
      <c r="AB818" s="101" t="str">
        <f t="shared" si="151"/>
        <v/>
      </c>
      <c r="AC818" s="11">
        <f t="shared" si="152"/>
        <v>0</v>
      </c>
      <c r="AD818" s="11">
        <f t="shared" si="153"/>
        <v>0</v>
      </c>
      <c r="AE818" s="11">
        <f t="shared" si="154"/>
        <v>0</v>
      </c>
      <c r="AF818" s="11" t="str">
        <f t="shared" si="155"/>
        <v/>
      </c>
      <c r="AG818" s="11">
        <f t="shared" si="156"/>
        <v>0</v>
      </c>
      <c r="AH818" s="11">
        <f t="shared" si="157"/>
        <v>0</v>
      </c>
    </row>
    <row r="819" spans="1:34" s="21" customFormat="1" ht="25.15" customHeight="1" x14ac:dyDescent="0.2">
      <c r="A819" s="117">
        <f t="shared" si="146"/>
        <v>808</v>
      </c>
      <c r="B819" s="60" t="str">
        <f t="shared" si="147"/>
        <v/>
      </c>
      <c r="C819" s="123"/>
      <c r="D819" s="111" t="str">
        <f t="shared" si="148"/>
        <v/>
      </c>
      <c r="E819" s="111" t="str">
        <f t="shared" si="149"/>
        <v/>
      </c>
      <c r="F819" s="124"/>
      <c r="G819" s="124"/>
      <c r="H819" s="124"/>
      <c r="I819" s="123"/>
      <c r="J819" s="113" t="str">
        <f t="shared" si="150"/>
        <v/>
      </c>
      <c r="K819" s="114" t="str">
        <f>IF(I819="","",VLOOKUP(I819,※編集不可※選択項目!$B$2:$D$4,3,FALSE))</f>
        <v/>
      </c>
      <c r="L819" s="124"/>
      <c r="M819" s="124"/>
      <c r="N819" s="124"/>
      <c r="O819" s="124"/>
      <c r="P819" s="124"/>
      <c r="Q819" s="124"/>
      <c r="R819" s="139" t="str">
        <f>IFERROR(INDEX(※編集不可※選択項目!$F$2:$F$3,MATCH($J819,※編集不可※選択項目!$C$2:$C$3,0)),"")</f>
        <v/>
      </c>
      <c r="S819" s="70"/>
      <c r="T819" s="125"/>
      <c r="U819" s="135"/>
      <c r="V819" s="88"/>
      <c r="W819" s="62"/>
      <c r="X819" s="57"/>
      <c r="Y819" s="58"/>
      <c r="Z819" s="59"/>
      <c r="AB819" s="101" t="str">
        <f t="shared" si="151"/>
        <v/>
      </c>
      <c r="AC819" s="11">
        <f t="shared" si="152"/>
        <v>0</v>
      </c>
      <c r="AD819" s="11">
        <f t="shared" si="153"/>
        <v>0</v>
      </c>
      <c r="AE819" s="11">
        <f t="shared" si="154"/>
        <v>0</v>
      </c>
      <c r="AF819" s="11" t="str">
        <f t="shared" si="155"/>
        <v/>
      </c>
      <c r="AG819" s="11">
        <f t="shared" si="156"/>
        <v>0</v>
      </c>
      <c r="AH819" s="11">
        <f t="shared" si="157"/>
        <v>0</v>
      </c>
    </row>
    <row r="820" spans="1:34" s="21" customFormat="1" ht="25.15" customHeight="1" x14ac:dyDescent="0.2">
      <c r="A820" s="117">
        <f t="shared" si="146"/>
        <v>809</v>
      </c>
      <c r="B820" s="60" t="str">
        <f t="shared" si="147"/>
        <v/>
      </c>
      <c r="C820" s="123"/>
      <c r="D820" s="111" t="str">
        <f t="shared" si="148"/>
        <v/>
      </c>
      <c r="E820" s="111" t="str">
        <f t="shared" si="149"/>
        <v/>
      </c>
      <c r="F820" s="124"/>
      <c r="G820" s="124"/>
      <c r="H820" s="124"/>
      <c r="I820" s="123"/>
      <c r="J820" s="113" t="str">
        <f t="shared" si="150"/>
        <v/>
      </c>
      <c r="K820" s="114" t="str">
        <f>IF(I820="","",VLOOKUP(I820,※編集不可※選択項目!$B$2:$D$4,3,FALSE))</f>
        <v/>
      </c>
      <c r="L820" s="124"/>
      <c r="M820" s="124"/>
      <c r="N820" s="124"/>
      <c r="O820" s="124"/>
      <c r="P820" s="124"/>
      <c r="Q820" s="124"/>
      <c r="R820" s="139" t="str">
        <f>IFERROR(INDEX(※編集不可※選択項目!$F$2:$F$3,MATCH($J820,※編集不可※選択項目!$C$2:$C$3,0)),"")</f>
        <v/>
      </c>
      <c r="S820" s="70"/>
      <c r="T820" s="125"/>
      <c r="U820" s="135"/>
      <c r="V820" s="88"/>
      <c r="W820" s="62"/>
      <c r="X820" s="57"/>
      <c r="Y820" s="58"/>
      <c r="Z820" s="59"/>
      <c r="AB820" s="101" t="str">
        <f t="shared" si="151"/>
        <v/>
      </c>
      <c r="AC820" s="11">
        <f t="shared" si="152"/>
        <v>0</v>
      </c>
      <c r="AD820" s="11">
        <f t="shared" si="153"/>
        <v>0</v>
      </c>
      <c r="AE820" s="11">
        <f t="shared" si="154"/>
        <v>0</v>
      </c>
      <c r="AF820" s="11" t="str">
        <f t="shared" si="155"/>
        <v/>
      </c>
      <c r="AG820" s="11">
        <f t="shared" si="156"/>
        <v>0</v>
      </c>
      <c r="AH820" s="11">
        <f t="shared" si="157"/>
        <v>0</v>
      </c>
    </row>
    <row r="821" spans="1:34" s="21" customFormat="1" ht="25.15" customHeight="1" x14ac:dyDescent="0.2">
      <c r="A821" s="117">
        <f t="shared" si="146"/>
        <v>810</v>
      </c>
      <c r="B821" s="60" t="str">
        <f t="shared" si="147"/>
        <v/>
      </c>
      <c r="C821" s="123"/>
      <c r="D821" s="111" t="str">
        <f t="shared" si="148"/>
        <v/>
      </c>
      <c r="E821" s="111" t="str">
        <f t="shared" si="149"/>
        <v/>
      </c>
      <c r="F821" s="124"/>
      <c r="G821" s="124"/>
      <c r="H821" s="124"/>
      <c r="I821" s="123"/>
      <c r="J821" s="113" t="str">
        <f t="shared" si="150"/>
        <v/>
      </c>
      <c r="K821" s="114" t="str">
        <f>IF(I821="","",VLOOKUP(I821,※編集不可※選択項目!$B$2:$D$4,3,FALSE))</f>
        <v/>
      </c>
      <c r="L821" s="124"/>
      <c r="M821" s="124"/>
      <c r="N821" s="124"/>
      <c r="O821" s="124"/>
      <c r="P821" s="124"/>
      <c r="Q821" s="124"/>
      <c r="R821" s="139" t="str">
        <f>IFERROR(INDEX(※編集不可※選択項目!$F$2:$F$3,MATCH($J821,※編集不可※選択項目!$C$2:$C$3,0)),"")</f>
        <v/>
      </c>
      <c r="S821" s="70"/>
      <c r="T821" s="125"/>
      <c r="U821" s="135"/>
      <c r="V821" s="88"/>
      <c r="W821" s="62"/>
      <c r="X821" s="57"/>
      <c r="Y821" s="58"/>
      <c r="Z821" s="59"/>
      <c r="AB821" s="101" t="str">
        <f t="shared" si="151"/>
        <v/>
      </c>
      <c r="AC821" s="11">
        <f t="shared" si="152"/>
        <v>0</v>
      </c>
      <c r="AD821" s="11">
        <f t="shared" si="153"/>
        <v>0</v>
      </c>
      <c r="AE821" s="11">
        <f t="shared" si="154"/>
        <v>0</v>
      </c>
      <c r="AF821" s="11" t="str">
        <f t="shared" si="155"/>
        <v/>
      </c>
      <c r="AG821" s="11">
        <f t="shared" si="156"/>
        <v>0</v>
      </c>
      <c r="AH821" s="11">
        <f t="shared" si="157"/>
        <v>0</v>
      </c>
    </row>
    <row r="822" spans="1:34" s="21" customFormat="1" ht="25.15" customHeight="1" x14ac:dyDescent="0.2">
      <c r="A822" s="117">
        <f t="shared" si="146"/>
        <v>811</v>
      </c>
      <c r="B822" s="60" t="str">
        <f t="shared" si="147"/>
        <v/>
      </c>
      <c r="C822" s="123"/>
      <c r="D822" s="111" t="str">
        <f t="shared" si="148"/>
        <v/>
      </c>
      <c r="E822" s="111" t="str">
        <f t="shared" si="149"/>
        <v/>
      </c>
      <c r="F822" s="124"/>
      <c r="G822" s="124"/>
      <c r="H822" s="124"/>
      <c r="I822" s="123"/>
      <c r="J822" s="113" t="str">
        <f t="shared" si="150"/>
        <v/>
      </c>
      <c r="K822" s="114" t="str">
        <f>IF(I822="","",VLOOKUP(I822,※編集不可※選択項目!$B$2:$D$4,3,FALSE))</f>
        <v/>
      </c>
      <c r="L822" s="124"/>
      <c r="M822" s="124"/>
      <c r="N822" s="124"/>
      <c r="O822" s="124"/>
      <c r="P822" s="124"/>
      <c r="Q822" s="124"/>
      <c r="R822" s="139" t="str">
        <f>IFERROR(INDEX(※編集不可※選択項目!$F$2:$F$3,MATCH($J822,※編集不可※選択項目!$C$2:$C$3,0)),"")</f>
        <v/>
      </c>
      <c r="S822" s="70"/>
      <c r="T822" s="125"/>
      <c r="U822" s="135"/>
      <c r="V822" s="88"/>
      <c r="W822" s="62"/>
      <c r="X822" s="57"/>
      <c r="Y822" s="58"/>
      <c r="Z822" s="59"/>
      <c r="AB822" s="101" t="str">
        <f t="shared" si="151"/>
        <v/>
      </c>
      <c r="AC822" s="11">
        <f t="shared" si="152"/>
        <v>0</v>
      </c>
      <c r="AD822" s="11">
        <f t="shared" si="153"/>
        <v>0</v>
      </c>
      <c r="AE822" s="11">
        <f t="shared" si="154"/>
        <v>0</v>
      </c>
      <c r="AF822" s="11" t="str">
        <f t="shared" si="155"/>
        <v/>
      </c>
      <c r="AG822" s="11">
        <f t="shared" si="156"/>
        <v>0</v>
      </c>
      <c r="AH822" s="11">
        <f t="shared" si="157"/>
        <v>0</v>
      </c>
    </row>
    <row r="823" spans="1:34" s="21" customFormat="1" ht="25.15" customHeight="1" x14ac:dyDescent="0.2">
      <c r="A823" s="117">
        <f t="shared" si="146"/>
        <v>812</v>
      </c>
      <c r="B823" s="60" t="str">
        <f t="shared" si="147"/>
        <v/>
      </c>
      <c r="C823" s="123"/>
      <c r="D823" s="111" t="str">
        <f t="shared" si="148"/>
        <v/>
      </c>
      <c r="E823" s="111" t="str">
        <f t="shared" si="149"/>
        <v/>
      </c>
      <c r="F823" s="124"/>
      <c r="G823" s="124"/>
      <c r="H823" s="124"/>
      <c r="I823" s="123"/>
      <c r="J823" s="113" t="str">
        <f t="shared" si="150"/>
        <v/>
      </c>
      <c r="K823" s="114" t="str">
        <f>IF(I823="","",VLOOKUP(I823,※編集不可※選択項目!$B$2:$D$4,3,FALSE))</f>
        <v/>
      </c>
      <c r="L823" s="124"/>
      <c r="M823" s="124"/>
      <c r="N823" s="124"/>
      <c r="O823" s="124"/>
      <c r="P823" s="124"/>
      <c r="Q823" s="124"/>
      <c r="R823" s="139" t="str">
        <f>IFERROR(INDEX(※編集不可※選択項目!$F$2:$F$3,MATCH($J823,※編集不可※選択項目!$C$2:$C$3,0)),"")</f>
        <v/>
      </c>
      <c r="S823" s="70"/>
      <c r="T823" s="125"/>
      <c r="U823" s="135"/>
      <c r="V823" s="88"/>
      <c r="W823" s="62"/>
      <c r="X823" s="57"/>
      <c r="Y823" s="58"/>
      <c r="Z823" s="59"/>
      <c r="AB823" s="101" t="str">
        <f t="shared" si="151"/>
        <v/>
      </c>
      <c r="AC823" s="11">
        <f t="shared" si="152"/>
        <v>0</v>
      </c>
      <c r="AD823" s="11">
        <f t="shared" si="153"/>
        <v>0</v>
      </c>
      <c r="AE823" s="11">
        <f t="shared" si="154"/>
        <v>0</v>
      </c>
      <c r="AF823" s="11" t="str">
        <f t="shared" si="155"/>
        <v/>
      </c>
      <c r="AG823" s="11">
        <f t="shared" si="156"/>
        <v>0</v>
      </c>
      <c r="AH823" s="11">
        <f t="shared" si="157"/>
        <v>0</v>
      </c>
    </row>
    <row r="824" spans="1:34" s="21" customFormat="1" ht="25.15" customHeight="1" x14ac:dyDescent="0.2">
      <c r="A824" s="117">
        <f t="shared" si="146"/>
        <v>813</v>
      </c>
      <c r="B824" s="60" t="str">
        <f t="shared" si="147"/>
        <v/>
      </c>
      <c r="C824" s="123"/>
      <c r="D824" s="111" t="str">
        <f t="shared" si="148"/>
        <v/>
      </c>
      <c r="E824" s="111" t="str">
        <f t="shared" si="149"/>
        <v/>
      </c>
      <c r="F824" s="124"/>
      <c r="G824" s="124"/>
      <c r="H824" s="124"/>
      <c r="I824" s="123"/>
      <c r="J824" s="113" t="str">
        <f t="shared" si="150"/>
        <v/>
      </c>
      <c r="K824" s="114" t="str">
        <f>IF(I824="","",VLOOKUP(I824,※編集不可※選択項目!$B$2:$D$4,3,FALSE))</f>
        <v/>
      </c>
      <c r="L824" s="124"/>
      <c r="M824" s="124"/>
      <c r="N824" s="124"/>
      <c r="O824" s="124"/>
      <c r="P824" s="124"/>
      <c r="Q824" s="124"/>
      <c r="R824" s="139" t="str">
        <f>IFERROR(INDEX(※編集不可※選択項目!$F$2:$F$3,MATCH($J824,※編集不可※選択項目!$C$2:$C$3,0)),"")</f>
        <v/>
      </c>
      <c r="S824" s="70"/>
      <c r="T824" s="125"/>
      <c r="U824" s="135"/>
      <c r="V824" s="88"/>
      <c r="W824" s="62"/>
      <c r="X824" s="57"/>
      <c r="Y824" s="58"/>
      <c r="Z824" s="59"/>
      <c r="AB824" s="101" t="str">
        <f t="shared" si="151"/>
        <v/>
      </c>
      <c r="AC824" s="11">
        <f t="shared" si="152"/>
        <v>0</v>
      </c>
      <c r="AD824" s="11">
        <f t="shared" si="153"/>
        <v>0</v>
      </c>
      <c r="AE824" s="11">
        <f t="shared" si="154"/>
        <v>0</v>
      </c>
      <c r="AF824" s="11" t="str">
        <f t="shared" si="155"/>
        <v/>
      </c>
      <c r="AG824" s="11">
        <f t="shared" si="156"/>
        <v>0</v>
      </c>
      <c r="AH824" s="11">
        <f t="shared" si="157"/>
        <v>0</v>
      </c>
    </row>
    <row r="825" spans="1:34" s="21" customFormat="1" ht="25.15" customHeight="1" x14ac:dyDescent="0.2">
      <c r="A825" s="117">
        <f t="shared" si="146"/>
        <v>814</v>
      </c>
      <c r="B825" s="60" t="str">
        <f t="shared" si="147"/>
        <v/>
      </c>
      <c r="C825" s="123"/>
      <c r="D825" s="111" t="str">
        <f t="shared" si="148"/>
        <v/>
      </c>
      <c r="E825" s="111" t="str">
        <f t="shared" si="149"/>
        <v/>
      </c>
      <c r="F825" s="124"/>
      <c r="G825" s="124"/>
      <c r="H825" s="124"/>
      <c r="I825" s="123"/>
      <c r="J825" s="113" t="str">
        <f t="shared" si="150"/>
        <v/>
      </c>
      <c r="K825" s="114" t="str">
        <f>IF(I825="","",VLOOKUP(I825,※編集不可※選択項目!$B$2:$D$4,3,FALSE))</f>
        <v/>
      </c>
      <c r="L825" s="124"/>
      <c r="M825" s="124"/>
      <c r="N825" s="124"/>
      <c r="O825" s="124"/>
      <c r="P825" s="124"/>
      <c r="Q825" s="124"/>
      <c r="R825" s="139" t="str">
        <f>IFERROR(INDEX(※編集不可※選択項目!$F$2:$F$3,MATCH($J825,※編集不可※選択項目!$C$2:$C$3,0)),"")</f>
        <v/>
      </c>
      <c r="S825" s="70"/>
      <c r="T825" s="125"/>
      <c r="U825" s="135"/>
      <c r="V825" s="88"/>
      <c r="W825" s="62"/>
      <c r="X825" s="57"/>
      <c r="Y825" s="58"/>
      <c r="Z825" s="59"/>
      <c r="AB825" s="101" t="str">
        <f t="shared" si="151"/>
        <v/>
      </c>
      <c r="AC825" s="11">
        <f t="shared" si="152"/>
        <v>0</v>
      </c>
      <c r="AD825" s="11">
        <f t="shared" si="153"/>
        <v>0</v>
      </c>
      <c r="AE825" s="11">
        <f t="shared" si="154"/>
        <v>0</v>
      </c>
      <c r="AF825" s="11" t="str">
        <f t="shared" si="155"/>
        <v/>
      </c>
      <c r="AG825" s="11">
        <f t="shared" si="156"/>
        <v>0</v>
      </c>
      <c r="AH825" s="11">
        <f t="shared" si="157"/>
        <v>0</v>
      </c>
    </row>
    <row r="826" spans="1:34" s="21" customFormat="1" ht="25.15" customHeight="1" x14ac:dyDescent="0.2">
      <c r="A826" s="117">
        <f t="shared" si="146"/>
        <v>815</v>
      </c>
      <c r="B826" s="60" t="str">
        <f t="shared" si="147"/>
        <v/>
      </c>
      <c r="C826" s="123"/>
      <c r="D826" s="111" t="str">
        <f t="shared" si="148"/>
        <v/>
      </c>
      <c r="E826" s="111" t="str">
        <f t="shared" si="149"/>
        <v/>
      </c>
      <c r="F826" s="124"/>
      <c r="G826" s="124"/>
      <c r="H826" s="124"/>
      <c r="I826" s="123"/>
      <c r="J826" s="113" t="str">
        <f t="shared" si="150"/>
        <v/>
      </c>
      <c r="K826" s="114" t="str">
        <f>IF(I826="","",VLOOKUP(I826,※編集不可※選択項目!$B$2:$D$4,3,FALSE))</f>
        <v/>
      </c>
      <c r="L826" s="124"/>
      <c r="M826" s="124"/>
      <c r="N826" s="124"/>
      <c r="O826" s="124"/>
      <c r="P826" s="124"/>
      <c r="Q826" s="124"/>
      <c r="R826" s="139" t="str">
        <f>IFERROR(INDEX(※編集不可※選択項目!$F$2:$F$3,MATCH($J826,※編集不可※選択項目!$C$2:$C$3,0)),"")</f>
        <v/>
      </c>
      <c r="S826" s="70"/>
      <c r="T826" s="125"/>
      <c r="U826" s="135"/>
      <c r="V826" s="88"/>
      <c r="W826" s="62"/>
      <c r="X826" s="57"/>
      <c r="Y826" s="58"/>
      <c r="Z826" s="59"/>
      <c r="AB826" s="101" t="str">
        <f t="shared" si="151"/>
        <v/>
      </c>
      <c r="AC826" s="11">
        <f t="shared" si="152"/>
        <v>0</v>
      </c>
      <c r="AD826" s="11">
        <f t="shared" si="153"/>
        <v>0</v>
      </c>
      <c r="AE826" s="11">
        <f t="shared" si="154"/>
        <v>0</v>
      </c>
      <c r="AF826" s="11" t="str">
        <f t="shared" si="155"/>
        <v/>
      </c>
      <c r="AG826" s="11">
        <f t="shared" si="156"/>
        <v>0</v>
      </c>
      <c r="AH826" s="11">
        <f t="shared" si="157"/>
        <v>0</v>
      </c>
    </row>
    <row r="827" spans="1:34" s="21" customFormat="1" ht="25.15" customHeight="1" x14ac:dyDescent="0.2">
      <c r="A827" s="117">
        <f t="shared" si="146"/>
        <v>816</v>
      </c>
      <c r="B827" s="60" t="str">
        <f t="shared" si="147"/>
        <v/>
      </c>
      <c r="C827" s="123"/>
      <c r="D827" s="111" t="str">
        <f t="shared" si="148"/>
        <v/>
      </c>
      <c r="E827" s="111" t="str">
        <f t="shared" si="149"/>
        <v/>
      </c>
      <c r="F827" s="124"/>
      <c r="G827" s="124"/>
      <c r="H827" s="124"/>
      <c r="I827" s="123"/>
      <c r="J827" s="113" t="str">
        <f t="shared" si="150"/>
        <v/>
      </c>
      <c r="K827" s="114" t="str">
        <f>IF(I827="","",VLOOKUP(I827,※編集不可※選択項目!$B$2:$D$4,3,FALSE))</f>
        <v/>
      </c>
      <c r="L827" s="124"/>
      <c r="M827" s="124"/>
      <c r="N827" s="124"/>
      <c r="O827" s="124"/>
      <c r="P827" s="124"/>
      <c r="Q827" s="124"/>
      <c r="R827" s="139" t="str">
        <f>IFERROR(INDEX(※編集不可※選択項目!$F$2:$F$3,MATCH($J827,※編集不可※選択項目!$C$2:$C$3,0)),"")</f>
        <v/>
      </c>
      <c r="S827" s="70"/>
      <c r="T827" s="125"/>
      <c r="U827" s="135"/>
      <c r="V827" s="88"/>
      <c r="W827" s="62"/>
      <c r="X827" s="57"/>
      <c r="Y827" s="58"/>
      <c r="Z827" s="59"/>
      <c r="AB827" s="101" t="str">
        <f t="shared" si="151"/>
        <v/>
      </c>
      <c r="AC827" s="11">
        <f t="shared" si="152"/>
        <v>0</v>
      </c>
      <c r="AD827" s="11">
        <f t="shared" si="153"/>
        <v>0</v>
      </c>
      <c r="AE827" s="11">
        <f t="shared" si="154"/>
        <v>0</v>
      </c>
      <c r="AF827" s="11" t="str">
        <f t="shared" si="155"/>
        <v/>
      </c>
      <c r="AG827" s="11">
        <f t="shared" si="156"/>
        <v>0</v>
      </c>
      <c r="AH827" s="11">
        <f t="shared" si="157"/>
        <v>0</v>
      </c>
    </row>
    <row r="828" spans="1:34" s="21" customFormat="1" ht="25.15" customHeight="1" x14ac:dyDescent="0.2">
      <c r="A828" s="117">
        <f t="shared" si="146"/>
        <v>817</v>
      </c>
      <c r="B828" s="60" t="str">
        <f t="shared" si="147"/>
        <v/>
      </c>
      <c r="C828" s="123"/>
      <c r="D828" s="111" t="str">
        <f t="shared" si="148"/>
        <v/>
      </c>
      <c r="E828" s="111" t="str">
        <f t="shared" si="149"/>
        <v/>
      </c>
      <c r="F828" s="124"/>
      <c r="G828" s="124"/>
      <c r="H828" s="124"/>
      <c r="I828" s="123"/>
      <c r="J828" s="113" t="str">
        <f t="shared" si="150"/>
        <v/>
      </c>
      <c r="K828" s="114" t="str">
        <f>IF(I828="","",VLOOKUP(I828,※編集不可※選択項目!$B$2:$D$4,3,FALSE))</f>
        <v/>
      </c>
      <c r="L828" s="124"/>
      <c r="M828" s="124"/>
      <c r="N828" s="124"/>
      <c r="O828" s="124"/>
      <c r="P828" s="124"/>
      <c r="Q828" s="124"/>
      <c r="R828" s="139" t="str">
        <f>IFERROR(INDEX(※編集不可※選択項目!$F$2:$F$3,MATCH($J828,※編集不可※選択項目!$C$2:$C$3,0)),"")</f>
        <v/>
      </c>
      <c r="S828" s="70"/>
      <c r="T828" s="125"/>
      <c r="U828" s="135"/>
      <c r="V828" s="88"/>
      <c r="W828" s="62"/>
      <c r="X828" s="57"/>
      <c r="Y828" s="58"/>
      <c r="Z828" s="59"/>
      <c r="AB828" s="101" t="str">
        <f t="shared" si="151"/>
        <v/>
      </c>
      <c r="AC828" s="11">
        <f t="shared" si="152"/>
        <v>0</v>
      </c>
      <c r="AD828" s="11">
        <f t="shared" si="153"/>
        <v>0</v>
      </c>
      <c r="AE828" s="11">
        <f t="shared" si="154"/>
        <v>0</v>
      </c>
      <c r="AF828" s="11" t="str">
        <f t="shared" si="155"/>
        <v/>
      </c>
      <c r="AG828" s="11">
        <f t="shared" si="156"/>
        <v>0</v>
      </c>
      <c r="AH828" s="11">
        <f t="shared" si="157"/>
        <v>0</v>
      </c>
    </row>
    <row r="829" spans="1:34" s="21" customFormat="1" ht="25.15" customHeight="1" x14ac:dyDescent="0.2">
      <c r="A829" s="117">
        <f t="shared" si="146"/>
        <v>818</v>
      </c>
      <c r="B829" s="60" t="str">
        <f t="shared" si="147"/>
        <v/>
      </c>
      <c r="C829" s="123"/>
      <c r="D829" s="111" t="str">
        <f t="shared" si="148"/>
        <v/>
      </c>
      <c r="E829" s="111" t="str">
        <f t="shared" si="149"/>
        <v/>
      </c>
      <c r="F829" s="124"/>
      <c r="G829" s="124"/>
      <c r="H829" s="124"/>
      <c r="I829" s="123"/>
      <c r="J829" s="113" t="str">
        <f t="shared" si="150"/>
        <v/>
      </c>
      <c r="K829" s="114" t="str">
        <f>IF(I829="","",VLOOKUP(I829,※編集不可※選択項目!$B$2:$D$4,3,FALSE))</f>
        <v/>
      </c>
      <c r="L829" s="124"/>
      <c r="M829" s="124"/>
      <c r="N829" s="124"/>
      <c r="O829" s="124"/>
      <c r="P829" s="124"/>
      <c r="Q829" s="124"/>
      <c r="R829" s="139" t="str">
        <f>IFERROR(INDEX(※編集不可※選択項目!$F$2:$F$3,MATCH($J829,※編集不可※選択項目!$C$2:$C$3,0)),"")</f>
        <v/>
      </c>
      <c r="S829" s="70"/>
      <c r="T829" s="125"/>
      <c r="U829" s="135"/>
      <c r="V829" s="88"/>
      <c r="W829" s="62"/>
      <c r="X829" s="57"/>
      <c r="Y829" s="58"/>
      <c r="Z829" s="59"/>
      <c r="AB829" s="101" t="str">
        <f t="shared" si="151"/>
        <v/>
      </c>
      <c r="AC829" s="11">
        <f t="shared" si="152"/>
        <v>0</v>
      </c>
      <c r="AD829" s="11">
        <f t="shared" si="153"/>
        <v>0</v>
      </c>
      <c r="AE829" s="11">
        <f t="shared" si="154"/>
        <v>0</v>
      </c>
      <c r="AF829" s="11" t="str">
        <f t="shared" si="155"/>
        <v/>
      </c>
      <c r="AG829" s="11">
        <f t="shared" si="156"/>
        <v>0</v>
      </c>
      <c r="AH829" s="11">
        <f t="shared" si="157"/>
        <v>0</v>
      </c>
    </row>
    <row r="830" spans="1:34" s="21" customFormat="1" ht="25.15" customHeight="1" x14ac:dyDescent="0.2">
      <c r="A830" s="117">
        <f t="shared" si="146"/>
        <v>819</v>
      </c>
      <c r="B830" s="60" t="str">
        <f t="shared" si="147"/>
        <v/>
      </c>
      <c r="C830" s="123"/>
      <c r="D830" s="111" t="str">
        <f t="shared" si="148"/>
        <v/>
      </c>
      <c r="E830" s="111" t="str">
        <f t="shared" si="149"/>
        <v/>
      </c>
      <c r="F830" s="124"/>
      <c r="G830" s="124"/>
      <c r="H830" s="124"/>
      <c r="I830" s="123"/>
      <c r="J830" s="113" t="str">
        <f t="shared" si="150"/>
        <v/>
      </c>
      <c r="K830" s="114" t="str">
        <f>IF(I830="","",VLOOKUP(I830,※編集不可※選択項目!$B$2:$D$4,3,FALSE))</f>
        <v/>
      </c>
      <c r="L830" s="124"/>
      <c r="M830" s="124"/>
      <c r="N830" s="124"/>
      <c r="O830" s="124"/>
      <c r="P830" s="124"/>
      <c r="Q830" s="124"/>
      <c r="R830" s="139" t="str">
        <f>IFERROR(INDEX(※編集不可※選択項目!$F$2:$F$3,MATCH($J830,※編集不可※選択項目!$C$2:$C$3,0)),"")</f>
        <v/>
      </c>
      <c r="S830" s="70"/>
      <c r="T830" s="125"/>
      <c r="U830" s="135"/>
      <c r="V830" s="88"/>
      <c r="W830" s="62"/>
      <c r="X830" s="57"/>
      <c r="Y830" s="58"/>
      <c r="Z830" s="59"/>
      <c r="AB830" s="101" t="str">
        <f t="shared" si="151"/>
        <v/>
      </c>
      <c r="AC830" s="11">
        <f t="shared" si="152"/>
        <v>0</v>
      </c>
      <c r="AD830" s="11">
        <f t="shared" si="153"/>
        <v>0</v>
      </c>
      <c r="AE830" s="11">
        <f t="shared" si="154"/>
        <v>0</v>
      </c>
      <c r="AF830" s="11" t="str">
        <f t="shared" si="155"/>
        <v/>
      </c>
      <c r="AG830" s="11">
        <f t="shared" si="156"/>
        <v>0</v>
      </c>
      <c r="AH830" s="11">
        <f t="shared" si="157"/>
        <v>0</v>
      </c>
    </row>
    <row r="831" spans="1:34" s="21" customFormat="1" ht="25.15" customHeight="1" x14ac:dyDescent="0.2">
      <c r="A831" s="117">
        <f t="shared" si="146"/>
        <v>820</v>
      </c>
      <c r="B831" s="60" t="str">
        <f t="shared" si="147"/>
        <v/>
      </c>
      <c r="C831" s="123"/>
      <c r="D831" s="111" t="str">
        <f t="shared" si="148"/>
        <v/>
      </c>
      <c r="E831" s="111" t="str">
        <f t="shared" si="149"/>
        <v/>
      </c>
      <c r="F831" s="124"/>
      <c r="G831" s="124"/>
      <c r="H831" s="124"/>
      <c r="I831" s="123"/>
      <c r="J831" s="113" t="str">
        <f t="shared" si="150"/>
        <v/>
      </c>
      <c r="K831" s="114" t="str">
        <f>IF(I831="","",VLOOKUP(I831,※編集不可※選択項目!$B$2:$D$4,3,FALSE))</f>
        <v/>
      </c>
      <c r="L831" s="124"/>
      <c r="M831" s="124"/>
      <c r="N831" s="124"/>
      <c r="O831" s="124"/>
      <c r="P831" s="124"/>
      <c r="Q831" s="124"/>
      <c r="R831" s="139" t="str">
        <f>IFERROR(INDEX(※編集不可※選択項目!$F$2:$F$3,MATCH($J831,※編集不可※選択項目!$C$2:$C$3,0)),"")</f>
        <v/>
      </c>
      <c r="S831" s="70"/>
      <c r="T831" s="125"/>
      <c r="U831" s="135"/>
      <c r="V831" s="88"/>
      <c r="W831" s="62"/>
      <c r="X831" s="57"/>
      <c r="Y831" s="58"/>
      <c r="Z831" s="59"/>
      <c r="AB831" s="101" t="str">
        <f t="shared" si="151"/>
        <v/>
      </c>
      <c r="AC831" s="11">
        <f t="shared" si="152"/>
        <v>0</v>
      </c>
      <c r="AD831" s="11">
        <f t="shared" si="153"/>
        <v>0</v>
      </c>
      <c r="AE831" s="11">
        <f t="shared" si="154"/>
        <v>0</v>
      </c>
      <c r="AF831" s="11" t="str">
        <f t="shared" si="155"/>
        <v/>
      </c>
      <c r="AG831" s="11">
        <f t="shared" si="156"/>
        <v>0</v>
      </c>
      <c r="AH831" s="11">
        <f t="shared" si="157"/>
        <v>0</v>
      </c>
    </row>
    <row r="832" spans="1:34" s="21" customFormat="1" ht="25.15" customHeight="1" x14ac:dyDescent="0.2">
      <c r="A832" s="117">
        <f t="shared" si="146"/>
        <v>821</v>
      </c>
      <c r="B832" s="60" t="str">
        <f t="shared" si="147"/>
        <v/>
      </c>
      <c r="C832" s="123"/>
      <c r="D832" s="111" t="str">
        <f t="shared" si="148"/>
        <v/>
      </c>
      <c r="E832" s="111" t="str">
        <f t="shared" si="149"/>
        <v/>
      </c>
      <c r="F832" s="124"/>
      <c r="G832" s="124"/>
      <c r="H832" s="124"/>
      <c r="I832" s="123"/>
      <c r="J832" s="113" t="str">
        <f t="shared" si="150"/>
        <v/>
      </c>
      <c r="K832" s="114" t="str">
        <f>IF(I832="","",VLOOKUP(I832,※編集不可※選択項目!$B$2:$D$4,3,FALSE))</f>
        <v/>
      </c>
      <c r="L832" s="124"/>
      <c r="M832" s="124"/>
      <c r="N832" s="124"/>
      <c r="O832" s="124"/>
      <c r="P832" s="124"/>
      <c r="Q832" s="124"/>
      <c r="R832" s="139" t="str">
        <f>IFERROR(INDEX(※編集不可※選択項目!$F$2:$F$3,MATCH($J832,※編集不可※選択項目!$C$2:$C$3,0)),"")</f>
        <v/>
      </c>
      <c r="S832" s="70"/>
      <c r="T832" s="125"/>
      <c r="U832" s="135"/>
      <c r="V832" s="88"/>
      <c r="W832" s="62"/>
      <c r="X832" s="57"/>
      <c r="Y832" s="58"/>
      <c r="Z832" s="59"/>
      <c r="AB832" s="101" t="str">
        <f t="shared" si="151"/>
        <v/>
      </c>
      <c r="AC832" s="11">
        <f t="shared" si="152"/>
        <v>0</v>
      </c>
      <c r="AD832" s="11">
        <f t="shared" si="153"/>
        <v>0</v>
      </c>
      <c r="AE832" s="11">
        <f t="shared" si="154"/>
        <v>0</v>
      </c>
      <c r="AF832" s="11" t="str">
        <f t="shared" si="155"/>
        <v/>
      </c>
      <c r="AG832" s="11">
        <f t="shared" si="156"/>
        <v>0</v>
      </c>
      <c r="AH832" s="11">
        <f t="shared" si="157"/>
        <v>0</v>
      </c>
    </row>
    <row r="833" spans="1:34" s="21" customFormat="1" ht="25.15" customHeight="1" x14ac:dyDescent="0.2">
      <c r="A833" s="117">
        <f t="shared" si="146"/>
        <v>822</v>
      </c>
      <c r="B833" s="60" t="str">
        <f t="shared" si="147"/>
        <v/>
      </c>
      <c r="C833" s="123"/>
      <c r="D833" s="111" t="str">
        <f t="shared" si="148"/>
        <v/>
      </c>
      <c r="E833" s="111" t="str">
        <f t="shared" si="149"/>
        <v/>
      </c>
      <c r="F833" s="124"/>
      <c r="G833" s="124"/>
      <c r="H833" s="124"/>
      <c r="I833" s="123"/>
      <c r="J833" s="113" t="str">
        <f t="shared" si="150"/>
        <v/>
      </c>
      <c r="K833" s="114" t="str">
        <f>IF(I833="","",VLOOKUP(I833,※編集不可※選択項目!$B$2:$D$4,3,FALSE))</f>
        <v/>
      </c>
      <c r="L833" s="124"/>
      <c r="M833" s="124"/>
      <c r="N833" s="124"/>
      <c r="O833" s="124"/>
      <c r="P833" s="124"/>
      <c r="Q833" s="124"/>
      <c r="R833" s="139" t="str">
        <f>IFERROR(INDEX(※編集不可※選択項目!$F$2:$F$3,MATCH($J833,※編集不可※選択項目!$C$2:$C$3,0)),"")</f>
        <v/>
      </c>
      <c r="S833" s="70"/>
      <c r="T833" s="125"/>
      <c r="U833" s="135"/>
      <c r="V833" s="88"/>
      <c r="W833" s="62"/>
      <c r="X833" s="57"/>
      <c r="Y833" s="58"/>
      <c r="Z833" s="59"/>
      <c r="AB833" s="101" t="str">
        <f t="shared" si="151"/>
        <v/>
      </c>
      <c r="AC833" s="11">
        <f t="shared" si="152"/>
        <v>0</v>
      </c>
      <c r="AD833" s="11">
        <f t="shared" si="153"/>
        <v>0</v>
      </c>
      <c r="AE833" s="11">
        <f t="shared" si="154"/>
        <v>0</v>
      </c>
      <c r="AF833" s="11" t="str">
        <f t="shared" si="155"/>
        <v/>
      </c>
      <c r="AG833" s="11">
        <f t="shared" si="156"/>
        <v>0</v>
      </c>
      <c r="AH833" s="11">
        <f t="shared" si="157"/>
        <v>0</v>
      </c>
    </row>
    <row r="834" spans="1:34" s="21" customFormat="1" ht="25.15" customHeight="1" x14ac:dyDescent="0.2">
      <c r="A834" s="117">
        <f t="shared" si="146"/>
        <v>823</v>
      </c>
      <c r="B834" s="60" t="str">
        <f t="shared" si="147"/>
        <v/>
      </c>
      <c r="C834" s="123"/>
      <c r="D834" s="111" t="str">
        <f t="shared" si="148"/>
        <v/>
      </c>
      <c r="E834" s="111" t="str">
        <f t="shared" si="149"/>
        <v/>
      </c>
      <c r="F834" s="124"/>
      <c r="G834" s="124"/>
      <c r="H834" s="124"/>
      <c r="I834" s="123"/>
      <c r="J834" s="113" t="str">
        <f t="shared" si="150"/>
        <v/>
      </c>
      <c r="K834" s="114" t="str">
        <f>IF(I834="","",VLOOKUP(I834,※編集不可※選択項目!$B$2:$D$4,3,FALSE))</f>
        <v/>
      </c>
      <c r="L834" s="124"/>
      <c r="M834" s="124"/>
      <c r="N834" s="124"/>
      <c r="O834" s="124"/>
      <c r="P834" s="124"/>
      <c r="Q834" s="124"/>
      <c r="R834" s="139" t="str">
        <f>IFERROR(INDEX(※編集不可※選択項目!$F$2:$F$3,MATCH($J834,※編集不可※選択項目!$C$2:$C$3,0)),"")</f>
        <v/>
      </c>
      <c r="S834" s="70"/>
      <c r="T834" s="125"/>
      <c r="U834" s="135"/>
      <c r="V834" s="88"/>
      <c r="W834" s="62"/>
      <c r="X834" s="57"/>
      <c r="Y834" s="58"/>
      <c r="Z834" s="59"/>
      <c r="AB834" s="101" t="str">
        <f t="shared" si="151"/>
        <v/>
      </c>
      <c r="AC834" s="11">
        <f t="shared" si="152"/>
        <v>0</v>
      </c>
      <c r="AD834" s="11">
        <f t="shared" si="153"/>
        <v>0</v>
      </c>
      <c r="AE834" s="11">
        <f t="shared" si="154"/>
        <v>0</v>
      </c>
      <c r="AF834" s="11" t="str">
        <f t="shared" si="155"/>
        <v/>
      </c>
      <c r="AG834" s="11">
        <f t="shared" si="156"/>
        <v>0</v>
      </c>
      <c r="AH834" s="11">
        <f t="shared" si="157"/>
        <v>0</v>
      </c>
    </row>
    <row r="835" spans="1:34" s="21" customFormat="1" ht="25.15" customHeight="1" x14ac:dyDescent="0.2">
      <c r="A835" s="117">
        <f t="shared" si="146"/>
        <v>824</v>
      </c>
      <c r="B835" s="60" t="str">
        <f t="shared" si="147"/>
        <v/>
      </c>
      <c r="C835" s="123"/>
      <c r="D835" s="111" t="str">
        <f t="shared" si="148"/>
        <v/>
      </c>
      <c r="E835" s="111" t="str">
        <f t="shared" si="149"/>
        <v/>
      </c>
      <c r="F835" s="124"/>
      <c r="G835" s="124"/>
      <c r="H835" s="124"/>
      <c r="I835" s="123"/>
      <c r="J835" s="113" t="str">
        <f t="shared" si="150"/>
        <v/>
      </c>
      <c r="K835" s="114" t="str">
        <f>IF(I835="","",VLOOKUP(I835,※編集不可※選択項目!$B$2:$D$4,3,FALSE))</f>
        <v/>
      </c>
      <c r="L835" s="124"/>
      <c r="M835" s="124"/>
      <c r="N835" s="124"/>
      <c r="O835" s="124"/>
      <c r="P835" s="124"/>
      <c r="Q835" s="124"/>
      <c r="R835" s="139" t="str">
        <f>IFERROR(INDEX(※編集不可※選択項目!$F$2:$F$3,MATCH($J835,※編集不可※選択項目!$C$2:$C$3,0)),"")</f>
        <v/>
      </c>
      <c r="S835" s="70"/>
      <c r="T835" s="125"/>
      <c r="U835" s="135"/>
      <c r="V835" s="88"/>
      <c r="W835" s="62"/>
      <c r="X835" s="57"/>
      <c r="Y835" s="58"/>
      <c r="Z835" s="59"/>
      <c r="AB835" s="101" t="str">
        <f t="shared" si="151"/>
        <v/>
      </c>
      <c r="AC835" s="11">
        <f t="shared" si="152"/>
        <v>0</v>
      </c>
      <c r="AD835" s="11">
        <f t="shared" si="153"/>
        <v>0</v>
      </c>
      <c r="AE835" s="11">
        <f t="shared" si="154"/>
        <v>0</v>
      </c>
      <c r="AF835" s="11" t="str">
        <f t="shared" si="155"/>
        <v/>
      </c>
      <c r="AG835" s="11">
        <f t="shared" si="156"/>
        <v>0</v>
      </c>
      <c r="AH835" s="11">
        <f t="shared" si="157"/>
        <v>0</v>
      </c>
    </row>
    <row r="836" spans="1:34" s="21" customFormat="1" ht="25.15" customHeight="1" x14ac:dyDescent="0.2">
      <c r="A836" s="117">
        <f t="shared" si="146"/>
        <v>825</v>
      </c>
      <c r="B836" s="60" t="str">
        <f t="shared" si="147"/>
        <v/>
      </c>
      <c r="C836" s="123"/>
      <c r="D836" s="111" t="str">
        <f t="shared" si="148"/>
        <v/>
      </c>
      <c r="E836" s="111" t="str">
        <f t="shared" si="149"/>
        <v/>
      </c>
      <c r="F836" s="124"/>
      <c r="G836" s="124"/>
      <c r="H836" s="124"/>
      <c r="I836" s="123"/>
      <c r="J836" s="113" t="str">
        <f t="shared" si="150"/>
        <v/>
      </c>
      <c r="K836" s="114" t="str">
        <f>IF(I836="","",VLOOKUP(I836,※編集不可※選択項目!$B$2:$D$4,3,FALSE))</f>
        <v/>
      </c>
      <c r="L836" s="124"/>
      <c r="M836" s="124"/>
      <c r="N836" s="124"/>
      <c r="O836" s="124"/>
      <c r="P836" s="124"/>
      <c r="Q836" s="124"/>
      <c r="R836" s="139" t="str">
        <f>IFERROR(INDEX(※編集不可※選択項目!$F$2:$F$3,MATCH($J836,※編集不可※選択項目!$C$2:$C$3,0)),"")</f>
        <v/>
      </c>
      <c r="S836" s="70"/>
      <c r="T836" s="125"/>
      <c r="U836" s="135"/>
      <c r="V836" s="88"/>
      <c r="W836" s="62"/>
      <c r="X836" s="57"/>
      <c r="Y836" s="58"/>
      <c r="Z836" s="59"/>
      <c r="AB836" s="101" t="str">
        <f t="shared" si="151"/>
        <v/>
      </c>
      <c r="AC836" s="11">
        <f t="shared" si="152"/>
        <v>0</v>
      </c>
      <c r="AD836" s="11">
        <f t="shared" si="153"/>
        <v>0</v>
      </c>
      <c r="AE836" s="11">
        <f t="shared" si="154"/>
        <v>0</v>
      </c>
      <c r="AF836" s="11" t="str">
        <f t="shared" si="155"/>
        <v/>
      </c>
      <c r="AG836" s="11">
        <f t="shared" si="156"/>
        <v>0</v>
      </c>
      <c r="AH836" s="11">
        <f t="shared" si="157"/>
        <v>0</v>
      </c>
    </row>
    <row r="837" spans="1:34" s="21" customFormat="1" ht="25.15" customHeight="1" x14ac:dyDescent="0.2">
      <c r="A837" s="117">
        <f t="shared" si="146"/>
        <v>826</v>
      </c>
      <c r="B837" s="60" t="str">
        <f t="shared" si="147"/>
        <v/>
      </c>
      <c r="C837" s="123"/>
      <c r="D837" s="111" t="str">
        <f t="shared" si="148"/>
        <v/>
      </c>
      <c r="E837" s="111" t="str">
        <f t="shared" si="149"/>
        <v/>
      </c>
      <c r="F837" s="124"/>
      <c r="G837" s="124"/>
      <c r="H837" s="124"/>
      <c r="I837" s="123"/>
      <c r="J837" s="113" t="str">
        <f t="shared" si="150"/>
        <v/>
      </c>
      <c r="K837" s="114" t="str">
        <f>IF(I837="","",VLOOKUP(I837,※編集不可※選択項目!$B$2:$D$4,3,FALSE))</f>
        <v/>
      </c>
      <c r="L837" s="124"/>
      <c r="M837" s="124"/>
      <c r="N837" s="124"/>
      <c r="O837" s="124"/>
      <c r="P837" s="124"/>
      <c r="Q837" s="124"/>
      <c r="R837" s="139" t="str">
        <f>IFERROR(INDEX(※編集不可※選択項目!$F$2:$F$3,MATCH($J837,※編集不可※選択項目!$C$2:$C$3,0)),"")</f>
        <v/>
      </c>
      <c r="S837" s="70"/>
      <c r="T837" s="125"/>
      <c r="U837" s="135"/>
      <c r="V837" s="88"/>
      <c r="W837" s="62"/>
      <c r="X837" s="57"/>
      <c r="Y837" s="58"/>
      <c r="Z837" s="59"/>
      <c r="AB837" s="101" t="str">
        <f t="shared" si="151"/>
        <v/>
      </c>
      <c r="AC837" s="11">
        <f t="shared" si="152"/>
        <v>0</v>
      </c>
      <c r="AD837" s="11">
        <f t="shared" si="153"/>
        <v>0</v>
      </c>
      <c r="AE837" s="11">
        <f t="shared" si="154"/>
        <v>0</v>
      </c>
      <c r="AF837" s="11" t="str">
        <f t="shared" si="155"/>
        <v/>
      </c>
      <c r="AG837" s="11">
        <f t="shared" si="156"/>
        <v>0</v>
      </c>
      <c r="AH837" s="11">
        <f t="shared" si="157"/>
        <v>0</v>
      </c>
    </row>
    <row r="838" spans="1:34" s="21" customFormat="1" ht="25.15" customHeight="1" x14ac:dyDescent="0.2">
      <c r="A838" s="117">
        <f t="shared" si="146"/>
        <v>827</v>
      </c>
      <c r="B838" s="60" t="str">
        <f t="shared" si="147"/>
        <v/>
      </c>
      <c r="C838" s="123"/>
      <c r="D838" s="111" t="str">
        <f t="shared" si="148"/>
        <v/>
      </c>
      <c r="E838" s="111" t="str">
        <f t="shared" si="149"/>
        <v/>
      </c>
      <c r="F838" s="124"/>
      <c r="G838" s="124"/>
      <c r="H838" s="124"/>
      <c r="I838" s="123"/>
      <c r="J838" s="113" t="str">
        <f t="shared" si="150"/>
        <v/>
      </c>
      <c r="K838" s="114" t="str">
        <f>IF(I838="","",VLOOKUP(I838,※編集不可※選択項目!$B$2:$D$4,3,FALSE))</f>
        <v/>
      </c>
      <c r="L838" s="124"/>
      <c r="M838" s="124"/>
      <c r="N838" s="124"/>
      <c r="O838" s="124"/>
      <c r="P838" s="124"/>
      <c r="Q838" s="124"/>
      <c r="R838" s="139" t="str">
        <f>IFERROR(INDEX(※編集不可※選択項目!$F$2:$F$3,MATCH($J838,※編集不可※選択項目!$C$2:$C$3,0)),"")</f>
        <v/>
      </c>
      <c r="S838" s="70"/>
      <c r="T838" s="125"/>
      <c r="U838" s="135"/>
      <c r="V838" s="88"/>
      <c r="W838" s="62"/>
      <c r="X838" s="57"/>
      <c r="Y838" s="58"/>
      <c r="Z838" s="59"/>
      <c r="AB838" s="101" t="str">
        <f t="shared" si="151"/>
        <v/>
      </c>
      <c r="AC838" s="11">
        <f t="shared" si="152"/>
        <v>0</v>
      </c>
      <c r="AD838" s="11">
        <f t="shared" si="153"/>
        <v>0</v>
      </c>
      <c r="AE838" s="11">
        <f t="shared" si="154"/>
        <v>0</v>
      </c>
      <c r="AF838" s="11" t="str">
        <f t="shared" si="155"/>
        <v/>
      </c>
      <c r="AG838" s="11">
        <f t="shared" si="156"/>
        <v>0</v>
      </c>
      <c r="AH838" s="11">
        <f t="shared" si="157"/>
        <v>0</v>
      </c>
    </row>
    <row r="839" spans="1:34" s="21" customFormat="1" ht="25.15" customHeight="1" x14ac:dyDescent="0.2">
      <c r="A839" s="117">
        <f t="shared" si="146"/>
        <v>828</v>
      </c>
      <c r="B839" s="60" t="str">
        <f t="shared" si="147"/>
        <v/>
      </c>
      <c r="C839" s="123"/>
      <c r="D839" s="111" t="str">
        <f t="shared" si="148"/>
        <v/>
      </c>
      <c r="E839" s="111" t="str">
        <f t="shared" si="149"/>
        <v/>
      </c>
      <c r="F839" s="124"/>
      <c r="G839" s="124"/>
      <c r="H839" s="124"/>
      <c r="I839" s="123"/>
      <c r="J839" s="113" t="str">
        <f t="shared" si="150"/>
        <v/>
      </c>
      <c r="K839" s="114" t="str">
        <f>IF(I839="","",VLOOKUP(I839,※編集不可※選択項目!$B$2:$D$4,3,FALSE))</f>
        <v/>
      </c>
      <c r="L839" s="124"/>
      <c r="M839" s="124"/>
      <c r="N839" s="124"/>
      <c r="O839" s="124"/>
      <c r="P839" s="124"/>
      <c r="Q839" s="124"/>
      <c r="R839" s="139" t="str">
        <f>IFERROR(INDEX(※編集不可※選択項目!$F$2:$F$3,MATCH($J839,※編集不可※選択項目!$C$2:$C$3,0)),"")</f>
        <v/>
      </c>
      <c r="S839" s="70"/>
      <c r="T839" s="125"/>
      <c r="U839" s="135"/>
      <c r="V839" s="88"/>
      <c r="W839" s="62"/>
      <c r="X839" s="57"/>
      <c r="Y839" s="58"/>
      <c r="Z839" s="59"/>
      <c r="AB839" s="101" t="str">
        <f t="shared" si="151"/>
        <v/>
      </c>
      <c r="AC839" s="11">
        <f t="shared" si="152"/>
        <v>0</v>
      </c>
      <c r="AD839" s="11">
        <f t="shared" si="153"/>
        <v>0</v>
      </c>
      <c r="AE839" s="11">
        <f t="shared" si="154"/>
        <v>0</v>
      </c>
      <c r="AF839" s="11" t="str">
        <f t="shared" si="155"/>
        <v/>
      </c>
      <c r="AG839" s="11">
        <f t="shared" si="156"/>
        <v>0</v>
      </c>
      <c r="AH839" s="11">
        <f t="shared" si="157"/>
        <v>0</v>
      </c>
    </row>
    <row r="840" spans="1:34" s="21" customFormat="1" ht="25.15" customHeight="1" x14ac:dyDescent="0.2">
      <c r="A840" s="117">
        <f t="shared" si="146"/>
        <v>829</v>
      </c>
      <c r="B840" s="60" t="str">
        <f t="shared" si="147"/>
        <v/>
      </c>
      <c r="C840" s="123"/>
      <c r="D840" s="111" t="str">
        <f t="shared" si="148"/>
        <v/>
      </c>
      <c r="E840" s="111" t="str">
        <f t="shared" si="149"/>
        <v/>
      </c>
      <c r="F840" s="124"/>
      <c r="G840" s="124"/>
      <c r="H840" s="124"/>
      <c r="I840" s="123"/>
      <c r="J840" s="113" t="str">
        <f t="shared" si="150"/>
        <v/>
      </c>
      <c r="K840" s="114" t="str">
        <f>IF(I840="","",VLOOKUP(I840,※編集不可※選択項目!$B$2:$D$4,3,FALSE))</f>
        <v/>
      </c>
      <c r="L840" s="124"/>
      <c r="M840" s="124"/>
      <c r="N840" s="124"/>
      <c r="O840" s="124"/>
      <c r="P840" s="124"/>
      <c r="Q840" s="124"/>
      <c r="R840" s="139" t="str">
        <f>IFERROR(INDEX(※編集不可※選択項目!$F$2:$F$3,MATCH($J840,※編集不可※選択項目!$C$2:$C$3,0)),"")</f>
        <v/>
      </c>
      <c r="S840" s="70"/>
      <c r="T840" s="125"/>
      <c r="U840" s="135"/>
      <c r="V840" s="88"/>
      <c r="W840" s="62"/>
      <c r="X840" s="57"/>
      <c r="Y840" s="58"/>
      <c r="Z840" s="59"/>
      <c r="AB840" s="101" t="str">
        <f t="shared" si="151"/>
        <v/>
      </c>
      <c r="AC840" s="11">
        <f t="shared" si="152"/>
        <v>0</v>
      </c>
      <c r="AD840" s="11">
        <f t="shared" si="153"/>
        <v>0</v>
      </c>
      <c r="AE840" s="11">
        <f t="shared" si="154"/>
        <v>0</v>
      </c>
      <c r="AF840" s="11" t="str">
        <f t="shared" si="155"/>
        <v/>
      </c>
      <c r="AG840" s="11">
        <f t="shared" si="156"/>
        <v>0</v>
      </c>
      <c r="AH840" s="11">
        <f t="shared" si="157"/>
        <v>0</v>
      </c>
    </row>
    <row r="841" spans="1:34" s="21" customFormat="1" ht="25.15" customHeight="1" x14ac:dyDescent="0.2">
      <c r="A841" s="117">
        <f t="shared" si="146"/>
        <v>830</v>
      </c>
      <c r="B841" s="60" t="str">
        <f t="shared" si="147"/>
        <v/>
      </c>
      <c r="C841" s="123"/>
      <c r="D841" s="111" t="str">
        <f t="shared" si="148"/>
        <v/>
      </c>
      <c r="E841" s="111" t="str">
        <f t="shared" si="149"/>
        <v/>
      </c>
      <c r="F841" s="124"/>
      <c r="G841" s="124"/>
      <c r="H841" s="124"/>
      <c r="I841" s="123"/>
      <c r="J841" s="113" t="str">
        <f t="shared" si="150"/>
        <v/>
      </c>
      <c r="K841" s="114" t="str">
        <f>IF(I841="","",VLOOKUP(I841,※編集不可※選択項目!$B$2:$D$4,3,FALSE))</f>
        <v/>
      </c>
      <c r="L841" s="124"/>
      <c r="M841" s="124"/>
      <c r="N841" s="124"/>
      <c r="O841" s="124"/>
      <c r="P841" s="124"/>
      <c r="Q841" s="124"/>
      <c r="R841" s="139" t="str">
        <f>IFERROR(INDEX(※編集不可※選択項目!$F$2:$F$3,MATCH($J841,※編集不可※選択項目!$C$2:$C$3,0)),"")</f>
        <v/>
      </c>
      <c r="S841" s="70"/>
      <c r="T841" s="125"/>
      <c r="U841" s="135"/>
      <c r="V841" s="88"/>
      <c r="W841" s="62"/>
      <c r="X841" s="57"/>
      <c r="Y841" s="58"/>
      <c r="Z841" s="59"/>
      <c r="AB841" s="101" t="str">
        <f t="shared" si="151"/>
        <v/>
      </c>
      <c r="AC841" s="11">
        <f t="shared" si="152"/>
        <v>0</v>
      </c>
      <c r="AD841" s="11">
        <f t="shared" si="153"/>
        <v>0</v>
      </c>
      <c r="AE841" s="11">
        <f t="shared" si="154"/>
        <v>0</v>
      </c>
      <c r="AF841" s="11" t="str">
        <f t="shared" si="155"/>
        <v/>
      </c>
      <c r="AG841" s="11">
        <f t="shared" si="156"/>
        <v>0</v>
      </c>
      <c r="AH841" s="11">
        <f t="shared" si="157"/>
        <v>0</v>
      </c>
    </row>
    <row r="842" spans="1:34" s="21" customFormat="1" ht="25.15" customHeight="1" x14ac:dyDescent="0.2">
      <c r="A842" s="117">
        <f t="shared" si="146"/>
        <v>831</v>
      </c>
      <c r="B842" s="60" t="str">
        <f t="shared" si="147"/>
        <v/>
      </c>
      <c r="C842" s="123"/>
      <c r="D842" s="111" t="str">
        <f t="shared" si="148"/>
        <v/>
      </c>
      <c r="E842" s="111" t="str">
        <f t="shared" si="149"/>
        <v/>
      </c>
      <c r="F842" s="124"/>
      <c r="G842" s="124"/>
      <c r="H842" s="124"/>
      <c r="I842" s="123"/>
      <c r="J842" s="113" t="str">
        <f t="shared" si="150"/>
        <v/>
      </c>
      <c r="K842" s="114" t="str">
        <f>IF(I842="","",VLOOKUP(I842,※編集不可※選択項目!$B$2:$D$4,3,FALSE))</f>
        <v/>
      </c>
      <c r="L842" s="124"/>
      <c r="M842" s="124"/>
      <c r="N842" s="124"/>
      <c r="O842" s="124"/>
      <c r="P842" s="124"/>
      <c r="Q842" s="124"/>
      <c r="R842" s="139" t="str">
        <f>IFERROR(INDEX(※編集不可※選択項目!$F$2:$F$3,MATCH($J842,※編集不可※選択項目!$C$2:$C$3,0)),"")</f>
        <v/>
      </c>
      <c r="S842" s="70"/>
      <c r="T842" s="125"/>
      <c r="U842" s="135"/>
      <c r="V842" s="88"/>
      <c r="W842" s="62"/>
      <c r="X842" s="57"/>
      <c r="Y842" s="58"/>
      <c r="Z842" s="59"/>
      <c r="AB842" s="101" t="str">
        <f t="shared" si="151"/>
        <v/>
      </c>
      <c r="AC842" s="11">
        <f t="shared" si="152"/>
        <v>0</v>
      </c>
      <c r="AD842" s="11">
        <f t="shared" si="153"/>
        <v>0</v>
      </c>
      <c r="AE842" s="11">
        <f t="shared" si="154"/>
        <v>0</v>
      </c>
      <c r="AF842" s="11" t="str">
        <f t="shared" si="155"/>
        <v/>
      </c>
      <c r="AG842" s="11">
        <f t="shared" si="156"/>
        <v>0</v>
      </c>
      <c r="AH842" s="11">
        <f t="shared" si="157"/>
        <v>0</v>
      </c>
    </row>
    <row r="843" spans="1:34" s="21" customFormat="1" ht="25.15" customHeight="1" x14ac:dyDescent="0.2">
      <c r="A843" s="117">
        <f t="shared" si="146"/>
        <v>832</v>
      </c>
      <c r="B843" s="60" t="str">
        <f t="shared" si="147"/>
        <v/>
      </c>
      <c r="C843" s="123"/>
      <c r="D843" s="111" t="str">
        <f t="shared" si="148"/>
        <v/>
      </c>
      <c r="E843" s="111" t="str">
        <f t="shared" si="149"/>
        <v/>
      </c>
      <c r="F843" s="124"/>
      <c r="G843" s="124"/>
      <c r="H843" s="124"/>
      <c r="I843" s="123"/>
      <c r="J843" s="113" t="str">
        <f t="shared" si="150"/>
        <v/>
      </c>
      <c r="K843" s="114" t="str">
        <f>IF(I843="","",VLOOKUP(I843,※編集不可※選択項目!$B$2:$D$4,3,FALSE))</f>
        <v/>
      </c>
      <c r="L843" s="124"/>
      <c r="M843" s="124"/>
      <c r="N843" s="124"/>
      <c r="O843" s="124"/>
      <c r="P843" s="124"/>
      <c r="Q843" s="124"/>
      <c r="R843" s="139" t="str">
        <f>IFERROR(INDEX(※編集不可※選択項目!$F$2:$F$3,MATCH($J843,※編集不可※選択項目!$C$2:$C$3,0)),"")</f>
        <v/>
      </c>
      <c r="S843" s="70"/>
      <c r="T843" s="125"/>
      <c r="U843" s="135"/>
      <c r="V843" s="88"/>
      <c r="W843" s="62"/>
      <c r="X843" s="57"/>
      <c r="Y843" s="58"/>
      <c r="Z843" s="59"/>
      <c r="AB843" s="101" t="str">
        <f t="shared" si="151"/>
        <v/>
      </c>
      <c r="AC843" s="11">
        <f t="shared" si="152"/>
        <v>0</v>
      </c>
      <c r="AD843" s="11">
        <f t="shared" si="153"/>
        <v>0</v>
      </c>
      <c r="AE843" s="11">
        <f t="shared" si="154"/>
        <v>0</v>
      </c>
      <c r="AF843" s="11" t="str">
        <f t="shared" si="155"/>
        <v/>
      </c>
      <c r="AG843" s="11">
        <f t="shared" si="156"/>
        <v>0</v>
      </c>
      <c r="AH843" s="11">
        <f t="shared" si="157"/>
        <v>0</v>
      </c>
    </row>
    <row r="844" spans="1:34" s="21" customFormat="1" ht="25.15" customHeight="1" x14ac:dyDescent="0.2">
      <c r="A844" s="117">
        <f t="shared" si="146"/>
        <v>833</v>
      </c>
      <c r="B844" s="60" t="str">
        <f t="shared" si="147"/>
        <v/>
      </c>
      <c r="C844" s="123"/>
      <c r="D844" s="111" t="str">
        <f t="shared" si="148"/>
        <v/>
      </c>
      <c r="E844" s="111" t="str">
        <f t="shared" si="149"/>
        <v/>
      </c>
      <c r="F844" s="124"/>
      <c r="G844" s="124"/>
      <c r="H844" s="124"/>
      <c r="I844" s="123"/>
      <c r="J844" s="113" t="str">
        <f t="shared" si="150"/>
        <v/>
      </c>
      <c r="K844" s="114" t="str">
        <f>IF(I844="","",VLOOKUP(I844,※編集不可※選択項目!$B$2:$D$4,3,FALSE))</f>
        <v/>
      </c>
      <c r="L844" s="124"/>
      <c r="M844" s="124"/>
      <c r="N844" s="124"/>
      <c r="O844" s="124"/>
      <c r="P844" s="124"/>
      <c r="Q844" s="124"/>
      <c r="R844" s="139" t="str">
        <f>IFERROR(INDEX(※編集不可※選択項目!$F$2:$F$3,MATCH($J844,※編集不可※選択項目!$C$2:$C$3,0)),"")</f>
        <v/>
      </c>
      <c r="S844" s="70"/>
      <c r="T844" s="125"/>
      <c r="U844" s="135"/>
      <c r="V844" s="88"/>
      <c r="W844" s="62"/>
      <c r="X844" s="57"/>
      <c r="Y844" s="58"/>
      <c r="Z844" s="59"/>
      <c r="AB844" s="101" t="str">
        <f t="shared" si="151"/>
        <v/>
      </c>
      <c r="AC844" s="11">
        <f t="shared" si="152"/>
        <v>0</v>
      </c>
      <c r="AD844" s="11">
        <f t="shared" si="153"/>
        <v>0</v>
      </c>
      <c r="AE844" s="11">
        <f t="shared" si="154"/>
        <v>0</v>
      </c>
      <c r="AF844" s="11" t="str">
        <f t="shared" si="155"/>
        <v/>
      </c>
      <c r="AG844" s="11">
        <f t="shared" si="156"/>
        <v>0</v>
      </c>
      <c r="AH844" s="11">
        <f t="shared" si="157"/>
        <v>0</v>
      </c>
    </row>
    <row r="845" spans="1:34" s="21" customFormat="1" ht="25.15" customHeight="1" x14ac:dyDescent="0.2">
      <c r="A845" s="117">
        <f t="shared" ref="A845:A908" si="158">ROW()-11</f>
        <v>834</v>
      </c>
      <c r="B845" s="60" t="str">
        <f t="shared" ref="B845:B908" si="159">IF($C845="","","高効率空調")</f>
        <v/>
      </c>
      <c r="C845" s="123"/>
      <c r="D845" s="111" t="str">
        <f t="shared" ref="D845:D908" si="160">IF($C$2="","",IF($B845&lt;&gt;"",$C$2,""))</f>
        <v/>
      </c>
      <c r="E845" s="111" t="str">
        <f t="shared" ref="E845:E908" si="161">IF($F$2="","",IF($B845&lt;&gt;"",$F$2,""))</f>
        <v/>
      </c>
      <c r="F845" s="124"/>
      <c r="G845" s="124"/>
      <c r="H845" s="124"/>
      <c r="I845" s="123"/>
      <c r="J845" s="113" t="str">
        <f t="shared" ref="J845:J908" si="162">LEFT(I845,3)</f>
        <v/>
      </c>
      <c r="K845" s="114" t="str">
        <f>IF(I845="","",VLOOKUP(I845,※編集不可※選択項目!$B$2:$D$4,3,FALSE))</f>
        <v/>
      </c>
      <c r="L845" s="124"/>
      <c r="M845" s="124"/>
      <c r="N845" s="124"/>
      <c r="O845" s="124"/>
      <c r="P845" s="124"/>
      <c r="Q845" s="124"/>
      <c r="R845" s="139" t="str">
        <f>IFERROR(INDEX(※編集不可※選択項目!$F$2:$F$3,MATCH($J845,※編集不可※選択項目!$C$2:$C$3,0)),"")</f>
        <v/>
      </c>
      <c r="S845" s="70"/>
      <c r="T845" s="125"/>
      <c r="U845" s="135"/>
      <c r="V845" s="88"/>
      <c r="W845" s="62"/>
      <c r="X845" s="57"/>
      <c r="Y845" s="58"/>
      <c r="Z845" s="59"/>
      <c r="AB845" s="101" t="str">
        <f t="shared" ref="AB845:AB908" si="163">IF(H845="","","["&amp;H845&amp;"]")</f>
        <v/>
      </c>
      <c r="AC845" s="11">
        <f t="shared" ref="AC845:AC908" si="164">IF(AND($C845&lt;&gt;"",OR(F845="",G845="",I845="",L845="",M845="",N845="",Q845="")),1,0)</f>
        <v>0</v>
      </c>
      <c r="AD845" s="11">
        <f t="shared" ref="AD845:AD908" si="165">IF(AND(I845="空冷式(ヒートポンプ)",OR(O845="",P845="")),1,0)</f>
        <v>0</v>
      </c>
      <c r="AE845" s="11">
        <f t="shared" ref="AE845:AE908" si="166">IF(AND($G845&lt;&gt;"",COUNTIF($G845,"*■*")&gt;0,$T845=""),1,0)</f>
        <v>0</v>
      </c>
      <c r="AF845" s="11" t="str">
        <f t="shared" ref="AF845:AF908" si="167">IF(G845="","",TEXT(G845&amp;AB845,"G/標準"))</f>
        <v/>
      </c>
      <c r="AG845" s="11">
        <f t="shared" ref="AG845:AG908" si="168">IF(AF845="",0,COUNTIF($AF$12:$AF$1011,AF845))</f>
        <v>0</v>
      </c>
      <c r="AH845" s="11">
        <f t="shared" ref="AH845:AH908" si="169">IF($C845="",0,IF(AND(L845&lt;&gt;"",$K845&gt;$L845),1,0))</f>
        <v>0</v>
      </c>
    </row>
    <row r="846" spans="1:34" s="21" customFormat="1" ht="25.15" customHeight="1" x14ac:dyDescent="0.2">
      <c r="A846" s="117">
        <f t="shared" si="158"/>
        <v>835</v>
      </c>
      <c r="B846" s="60" t="str">
        <f t="shared" si="159"/>
        <v/>
      </c>
      <c r="C846" s="123"/>
      <c r="D846" s="111" t="str">
        <f t="shared" si="160"/>
        <v/>
      </c>
      <c r="E846" s="111" t="str">
        <f t="shared" si="161"/>
        <v/>
      </c>
      <c r="F846" s="124"/>
      <c r="G846" s="124"/>
      <c r="H846" s="124"/>
      <c r="I846" s="123"/>
      <c r="J846" s="113" t="str">
        <f t="shared" si="162"/>
        <v/>
      </c>
      <c r="K846" s="114" t="str">
        <f>IF(I846="","",VLOOKUP(I846,※編集不可※選択項目!$B$2:$D$4,3,FALSE))</f>
        <v/>
      </c>
      <c r="L846" s="124"/>
      <c r="M846" s="124"/>
      <c r="N846" s="124"/>
      <c r="O846" s="124"/>
      <c r="P846" s="124"/>
      <c r="Q846" s="124"/>
      <c r="R846" s="139" t="str">
        <f>IFERROR(INDEX(※編集不可※選択項目!$F$2:$F$3,MATCH($J846,※編集不可※選択項目!$C$2:$C$3,0)),"")</f>
        <v/>
      </c>
      <c r="S846" s="70"/>
      <c r="T846" s="125"/>
      <c r="U846" s="135"/>
      <c r="V846" s="88"/>
      <c r="W846" s="62"/>
      <c r="X846" s="57"/>
      <c r="Y846" s="58"/>
      <c r="Z846" s="59"/>
      <c r="AB846" s="101" t="str">
        <f t="shared" si="163"/>
        <v/>
      </c>
      <c r="AC846" s="11">
        <f t="shared" si="164"/>
        <v>0</v>
      </c>
      <c r="AD846" s="11">
        <f t="shared" si="165"/>
        <v>0</v>
      </c>
      <c r="AE846" s="11">
        <f t="shared" si="166"/>
        <v>0</v>
      </c>
      <c r="AF846" s="11" t="str">
        <f t="shared" si="167"/>
        <v/>
      </c>
      <c r="AG846" s="11">
        <f t="shared" si="168"/>
        <v>0</v>
      </c>
      <c r="AH846" s="11">
        <f t="shared" si="169"/>
        <v>0</v>
      </c>
    </row>
    <row r="847" spans="1:34" s="21" customFormat="1" ht="25.15" customHeight="1" x14ac:dyDescent="0.2">
      <c r="A847" s="117">
        <f t="shared" si="158"/>
        <v>836</v>
      </c>
      <c r="B847" s="60" t="str">
        <f t="shared" si="159"/>
        <v/>
      </c>
      <c r="C847" s="123"/>
      <c r="D847" s="111" t="str">
        <f t="shared" si="160"/>
        <v/>
      </c>
      <c r="E847" s="111" t="str">
        <f t="shared" si="161"/>
        <v/>
      </c>
      <c r="F847" s="124"/>
      <c r="G847" s="124"/>
      <c r="H847" s="124"/>
      <c r="I847" s="123"/>
      <c r="J847" s="113" t="str">
        <f t="shared" si="162"/>
        <v/>
      </c>
      <c r="K847" s="114" t="str">
        <f>IF(I847="","",VLOOKUP(I847,※編集不可※選択項目!$B$2:$D$4,3,FALSE))</f>
        <v/>
      </c>
      <c r="L847" s="124"/>
      <c r="M847" s="124"/>
      <c r="N847" s="124"/>
      <c r="O847" s="124"/>
      <c r="P847" s="124"/>
      <c r="Q847" s="124"/>
      <c r="R847" s="139" t="str">
        <f>IFERROR(INDEX(※編集不可※選択項目!$F$2:$F$3,MATCH($J847,※編集不可※選択項目!$C$2:$C$3,0)),"")</f>
        <v/>
      </c>
      <c r="S847" s="70"/>
      <c r="T847" s="125"/>
      <c r="U847" s="135"/>
      <c r="V847" s="88"/>
      <c r="W847" s="62"/>
      <c r="X847" s="57"/>
      <c r="Y847" s="58"/>
      <c r="Z847" s="59"/>
      <c r="AB847" s="101" t="str">
        <f t="shared" si="163"/>
        <v/>
      </c>
      <c r="AC847" s="11">
        <f t="shared" si="164"/>
        <v>0</v>
      </c>
      <c r="AD847" s="11">
        <f t="shared" si="165"/>
        <v>0</v>
      </c>
      <c r="AE847" s="11">
        <f t="shared" si="166"/>
        <v>0</v>
      </c>
      <c r="AF847" s="11" t="str">
        <f t="shared" si="167"/>
        <v/>
      </c>
      <c r="AG847" s="11">
        <f t="shared" si="168"/>
        <v>0</v>
      </c>
      <c r="AH847" s="11">
        <f t="shared" si="169"/>
        <v>0</v>
      </c>
    </row>
    <row r="848" spans="1:34" s="21" customFormat="1" ht="25.15" customHeight="1" x14ac:dyDescent="0.2">
      <c r="A848" s="117">
        <f t="shared" si="158"/>
        <v>837</v>
      </c>
      <c r="B848" s="60" t="str">
        <f t="shared" si="159"/>
        <v/>
      </c>
      <c r="C848" s="123"/>
      <c r="D848" s="111" t="str">
        <f t="shared" si="160"/>
        <v/>
      </c>
      <c r="E848" s="111" t="str">
        <f t="shared" si="161"/>
        <v/>
      </c>
      <c r="F848" s="124"/>
      <c r="G848" s="124"/>
      <c r="H848" s="124"/>
      <c r="I848" s="123"/>
      <c r="J848" s="113" t="str">
        <f t="shared" si="162"/>
        <v/>
      </c>
      <c r="K848" s="114" t="str">
        <f>IF(I848="","",VLOOKUP(I848,※編集不可※選択項目!$B$2:$D$4,3,FALSE))</f>
        <v/>
      </c>
      <c r="L848" s="124"/>
      <c r="M848" s="124"/>
      <c r="N848" s="124"/>
      <c r="O848" s="124"/>
      <c r="P848" s="124"/>
      <c r="Q848" s="124"/>
      <c r="R848" s="139" t="str">
        <f>IFERROR(INDEX(※編集不可※選択項目!$F$2:$F$3,MATCH($J848,※編集不可※選択項目!$C$2:$C$3,0)),"")</f>
        <v/>
      </c>
      <c r="S848" s="70"/>
      <c r="T848" s="125"/>
      <c r="U848" s="135"/>
      <c r="V848" s="88"/>
      <c r="W848" s="62"/>
      <c r="X848" s="57"/>
      <c r="Y848" s="58"/>
      <c r="Z848" s="59"/>
      <c r="AB848" s="101" t="str">
        <f t="shared" si="163"/>
        <v/>
      </c>
      <c r="AC848" s="11">
        <f t="shared" si="164"/>
        <v>0</v>
      </c>
      <c r="AD848" s="11">
        <f t="shared" si="165"/>
        <v>0</v>
      </c>
      <c r="AE848" s="11">
        <f t="shared" si="166"/>
        <v>0</v>
      </c>
      <c r="AF848" s="11" t="str">
        <f t="shared" si="167"/>
        <v/>
      </c>
      <c r="AG848" s="11">
        <f t="shared" si="168"/>
        <v>0</v>
      </c>
      <c r="AH848" s="11">
        <f t="shared" si="169"/>
        <v>0</v>
      </c>
    </row>
    <row r="849" spans="1:34" s="21" customFormat="1" ht="25.15" customHeight="1" x14ac:dyDescent="0.2">
      <c r="A849" s="117">
        <f t="shared" si="158"/>
        <v>838</v>
      </c>
      <c r="B849" s="60" t="str">
        <f t="shared" si="159"/>
        <v/>
      </c>
      <c r="C849" s="123"/>
      <c r="D849" s="111" t="str">
        <f t="shared" si="160"/>
        <v/>
      </c>
      <c r="E849" s="111" t="str">
        <f t="shared" si="161"/>
        <v/>
      </c>
      <c r="F849" s="124"/>
      <c r="G849" s="124"/>
      <c r="H849" s="124"/>
      <c r="I849" s="123"/>
      <c r="J849" s="113" t="str">
        <f t="shared" si="162"/>
        <v/>
      </c>
      <c r="K849" s="114" t="str">
        <f>IF(I849="","",VLOOKUP(I849,※編集不可※選択項目!$B$2:$D$4,3,FALSE))</f>
        <v/>
      </c>
      <c r="L849" s="124"/>
      <c r="M849" s="124"/>
      <c r="N849" s="124"/>
      <c r="O849" s="124"/>
      <c r="P849" s="124"/>
      <c r="Q849" s="124"/>
      <c r="R849" s="139" t="str">
        <f>IFERROR(INDEX(※編集不可※選択項目!$F$2:$F$3,MATCH($J849,※編集不可※選択項目!$C$2:$C$3,0)),"")</f>
        <v/>
      </c>
      <c r="S849" s="70"/>
      <c r="T849" s="125"/>
      <c r="U849" s="135"/>
      <c r="V849" s="88"/>
      <c r="W849" s="62"/>
      <c r="X849" s="57"/>
      <c r="Y849" s="58"/>
      <c r="Z849" s="59"/>
      <c r="AB849" s="101" t="str">
        <f t="shared" si="163"/>
        <v/>
      </c>
      <c r="AC849" s="11">
        <f t="shared" si="164"/>
        <v>0</v>
      </c>
      <c r="AD849" s="11">
        <f t="shared" si="165"/>
        <v>0</v>
      </c>
      <c r="AE849" s="11">
        <f t="shared" si="166"/>
        <v>0</v>
      </c>
      <c r="AF849" s="11" t="str">
        <f t="shared" si="167"/>
        <v/>
      </c>
      <c r="AG849" s="11">
        <f t="shared" si="168"/>
        <v>0</v>
      </c>
      <c r="AH849" s="11">
        <f t="shared" si="169"/>
        <v>0</v>
      </c>
    </row>
    <row r="850" spans="1:34" s="21" customFormat="1" ht="25.15" customHeight="1" x14ac:dyDescent="0.2">
      <c r="A850" s="117">
        <f t="shared" si="158"/>
        <v>839</v>
      </c>
      <c r="B850" s="60" t="str">
        <f t="shared" si="159"/>
        <v/>
      </c>
      <c r="C850" s="123"/>
      <c r="D850" s="111" t="str">
        <f t="shared" si="160"/>
        <v/>
      </c>
      <c r="E850" s="111" t="str">
        <f t="shared" si="161"/>
        <v/>
      </c>
      <c r="F850" s="124"/>
      <c r="G850" s="124"/>
      <c r="H850" s="124"/>
      <c r="I850" s="123"/>
      <c r="J850" s="113" t="str">
        <f t="shared" si="162"/>
        <v/>
      </c>
      <c r="K850" s="114" t="str">
        <f>IF(I850="","",VLOOKUP(I850,※編集不可※選択項目!$B$2:$D$4,3,FALSE))</f>
        <v/>
      </c>
      <c r="L850" s="124"/>
      <c r="M850" s="124"/>
      <c r="N850" s="124"/>
      <c r="O850" s="124"/>
      <c r="P850" s="124"/>
      <c r="Q850" s="124"/>
      <c r="R850" s="139" t="str">
        <f>IFERROR(INDEX(※編集不可※選択項目!$F$2:$F$3,MATCH($J850,※編集不可※選択項目!$C$2:$C$3,0)),"")</f>
        <v/>
      </c>
      <c r="S850" s="70"/>
      <c r="T850" s="125"/>
      <c r="U850" s="135"/>
      <c r="V850" s="88"/>
      <c r="W850" s="62"/>
      <c r="X850" s="57"/>
      <c r="Y850" s="58"/>
      <c r="Z850" s="59"/>
      <c r="AB850" s="101" t="str">
        <f t="shared" si="163"/>
        <v/>
      </c>
      <c r="AC850" s="11">
        <f t="shared" si="164"/>
        <v>0</v>
      </c>
      <c r="AD850" s="11">
        <f t="shared" si="165"/>
        <v>0</v>
      </c>
      <c r="AE850" s="11">
        <f t="shared" si="166"/>
        <v>0</v>
      </c>
      <c r="AF850" s="11" t="str">
        <f t="shared" si="167"/>
        <v/>
      </c>
      <c r="AG850" s="11">
        <f t="shared" si="168"/>
        <v>0</v>
      </c>
      <c r="AH850" s="11">
        <f t="shared" si="169"/>
        <v>0</v>
      </c>
    </row>
    <row r="851" spans="1:34" s="21" customFormat="1" ht="25.15" customHeight="1" x14ac:dyDescent="0.2">
      <c r="A851" s="117">
        <f t="shared" si="158"/>
        <v>840</v>
      </c>
      <c r="B851" s="60" t="str">
        <f t="shared" si="159"/>
        <v/>
      </c>
      <c r="C851" s="123"/>
      <c r="D851" s="111" t="str">
        <f t="shared" si="160"/>
        <v/>
      </c>
      <c r="E851" s="111" t="str">
        <f t="shared" si="161"/>
        <v/>
      </c>
      <c r="F851" s="124"/>
      <c r="G851" s="124"/>
      <c r="H851" s="124"/>
      <c r="I851" s="123"/>
      <c r="J851" s="113" t="str">
        <f t="shared" si="162"/>
        <v/>
      </c>
      <c r="K851" s="114" t="str">
        <f>IF(I851="","",VLOOKUP(I851,※編集不可※選択項目!$B$2:$D$4,3,FALSE))</f>
        <v/>
      </c>
      <c r="L851" s="124"/>
      <c r="M851" s="124"/>
      <c r="N851" s="124"/>
      <c r="O851" s="124"/>
      <c r="P851" s="124"/>
      <c r="Q851" s="124"/>
      <c r="R851" s="139" t="str">
        <f>IFERROR(INDEX(※編集不可※選択項目!$F$2:$F$3,MATCH($J851,※編集不可※選択項目!$C$2:$C$3,0)),"")</f>
        <v/>
      </c>
      <c r="S851" s="70"/>
      <c r="T851" s="125"/>
      <c r="U851" s="135"/>
      <c r="V851" s="88"/>
      <c r="W851" s="62"/>
      <c r="X851" s="57"/>
      <c r="Y851" s="58"/>
      <c r="Z851" s="59"/>
      <c r="AB851" s="101" t="str">
        <f t="shared" si="163"/>
        <v/>
      </c>
      <c r="AC851" s="11">
        <f t="shared" si="164"/>
        <v>0</v>
      </c>
      <c r="AD851" s="11">
        <f t="shared" si="165"/>
        <v>0</v>
      </c>
      <c r="AE851" s="11">
        <f t="shared" si="166"/>
        <v>0</v>
      </c>
      <c r="AF851" s="11" t="str">
        <f t="shared" si="167"/>
        <v/>
      </c>
      <c r="AG851" s="11">
        <f t="shared" si="168"/>
        <v>0</v>
      </c>
      <c r="AH851" s="11">
        <f t="shared" si="169"/>
        <v>0</v>
      </c>
    </row>
    <row r="852" spans="1:34" s="21" customFormat="1" ht="25.15" customHeight="1" x14ac:dyDescent="0.2">
      <c r="A852" s="117">
        <f t="shared" si="158"/>
        <v>841</v>
      </c>
      <c r="B852" s="60" t="str">
        <f t="shared" si="159"/>
        <v/>
      </c>
      <c r="C852" s="123"/>
      <c r="D852" s="111" t="str">
        <f t="shared" si="160"/>
        <v/>
      </c>
      <c r="E852" s="111" t="str">
        <f t="shared" si="161"/>
        <v/>
      </c>
      <c r="F852" s="124"/>
      <c r="G852" s="124"/>
      <c r="H852" s="124"/>
      <c r="I852" s="123"/>
      <c r="J852" s="113" t="str">
        <f t="shared" si="162"/>
        <v/>
      </c>
      <c r="K852" s="114" t="str">
        <f>IF(I852="","",VLOOKUP(I852,※編集不可※選択項目!$B$2:$D$4,3,FALSE))</f>
        <v/>
      </c>
      <c r="L852" s="124"/>
      <c r="M852" s="124"/>
      <c r="N852" s="124"/>
      <c r="O852" s="124"/>
      <c r="P852" s="124"/>
      <c r="Q852" s="124"/>
      <c r="R852" s="139" t="str">
        <f>IFERROR(INDEX(※編集不可※選択項目!$F$2:$F$3,MATCH($J852,※編集不可※選択項目!$C$2:$C$3,0)),"")</f>
        <v/>
      </c>
      <c r="S852" s="70"/>
      <c r="T852" s="125"/>
      <c r="U852" s="135"/>
      <c r="V852" s="88"/>
      <c r="W852" s="62"/>
      <c r="X852" s="57"/>
      <c r="Y852" s="58"/>
      <c r="Z852" s="59"/>
      <c r="AB852" s="101" t="str">
        <f t="shared" si="163"/>
        <v/>
      </c>
      <c r="AC852" s="11">
        <f t="shared" si="164"/>
        <v>0</v>
      </c>
      <c r="AD852" s="11">
        <f t="shared" si="165"/>
        <v>0</v>
      </c>
      <c r="AE852" s="11">
        <f t="shared" si="166"/>
        <v>0</v>
      </c>
      <c r="AF852" s="11" t="str">
        <f t="shared" si="167"/>
        <v/>
      </c>
      <c r="AG852" s="11">
        <f t="shared" si="168"/>
        <v>0</v>
      </c>
      <c r="AH852" s="11">
        <f t="shared" si="169"/>
        <v>0</v>
      </c>
    </row>
    <row r="853" spans="1:34" s="21" customFormat="1" ht="25.15" customHeight="1" x14ac:dyDescent="0.2">
      <c r="A853" s="117">
        <f t="shared" si="158"/>
        <v>842</v>
      </c>
      <c r="B853" s="60" t="str">
        <f t="shared" si="159"/>
        <v/>
      </c>
      <c r="C853" s="123"/>
      <c r="D853" s="111" t="str">
        <f t="shared" si="160"/>
        <v/>
      </c>
      <c r="E853" s="111" t="str">
        <f t="shared" si="161"/>
        <v/>
      </c>
      <c r="F853" s="124"/>
      <c r="G853" s="124"/>
      <c r="H853" s="124"/>
      <c r="I853" s="123"/>
      <c r="J853" s="113" t="str">
        <f t="shared" si="162"/>
        <v/>
      </c>
      <c r="K853" s="114" t="str">
        <f>IF(I853="","",VLOOKUP(I853,※編集不可※選択項目!$B$2:$D$4,3,FALSE))</f>
        <v/>
      </c>
      <c r="L853" s="124"/>
      <c r="M853" s="124"/>
      <c r="N853" s="124"/>
      <c r="O853" s="124"/>
      <c r="P853" s="124"/>
      <c r="Q853" s="124"/>
      <c r="R853" s="139" t="str">
        <f>IFERROR(INDEX(※編集不可※選択項目!$F$2:$F$3,MATCH($J853,※編集不可※選択項目!$C$2:$C$3,0)),"")</f>
        <v/>
      </c>
      <c r="S853" s="70"/>
      <c r="T853" s="125"/>
      <c r="U853" s="135"/>
      <c r="V853" s="88"/>
      <c r="W853" s="62"/>
      <c r="X853" s="57"/>
      <c r="Y853" s="58"/>
      <c r="Z853" s="59"/>
      <c r="AB853" s="101" t="str">
        <f t="shared" si="163"/>
        <v/>
      </c>
      <c r="AC853" s="11">
        <f t="shared" si="164"/>
        <v>0</v>
      </c>
      <c r="AD853" s="11">
        <f t="shared" si="165"/>
        <v>0</v>
      </c>
      <c r="AE853" s="11">
        <f t="shared" si="166"/>
        <v>0</v>
      </c>
      <c r="AF853" s="11" t="str">
        <f t="shared" si="167"/>
        <v/>
      </c>
      <c r="AG853" s="11">
        <f t="shared" si="168"/>
        <v>0</v>
      </c>
      <c r="AH853" s="11">
        <f t="shared" si="169"/>
        <v>0</v>
      </c>
    </row>
    <row r="854" spans="1:34" s="21" customFormat="1" ht="25.15" customHeight="1" x14ac:dyDescent="0.2">
      <c r="A854" s="117">
        <f t="shared" si="158"/>
        <v>843</v>
      </c>
      <c r="B854" s="60" t="str">
        <f t="shared" si="159"/>
        <v/>
      </c>
      <c r="C854" s="123"/>
      <c r="D854" s="111" t="str">
        <f t="shared" si="160"/>
        <v/>
      </c>
      <c r="E854" s="111" t="str">
        <f t="shared" si="161"/>
        <v/>
      </c>
      <c r="F854" s="124"/>
      <c r="G854" s="124"/>
      <c r="H854" s="124"/>
      <c r="I854" s="123"/>
      <c r="J854" s="113" t="str">
        <f t="shared" si="162"/>
        <v/>
      </c>
      <c r="K854" s="114" t="str">
        <f>IF(I854="","",VLOOKUP(I854,※編集不可※選択項目!$B$2:$D$4,3,FALSE))</f>
        <v/>
      </c>
      <c r="L854" s="124"/>
      <c r="M854" s="124"/>
      <c r="N854" s="124"/>
      <c r="O854" s="124"/>
      <c r="P854" s="124"/>
      <c r="Q854" s="124"/>
      <c r="R854" s="139" t="str">
        <f>IFERROR(INDEX(※編集不可※選択項目!$F$2:$F$3,MATCH($J854,※編集不可※選択項目!$C$2:$C$3,0)),"")</f>
        <v/>
      </c>
      <c r="S854" s="70"/>
      <c r="T854" s="125"/>
      <c r="U854" s="135"/>
      <c r="V854" s="88"/>
      <c r="W854" s="62"/>
      <c r="X854" s="57"/>
      <c r="Y854" s="58"/>
      <c r="Z854" s="59"/>
      <c r="AB854" s="101" t="str">
        <f t="shared" si="163"/>
        <v/>
      </c>
      <c r="AC854" s="11">
        <f t="shared" si="164"/>
        <v>0</v>
      </c>
      <c r="AD854" s="11">
        <f t="shared" si="165"/>
        <v>0</v>
      </c>
      <c r="AE854" s="11">
        <f t="shared" si="166"/>
        <v>0</v>
      </c>
      <c r="AF854" s="11" t="str">
        <f t="shared" si="167"/>
        <v/>
      </c>
      <c r="AG854" s="11">
        <f t="shared" si="168"/>
        <v>0</v>
      </c>
      <c r="AH854" s="11">
        <f t="shared" si="169"/>
        <v>0</v>
      </c>
    </row>
    <row r="855" spans="1:34" s="21" customFormat="1" ht="25.15" customHeight="1" x14ac:dyDescent="0.2">
      <c r="A855" s="117">
        <f t="shared" si="158"/>
        <v>844</v>
      </c>
      <c r="B855" s="60" t="str">
        <f t="shared" si="159"/>
        <v/>
      </c>
      <c r="C855" s="123"/>
      <c r="D855" s="111" t="str">
        <f t="shared" si="160"/>
        <v/>
      </c>
      <c r="E855" s="111" t="str">
        <f t="shared" si="161"/>
        <v/>
      </c>
      <c r="F855" s="124"/>
      <c r="G855" s="124"/>
      <c r="H855" s="124"/>
      <c r="I855" s="123"/>
      <c r="J855" s="113" t="str">
        <f t="shared" si="162"/>
        <v/>
      </c>
      <c r="K855" s="114" t="str">
        <f>IF(I855="","",VLOOKUP(I855,※編集不可※選択項目!$B$2:$D$4,3,FALSE))</f>
        <v/>
      </c>
      <c r="L855" s="124"/>
      <c r="M855" s="124"/>
      <c r="N855" s="124"/>
      <c r="O855" s="124"/>
      <c r="P855" s="124"/>
      <c r="Q855" s="124"/>
      <c r="R855" s="139" t="str">
        <f>IFERROR(INDEX(※編集不可※選択項目!$F$2:$F$3,MATCH($J855,※編集不可※選択項目!$C$2:$C$3,0)),"")</f>
        <v/>
      </c>
      <c r="S855" s="70"/>
      <c r="T855" s="125"/>
      <c r="U855" s="135"/>
      <c r="V855" s="88"/>
      <c r="W855" s="62"/>
      <c r="X855" s="57"/>
      <c r="Y855" s="58"/>
      <c r="Z855" s="59"/>
      <c r="AB855" s="101" t="str">
        <f t="shared" si="163"/>
        <v/>
      </c>
      <c r="AC855" s="11">
        <f t="shared" si="164"/>
        <v>0</v>
      </c>
      <c r="AD855" s="11">
        <f t="shared" si="165"/>
        <v>0</v>
      </c>
      <c r="AE855" s="11">
        <f t="shared" si="166"/>
        <v>0</v>
      </c>
      <c r="AF855" s="11" t="str">
        <f t="shared" si="167"/>
        <v/>
      </c>
      <c r="AG855" s="11">
        <f t="shared" si="168"/>
        <v>0</v>
      </c>
      <c r="AH855" s="11">
        <f t="shared" si="169"/>
        <v>0</v>
      </c>
    </row>
    <row r="856" spans="1:34" s="21" customFormat="1" ht="25.15" customHeight="1" x14ac:dyDescent="0.2">
      <c r="A856" s="117">
        <f t="shared" si="158"/>
        <v>845</v>
      </c>
      <c r="B856" s="60" t="str">
        <f t="shared" si="159"/>
        <v/>
      </c>
      <c r="C856" s="123"/>
      <c r="D856" s="111" t="str">
        <f t="shared" si="160"/>
        <v/>
      </c>
      <c r="E856" s="111" t="str">
        <f t="shared" si="161"/>
        <v/>
      </c>
      <c r="F856" s="124"/>
      <c r="G856" s="124"/>
      <c r="H856" s="124"/>
      <c r="I856" s="123"/>
      <c r="J856" s="113" t="str">
        <f t="shared" si="162"/>
        <v/>
      </c>
      <c r="K856" s="114" t="str">
        <f>IF(I856="","",VLOOKUP(I856,※編集不可※選択項目!$B$2:$D$4,3,FALSE))</f>
        <v/>
      </c>
      <c r="L856" s="124"/>
      <c r="M856" s="124"/>
      <c r="N856" s="124"/>
      <c r="O856" s="124"/>
      <c r="P856" s="124"/>
      <c r="Q856" s="124"/>
      <c r="R856" s="139" t="str">
        <f>IFERROR(INDEX(※編集不可※選択項目!$F$2:$F$3,MATCH($J856,※編集不可※選択項目!$C$2:$C$3,0)),"")</f>
        <v/>
      </c>
      <c r="S856" s="70"/>
      <c r="T856" s="125"/>
      <c r="U856" s="135"/>
      <c r="V856" s="88"/>
      <c r="W856" s="62"/>
      <c r="X856" s="57"/>
      <c r="Y856" s="58"/>
      <c r="Z856" s="59"/>
      <c r="AB856" s="101" t="str">
        <f t="shared" si="163"/>
        <v/>
      </c>
      <c r="AC856" s="11">
        <f t="shared" si="164"/>
        <v>0</v>
      </c>
      <c r="AD856" s="11">
        <f t="shared" si="165"/>
        <v>0</v>
      </c>
      <c r="AE856" s="11">
        <f t="shared" si="166"/>
        <v>0</v>
      </c>
      <c r="AF856" s="11" t="str">
        <f t="shared" si="167"/>
        <v/>
      </c>
      <c r="AG856" s="11">
        <f t="shared" si="168"/>
        <v>0</v>
      </c>
      <c r="AH856" s="11">
        <f t="shared" si="169"/>
        <v>0</v>
      </c>
    </row>
    <row r="857" spans="1:34" s="21" customFormat="1" ht="25.15" customHeight="1" x14ac:dyDescent="0.2">
      <c r="A857" s="117">
        <f t="shared" si="158"/>
        <v>846</v>
      </c>
      <c r="B857" s="60" t="str">
        <f t="shared" si="159"/>
        <v/>
      </c>
      <c r="C857" s="123"/>
      <c r="D857" s="111" t="str">
        <f t="shared" si="160"/>
        <v/>
      </c>
      <c r="E857" s="111" t="str">
        <f t="shared" si="161"/>
        <v/>
      </c>
      <c r="F857" s="124"/>
      <c r="G857" s="124"/>
      <c r="H857" s="124"/>
      <c r="I857" s="123"/>
      <c r="J857" s="113" t="str">
        <f t="shared" si="162"/>
        <v/>
      </c>
      <c r="K857" s="114" t="str">
        <f>IF(I857="","",VLOOKUP(I857,※編集不可※選択項目!$B$2:$D$4,3,FALSE))</f>
        <v/>
      </c>
      <c r="L857" s="124"/>
      <c r="M857" s="124"/>
      <c r="N857" s="124"/>
      <c r="O857" s="124"/>
      <c r="P857" s="124"/>
      <c r="Q857" s="124"/>
      <c r="R857" s="139" t="str">
        <f>IFERROR(INDEX(※編集不可※選択項目!$F$2:$F$3,MATCH($J857,※編集不可※選択項目!$C$2:$C$3,0)),"")</f>
        <v/>
      </c>
      <c r="S857" s="70"/>
      <c r="T857" s="125"/>
      <c r="U857" s="135"/>
      <c r="V857" s="88"/>
      <c r="W857" s="62"/>
      <c r="X857" s="57"/>
      <c r="Y857" s="58"/>
      <c r="Z857" s="59"/>
      <c r="AB857" s="101" t="str">
        <f t="shared" si="163"/>
        <v/>
      </c>
      <c r="AC857" s="11">
        <f t="shared" si="164"/>
        <v>0</v>
      </c>
      <c r="AD857" s="11">
        <f t="shared" si="165"/>
        <v>0</v>
      </c>
      <c r="AE857" s="11">
        <f t="shared" si="166"/>
        <v>0</v>
      </c>
      <c r="AF857" s="11" t="str">
        <f t="shared" si="167"/>
        <v/>
      </c>
      <c r="AG857" s="11">
        <f t="shared" si="168"/>
        <v>0</v>
      </c>
      <c r="AH857" s="11">
        <f t="shared" si="169"/>
        <v>0</v>
      </c>
    </row>
    <row r="858" spans="1:34" s="21" customFormat="1" ht="25.15" customHeight="1" x14ac:dyDescent="0.2">
      <c r="A858" s="117">
        <f t="shared" si="158"/>
        <v>847</v>
      </c>
      <c r="B858" s="60" t="str">
        <f t="shared" si="159"/>
        <v/>
      </c>
      <c r="C858" s="123"/>
      <c r="D858" s="111" t="str">
        <f t="shared" si="160"/>
        <v/>
      </c>
      <c r="E858" s="111" t="str">
        <f t="shared" si="161"/>
        <v/>
      </c>
      <c r="F858" s="124"/>
      <c r="G858" s="124"/>
      <c r="H858" s="124"/>
      <c r="I858" s="123"/>
      <c r="J858" s="113" t="str">
        <f t="shared" si="162"/>
        <v/>
      </c>
      <c r="K858" s="114" t="str">
        <f>IF(I858="","",VLOOKUP(I858,※編集不可※選択項目!$B$2:$D$4,3,FALSE))</f>
        <v/>
      </c>
      <c r="L858" s="124"/>
      <c r="M858" s="124"/>
      <c r="N858" s="124"/>
      <c r="O858" s="124"/>
      <c r="P858" s="124"/>
      <c r="Q858" s="124"/>
      <c r="R858" s="139" t="str">
        <f>IFERROR(INDEX(※編集不可※選択項目!$F$2:$F$3,MATCH($J858,※編集不可※選択項目!$C$2:$C$3,0)),"")</f>
        <v/>
      </c>
      <c r="S858" s="70"/>
      <c r="T858" s="125"/>
      <c r="U858" s="135"/>
      <c r="V858" s="88"/>
      <c r="W858" s="62"/>
      <c r="X858" s="57"/>
      <c r="Y858" s="58"/>
      <c r="Z858" s="59"/>
      <c r="AB858" s="101" t="str">
        <f t="shared" si="163"/>
        <v/>
      </c>
      <c r="AC858" s="11">
        <f t="shared" si="164"/>
        <v>0</v>
      </c>
      <c r="AD858" s="11">
        <f t="shared" si="165"/>
        <v>0</v>
      </c>
      <c r="AE858" s="11">
        <f t="shared" si="166"/>
        <v>0</v>
      </c>
      <c r="AF858" s="11" t="str">
        <f t="shared" si="167"/>
        <v/>
      </c>
      <c r="AG858" s="11">
        <f t="shared" si="168"/>
        <v>0</v>
      </c>
      <c r="AH858" s="11">
        <f t="shared" si="169"/>
        <v>0</v>
      </c>
    </row>
    <row r="859" spans="1:34" s="21" customFormat="1" ht="25.15" customHeight="1" x14ac:dyDescent="0.2">
      <c r="A859" s="117">
        <f t="shared" si="158"/>
        <v>848</v>
      </c>
      <c r="B859" s="60" t="str">
        <f t="shared" si="159"/>
        <v/>
      </c>
      <c r="C859" s="123"/>
      <c r="D859" s="111" t="str">
        <f t="shared" si="160"/>
        <v/>
      </c>
      <c r="E859" s="111" t="str">
        <f t="shared" si="161"/>
        <v/>
      </c>
      <c r="F859" s="124"/>
      <c r="G859" s="124"/>
      <c r="H859" s="124"/>
      <c r="I859" s="123"/>
      <c r="J859" s="113" t="str">
        <f t="shared" si="162"/>
        <v/>
      </c>
      <c r="K859" s="114" t="str">
        <f>IF(I859="","",VLOOKUP(I859,※編集不可※選択項目!$B$2:$D$4,3,FALSE))</f>
        <v/>
      </c>
      <c r="L859" s="124"/>
      <c r="M859" s="124"/>
      <c r="N859" s="124"/>
      <c r="O859" s="124"/>
      <c r="P859" s="124"/>
      <c r="Q859" s="124"/>
      <c r="R859" s="139" t="str">
        <f>IFERROR(INDEX(※編集不可※選択項目!$F$2:$F$3,MATCH($J859,※編集不可※選択項目!$C$2:$C$3,0)),"")</f>
        <v/>
      </c>
      <c r="S859" s="70"/>
      <c r="T859" s="125"/>
      <c r="U859" s="135"/>
      <c r="V859" s="88"/>
      <c r="W859" s="62"/>
      <c r="X859" s="57"/>
      <c r="Y859" s="58"/>
      <c r="Z859" s="59"/>
      <c r="AB859" s="101" t="str">
        <f t="shared" si="163"/>
        <v/>
      </c>
      <c r="AC859" s="11">
        <f t="shared" si="164"/>
        <v>0</v>
      </c>
      <c r="AD859" s="11">
        <f t="shared" si="165"/>
        <v>0</v>
      </c>
      <c r="AE859" s="11">
        <f t="shared" si="166"/>
        <v>0</v>
      </c>
      <c r="AF859" s="11" t="str">
        <f t="shared" si="167"/>
        <v/>
      </c>
      <c r="AG859" s="11">
        <f t="shared" si="168"/>
        <v>0</v>
      </c>
      <c r="AH859" s="11">
        <f t="shared" si="169"/>
        <v>0</v>
      </c>
    </row>
    <row r="860" spans="1:34" s="21" customFormat="1" ht="25.15" customHeight="1" x14ac:dyDescent="0.2">
      <c r="A860" s="117">
        <f t="shared" si="158"/>
        <v>849</v>
      </c>
      <c r="B860" s="60" t="str">
        <f t="shared" si="159"/>
        <v/>
      </c>
      <c r="C860" s="123"/>
      <c r="D860" s="111" t="str">
        <f t="shared" si="160"/>
        <v/>
      </c>
      <c r="E860" s="111" t="str">
        <f t="shared" si="161"/>
        <v/>
      </c>
      <c r="F860" s="124"/>
      <c r="G860" s="124"/>
      <c r="H860" s="124"/>
      <c r="I860" s="123"/>
      <c r="J860" s="113" t="str">
        <f t="shared" si="162"/>
        <v/>
      </c>
      <c r="K860" s="114" t="str">
        <f>IF(I860="","",VLOOKUP(I860,※編集不可※選択項目!$B$2:$D$4,3,FALSE))</f>
        <v/>
      </c>
      <c r="L860" s="124"/>
      <c r="M860" s="124"/>
      <c r="N860" s="124"/>
      <c r="O860" s="124"/>
      <c r="P860" s="124"/>
      <c r="Q860" s="124"/>
      <c r="R860" s="139" t="str">
        <f>IFERROR(INDEX(※編集不可※選択項目!$F$2:$F$3,MATCH($J860,※編集不可※選択項目!$C$2:$C$3,0)),"")</f>
        <v/>
      </c>
      <c r="S860" s="70"/>
      <c r="T860" s="125"/>
      <c r="U860" s="135"/>
      <c r="V860" s="88"/>
      <c r="W860" s="62"/>
      <c r="X860" s="57"/>
      <c r="Y860" s="58"/>
      <c r="Z860" s="59"/>
      <c r="AB860" s="101" t="str">
        <f t="shared" si="163"/>
        <v/>
      </c>
      <c r="AC860" s="11">
        <f t="shared" si="164"/>
        <v>0</v>
      </c>
      <c r="AD860" s="11">
        <f t="shared" si="165"/>
        <v>0</v>
      </c>
      <c r="AE860" s="11">
        <f t="shared" si="166"/>
        <v>0</v>
      </c>
      <c r="AF860" s="11" t="str">
        <f t="shared" si="167"/>
        <v/>
      </c>
      <c r="AG860" s="11">
        <f t="shared" si="168"/>
        <v>0</v>
      </c>
      <c r="AH860" s="11">
        <f t="shared" si="169"/>
        <v>0</v>
      </c>
    </row>
    <row r="861" spans="1:34" s="21" customFormat="1" ht="25.15" customHeight="1" x14ac:dyDescent="0.2">
      <c r="A861" s="117">
        <f t="shared" si="158"/>
        <v>850</v>
      </c>
      <c r="B861" s="60" t="str">
        <f t="shared" si="159"/>
        <v/>
      </c>
      <c r="C861" s="123"/>
      <c r="D861" s="111" t="str">
        <f t="shared" si="160"/>
        <v/>
      </c>
      <c r="E861" s="111" t="str">
        <f t="shared" si="161"/>
        <v/>
      </c>
      <c r="F861" s="124"/>
      <c r="G861" s="124"/>
      <c r="H861" s="124"/>
      <c r="I861" s="123"/>
      <c r="J861" s="113" t="str">
        <f t="shared" si="162"/>
        <v/>
      </c>
      <c r="K861" s="114" t="str">
        <f>IF(I861="","",VLOOKUP(I861,※編集不可※選択項目!$B$2:$D$4,3,FALSE))</f>
        <v/>
      </c>
      <c r="L861" s="124"/>
      <c r="M861" s="124"/>
      <c r="N861" s="124"/>
      <c r="O861" s="124"/>
      <c r="P861" s="124"/>
      <c r="Q861" s="124"/>
      <c r="R861" s="139" t="str">
        <f>IFERROR(INDEX(※編集不可※選択項目!$F$2:$F$3,MATCH($J861,※編集不可※選択項目!$C$2:$C$3,0)),"")</f>
        <v/>
      </c>
      <c r="S861" s="70"/>
      <c r="T861" s="125"/>
      <c r="U861" s="135"/>
      <c r="V861" s="88"/>
      <c r="W861" s="62"/>
      <c r="X861" s="57"/>
      <c r="Y861" s="58"/>
      <c r="Z861" s="59"/>
      <c r="AB861" s="101" t="str">
        <f t="shared" si="163"/>
        <v/>
      </c>
      <c r="AC861" s="11">
        <f t="shared" si="164"/>
        <v>0</v>
      </c>
      <c r="AD861" s="11">
        <f t="shared" si="165"/>
        <v>0</v>
      </c>
      <c r="AE861" s="11">
        <f t="shared" si="166"/>
        <v>0</v>
      </c>
      <c r="AF861" s="11" t="str">
        <f t="shared" si="167"/>
        <v/>
      </c>
      <c r="AG861" s="11">
        <f t="shared" si="168"/>
        <v>0</v>
      </c>
      <c r="AH861" s="11">
        <f t="shared" si="169"/>
        <v>0</v>
      </c>
    </row>
    <row r="862" spans="1:34" s="21" customFormat="1" ht="25.15" customHeight="1" x14ac:dyDescent="0.2">
      <c r="A862" s="117">
        <f t="shared" si="158"/>
        <v>851</v>
      </c>
      <c r="B862" s="60" t="str">
        <f t="shared" si="159"/>
        <v/>
      </c>
      <c r="C862" s="123"/>
      <c r="D862" s="111" t="str">
        <f t="shared" si="160"/>
        <v/>
      </c>
      <c r="E862" s="111" t="str">
        <f t="shared" si="161"/>
        <v/>
      </c>
      <c r="F862" s="124"/>
      <c r="G862" s="124"/>
      <c r="H862" s="124"/>
      <c r="I862" s="123"/>
      <c r="J862" s="113" t="str">
        <f t="shared" si="162"/>
        <v/>
      </c>
      <c r="K862" s="114" t="str">
        <f>IF(I862="","",VLOOKUP(I862,※編集不可※選択項目!$B$2:$D$4,3,FALSE))</f>
        <v/>
      </c>
      <c r="L862" s="124"/>
      <c r="M862" s="124"/>
      <c r="N862" s="124"/>
      <c r="O862" s="124"/>
      <c r="P862" s="124"/>
      <c r="Q862" s="124"/>
      <c r="R862" s="139" t="str">
        <f>IFERROR(INDEX(※編集不可※選択項目!$F$2:$F$3,MATCH($J862,※編集不可※選択項目!$C$2:$C$3,0)),"")</f>
        <v/>
      </c>
      <c r="S862" s="70"/>
      <c r="T862" s="125"/>
      <c r="U862" s="135"/>
      <c r="V862" s="88"/>
      <c r="W862" s="62"/>
      <c r="X862" s="57"/>
      <c r="Y862" s="58"/>
      <c r="Z862" s="59"/>
      <c r="AB862" s="101" t="str">
        <f t="shared" si="163"/>
        <v/>
      </c>
      <c r="AC862" s="11">
        <f t="shared" si="164"/>
        <v>0</v>
      </c>
      <c r="AD862" s="11">
        <f t="shared" si="165"/>
        <v>0</v>
      </c>
      <c r="AE862" s="11">
        <f t="shared" si="166"/>
        <v>0</v>
      </c>
      <c r="AF862" s="11" t="str">
        <f t="shared" si="167"/>
        <v/>
      </c>
      <c r="AG862" s="11">
        <f t="shared" si="168"/>
        <v>0</v>
      </c>
      <c r="AH862" s="11">
        <f t="shared" si="169"/>
        <v>0</v>
      </c>
    </row>
    <row r="863" spans="1:34" s="21" customFormat="1" ht="25.15" customHeight="1" x14ac:dyDescent="0.2">
      <c r="A863" s="117">
        <f t="shared" si="158"/>
        <v>852</v>
      </c>
      <c r="B863" s="60" t="str">
        <f t="shared" si="159"/>
        <v/>
      </c>
      <c r="C863" s="123"/>
      <c r="D863" s="111" t="str">
        <f t="shared" si="160"/>
        <v/>
      </c>
      <c r="E863" s="111" t="str">
        <f t="shared" si="161"/>
        <v/>
      </c>
      <c r="F863" s="124"/>
      <c r="G863" s="124"/>
      <c r="H863" s="124"/>
      <c r="I863" s="123"/>
      <c r="J863" s="113" t="str">
        <f t="shared" si="162"/>
        <v/>
      </c>
      <c r="K863" s="114" t="str">
        <f>IF(I863="","",VLOOKUP(I863,※編集不可※選択項目!$B$2:$D$4,3,FALSE))</f>
        <v/>
      </c>
      <c r="L863" s="124"/>
      <c r="M863" s="124"/>
      <c r="N863" s="124"/>
      <c r="O863" s="124"/>
      <c r="P863" s="124"/>
      <c r="Q863" s="124"/>
      <c r="R863" s="139" t="str">
        <f>IFERROR(INDEX(※編集不可※選択項目!$F$2:$F$3,MATCH($J863,※編集不可※選択項目!$C$2:$C$3,0)),"")</f>
        <v/>
      </c>
      <c r="S863" s="70"/>
      <c r="T863" s="125"/>
      <c r="U863" s="135"/>
      <c r="V863" s="88"/>
      <c r="W863" s="62"/>
      <c r="X863" s="57"/>
      <c r="Y863" s="58"/>
      <c r="Z863" s="59"/>
      <c r="AB863" s="101" t="str">
        <f t="shared" si="163"/>
        <v/>
      </c>
      <c r="AC863" s="11">
        <f t="shared" si="164"/>
        <v>0</v>
      </c>
      <c r="AD863" s="11">
        <f t="shared" si="165"/>
        <v>0</v>
      </c>
      <c r="AE863" s="11">
        <f t="shared" si="166"/>
        <v>0</v>
      </c>
      <c r="AF863" s="11" t="str">
        <f t="shared" si="167"/>
        <v/>
      </c>
      <c r="AG863" s="11">
        <f t="shared" si="168"/>
        <v>0</v>
      </c>
      <c r="AH863" s="11">
        <f t="shared" si="169"/>
        <v>0</v>
      </c>
    </row>
    <row r="864" spans="1:34" s="21" customFormat="1" ht="25.15" customHeight="1" x14ac:dyDescent="0.2">
      <c r="A864" s="117">
        <f t="shared" si="158"/>
        <v>853</v>
      </c>
      <c r="B864" s="60" t="str">
        <f t="shared" si="159"/>
        <v/>
      </c>
      <c r="C864" s="123"/>
      <c r="D864" s="111" t="str">
        <f t="shared" si="160"/>
        <v/>
      </c>
      <c r="E864" s="111" t="str">
        <f t="shared" si="161"/>
        <v/>
      </c>
      <c r="F864" s="124"/>
      <c r="G864" s="124"/>
      <c r="H864" s="124"/>
      <c r="I864" s="123"/>
      <c r="J864" s="113" t="str">
        <f t="shared" si="162"/>
        <v/>
      </c>
      <c r="K864" s="114" t="str">
        <f>IF(I864="","",VLOOKUP(I864,※編集不可※選択項目!$B$2:$D$4,3,FALSE))</f>
        <v/>
      </c>
      <c r="L864" s="124"/>
      <c r="M864" s="124"/>
      <c r="N864" s="124"/>
      <c r="O864" s="124"/>
      <c r="P864" s="124"/>
      <c r="Q864" s="124"/>
      <c r="R864" s="139" t="str">
        <f>IFERROR(INDEX(※編集不可※選択項目!$F$2:$F$3,MATCH($J864,※編集不可※選択項目!$C$2:$C$3,0)),"")</f>
        <v/>
      </c>
      <c r="S864" s="70"/>
      <c r="T864" s="125"/>
      <c r="U864" s="135"/>
      <c r="V864" s="88"/>
      <c r="W864" s="62"/>
      <c r="X864" s="57"/>
      <c r="Y864" s="58"/>
      <c r="Z864" s="59"/>
      <c r="AB864" s="101" t="str">
        <f t="shared" si="163"/>
        <v/>
      </c>
      <c r="AC864" s="11">
        <f t="shared" si="164"/>
        <v>0</v>
      </c>
      <c r="AD864" s="11">
        <f t="shared" si="165"/>
        <v>0</v>
      </c>
      <c r="AE864" s="11">
        <f t="shared" si="166"/>
        <v>0</v>
      </c>
      <c r="AF864" s="11" t="str">
        <f t="shared" si="167"/>
        <v/>
      </c>
      <c r="AG864" s="11">
        <f t="shared" si="168"/>
        <v>0</v>
      </c>
      <c r="AH864" s="11">
        <f t="shared" si="169"/>
        <v>0</v>
      </c>
    </row>
    <row r="865" spans="1:34" s="21" customFormat="1" ht="25.15" customHeight="1" x14ac:dyDescent="0.2">
      <c r="A865" s="117">
        <f t="shared" si="158"/>
        <v>854</v>
      </c>
      <c r="B865" s="60" t="str">
        <f t="shared" si="159"/>
        <v/>
      </c>
      <c r="C865" s="123"/>
      <c r="D865" s="111" t="str">
        <f t="shared" si="160"/>
        <v/>
      </c>
      <c r="E865" s="111" t="str">
        <f t="shared" si="161"/>
        <v/>
      </c>
      <c r="F865" s="124"/>
      <c r="G865" s="124"/>
      <c r="H865" s="124"/>
      <c r="I865" s="123"/>
      <c r="J865" s="113" t="str">
        <f t="shared" si="162"/>
        <v/>
      </c>
      <c r="K865" s="114" t="str">
        <f>IF(I865="","",VLOOKUP(I865,※編集不可※選択項目!$B$2:$D$4,3,FALSE))</f>
        <v/>
      </c>
      <c r="L865" s="124"/>
      <c r="M865" s="124"/>
      <c r="N865" s="124"/>
      <c r="O865" s="124"/>
      <c r="P865" s="124"/>
      <c r="Q865" s="124"/>
      <c r="R865" s="139" t="str">
        <f>IFERROR(INDEX(※編集不可※選択項目!$F$2:$F$3,MATCH($J865,※編集不可※選択項目!$C$2:$C$3,0)),"")</f>
        <v/>
      </c>
      <c r="S865" s="70"/>
      <c r="T865" s="125"/>
      <c r="U865" s="135"/>
      <c r="V865" s="88"/>
      <c r="W865" s="62"/>
      <c r="X865" s="57"/>
      <c r="Y865" s="58"/>
      <c r="Z865" s="59"/>
      <c r="AB865" s="101" t="str">
        <f t="shared" si="163"/>
        <v/>
      </c>
      <c r="AC865" s="11">
        <f t="shared" si="164"/>
        <v>0</v>
      </c>
      <c r="AD865" s="11">
        <f t="shared" si="165"/>
        <v>0</v>
      </c>
      <c r="AE865" s="11">
        <f t="shared" si="166"/>
        <v>0</v>
      </c>
      <c r="AF865" s="11" t="str">
        <f t="shared" si="167"/>
        <v/>
      </c>
      <c r="AG865" s="11">
        <f t="shared" si="168"/>
        <v>0</v>
      </c>
      <c r="AH865" s="11">
        <f t="shared" si="169"/>
        <v>0</v>
      </c>
    </row>
    <row r="866" spans="1:34" s="21" customFormat="1" ht="25.15" customHeight="1" x14ac:dyDescent="0.2">
      <c r="A866" s="117">
        <f t="shared" si="158"/>
        <v>855</v>
      </c>
      <c r="B866" s="60" t="str">
        <f t="shared" si="159"/>
        <v/>
      </c>
      <c r="C866" s="123"/>
      <c r="D866" s="111" t="str">
        <f t="shared" si="160"/>
        <v/>
      </c>
      <c r="E866" s="111" t="str">
        <f t="shared" si="161"/>
        <v/>
      </c>
      <c r="F866" s="124"/>
      <c r="G866" s="124"/>
      <c r="H866" s="124"/>
      <c r="I866" s="123"/>
      <c r="J866" s="113" t="str">
        <f t="shared" si="162"/>
        <v/>
      </c>
      <c r="K866" s="114" t="str">
        <f>IF(I866="","",VLOOKUP(I866,※編集不可※選択項目!$B$2:$D$4,3,FALSE))</f>
        <v/>
      </c>
      <c r="L866" s="124"/>
      <c r="M866" s="124"/>
      <c r="N866" s="124"/>
      <c r="O866" s="124"/>
      <c r="P866" s="124"/>
      <c r="Q866" s="124"/>
      <c r="R866" s="139" t="str">
        <f>IFERROR(INDEX(※編集不可※選択項目!$F$2:$F$3,MATCH($J866,※編集不可※選択項目!$C$2:$C$3,0)),"")</f>
        <v/>
      </c>
      <c r="S866" s="70"/>
      <c r="T866" s="125"/>
      <c r="U866" s="135"/>
      <c r="V866" s="88"/>
      <c r="W866" s="62"/>
      <c r="X866" s="57"/>
      <c r="Y866" s="58"/>
      <c r="Z866" s="59"/>
      <c r="AB866" s="101" t="str">
        <f t="shared" si="163"/>
        <v/>
      </c>
      <c r="AC866" s="11">
        <f t="shared" si="164"/>
        <v>0</v>
      </c>
      <c r="AD866" s="11">
        <f t="shared" si="165"/>
        <v>0</v>
      </c>
      <c r="AE866" s="11">
        <f t="shared" si="166"/>
        <v>0</v>
      </c>
      <c r="AF866" s="11" t="str">
        <f t="shared" si="167"/>
        <v/>
      </c>
      <c r="AG866" s="11">
        <f t="shared" si="168"/>
        <v>0</v>
      </c>
      <c r="AH866" s="11">
        <f t="shared" si="169"/>
        <v>0</v>
      </c>
    </row>
    <row r="867" spans="1:34" s="21" customFormat="1" ht="25.15" customHeight="1" x14ac:dyDescent="0.2">
      <c r="A867" s="117">
        <f t="shared" si="158"/>
        <v>856</v>
      </c>
      <c r="B867" s="60" t="str">
        <f t="shared" si="159"/>
        <v/>
      </c>
      <c r="C867" s="123"/>
      <c r="D867" s="111" t="str">
        <f t="shared" si="160"/>
        <v/>
      </c>
      <c r="E867" s="111" t="str">
        <f t="shared" si="161"/>
        <v/>
      </c>
      <c r="F867" s="124"/>
      <c r="G867" s="124"/>
      <c r="H867" s="124"/>
      <c r="I867" s="123"/>
      <c r="J867" s="113" t="str">
        <f t="shared" si="162"/>
        <v/>
      </c>
      <c r="K867" s="114" t="str">
        <f>IF(I867="","",VLOOKUP(I867,※編集不可※選択項目!$B$2:$D$4,3,FALSE))</f>
        <v/>
      </c>
      <c r="L867" s="124"/>
      <c r="M867" s="124"/>
      <c r="N867" s="124"/>
      <c r="O867" s="124"/>
      <c r="P867" s="124"/>
      <c r="Q867" s="124"/>
      <c r="R867" s="139" t="str">
        <f>IFERROR(INDEX(※編集不可※選択項目!$F$2:$F$3,MATCH($J867,※編集不可※選択項目!$C$2:$C$3,0)),"")</f>
        <v/>
      </c>
      <c r="S867" s="70"/>
      <c r="T867" s="125"/>
      <c r="U867" s="135"/>
      <c r="V867" s="88"/>
      <c r="W867" s="62"/>
      <c r="X867" s="57"/>
      <c r="Y867" s="58"/>
      <c r="Z867" s="59"/>
      <c r="AB867" s="101" t="str">
        <f t="shared" si="163"/>
        <v/>
      </c>
      <c r="AC867" s="11">
        <f t="shared" si="164"/>
        <v>0</v>
      </c>
      <c r="AD867" s="11">
        <f t="shared" si="165"/>
        <v>0</v>
      </c>
      <c r="AE867" s="11">
        <f t="shared" si="166"/>
        <v>0</v>
      </c>
      <c r="AF867" s="11" t="str">
        <f t="shared" si="167"/>
        <v/>
      </c>
      <c r="AG867" s="11">
        <f t="shared" si="168"/>
        <v>0</v>
      </c>
      <c r="AH867" s="11">
        <f t="shared" si="169"/>
        <v>0</v>
      </c>
    </row>
    <row r="868" spans="1:34" s="21" customFormat="1" ht="25.15" customHeight="1" x14ac:dyDescent="0.2">
      <c r="A868" s="117">
        <f t="shared" si="158"/>
        <v>857</v>
      </c>
      <c r="B868" s="60" t="str">
        <f t="shared" si="159"/>
        <v/>
      </c>
      <c r="C868" s="123"/>
      <c r="D868" s="111" t="str">
        <f t="shared" si="160"/>
        <v/>
      </c>
      <c r="E868" s="111" t="str">
        <f t="shared" si="161"/>
        <v/>
      </c>
      <c r="F868" s="124"/>
      <c r="G868" s="124"/>
      <c r="H868" s="124"/>
      <c r="I868" s="123"/>
      <c r="J868" s="113" t="str">
        <f t="shared" si="162"/>
        <v/>
      </c>
      <c r="K868" s="114" t="str">
        <f>IF(I868="","",VLOOKUP(I868,※編集不可※選択項目!$B$2:$D$4,3,FALSE))</f>
        <v/>
      </c>
      <c r="L868" s="124"/>
      <c r="M868" s="124"/>
      <c r="N868" s="124"/>
      <c r="O868" s="124"/>
      <c r="P868" s="124"/>
      <c r="Q868" s="124"/>
      <c r="R868" s="139" t="str">
        <f>IFERROR(INDEX(※編集不可※選択項目!$F$2:$F$3,MATCH($J868,※編集不可※選択項目!$C$2:$C$3,0)),"")</f>
        <v/>
      </c>
      <c r="S868" s="70"/>
      <c r="T868" s="125"/>
      <c r="U868" s="135"/>
      <c r="V868" s="88"/>
      <c r="W868" s="62"/>
      <c r="X868" s="57"/>
      <c r="Y868" s="58"/>
      <c r="Z868" s="59"/>
      <c r="AB868" s="101" t="str">
        <f t="shared" si="163"/>
        <v/>
      </c>
      <c r="AC868" s="11">
        <f t="shared" si="164"/>
        <v>0</v>
      </c>
      <c r="AD868" s="11">
        <f t="shared" si="165"/>
        <v>0</v>
      </c>
      <c r="AE868" s="11">
        <f t="shared" si="166"/>
        <v>0</v>
      </c>
      <c r="AF868" s="11" t="str">
        <f t="shared" si="167"/>
        <v/>
      </c>
      <c r="AG868" s="11">
        <f t="shared" si="168"/>
        <v>0</v>
      </c>
      <c r="AH868" s="11">
        <f t="shared" si="169"/>
        <v>0</v>
      </c>
    </row>
    <row r="869" spans="1:34" s="21" customFormat="1" ht="25.15" customHeight="1" x14ac:dyDescent="0.2">
      <c r="A869" s="117">
        <f t="shared" si="158"/>
        <v>858</v>
      </c>
      <c r="B869" s="60" t="str">
        <f t="shared" si="159"/>
        <v/>
      </c>
      <c r="C869" s="123"/>
      <c r="D869" s="111" t="str">
        <f t="shared" si="160"/>
        <v/>
      </c>
      <c r="E869" s="111" t="str">
        <f t="shared" si="161"/>
        <v/>
      </c>
      <c r="F869" s="124"/>
      <c r="G869" s="124"/>
      <c r="H869" s="124"/>
      <c r="I869" s="123"/>
      <c r="J869" s="113" t="str">
        <f t="shared" si="162"/>
        <v/>
      </c>
      <c r="K869" s="114" t="str">
        <f>IF(I869="","",VLOOKUP(I869,※編集不可※選択項目!$B$2:$D$4,3,FALSE))</f>
        <v/>
      </c>
      <c r="L869" s="124"/>
      <c r="M869" s="124"/>
      <c r="N869" s="124"/>
      <c r="O869" s="124"/>
      <c r="P869" s="124"/>
      <c r="Q869" s="124"/>
      <c r="R869" s="139" t="str">
        <f>IFERROR(INDEX(※編集不可※選択項目!$F$2:$F$3,MATCH($J869,※編集不可※選択項目!$C$2:$C$3,0)),"")</f>
        <v/>
      </c>
      <c r="S869" s="70"/>
      <c r="T869" s="125"/>
      <c r="U869" s="135"/>
      <c r="V869" s="88"/>
      <c r="W869" s="62"/>
      <c r="X869" s="57"/>
      <c r="Y869" s="58"/>
      <c r="Z869" s="59"/>
      <c r="AB869" s="101" t="str">
        <f t="shared" si="163"/>
        <v/>
      </c>
      <c r="AC869" s="11">
        <f t="shared" si="164"/>
        <v>0</v>
      </c>
      <c r="AD869" s="11">
        <f t="shared" si="165"/>
        <v>0</v>
      </c>
      <c r="AE869" s="11">
        <f t="shared" si="166"/>
        <v>0</v>
      </c>
      <c r="AF869" s="11" t="str">
        <f t="shared" si="167"/>
        <v/>
      </c>
      <c r="AG869" s="11">
        <f t="shared" si="168"/>
        <v>0</v>
      </c>
      <c r="AH869" s="11">
        <f t="shared" si="169"/>
        <v>0</v>
      </c>
    </row>
    <row r="870" spans="1:34" s="21" customFormat="1" ht="25.15" customHeight="1" x14ac:dyDescent="0.2">
      <c r="A870" s="117">
        <f t="shared" si="158"/>
        <v>859</v>
      </c>
      <c r="B870" s="60" t="str">
        <f t="shared" si="159"/>
        <v/>
      </c>
      <c r="C870" s="123"/>
      <c r="D870" s="111" t="str">
        <f t="shared" si="160"/>
        <v/>
      </c>
      <c r="E870" s="111" t="str">
        <f t="shared" si="161"/>
        <v/>
      </c>
      <c r="F870" s="124"/>
      <c r="G870" s="124"/>
      <c r="H870" s="124"/>
      <c r="I870" s="123"/>
      <c r="J870" s="113" t="str">
        <f t="shared" si="162"/>
        <v/>
      </c>
      <c r="K870" s="114" t="str">
        <f>IF(I870="","",VLOOKUP(I870,※編集不可※選択項目!$B$2:$D$4,3,FALSE))</f>
        <v/>
      </c>
      <c r="L870" s="124"/>
      <c r="M870" s="124"/>
      <c r="N870" s="124"/>
      <c r="O870" s="124"/>
      <c r="P870" s="124"/>
      <c r="Q870" s="124"/>
      <c r="R870" s="139" t="str">
        <f>IFERROR(INDEX(※編集不可※選択項目!$F$2:$F$3,MATCH($J870,※編集不可※選択項目!$C$2:$C$3,0)),"")</f>
        <v/>
      </c>
      <c r="S870" s="70"/>
      <c r="T870" s="125"/>
      <c r="U870" s="135"/>
      <c r="V870" s="88"/>
      <c r="W870" s="62"/>
      <c r="X870" s="57"/>
      <c r="Y870" s="58"/>
      <c r="Z870" s="59"/>
      <c r="AB870" s="101" t="str">
        <f t="shared" si="163"/>
        <v/>
      </c>
      <c r="AC870" s="11">
        <f t="shared" si="164"/>
        <v>0</v>
      </c>
      <c r="AD870" s="11">
        <f t="shared" si="165"/>
        <v>0</v>
      </c>
      <c r="AE870" s="11">
        <f t="shared" si="166"/>
        <v>0</v>
      </c>
      <c r="AF870" s="11" t="str">
        <f t="shared" si="167"/>
        <v/>
      </c>
      <c r="AG870" s="11">
        <f t="shared" si="168"/>
        <v>0</v>
      </c>
      <c r="AH870" s="11">
        <f t="shared" si="169"/>
        <v>0</v>
      </c>
    </row>
    <row r="871" spans="1:34" s="21" customFormat="1" ht="25.15" customHeight="1" x14ac:dyDescent="0.2">
      <c r="A871" s="117">
        <f t="shared" si="158"/>
        <v>860</v>
      </c>
      <c r="B871" s="60" t="str">
        <f t="shared" si="159"/>
        <v/>
      </c>
      <c r="C871" s="123"/>
      <c r="D871" s="111" t="str">
        <f t="shared" si="160"/>
        <v/>
      </c>
      <c r="E871" s="111" t="str">
        <f t="shared" si="161"/>
        <v/>
      </c>
      <c r="F871" s="124"/>
      <c r="G871" s="124"/>
      <c r="H871" s="124"/>
      <c r="I871" s="123"/>
      <c r="J871" s="113" t="str">
        <f t="shared" si="162"/>
        <v/>
      </c>
      <c r="K871" s="114" t="str">
        <f>IF(I871="","",VLOOKUP(I871,※編集不可※選択項目!$B$2:$D$4,3,FALSE))</f>
        <v/>
      </c>
      <c r="L871" s="124"/>
      <c r="M871" s="124"/>
      <c r="N871" s="124"/>
      <c r="O871" s="124"/>
      <c r="P871" s="124"/>
      <c r="Q871" s="124"/>
      <c r="R871" s="139" t="str">
        <f>IFERROR(INDEX(※編集不可※選択項目!$F$2:$F$3,MATCH($J871,※編集不可※選択項目!$C$2:$C$3,0)),"")</f>
        <v/>
      </c>
      <c r="S871" s="70"/>
      <c r="T871" s="125"/>
      <c r="U871" s="135"/>
      <c r="V871" s="88"/>
      <c r="W871" s="62"/>
      <c r="X871" s="57"/>
      <c r="Y871" s="58"/>
      <c r="Z871" s="59"/>
      <c r="AB871" s="101" t="str">
        <f t="shared" si="163"/>
        <v/>
      </c>
      <c r="AC871" s="11">
        <f t="shared" si="164"/>
        <v>0</v>
      </c>
      <c r="AD871" s="11">
        <f t="shared" si="165"/>
        <v>0</v>
      </c>
      <c r="AE871" s="11">
        <f t="shared" si="166"/>
        <v>0</v>
      </c>
      <c r="AF871" s="11" t="str">
        <f t="shared" si="167"/>
        <v/>
      </c>
      <c r="AG871" s="11">
        <f t="shared" si="168"/>
        <v>0</v>
      </c>
      <c r="AH871" s="11">
        <f t="shared" si="169"/>
        <v>0</v>
      </c>
    </row>
    <row r="872" spans="1:34" s="21" customFormat="1" ht="25.15" customHeight="1" x14ac:dyDescent="0.2">
      <c r="A872" s="117">
        <f t="shared" si="158"/>
        <v>861</v>
      </c>
      <c r="B872" s="60" t="str">
        <f t="shared" si="159"/>
        <v/>
      </c>
      <c r="C872" s="123"/>
      <c r="D872" s="111" t="str">
        <f t="shared" si="160"/>
        <v/>
      </c>
      <c r="E872" s="111" t="str">
        <f t="shared" si="161"/>
        <v/>
      </c>
      <c r="F872" s="124"/>
      <c r="G872" s="124"/>
      <c r="H872" s="124"/>
      <c r="I872" s="123"/>
      <c r="J872" s="113" t="str">
        <f t="shared" si="162"/>
        <v/>
      </c>
      <c r="K872" s="114" t="str">
        <f>IF(I872="","",VLOOKUP(I872,※編集不可※選択項目!$B$2:$D$4,3,FALSE))</f>
        <v/>
      </c>
      <c r="L872" s="124"/>
      <c r="M872" s="124"/>
      <c r="N872" s="124"/>
      <c r="O872" s="124"/>
      <c r="P872" s="124"/>
      <c r="Q872" s="124"/>
      <c r="R872" s="139" t="str">
        <f>IFERROR(INDEX(※編集不可※選択項目!$F$2:$F$3,MATCH($J872,※編集不可※選択項目!$C$2:$C$3,0)),"")</f>
        <v/>
      </c>
      <c r="S872" s="70"/>
      <c r="T872" s="125"/>
      <c r="U872" s="135"/>
      <c r="V872" s="88"/>
      <c r="W872" s="62"/>
      <c r="X872" s="57"/>
      <c r="Y872" s="58"/>
      <c r="Z872" s="59"/>
      <c r="AB872" s="101" t="str">
        <f t="shared" si="163"/>
        <v/>
      </c>
      <c r="AC872" s="11">
        <f t="shared" si="164"/>
        <v>0</v>
      </c>
      <c r="AD872" s="11">
        <f t="shared" si="165"/>
        <v>0</v>
      </c>
      <c r="AE872" s="11">
        <f t="shared" si="166"/>
        <v>0</v>
      </c>
      <c r="AF872" s="11" t="str">
        <f t="shared" si="167"/>
        <v/>
      </c>
      <c r="AG872" s="11">
        <f t="shared" si="168"/>
        <v>0</v>
      </c>
      <c r="AH872" s="11">
        <f t="shared" si="169"/>
        <v>0</v>
      </c>
    </row>
    <row r="873" spans="1:34" s="21" customFormat="1" ht="25.15" customHeight="1" x14ac:dyDescent="0.2">
      <c r="A873" s="117">
        <f t="shared" si="158"/>
        <v>862</v>
      </c>
      <c r="B873" s="60" t="str">
        <f t="shared" si="159"/>
        <v/>
      </c>
      <c r="C873" s="123"/>
      <c r="D873" s="111" t="str">
        <f t="shared" si="160"/>
        <v/>
      </c>
      <c r="E873" s="111" t="str">
        <f t="shared" si="161"/>
        <v/>
      </c>
      <c r="F873" s="124"/>
      <c r="G873" s="124"/>
      <c r="H873" s="124"/>
      <c r="I873" s="123"/>
      <c r="J873" s="113" t="str">
        <f t="shared" si="162"/>
        <v/>
      </c>
      <c r="K873" s="114" t="str">
        <f>IF(I873="","",VLOOKUP(I873,※編集不可※選択項目!$B$2:$D$4,3,FALSE))</f>
        <v/>
      </c>
      <c r="L873" s="124"/>
      <c r="M873" s="124"/>
      <c r="N873" s="124"/>
      <c r="O873" s="124"/>
      <c r="P873" s="124"/>
      <c r="Q873" s="124"/>
      <c r="R873" s="139" t="str">
        <f>IFERROR(INDEX(※編集不可※選択項目!$F$2:$F$3,MATCH($J873,※編集不可※選択項目!$C$2:$C$3,0)),"")</f>
        <v/>
      </c>
      <c r="S873" s="70"/>
      <c r="T873" s="125"/>
      <c r="U873" s="135"/>
      <c r="V873" s="88"/>
      <c r="W873" s="62"/>
      <c r="X873" s="57"/>
      <c r="Y873" s="58"/>
      <c r="Z873" s="59"/>
      <c r="AB873" s="101" t="str">
        <f t="shared" si="163"/>
        <v/>
      </c>
      <c r="AC873" s="11">
        <f t="shared" si="164"/>
        <v>0</v>
      </c>
      <c r="AD873" s="11">
        <f t="shared" si="165"/>
        <v>0</v>
      </c>
      <c r="AE873" s="11">
        <f t="shared" si="166"/>
        <v>0</v>
      </c>
      <c r="AF873" s="11" t="str">
        <f t="shared" si="167"/>
        <v/>
      </c>
      <c r="AG873" s="11">
        <f t="shared" si="168"/>
        <v>0</v>
      </c>
      <c r="AH873" s="11">
        <f t="shared" si="169"/>
        <v>0</v>
      </c>
    </row>
    <row r="874" spans="1:34" s="21" customFormat="1" ht="25.15" customHeight="1" x14ac:dyDescent="0.2">
      <c r="A874" s="117">
        <f t="shared" si="158"/>
        <v>863</v>
      </c>
      <c r="B874" s="60" t="str">
        <f t="shared" si="159"/>
        <v/>
      </c>
      <c r="C874" s="123"/>
      <c r="D874" s="111" t="str">
        <f t="shared" si="160"/>
        <v/>
      </c>
      <c r="E874" s="111" t="str">
        <f t="shared" si="161"/>
        <v/>
      </c>
      <c r="F874" s="124"/>
      <c r="G874" s="124"/>
      <c r="H874" s="124"/>
      <c r="I874" s="123"/>
      <c r="J874" s="113" t="str">
        <f t="shared" si="162"/>
        <v/>
      </c>
      <c r="K874" s="114" t="str">
        <f>IF(I874="","",VLOOKUP(I874,※編集不可※選択項目!$B$2:$D$4,3,FALSE))</f>
        <v/>
      </c>
      <c r="L874" s="124"/>
      <c r="M874" s="124"/>
      <c r="N874" s="124"/>
      <c r="O874" s="124"/>
      <c r="P874" s="124"/>
      <c r="Q874" s="124"/>
      <c r="R874" s="139" t="str">
        <f>IFERROR(INDEX(※編集不可※選択項目!$F$2:$F$3,MATCH($J874,※編集不可※選択項目!$C$2:$C$3,0)),"")</f>
        <v/>
      </c>
      <c r="S874" s="70"/>
      <c r="T874" s="125"/>
      <c r="U874" s="135"/>
      <c r="V874" s="88"/>
      <c r="W874" s="62"/>
      <c r="X874" s="57"/>
      <c r="Y874" s="58"/>
      <c r="Z874" s="59"/>
      <c r="AB874" s="101" t="str">
        <f t="shared" si="163"/>
        <v/>
      </c>
      <c r="AC874" s="11">
        <f t="shared" si="164"/>
        <v>0</v>
      </c>
      <c r="AD874" s="11">
        <f t="shared" si="165"/>
        <v>0</v>
      </c>
      <c r="AE874" s="11">
        <f t="shared" si="166"/>
        <v>0</v>
      </c>
      <c r="AF874" s="11" t="str">
        <f t="shared" si="167"/>
        <v/>
      </c>
      <c r="AG874" s="11">
        <f t="shared" si="168"/>
        <v>0</v>
      </c>
      <c r="AH874" s="11">
        <f t="shared" si="169"/>
        <v>0</v>
      </c>
    </row>
    <row r="875" spans="1:34" s="21" customFormat="1" ht="25.15" customHeight="1" x14ac:dyDescent="0.2">
      <c r="A875" s="117">
        <f t="shared" si="158"/>
        <v>864</v>
      </c>
      <c r="B875" s="60" t="str">
        <f t="shared" si="159"/>
        <v/>
      </c>
      <c r="C875" s="123"/>
      <c r="D875" s="111" t="str">
        <f t="shared" si="160"/>
        <v/>
      </c>
      <c r="E875" s="111" t="str">
        <f t="shared" si="161"/>
        <v/>
      </c>
      <c r="F875" s="124"/>
      <c r="G875" s="124"/>
      <c r="H875" s="124"/>
      <c r="I875" s="123"/>
      <c r="J875" s="113" t="str">
        <f t="shared" si="162"/>
        <v/>
      </c>
      <c r="K875" s="114" t="str">
        <f>IF(I875="","",VLOOKUP(I875,※編集不可※選択項目!$B$2:$D$4,3,FALSE))</f>
        <v/>
      </c>
      <c r="L875" s="124"/>
      <c r="M875" s="124"/>
      <c r="N875" s="124"/>
      <c r="O875" s="124"/>
      <c r="P875" s="124"/>
      <c r="Q875" s="124"/>
      <c r="R875" s="139" t="str">
        <f>IFERROR(INDEX(※編集不可※選択項目!$F$2:$F$3,MATCH($J875,※編集不可※選択項目!$C$2:$C$3,0)),"")</f>
        <v/>
      </c>
      <c r="S875" s="70"/>
      <c r="T875" s="125"/>
      <c r="U875" s="135"/>
      <c r="V875" s="88"/>
      <c r="W875" s="62"/>
      <c r="X875" s="57"/>
      <c r="Y875" s="58"/>
      <c r="Z875" s="59"/>
      <c r="AB875" s="101" t="str">
        <f t="shared" si="163"/>
        <v/>
      </c>
      <c r="AC875" s="11">
        <f t="shared" si="164"/>
        <v>0</v>
      </c>
      <c r="AD875" s="11">
        <f t="shared" si="165"/>
        <v>0</v>
      </c>
      <c r="AE875" s="11">
        <f t="shared" si="166"/>
        <v>0</v>
      </c>
      <c r="AF875" s="11" t="str">
        <f t="shared" si="167"/>
        <v/>
      </c>
      <c r="AG875" s="11">
        <f t="shared" si="168"/>
        <v>0</v>
      </c>
      <c r="AH875" s="11">
        <f t="shared" si="169"/>
        <v>0</v>
      </c>
    </row>
    <row r="876" spans="1:34" s="21" customFormat="1" ht="25.15" customHeight="1" x14ac:dyDescent="0.2">
      <c r="A876" s="117">
        <f t="shared" si="158"/>
        <v>865</v>
      </c>
      <c r="B876" s="60" t="str">
        <f t="shared" si="159"/>
        <v/>
      </c>
      <c r="C876" s="123"/>
      <c r="D876" s="111" t="str">
        <f t="shared" si="160"/>
        <v/>
      </c>
      <c r="E876" s="111" t="str">
        <f t="shared" si="161"/>
        <v/>
      </c>
      <c r="F876" s="124"/>
      <c r="G876" s="124"/>
      <c r="H876" s="124"/>
      <c r="I876" s="123"/>
      <c r="J876" s="113" t="str">
        <f t="shared" si="162"/>
        <v/>
      </c>
      <c r="K876" s="114" t="str">
        <f>IF(I876="","",VLOOKUP(I876,※編集不可※選択項目!$B$2:$D$4,3,FALSE))</f>
        <v/>
      </c>
      <c r="L876" s="124"/>
      <c r="M876" s="124"/>
      <c r="N876" s="124"/>
      <c r="O876" s="124"/>
      <c r="P876" s="124"/>
      <c r="Q876" s="124"/>
      <c r="R876" s="139" t="str">
        <f>IFERROR(INDEX(※編集不可※選択項目!$F$2:$F$3,MATCH($J876,※編集不可※選択項目!$C$2:$C$3,0)),"")</f>
        <v/>
      </c>
      <c r="S876" s="70"/>
      <c r="T876" s="125"/>
      <c r="U876" s="135"/>
      <c r="V876" s="88"/>
      <c r="W876" s="62"/>
      <c r="X876" s="57"/>
      <c r="Y876" s="58"/>
      <c r="Z876" s="59"/>
      <c r="AB876" s="101" t="str">
        <f t="shared" si="163"/>
        <v/>
      </c>
      <c r="AC876" s="11">
        <f t="shared" si="164"/>
        <v>0</v>
      </c>
      <c r="AD876" s="11">
        <f t="shared" si="165"/>
        <v>0</v>
      </c>
      <c r="AE876" s="11">
        <f t="shared" si="166"/>
        <v>0</v>
      </c>
      <c r="AF876" s="11" t="str">
        <f t="shared" si="167"/>
        <v/>
      </c>
      <c r="AG876" s="11">
        <f t="shared" si="168"/>
        <v>0</v>
      </c>
      <c r="AH876" s="11">
        <f t="shared" si="169"/>
        <v>0</v>
      </c>
    </row>
    <row r="877" spans="1:34" s="21" customFormat="1" ht="25.15" customHeight="1" x14ac:dyDescent="0.2">
      <c r="A877" s="117">
        <f t="shared" si="158"/>
        <v>866</v>
      </c>
      <c r="B877" s="60" t="str">
        <f t="shared" si="159"/>
        <v/>
      </c>
      <c r="C877" s="123"/>
      <c r="D877" s="111" t="str">
        <f t="shared" si="160"/>
        <v/>
      </c>
      <c r="E877" s="111" t="str">
        <f t="shared" si="161"/>
        <v/>
      </c>
      <c r="F877" s="124"/>
      <c r="G877" s="124"/>
      <c r="H877" s="124"/>
      <c r="I877" s="123"/>
      <c r="J877" s="113" t="str">
        <f t="shared" si="162"/>
        <v/>
      </c>
      <c r="K877" s="114" t="str">
        <f>IF(I877="","",VLOOKUP(I877,※編集不可※選択項目!$B$2:$D$4,3,FALSE))</f>
        <v/>
      </c>
      <c r="L877" s="124"/>
      <c r="M877" s="124"/>
      <c r="N877" s="124"/>
      <c r="O877" s="124"/>
      <c r="P877" s="124"/>
      <c r="Q877" s="124"/>
      <c r="R877" s="139" t="str">
        <f>IFERROR(INDEX(※編集不可※選択項目!$F$2:$F$3,MATCH($J877,※編集不可※選択項目!$C$2:$C$3,0)),"")</f>
        <v/>
      </c>
      <c r="S877" s="70"/>
      <c r="T877" s="125"/>
      <c r="U877" s="135"/>
      <c r="V877" s="88"/>
      <c r="W877" s="62"/>
      <c r="X877" s="57"/>
      <c r="Y877" s="58"/>
      <c r="Z877" s="59"/>
      <c r="AB877" s="101" t="str">
        <f t="shared" si="163"/>
        <v/>
      </c>
      <c r="AC877" s="11">
        <f t="shared" si="164"/>
        <v>0</v>
      </c>
      <c r="AD877" s="11">
        <f t="shared" si="165"/>
        <v>0</v>
      </c>
      <c r="AE877" s="11">
        <f t="shared" si="166"/>
        <v>0</v>
      </c>
      <c r="AF877" s="11" t="str">
        <f t="shared" si="167"/>
        <v/>
      </c>
      <c r="AG877" s="11">
        <f t="shared" si="168"/>
        <v>0</v>
      </c>
      <c r="AH877" s="11">
        <f t="shared" si="169"/>
        <v>0</v>
      </c>
    </row>
    <row r="878" spans="1:34" s="21" customFormat="1" ht="25.15" customHeight="1" x14ac:dyDescent="0.2">
      <c r="A878" s="117">
        <f t="shared" si="158"/>
        <v>867</v>
      </c>
      <c r="B878" s="60" t="str">
        <f t="shared" si="159"/>
        <v/>
      </c>
      <c r="C878" s="123"/>
      <c r="D878" s="111" t="str">
        <f t="shared" si="160"/>
        <v/>
      </c>
      <c r="E878" s="111" t="str">
        <f t="shared" si="161"/>
        <v/>
      </c>
      <c r="F878" s="124"/>
      <c r="G878" s="124"/>
      <c r="H878" s="124"/>
      <c r="I878" s="123"/>
      <c r="J878" s="113" t="str">
        <f t="shared" si="162"/>
        <v/>
      </c>
      <c r="K878" s="114" t="str">
        <f>IF(I878="","",VLOOKUP(I878,※編集不可※選択項目!$B$2:$D$4,3,FALSE))</f>
        <v/>
      </c>
      <c r="L878" s="124"/>
      <c r="M878" s="124"/>
      <c r="N878" s="124"/>
      <c r="O878" s="124"/>
      <c r="P878" s="124"/>
      <c r="Q878" s="124"/>
      <c r="R878" s="139" t="str">
        <f>IFERROR(INDEX(※編集不可※選択項目!$F$2:$F$3,MATCH($J878,※編集不可※選択項目!$C$2:$C$3,0)),"")</f>
        <v/>
      </c>
      <c r="S878" s="70"/>
      <c r="T878" s="125"/>
      <c r="U878" s="135"/>
      <c r="V878" s="88"/>
      <c r="W878" s="62"/>
      <c r="X878" s="57"/>
      <c r="Y878" s="58"/>
      <c r="Z878" s="59"/>
      <c r="AB878" s="101" t="str">
        <f t="shared" si="163"/>
        <v/>
      </c>
      <c r="AC878" s="11">
        <f t="shared" si="164"/>
        <v>0</v>
      </c>
      <c r="AD878" s="11">
        <f t="shared" si="165"/>
        <v>0</v>
      </c>
      <c r="AE878" s="11">
        <f t="shared" si="166"/>
        <v>0</v>
      </c>
      <c r="AF878" s="11" t="str">
        <f t="shared" si="167"/>
        <v/>
      </c>
      <c r="AG878" s="11">
        <f t="shared" si="168"/>
        <v>0</v>
      </c>
      <c r="AH878" s="11">
        <f t="shared" si="169"/>
        <v>0</v>
      </c>
    </row>
    <row r="879" spans="1:34" s="21" customFormat="1" ht="25.15" customHeight="1" x14ac:dyDescent="0.2">
      <c r="A879" s="117">
        <f t="shared" si="158"/>
        <v>868</v>
      </c>
      <c r="B879" s="60" t="str">
        <f t="shared" si="159"/>
        <v/>
      </c>
      <c r="C879" s="123"/>
      <c r="D879" s="111" t="str">
        <f t="shared" si="160"/>
        <v/>
      </c>
      <c r="E879" s="111" t="str">
        <f t="shared" si="161"/>
        <v/>
      </c>
      <c r="F879" s="124"/>
      <c r="G879" s="124"/>
      <c r="H879" s="124"/>
      <c r="I879" s="123"/>
      <c r="J879" s="113" t="str">
        <f t="shared" si="162"/>
        <v/>
      </c>
      <c r="K879" s="114" t="str">
        <f>IF(I879="","",VLOOKUP(I879,※編集不可※選択項目!$B$2:$D$4,3,FALSE))</f>
        <v/>
      </c>
      <c r="L879" s="124"/>
      <c r="M879" s="124"/>
      <c r="N879" s="124"/>
      <c r="O879" s="124"/>
      <c r="P879" s="124"/>
      <c r="Q879" s="124"/>
      <c r="R879" s="139" t="str">
        <f>IFERROR(INDEX(※編集不可※選択項目!$F$2:$F$3,MATCH($J879,※編集不可※選択項目!$C$2:$C$3,0)),"")</f>
        <v/>
      </c>
      <c r="S879" s="70"/>
      <c r="T879" s="125"/>
      <c r="U879" s="135"/>
      <c r="V879" s="88"/>
      <c r="W879" s="62"/>
      <c r="X879" s="57"/>
      <c r="Y879" s="58"/>
      <c r="Z879" s="59"/>
      <c r="AB879" s="101" t="str">
        <f t="shared" si="163"/>
        <v/>
      </c>
      <c r="AC879" s="11">
        <f t="shared" si="164"/>
        <v>0</v>
      </c>
      <c r="AD879" s="11">
        <f t="shared" si="165"/>
        <v>0</v>
      </c>
      <c r="AE879" s="11">
        <f t="shared" si="166"/>
        <v>0</v>
      </c>
      <c r="AF879" s="11" t="str">
        <f t="shared" si="167"/>
        <v/>
      </c>
      <c r="AG879" s="11">
        <f t="shared" si="168"/>
        <v>0</v>
      </c>
      <c r="AH879" s="11">
        <f t="shared" si="169"/>
        <v>0</v>
      </c>
    </row>
    <row r="880" spans="1:34" s="21" customFormat="1" ht="25.15" customHeight="1" x14ac:dyDescent="0.2">
      <c r="A880" s="117">
        <f t="shared" si="158"/>
        <v>869</v>
      </c>
      <c r="B880" s="60" t="str">
        <f t="shared" si="159"/>
        <v/>
      </c>
      <c r="C880" s="123"/>
      <c r="D880" s="111" t="str">
        <f t="shared" si="160"/>
        <v/>
      </c>
      <c r="E880" s="111" t="str">
        <f t="shared" si="161"/>
        <v/>
      </c>
      <c r="F880" s="124"/>
      <c r="G880" s="124"/>
      <c r="H880" s="124"/>
      <c r="I880" s="123"/>
      <c r="J880" s="113" t="str">
        <f t="shared" si="162"/>
        <v/>
      </c>
      <c r="K880" s="114" t="str">
        <f>IF(I880="","",VLOOKUP(I880,※編集不可※選択項目!$B$2:$D$4,3,FALSE))</f>
        <v/>
      </c>
      <c r="L880" s="124"/>
      <c r="M880" s="124"/>
      <c r="N880" s="124"/>
      <c r="O880" s="124"/>
      <c r="P880" s="124"/>
      <c r="Q880" s="124"/>
      <c r="R880" s="139" t="str">
        <f>IFERROR(INDEX(※編集不可※選択項目!$F$2:$F$3,MATCH($J880,※編集不可※選択項目!$C$2:$C$3,0)),"")</f>
        <v/>
      </c>
      <c r="S880" s="70"/>
      <c r="T880" s="125"/>
      <c r="U880" s="135"/>
      <c r="V880" s="88"/>
      <c r="W880" s="62"/>
      <c r="X880" s="57"/>
      <c r="Y880" s="58"/>
      <c r="Z880" s="59"/>
      <c r="AB880" s="101" t="str">
        <f t="shared" si="163"/>
        <v/>
      </c>
      <c r="AC880" s="11">
        <f t="shared" si="164"/>
        <v>0</v>
      </c>
      <c r="AD880" s="11">
        <f t="shared" si="165"/>
        <v>0</v>
      </c>
      <c r="AE880" s="11">
        <f t="shared" si="166"/>
        <v>0</v>
      </c>
      <c r="AF880" s="11" t="str">
        <f t="shared" si="167"/>
        <v/>
      </c>
      <c r="AG880" s="11">
        <f t="shared" si="168"/>
        <v>0</v>
      </c>
      <c r="AH880" s="11">
        <f t="shared" si="169"/>
        <v>0</v>
      </c>
    </row>
    <row r="881" spans="1:34" s="21" customFormat="1" ht="25.15" customHeight="1" x14ac:dyDescent="0.2">
      <c r="A881" s="117">
        <f t="shared" si="158"/>
        <v>870</v>
      </c>
      <c r="B881" s="60" t="str">
        <f t="shared" si="159"/>
        <v/>
      </c>
      <c r="C881" s="123"/>
      <c r="D881" s="111" t="str">
        <f t="shared" si="160"/>
        <v/>
      </c>
      <c r="E881" s="111" t="str">
        <f t="shared" si="161"/>
        <v/>
      </c>
      <c r="F881" s="124"/>
      <c r="G881" s="124"/>
      <c r="H881" s="124"/>
      <c r="I881" s="123"/>
      <c r="J881" s="113" t="str">
        <f t="shared" si="162"/>
        <v/>
      </c>
      <c r="K881" s="114" t="str">
        <f>IF(I881="","",VLOOKUP(I881,※編集不可※選択項目!$B$2:$D$4,3,FALSE))</f>
        <v/>
      </c>
      <c r="L881" s="124"/>
      <c r="M881" s="124"/>
      <c r="N881" s="124"/>
      <c r="O881" s="124"/>
      <c r="P881" s="124"/>
      <c r="Q881" s="124"/>
      <c r="R881" s="139" t="str">
        <f>IFERROR(INDEX(※編集不可※選択項目!$F$2:$F$3,MATCH($J881,※編集不可※選択項目!$C$2:$C$3,0)),"")</f>
        <v/>
      </c>
      <c r="S881" s="70"/>
      <c r="T881" s="125"/>
      <c r="U881" s="135"/>
      <c r="V881" s="88"/>
      <c r="W881" s="62"/>
      <c r="X881" s="57"/>
      <c r="Y881" s="58"/>
      <c r="Z881" s="59"/>
      <c r="AB881" s="101" t="str">
        <f t="shared" si="163"/>
        <v/>
      </c>
      <c r="AC881" s="11">
        <f t="shared" si="164"/>
        <v>0</v>
      </c>
      <c r="AD881" s="11">
        <f t="shared" si="165"/>
        <v>0</v>
      </c>
      <c r="AE881" s="11">
        <f t="shared" si="166"/>
        <v>0</v>
      </c>
      <c r="AF881" s="11" t="str">
        <f t="shared" si="167"/>
        <v/>
      </c>
      <c r="AG881" s="11">
        <f t="shared" si="168"/>
        <v>0</v>
      </c>
      <c r="AH881" s="11">
        <f t="shared" si="169"/>
        <v>0</v>
      </c>
    </row>
    <row r="882" spans="1:34" s="21" customFormat="1" ht="25.15" customHeight="1" x14ac:dyDescent="0.2">
      <c r="A882" s="117">
        <f t="shared" si="158"/>
        <v>871</v>
      </c>
      <c r="B882" s="60" t="str">
        <f t="shared" si="159"/>
        <v/>
      </c>
      <c r="C882" s="123"/>
      <c r="D882" s="111" t="str">
        <f t="shared" si="160"/>
        <v/>
      </c>
      <c r="E882" s="111" t="str">
        <f t="shared" si="161"/>
        <v/>
      </c>
      <c r="F882" s="124"/>
      <c r="G882" s="124"/>
      <c r="H882" s="124"/>
      <c r="I882" s="123"/>
      <c r="J882" s="113" t="str">
        <f t="shared" si="162"/>
        <v/>
      </c>
      <c r="K882" s="114" t="str">
        <f>IF(I882="","",VLOOKUP(I882,※編集不可※選択項目!$B$2:$D$4,3,FALSE))</f>
        <v/>
      </c>
      <c r="L882" s="124"/>
      <c r="M882" s="124"/>
      <c r="N882" s="124"/>
      <c r="O882" s="124"/>
      <c r="P882" s="124"/>
      <c r="Q882" s="124"/>
      <c r="R882" s="139" t="str">
        <f>IFERROR(INDEX(※編集不可※選択項目!$F$2:$F$3,MATCH($J882,※編集不可※選択項目!$C$2:$C$3,0)),"")</f>
        <v/>
      </c>
      <c r="S882" s="70"/>
      <c r="T882" s="125"/>
      <c r="U882" s="135"/>
      <c r="V882" s="88"/>
      <c r="W882" s="62"/>
      <c r="X882" s="57"/>
      <c r="Y882" s="58"/>
      <c r="Z882" s="59"/>
      <c r="AB882" s="101" t="str">
        <f t="shared" si="163"/>
        <v/>
      </c>
      <c r="AC882" s="11">
        <f t="shared" si="164"/>
        <v>0</v>
      </c>
      <c r="AD882" s="11">
        <f t="shared" si="165"/>
        <v>0</v>
      </c>
      <c r="AE882" s="11">
        <f t="shared" si="166"/>
        <v>0</v>
      </c>
      <c r="AF882" s="11" t="str">
        <f t="shared" si="167"/>
        <v/>
      </c>
      <c r="AG882" s="11">
        <f t="shared" si="168"/>
        <v>0</v>
      </c>
      <c r="AH882" s="11">
        <f t="shared" si="169"/>
        <v>0</v>
      </c>
    </row>
    <row r="883" spans="1:34" s="21" customFormat="1" ht="25.15" customHeight="1" x14ac:dyDescent="0.2">
      <c r="A883" s="117">
        <f t="shared" si="158"/>
        <v>872</v>
      </c>
      <c r="B883" s="60" t="str">
        <f t="shared" si="159"/>
        <v/>
      </c>
      <c r="C883" s="123"/>
      <c r="D883" s="111" t="str">
        <f t="shared" si="160"/>
        <v/>
      </c>
      <c r="E883" s="111" t="str">
        <f t="shared" si="161"/>
        <v/>
      </c>
      <c r="F883" s="124"/>
      <c r="G883" s="124"/>
      <c r="H883" s="124"/>
      <c r="I883" s="123"/>
      <c r="J883" s="113" t="str">
        <f t="shared" si="162"/>
        <v/>
      </c>
      <c r="K883" s="114" t="str">
        <f>IF(I883="","",VLOOKUP(I883,※編集不可※選択項目!$B$2:$D$4,3,FALSE))</f>
        <v/>
      </c>
      <c r="L883" s="124"/>
      <c r="M883" s="124"/>
      <c r="N883" s="124"/>
      <c r="O883" s="124"/>
      <c r="P883" s="124"/>
      <c r="Q883" s="124"/>
      <c r="R883" s="139" t="str">
        <f>IFERROR(INDEX(※編集不可※選択項目!$F$2:$F$3,MATCH($J883,※編集不可※選択項目!$C$2:$C$3,0)),"")</f>
        <v/>
      </c>
      <c r="S883" s="70"/>
      <c r="T883" s="125"/>
      <c r="U883" s="135"/>
      <c r="V883" s="88"/>
      <c r="W883" s="62"/>
      <c r="X883" s="57"/>
      <c r="Y883" s="58"/>
      <c r="Z883" s="59"/>
      <c r="AB883" s="101" t="str">
        <f t="shared" si="163"/>
        <v/>
      </c>
      <c r="AC883" s="11">
        <f t="shared" si="164"/>
        <v>0</v>
      </c>
      <c r="AD883" s="11">
        <f t="shared" si="165"/>
        <v>0</v>
      </c>
      <c r="AE883" s="11">
        <f t="shared" si="166"/>
        <v>0</v>
      </c>
      <c r="AF883" s="11" t="str">
        <f t="shared" si="167"/>
        <v/>
      </c>
      <c r="AG883" s="11">
        <f t="shared" si="168"/>
        <v>0</v>
      </c>
      <c r="AH883" s="11">
        <f t="shared" si="169"/>
        <v>0</v>
      </c>
    </row>
    <row r="884" spans="1:34" s="21" customFormat="1" ht="25.15" customHeight="1" x14ac:dyDescent="0.2">
      <c r="A884" s="117">
        <f t="shared" si="158"/>
        <v>873</v>
      </c>
      <c r="B884" s="60" t="str">
        <f t="shared" si="159"/>
        <v/>
      </c>
      <c r="C884" s="123"/>
      <c r="D884" s="111" t="str">
        <f t="shared" si="160"/>
        <v/>
      </c>
      <c r="E884" s="111" t="str">
        <f t="shared" si="161"/>
        <v/>
      </c>
      <c r="F884" s="124"/>
      <c r="G884" s="124"/>
      <c r="H884" s="124"/>
      <c r="I884" s="123"/>
      <c r="J884" s="113" t="str">
        <f t="shared" si="162"/>
        <v/>
      </c>
      <c r="K884" s="114" t="str">
        <f>IF(I884="","",VLOOKUP(I884,※編集不可※選択項目!$B$2:$D$4,3,FALSE))</f>
        <v/>
      </c>
      <c r="L884" s="124"/>
      <c r="M884" s="124"/>
      <c r="N884" s="124"/>
      <c r="O884" s="124"/>
      <c r="P884" s="124"/>
      <c r="Q884" s="124"/>
      <c r="R884" s="139" t="str">
        <f>IFERROR(INDEX(※編集不可※選択項目!$F$2:$F$3,MATCH($J884,※編集不可※選択項目!$C$2:$C$3,0)),"")</f>
        <v/>
      </c>
      <c r="S884" s="70"/>
      <c r="T884" s="125"/>
      <c r="U884" s="135"/>
      <c r="V884" s="88"/>
      <c r="W884" s="62"/>
      <c r="X884" s="57"/>
      <c r="Y884" s="58"/>
      <c r="Z884" s="59"/>
      <c r="AB884" s="101" t="str">
        <f t="shared" si="163"/>
        <v/>
      </c>
      <c r="AC884" s="11">
        <f t="shared" si="164"/>
        <v>0</v>
      </c>
      <c r="AD884" s="11">
        <f t="shared" si="165"/>
        <v>0</v>
      </c>
      <c r="AE884" s="11">
        <f t="shared" si="166"/>
        <v>0</v>
      </c>
      <c r="AF884" s="11" t="str">
        <f t="shared" si="167"/>
        <v/>
      </c>
      <c r="AG884" s="11">
        <f t="shared" si="168"/>
        <v>0</v>
      </c>
      <c r="AH884" s="11">
        <f t="shared" si="169"/>
        <v>0</v>
      </c>
    </row>
    <row r="885" spans="1:34" s="21" customFormat="1" ht="25.15" customHeight="1" x14ac:dyDescent="0.2">
      <c r="A885" s="117">
        <f t="shared" si="158"/>
        <v>874</v>
      </c>
      <c r="B885" s="60" t="str">
        <f t="shared" si="159"/>
        <v/>
      </c>
      <c r="C885" s="123"/>
      <c r="D885" s="111" t="str">
        <f t="shared" si="160"/>
        <v/>
      </c>
      <c r="E885" s="111" t="str">
        <f t="shared" si="161"/>
        <v/>
      </c>
      <c r="F885" s="124"/>
      <c r="G885" s="124"/>
      <c r="H885" s="124"/>
      <c r="I885" s="123"/>
      <c r="J885" s="113" t="str">
        <f t="shared" si="162"/>
        <v/>
      </c>
      <c r="K885" s="114" t="str">
        <f>IF(I885="","",VLOOKUP(I885,※編集不可※選択項目!$B$2:$D$4,3,FALSE))</f>
        <v/>
      </c>
      <c r="L885" s="124"/>
      <c r="M885" s="124"/>
      <c r="N885" s="124"/>
      <c r="O885" s="124"/>
      <c r="P885" s="124"/>
      <c r="Q885" s="124"/>
      <c r="R885" s="139" t="str">
        <f>IFERROR(INDEX(※編集不可※選択項目!$F$2:$F$3,MATCH($J885,※編集不可※選択項目!$C$2:$C$3,0)),"")</f>
        <v/>
      </c>
      <c r="S885" s="70"/>
      <c r="T885" s="125"/>
      <c r="U885" s="135"/>
      <c r="V885" s="88"/>
      <c r="W885" s="62"/>
      <c r="X885" s="57"/>
      <c r="Y885" s="58"/>
      <c r="Z885" s="59"/>
      <c r="AB885" s="101" t="str">
        <f t="shared" si="163"/>
        <v/>
      </c>
      <c r="AC885" s="11">
        <f t="shared" si="164"/>
        <v>0</v>
      </c>
      <c r="AD885" s="11">
        <f t="shared" si="165"/>
        <v>0</v>
      </c>
      <c r="AE885" s="11">
        <f t="shared" si="166"/>
        <v>0</v>
      </c>
      <c r="AF885" s="11" t="str">
        <f t="shared" si="167"/>
        <v/>
      </c>
      <c r="AG885" s="11">
        <f t="shared" si="168"/>
        <v>0</v>
      </c>
      <c r="AH885" s="11">
        <f t="shared" si="169"/>
        <v>0</v>
      </c>
    </row>
    <row r="886" spans="1:34" s="21" customFormat="1" ht="25.15" customHeight="1" x14ac:dyDescent="0.2">
      <c r="A886" s="117">
        <f t="shared" si="158"/>
        <v>875</v>
      </c>
      <c r="B886" s="60" t="str">
        <f t="shared" si="159"/>
        <v/>
      </c>
      <c r="C886" s="123"/>
      <c r="D886" s="111" t="str">
        <f t="shared" si="160"/>
        <v/>
      </c>
      <c r="E886" s="111" t="str">
        <f t="shared" si="161"/>
        <v/>
      </c>
      <c r="F886" s="124"/>
      <c r="G886" s="124"/>
      <c r="H886" s="124"/>
      <c r="I886" s="123"/>
      <c r="J886" s="113" t="str">
        <f t="shared" si="162"/>
        <v/>
      </c>
      <c r="K886" s="114" t="str">
        <f>IF(I886="","",VLOOKUP(I886,※編集不可※選択項目!$B$2:$D$4,3,FALSE))</f>
        <v/>
      </c>
      <c r="L886" s="124"/>
      <c r="M886" s="124"/>
      <c r="N886" s="124"/>
      <c r="O886" s="124"/>
      <c r="P886" s="124"/>
      <c r="Q886" s="124"/>
      <c r="R886" s="139" t="str">
        <f>IFERROR(INDEX(※編集不可※選択項目!$F$2:$F$3,MATCH($J886,※編集不可※選択項目!$C$2:$C$3,0)),"")</f>
        <v/>
      </c>
      <c r="S886" s="70"/>
      <c r="T886" s="125"/>
      <c r="U886" s="135"/>
      <c r="V886" s="88"/>
      <c r="W886" s="62"/>
      <c r="X886" s="57"/>
      <c r="Y886" s="58"/>
      <c r="Z886" s="59"/>
      <c r="AB886" s="101" t="str">
        <f t="shared" si="163"/>
        <v/>
      </c>
      <c r="AC886" s="11">
        <f t="shared" si="164"/>
        <v>0</v>
      </c>
      <c r="AD886" s="11">
        <f t="shared" si="165"/>
        <v>0</v>
      </c>
      <c r="AE886" s="11">
        <f t="shared" si="166"/>
        <v>0</v>
      </c>
      <c r="AF886" s="11" t="str">
        <f t="shared" si="167"/>
        <v/>
      </c>
      <c r="AG886" s="11">
        <f t="shared" si="168"/>
        <v>0</v>
      </c>
      <c r="AH886" s="11">
        <f t="shared" si="169"/>
        <v>0</v>
      </c>
    </row>
    <row r="887" spans="1:34" s="21" customFormat="1" ht="25.15" customHeight="1" x14ac:dyDescent="0.2">
      <c r="A887" s="117">
        <f t="shared" si="158"/>
        <v>876</v>
      </c>
      <c r="B887" s="60" t="str">
        <f t="shared" si="159"/>
        <v/>
      </c>
      <c r="C887" s="123"/>
      <c r="D887" s="111" t="str">
        <f t="shared" si="160"/>
        <v/>
      </c>
      <c r="E887" s="111" t="str">
        <f t="shared" si="161"/>
        <v/>
      </c>
      <c r="F887" s="124"/>
      <c r="G887" s="124"/>
      <c r="H887" s="124"/>
      <c r="I887" s="123"/>
      <c r="J887" s="113" t="str">
        <f t="shared" si="162"/>
        <v/>
      </c>
      <c r="K887" s="114" t="str">
        <f>IF(I887="","",VLOOKUP(I887,※編集不可※選択項目!$B$2:$D$4,3,FALSE))</f>
        <v/>
      </c>
      <c r="L887" s="124"/>
      <c r="M887" s="124"/>
      <c r="N887" s="124"/>
      <c r="O887" s="124"/>
      <c r="P887" s="124"/>
      <c r="Q887" s="124"/>
      <c r="R887" s="139" t="str">
        <f>IFERROR(INDEX(※編集不可※選択項目!$F$2:$F$3,MATCH($J887,※編集不可※選択項目!$C$2:$C$3,0)),"")</f>
        <v/>
      </c>
      <c r="S887" s="70"/>
      <c r="T887" s="125"/>
      <c r="U887" s="135"/>
      <c r="V887" s="88"/>
      <c r="W887" s="62"/>
      <c r="X887" s="57"/>
      <c r="Y887" s="58"/>
      <c r="Z887" s="59"/>
      <c r="AB887" s="101" t="str">
        <f t="shared" si="163"/>
        <v/>
      </c>
      <c r="AC887" s="11">
        <f t="shared" si="164"/>
        <v>0</v>
      </c>
      <c r="AD887" s="11">
        <f t="shared" si="165"/>
        <v>0</v>
      </c>
      <c r="AE887" s="11">
        <f t="shared" si="166"/>
        <v>0</v>
      </c>
      <c r="AF887" s="11" t="str">
        <f t="shared" si="167"/>
        <v/>
      </c>
      <c r="AG887" s="11">
        <f t="shared" si="168"/>
        <v>0</v>
      </c>
      <c r="AH887" s="11">
        <f t="shared" si="169"/>
        <v>0</v>
      </c>
    </row>
    <row r="888" spans="1:34" s="21" customFormat="1" ht="25.15" customHeight="1" x14ac:dyDescent="0.2">
      <c r="A888" s="117">
        <f t="shared" si="158"/>
        <v>877</v>
      </c>
      <c r="B888" s="60" t="str">
        <f t="shared" si="159"/>
        <v/>
      </c>
      <c r="C888" s="123"/>
      <c r="D888" s="111" t="str">
        <f t="shared" si="160"/>
        <v/>
      </c>
      <c r="E888" s="111" t="str">
        <f t="shared" si="161"/>
        <v/>
      </c>
      <c r="F888" s="124"/>
      <c r="G888" s="124"/>
      <c r="H888" s="124"/>
      <c r="I888" s="123"/>
      <c r="J888" s="113" t="str">
        <f t="shared" si="162"/>
        <v/>
      </c>
      <c r="K888" s="114" t="str">
        <f>IF(I888="","",VLOOKUP(I888,※編集不可※選択項目!$B$2:$D$4,3,FALSE))</f>
        <v/>
      </c>
      <c r="L888" s="124"/>
      <c r="M888" s="124"/>
      <c r="N888" s="124"/>
      <c r="O888" s="124"/>
      <c r="P888" s="124"/>
      <c r="Q888" s="124"/>
      <c r="R888" s="139" t="str">
        <f>IFERROR(INDEX(※編集不可※選択項目!$F$2:$F$3,MATCH($J888,※編集不可※選択項目!$C$2:$C$3,0)),"")</f>
        <v/>
      </c>
      <c r="S888" s="70"/>
      <c r="T888" s="125"/>
      <c r="U888" s="135"/>
      <c r="V888" s="88"/>
      <c r="W888" s="62"/>
      <c r="X888" s="57"/>
      <c r="Y888" s="58"/>
      <c r="Z888" s="59"/>
      <c r="AB888" s="101" t="str">
        <f t="shared" si="163"/>
        <v/>
      </c>
      <c r="AC888" s="11">
        <f t="shared" si="164"/>
        <v>0</v>
      </c>
      <c r="AD888" s="11">
        <f t="shared" si="165"/>
        <v>0</v>
      </c>
      <c r="AE888" s="11">
        <f t="shared" si="166"/>
        <v>0</v>
      </c>
      <c r="AF888" s="11" t="str">
        <f t="shared" si="167"/>
        <v/>
      </c>
      <c r="AG888" s="11">
        <f t="shared" si="168"/>
        <v>0</v>
      </c>
      <c r="AH888" s="11">
        <f t="shared" si="169"/>
        <v>0</v>
      </c>
    </row>
    <row r="889" spans="1:34" s="21" customFormat="1" ht="25.15" customHeight="1" x14ac:dyDescent="0.2">
      <c r="A889" s="117">
        <f t="shared" si="158"/>
        <v>878</v>
      </c>
      <c r="B889" s="60" t="str">
        <f t="shared" si="159"/>
        <v/>
      </c>
      <c r="C889" s="123"/>
      <c r="D889" s="111" t="str">
        <f t="shared" si="160"/>
        <v/>
      </c>
      <c r="E889" s="111" t="str">
        <f t="shared" si="161"/>
        <v/>
      </c>
      <c r="F889" s="124"/>
      <c r="G889" s="124"/>
      <c r="H889" s="124"/>
      <c r="I889" s="123"/>
      <c r="J889" s="113" t="str">
        <f t="shared" si="162"/>
        <v/>
      </c>
      <c r="K889" s="114" t="str">
        <f>IF(I889="","",VLOOKUP(I889,※編集不可※選択項目!$B$2:$D$4,3,FALSE))</f>
        <v/>
      </c>
      <c r="L889" s="124"/>
      <c r="M889" s="124"/>
      <c r="N889" s="124"/>
      <c r="O889" s="124"/>
      <c r="P889" s="124"/>
      <c r="Q889" s="124"/>
      <c r="R889" s="139" t="str">
        <f>IFERROR(INDEX(※編集不可※選択項目!$F$2:$F$3,MATCH($J889,※編集不可※選択項目!$C$2:$C$3,0)),"")</f>
        <v/>
      </c>
      <c r="S889" s="70"/>
      <c r="T889" s="125"/>
      <c r="U889" s="135"/>
      <c r="V889" s="88"/>
      <c r="W889" s="62"/>
      <c r="X889" s="57"/>
      <c r="Y889" s="58"/>
      <c r="Z889" s="59"/>
      <c r="AB889" s="101" t="str">
        <f t="shared" si="163"/>
        <v/>
      </c>
      <c r="AC889" s="11">
        <f t="shared" si="164"/>
        <v>0</v>
      </c>
      <c r="AD889" s="11">
        <f t="shared" si="165"/>
        <v>0</v>
      </c>
      <c r="AE889" s="11">
        <f t="shared" si="166"/>
        <v>0</v>
      </c>
      <c r="AF889" s="11" t="str">
        <f t="shared" si="167"/>
        <v/>
      </c>
      <c r="AG889" s="11">
        <f t="shared" si="168"/>
        <v>0</v>
      </c>
      <c r="AH889" s="11">
        <f t="shared" si="169"/>
        <v>0</v>
      </c>
    </row>
    <row r="890" spans="1:34" s="21" customFormat="1" ht="25.15" customHeight="1" x14ac:dyDescent="0.2">
      <c r="A890" s="117">
        <f t="shared" si="158"/>
        <v>879</v>
      </c>
      <c r="B890" s="60" t="str">
        <f t="shared" si="159"/>
        <v/>
      </c>
      <c r="C890" s="123"/>
      <c r="D890" s="111" t="str">
        <f t="shared" si="160"/>
        <v/>
      </c>
      <c r="E890" s="111" t="str">
        <f t="shared" si="161"/>
        <v/>
      </c>
      <c r="F890" s="124"/>
      <c r="G890" s="124"/>
      <c r="H890" s="124"/>
      <c r="I890" s="123"/>
      <c r="J890" s="113" t="str">
        <f t="shared" si="162"/>
        <v/>
      </c>
      <c r="K890" s="114" t="str">
        <f>IF(I890="","",VLOOKUP(I890,※編集不可※選択項目!$B$2:$D$4,3,FALSE))</f>
        <v/>
      </c>
      <c r="L890" s="124"/>
      <c r="M890" s="124"/>
      <c r="N890" s="124"/>
      <c r="O890" s="124"/>
      <c r="P890" s="124"/>
      <c r="Q890" s="124"/>
      <c r="R890" s="139" t="str">
        <f>IFERROR(INDEX(※編集不可※選択項目!$F$2:$F$3,MATCH($J890,※編集不可※選択項目!$C$2:$C$3,0)),"")</f>
        <v/>
      </c>
      <c r="S890" s="70"/>
      <c r="T890" s="125"/>
      <c r="U890" s="135"/>
      <c r="V890" s="88"/>
      <c r="W890" s="62"/>
      <c r="X890" s="57"/>
      <c r="Y890" s="58"/>
      <c r="Z890" s="59"/>
      <c r="AB890" s="101" t="str">
        <f t="shared" si="163"/>
        <v/>
      </c>
      <c r="AC890" s="11">
        <f t="shared" si="164"/>
        <v>0</v>
      </c>
      <c r="AD890" s="11">
        <f t="shared" si="165"/>
        <v>0</v>
      </c>
      <c r="AE890" s="11">
        <f t="shared" si="166"/>
        <v>0</v>
      </c>
      <c r="AF890" s="11" t="str">
        <f t="shared" si="167"/>
        <v/>
      </c>
      <c r="AG890" s="11">
        <f t="shared" si="168"/>
        <v>0</v>
      </c>
      <c r="AH890" s="11">
        <f t="shared" si="169"/>
        <v>0</v>
      </c>
    </row>
    <row r="891" spans="1:34" s="21" customFormat="1" ht="25.15" customHeight="1" x14ac:dyDescent="0.2">
      <c r="A891" s="117">
        <f t="shared" si="158"/>
        <v>880</v>
      </c>
      <c r="B891" s="60" t="str">
        <f t="shared" si="159"/>
        <v/>
      </c>
      <c r="C891" s="123"/>
      <c r="D891" s="111" t="str">
        <f t="shared" si="160"/>
        <v/>
      </c>
      <c r="E891" s="111" t="str">
        <f t="shared" si="161"/>
        <v/>
      </c>
      <c r="F891" s="124"/>
      <c r="G891" s="124"/>
      <c r="H891" s="124"/>
      <c r="I891" s="123"/>
      <c r="J891" s="113" t="str">
        <f t="shared" si="162"/>
        <v/>
      </c>
      <c r="K891" s="114" t="str">
        <f>IF(I891="","",VLOOKUP(I891,※編集不可※選択項目!$B$2:$D$4,3,FALSE))</f>
        <v/>
      </c>
      <c r="L891" s="124"/>
      <c r="M891" s="124"/>
      <c r="N891" s="124"/>
      <c r="O891" s="124"/>
      <c r="P891" s="124"/>
      <c r="Q891" s="124"/>
      <c r="R891" s="139" t="str">
        <f>IFERROR(INDEX(※編集不可※選択項目!$F$2:$F$3,MATCH($J891,※編集不可※選択項目!$C$2:$C$3,0)),"")</f>
        <v/>
      </c>
      <c r="S891" s="70"/>
      <c r="T891" s="125"/>
      <c r="U891" s="135"/>
      <c r="V891" s="88"/>
      <c r="W891" s="62"/>
      <c r="X891" s="57"/>
      <c r="Y891" s="58"/>
      <c r="Z891" s="59"/>
      <c r="AB891" s="101" t="str">
        <f t="shared" si="163"/>
        <v/>
      </c>
      <c r="AC891" s="11">
        <f t="shared" si="164"/>
        <v>0</v>
      </c>
      <c r="AD891" s="11">
        <f t="shared" si="165"/>
        <v>0</v>
      </c>
      <c r="AE891" s="11">
        <f t="shared" si="166"/>
        <v>0</v>
      </c>
      <c r="AF891" s="11" t="str">
        <f t="shared" si="167"/>
        <v/>
      </c>
      <c r="AG891" s="11">
        <f t="shared" si="168"/>
        <v>0</v>
      </c>
      <c r="AH891" s="11">
        <f t="shared" si="169"/>
        <v>0</v>
      </c>
    </row>
    <row r="892" spans="1:34" s="21" customFormat="1" ht="25.15" customHeight="1" x14ac:dyDescent="0.2">
      <c r="A892" s="117">
        <f t="shared" si="158"/>
        <v>881</v>
      </c>
      <c r="B892" s="60" t="str">
        <f t="shared" si="159"/>
        <v/>
      </c>
      <c r="C892" s="123"/>
      <c r="D892" s="111" t="str">
        <f t="shared" si="160"/>
        <v/>
      </c>
      <c r="E892" s="111" t="str">
        <f t="shared" si="161"/>
        <v/>
      </c>
      <c r="F892" s="124"/>
      <c r="G892" s="124"/>
      <c r="H892" s="124"/>
      <c r="I892" s="123"/>
      <c r="J892" s="113" t="str">
        <f t="shared" si="162"/>
        <v/>
      </c>
      <c r="K892" s="114" t="str">
        <f>IF(I892="","",VLOOKUP(I892,※編集不可※選択項目!$B$2:$D$4,3,FALSE))</f>
        <v/>
      </c>
      <c r="L892" s="124"/>
      <c r="M892" s="124"/>
      <c r="N892" s="124"/>
      <c r="O892" s="124"/>
      <c r="P892" s="124"/>
      <c r="Q892" s="124"/>
      <c r="R892" s="139" t="str">
        <f>IFERROR(INDEX(※編集不可※選択項目!$F$2:$F$3,MATCH($J892,※編集不可※選択項目!$C$2:$C$3,0)),"")</f>
        <v/>
      </c>
      <c r="S892" s="70"/>
      <c r="T892" s="125"/>
      <c r="U892" s="135"/>
      <c r="V892" s="88"/>
      <c r="W892" s="62"/>
      <c r="X892" s="57"/>
      <c r="Y892" s="58"/>
      <c r="Z892" s="59"/>
      <c r="AB892" s="101" t="str">
        <f t="shared" si="163"/>
        <v/>
      </c>
      <c r="AC892" s="11">
        <f t="shared" si="164"/>
        <v>0</v>
      </c>
      <c r="AD892" s="11">
        <f t="shared" si="165"/>
        <v>0</v>
      </c>
      <c r="AE892" s="11">
        <f t="shared" si="166"/>
        <v>0</v>
      </c>
      <c r="AF892" s="11" t="str">
        <f t="shared" si="167"/>
        <v/>
      </c>
      <c r="AG892" s="11">
        <f t="shared" si="168"/>
        <v>0</v>
      </c>
      <c r="AH892" s="11">
        <f t="shared" si="169"/>
        <v>0</v>
      </c>
    </row>
    <row r="893" spans="1:34" s="21" customFormat="1" ht="25.15" customHeight="1" x14ac:dyDescent="0.2">
      <c r="A893" s="117">
        <f t="shared" si="158"/>
        <v>882</v>
      </c>
      <c r="B893" s="60" t="str">
        <f t="shared" si="159"/>
        <v/>
      </c>
      <c r="C893" s="123"/>
      <c r="D893" s="111" t="str">
        <f t="shared" si="160"/>
        <v/>
      </c>
      <c r="E893" s="111" t="str">
        <f t="shared" si="161"/>
        <v/>
      </c>
      <c r="F893" s="124"/>
      <c r="G893" s="124"/>
      <c r="H893" s="124"/>
      <c r="I893" s="123"/>
      <c r="J893" s="113" t="str">
        <f t="shared" si="162"/>
        <v/>
      </c>
      <c r="K893" s="114" t="str">
        <f>IF(I893="","",VLOOKUP(I893,※編集不可※選択項目!$B$2:$D$4,3,FALSE))</f>
        <v/>
      </c>
      <c r="L893" s="124"/>
      <c r="M893" s="124"/>
      <c r="N893" s="124"/>
      <c r="O893" s="124"/>
      <c r="P893" s="124"/>
      <c r="Q893" s="124"/>
      <c r="R893" s="139" t="str">
        <f>IFERROR(INDEX(※編集不可※選択項目!$F$2:$F$3,MATCH($J893,※編集不可※選択項目!$C$2:$C$3,0)),"")</f>
        <v/>
      </c>
      <c r="S893" s="70"/>
      <c r="T893" s="125"/>
      <c r="U893" s="135"/>
      <c r="V893" s="88"/>
      <c r="W893" s="62"/>
      <c r="X893" s="57"/>
      <c r="Y893" s="58"/>
      <c r="Z893" s="59"/>
      <c r="AB893" s="101" t="str">
        <f t="shared" si="163"/>
        <v/>
      </c>
      <c r="AC893" s="11">
        <f t="shared" si="164"/>
        <v>0</v>
      </c>
      <c r="AD893" s="11">
        <f t="shared" si="165"/>
        <v>0</v>
      </c>
      <c r="AE893" s="11">
        <f t="shared" si="166"/>
        <v>0</v>
      </c>
      <c r="AF893" s="11" t="str">
        <f t="shared" si="167"/>
        <v/>
      </c>
      <c r="AG893" s="11">
        <f t="shared" si="168"/>
        <v>0</v>
      </c>
      <c r="AH893" s="11">
        <f t="shared" si="169"/>
        <v>0</v>
      </c>
    </row>
    <row r="894" spans="1:34" s="21" customFormat="1" ht="25.15" customHeight="1" x14ac:dyDescent="0.2">
      <c r="A894" s="117">
        <f t="shared" si="158"/>
        <v>883</v>
      </c>
      <c r="B894" s="60" t="str">
        <f t="shared" si="159"/>
        <v/>
      </c>
      <c r="C894" s="123"/>
      <c r="D894" s="111" t="str">
        <f t="shared" si="160"/>
        <v/>
      </c>
      <c r="E894" s="111" t="str">
        <f t="shared" si="161"/>
        <v/>
      </c>
      <c r="F894" s="124"/>
      <c r="G894" s="124"/>
      <c r="H894" s="124"/>
      <c r="I894" s="123"/>
      <c r="J894" s="113" t="str">
        <f t="shared" si="162"/>
        <v/>
      </c>
      <c r="K894" s="114" t="str">
        <f>IF(I894="","",VLOOKUP(I894,※編集不可※選択項目!$B$2:$D$4,3,FALSE))</f>
        <v/>
      </c>
      <c r="L894" s="124"/>
      <c r="M894" s="124"/>
      <c r="N894" s="124"/>
      <c r="O894" s="124"/>
      <c r="P894" s="124"/>
      <c r="Q894" s="124"/>
      <c r="R894" s="139" t="str">
        <f>IFERROR(INDEX(※編集不可※選択項目!$F$2:$F$3,MATCH($J894,※編集不可※選択項目!$C$2:$C$3,0)),"")</f>
        <v/>
      </c>
      <c r="S894" s="70"/>
      <c r="T894" s="125"/>
      <c r="U894" s="135"/>
      <c r="V894" s="88"/>
      <c r="W894" s="62"/>
      <c r="X894" s="57"/>
      <c r="Y894" s="58"/>
      <c r="Z894" s="59"/>
      <c r="AB894" s="101" t="str">
        <f t="shared" si="163"/>
        <v/>
      </c>
      <c r="AC894" s="11">
        <f t="shared" si="164"/>
        <v>0</v>
      </c>
      <c r="AD894" s="11">
        <f t="shared" si="165"/>
        <v>0</v>
      </c>
      <c r="AE894" s="11">
        <f t="shared" si="166"/>
        <v>0</v>
      </c>
      <c r="AF894" s="11" t="str">
        <f t="shared" si="167"/>
        <v/>
      </c>
      <c r="AG894" s="11">
        <f t="shared" si="168"/>
        <v>0</v>
      </c>
      <c r="AH894" s="11">
        <f t="shared" si="169"/>
        <v>0</v>
      </c>
    </row>
    <row r="895" spans="1:34" s="21" customFormat="1" ht="25.15" customHeight="1" x14ac:dyDescent="0.2">
      <c r="A895" s="117">
        <f t="shared" si="158"/>
        <v>884</v>
      </c>
      <c r="B895" s="60" t="str">
        <f t="shared" si="159"/>
        <v/>
      </c>
      <c r="C895" s="123"/>
      <c r="D895" s="111" t="str">
        <f t="shared" si="160"/>
        <v/>
      </c>
      <c r="E895" s="111" t="str">
        <f t="shared" si="161"/>
        <v/>
      </c>
      <c r="F895" s="124"/>
      <c r="G895" s="124"/>
      <c r="H895" s="124"/>
      <c r="I895" s="123"/>
      <c r="J895" s="113" t="str">
        <f t="shared" si="162"/>
        <v/>
      </c>
      <c r="K895" s="114" t="str">
        <f>IF(I895="","",VLOOKUP(I895,※編集不可※選択項目!$B$2:$D$4,3,FALSE))</f>
        <v/>
      </c>
      <c r="L895" s="124"/>
      <c r="M895" s="124"/>
      <c r="N895" s="124"/>
      <c r="O895" s="124"/>
      <c r="P895" s="124"/>
      <c r="Q895" s="124"/>
      <c r="R895" s="139" t="str">
        <f>IFERROR(INDEX(※編集不可※選択項目!$F$2:$F$3,MATCH($J895,※編集不可※選択項目!$C$2:$C$3,0)),"")</f>
        <v/>
      </c>
      <c r="S895" s="70"/>
      <c r="T895" s="125"/>
      <c r="U895" s="135"/>
      <c r="V895" s="88"/>
      <c r="W895" s="62"/>
      <c r="X895" s="57"/>
      <c r="Y895" s="58"/>
      <c r="Z895" s="59"/>
      <c r="AB895" s="101" t="str">
        <f t="shared" si="163"/>
        <v/>
      </c>
      <c r="AC895" s="11">
        <f t="shared" si="164"/>
        <v>0</v>
      </c>
      <c r="AD895" s="11">
        <f t="shared" si="165"/>
        <v>0</v>
      </c>
      <c r="AE895" s="11">
        <f t="shared" si="166"/>
        <v>0</v>
      </c>
      <c r="AF895" s="11" t="str">
        <f t="shared" si="167"/>
        <v/>
      </c>
      <c r="AG895" s="11">
        <f t="shared" si="168"/>
        <v>0</v>
      </c>
      <c r="AH895" s="11">
        <f t="shared" si="169"/>
        <v>0</v>
      </c>
    </row>
    <row r="896" spans="1:34" s="21" customFormat="1" ht="25.15" customHeight="1" x14ac:dyDescent="0.2">
      <c r="A896" s="117">
        <f t="shared" si="158"/>
        <v>885</v>
      </c>
      <c r="B896" s="60" t="str">
        <f t="shared" si="159"/>
        <v/>
      </c>
      <c r="C896" s="123"/>
      <c r="D896" s="111" t="str">
        <f t="shared" si="160"/>
        <v/>
      </c>
      <c r="E896" s="111" t="str">
        <f t="shared" si="161"/>
        <v/>
      </c>
      <c r="F896" s="124"/>
      <c r="G896" s="124"/>
      <c r="H896" s="124"/>
      <c r="I896" s="123"/>
      <c r="J896" s="113" t="str">
        <f t="shared" si="162"/>
        <v/>
      </c>
      <c r="K896" s="114" t="str">
        <f>IF(I896="","",VLOOKUP(I896,※編集不可※選択項目!$B$2:$D$4,3,FALSE))</f>
        <v/>
      </c>
      <c r="L896" s="124"/>
      <c r="M896" s="124"/>
      <c r="N896" s="124"/>
      <c r="O896" s="124"/>
      <c r="P896" s="124"/>
      <c r="Q896" s="124"/>
      <c r="R896" s="139" t="str">
        <f>IFERROR(INDEX(※編集不可※選択項目!$F$2:$F$3,MATCH($J896,※編集不可※選択項目!$C$2:$C$3,0)),"")</f>
        <v/>
      </c>
      <c r="S896" s="70"/>
      <c r="T896" s="125"/>
      <c r="U896" s="135"/>
      <c r="V896" s="88"/>
      <c r="W896" s="62"/>
      <c r="X896" s="57"/>
      <c r="Y896" s="58"/>
      <c r="Z896" s="59"/>
      <c r="AB896" s="101" t="str">
        <f t="shared" si="163"/>
        <v/>
      </c>
      <c r="AC896" s="11">
        <f t="shared" si="164"/>
        <v>0</v>
      </c>
      <c r="AD896" s="11">
        <f t="shared" si="165"/>
        <v>0</v>
      </c>
      <c r="AE896" s="11">
        <f t="shared" si="166"/>
        <v>0</v>
      </c>
      <c r="AF896" s="11" t="str">
        <f t="shared" si="167"/>
        <v/>
      </c>
      <c r="AG896" s="11">
        <f t="shared" si="168"/>
        <v>0</v>
      </c>
      <c r="AH896" s="11">
        <f t="shared" si="169"/>
        <v>0</v>
      </c>
    </row>
    <row r="897" spans="1:34" s="21" customFormat="1" ht="25.15" customHeight="1" x14ac:dyDescent="0.2">
      <c r="A897" s="117">
        <f t="shared" si="158"/>
        <v>886</v>
      </c>
      <c r="B897" s="60" t="str">
        <f t="shared" si="159"/>
        <v/>
      </c>
      <c r="C897" s="123"/>
      <c r="D897" s="111" t="str">
        <f t="shared" si="160"/>
        <v/>
      </c>
      <c r="E897" s="111" t="str">
        <f t="shared" si="161"/>
        <v/>
      </c>
      <c r="F897" s="124"/>
      <c r="G897" s="124"/>
      <c r="H897" s="124"/>
      <c r="I897" s="123"/>
      <c r="J897" s="113" t="str">
        <f t="shared" si="162"/>
        <v/>
      </c>
      <c r="K897" s="114" t="str">
        <f>IF(I897="","",VLOOKUP(I897,※編集不可※選択項目!$B$2:$D$4,3,FALSE))</f>
        <v/>
      </c>
      <c r="L897" s="124"/>
      <c r="M897" s="124"/>
      <c r="N897" s="124"/>
      <c r="O897" s="124"/>
      <c r="P897" s="124"/>
      <c r="Q897" s="124"/>
      <c r="R897" s="139" t="str">
        <f>IFERROR(INDEX(※編集不可※選択項目!$F$2:$F$3,MATCH($J897,※編集不可※選択項目!$C$2:$C$3,0)),"")</f>
        <v/>
      </c>
      <c r="S897" s="70"/>
      <c r="T897" s="125"/>
      <c r="U897" s="135"/>
      <c r="V897" s="88"/>
      <c r="W897" s="62"/>
      <c r="X897" s="57"/>
      <c r="Y897" s="58"/>
      <c r="Z897" s="59"/>
      <c r="AB897" s="101" t="str">
        <f t="shared" si="163"/>
        <v/>
      </c>
      <c r="AC897" s="11">
        <f t="shared" si="164"/>
        <v>0</v>
      </c>
      <c r="AD897" s="11">
        <f t="shared" si="165"/>
        <v>0</v>
      </c>
      <c r="AE897" s="11">
        <f t="shared" si="166"/>
        <v>0</v>
      </c>
      <c r="AF897" s="11" t="str">
        <f t="shared" si="167"/>
        <v/>
      </c>
      <c r="AG897" s="11">
        <f t="shared" si="168"/>
        <v>0</v>
      </c>
      <c r="AH897" s="11">
        <f t="shared" si="169"/>
        <v>0</v>
      </c>
    </row>
    <row r="898" spans="1:34" s="21" customFormat="1" ht="25.15" customHeight="1" x14ac:dyDescent="0.2">
      <c r="A898" s="117">
        <f t="shared" si="158"/>
        <v>887</v>
      </c>
      <c r="B898" s="60" t="str">
        <f t="shared" si="159"/>
        <v/>
      </c>
      <c r="C898" s="123"/>
      <c r="D898" s="111" t="str">
        <f t="shared" si="160"/>
        <v/>
      </c>
      <c r="E898" s="111" t="str">
        <f t="shared" si="161"/>
        <v/>
      </c>
      <c r="F898" s="124"/>
      <c r="G898" s="124"/>
      <c r="H898" s="124"/>
      <c r="I898" s="123"/>
      <c r="J898" s="113" t="str">
        <f t="shared" si="162"/>
        <v/>
      </c>
      <c r="K898" s="114" t="str">
        <f>IF(I898="","",VLOOKUP(I898,※編集不可※選択項目!$B$2:$D$4,3,FALSE))</f>
        <v/>
      </c>
      <c r="L898" s="124"/>
      <c r="M898" s="124"/>
      <c r="N898" s="124"/>
      <c r="O898" s="124"/>
      <c r="P898" s="124"/>
      <c r="Q898" s="124"/>
      <c r="R898" s="139" t="str">
        <f>IFERROR(INDEX(※編集不可※選択項目!$F$2:$F$3,MATCH($J898,※編集不可※選択項目!$C$2:$C$3,0)),"")</f>
        <v/>
      </c>
      <c r="S898" s="70"/>
      <c r="T898" s="125"/>
      <c r="U898" s="135"/>
      <c r="V898" s="88"/>
      <c r="W898" s="62"/>
      <c r="X898" s="57"/>
      <c r="Y898" s="58"/>
      <c r="Z898" s="59"/>
      <c r="AB898" s="101" t="str">
        <f t="shared" si="163"/>
        <v/>
      </c>
      <c r="AC898" s="11">
        <f t="shared" si="164"/>
        <v>0</v>
      </c>
      <c r="AD898" s="11">
        <f t="shared" si="165"/>
        <v>0</v>
      </c>
      <c r="AE898" s="11">
        <f t="shared" si="166"/>
        <v>0</v>
      </c>
      <c r="AF898" s="11" t="str">
        <f t="shared" si="167"/>
        <v/>
      </c>
      <c r="AG898" s="11">
        <f t="shared" si="168"/>
        <v>0</v>
      </c>
      <c r="AH898" s="11">
        <f t="shared" si="169"/>
        <v>0</v>
      </c>
    </row>
    <row r="899" spans="1:34" s="21" customFormat="1" ht="25.15" customHeight="1" x14ac:dyDescent="0.2">
      <c r="A899" s="117">
        <f t="shared" si="158"/>
        <v>888</v>
      </c>
      <c r="B899" s="60" t="str">
        <f t="shared" si="159"/>
        <v/>
      </c>
      <c r="C899" s="123"/>
      <c r="D899" s="111" t="str">
        <f t="shared" si="160"/>
        <v/>
      </c>
      <c r="E899" s="111" t="str">
        <f t="shared" si="161"/>
        <v/>
      </c>
      <c r="F899" s="124"/>
      <c r="G899" s="124"/>
      <c r="H899" s="124"/>
      <c r="I899" s="123"/>
      <c r="J899" s="113" t="str">
        <f t="shared" si="162"/>
        <v/>
      </c>
      <c r="K899" s="114" t="str">
        <f>IF(I899="","",VLOOKUP(I899,※編集不可※選択項目!$B$2:$D$4,3,FALSE))</f>
        <v/>
      </c>
      <c r="L899" s="124"/>
      <c r="M899" s="124"/>
      <c r="N899" s="124"/>
      <c r="O899" s="124"/>
      <c r="P899" s="124"/>
      <c r="Q899" s="124"/>
      <c r="R899" s="139" t="str">
        <f>IFERROR(INDEX(※編集不可※選択項目!$F$2:$F$3,MATCH($J899,※編集不可※選択項目!$C$2:$C$3,0)),"")</f>
        <v/>
      </c>
      <c r="S899" s="70"/>
      <c r="T899" s="125"/>
      <c r="U899" s="135"/>
      <c r="V899" s="88"/>
      <c r="W899" s="62"/>
      <c r="X899" s="57"/>
      <c r="Y899" s="58"/>
      <c r="Z899" s="59"/>
      <c r="AB899" s="101" t="str">
        <f t="shared" si="163"/>
        <v/>
      </c>
      <c r="AC899" s="11">
        <f t="shared" si="164"/>
        <v>0</v>
      </c>
      <c r="AD899" s="11">
        <f t="shared" si="165"/>
        <v>0</v>
      </c>
      <c r="AE899" s="11">
        <f t="shared" si="166"/>
        <v>0</v>
      </c>
      <c r="AF899" s="11" t="str">
        <f t="shared" si="167"/>
        <v/>
      </c>
      <c r="AG899" s="11">
        <f t="shared" si="168"/>
        <v>0</v>
      </c>
      <c r="AH899" s="11">
        <f t="shared" si="169"/>
        <v>0</v>
      </c>
    </row>
    <row r="900" spans="1:34" s="21" customFormat="1" ht="25.15" customHeight="1" x14ac:dyDescent="0.2">
      <c r="A900" s="117">
        <f t="shared" si="158"/>
        <v>889</v>
      </c>
      <c r="B900" s="60" t="str">
        <f t="shared" si="159"/>
        <v/>
      </c>
      <c r="C900" s="123"/>
      <c r="D900" s="111" t="str">
        <f t="shared" si="160"/>
        <v/>
      </c>
      <c r="E900" s="111" t="str">
        <f t="shared" si="161"/>
        <v/>
      </c>
      <c r="F900" s="124"/>
      <c r="G900" s="124"/>
      <c r="H900" s="124"/>
      <c r="I900" s="123"/>
      <c r="J900" s="113" t="str">
        <f t="shared" si="162"/>
        <v/>
      </c>
      <c r="K900" s="114" t="str">
        <f>IF(I900="","",VLOOKUP(I900,※編集不可※選択項目!$B$2:$D$4,3,FALSE))</f>
        <v/>
      </c>
      <c r="L900" s="124"/>
      <c r="M900" s="124"/>
      <c r="N900" s="124"/>
      <c r="O900" s="124"/>
      <c r="P900" s="124"/>
      <c r="Q900" s="124"/>
      <c r="R900" s="139" t="str">
        <f>IFERROR(INDEX(※編集不可※選択項目!$F$2:$F$3,MATCH($J900,※編集不可※選択項目!$C$2:$C$3,0)),"")</f>
        <v/>
      </c>
      <c r="S900" s="70"/>
      <c r="T900" s="125"/>
      <c r="U900" s="135"/>
      <c r="V900" s="88"/>
      <c r="W900" s="62"/>
      <c r="X900" s="57"/>
      <c r="Y900" s="58"/>
      <c r="Z900" s="59"/>
      <c r="AB900" s="101" t="str">
        <f t="shared" si="163"/>
        <v/>
      </c>
      <c r="AC900" s="11">
        <f t="shared" si="164"/>
        <v>0</v>
      </c>
      <c r="AD900" s="11">
        <f t="shared" si="165"/>
        <v>0</v>
      </c>
      <c r="AE900" s="11">
        <f t="shared" si="166"/>
        <v>0</v>
      </c>
      <c r="AF900" s="11" t="str">
        <f t="shared" si="167"/>
        <v/>
      </c>
      <c r="AG900" s="11">
        <f t="shared" si="168"/>
        <v>0</v>
      </c>
      <c r="AH900" s="11">
        <f t="shared" si="169"/>
        <v>0</v>
      </c>
    </row>
    <row r="901" spans="1:34" s="21" customFormat="1" ht="25.15" customHeight="1" x14ac:dyDescent="0.2">
      <c r="A901" s="117">
        <f t="shared" si="158"/>
        <v>890</v>
      </c>
      <c r="B901" s="60" t="str">
        <f t="shared" si="159"/>
        <v/>
      </c>
      <c r="C901" s="123"/>
      <c r="D901" s="111" t="str">
        <f t="shared" si="160"/>
        <v/>
      </c>
      <c r="E901" s="111" t="str">
        <f t="shared" si="161"/>
        <v/>
      </c>
      <c r="F901" s="124"/>
      <c r="G901" s="124"/>
      <c r="H901" s="124"/>
      <c r="I901" s="123"/>
      <c r="J901" s="113" t="str">
        <f t="shared" si="162"/>
        <v/>
      </c>
      <c r="K901" s="114" t="str">
        <f>IF(I901="","",VLOOKUP(I901,※編集不可※選択項目!$B$2:$D$4,3,FALSE))</f>
        <v/>
      </c>
      <c r="L901" s="124"/>
      <c r="M901" s="124"/>
      <c r="N901" s="124"/>
      <c r="O901" s="124"/>
      <c r="P901" s="124"/>
      <c r="Q901" s="124"/>
      <c r="R901" s="139" t="str">
        <f>IFERROR(INDEX(※編集不可※選択項目!$F$2:$F$3,MATCH($J901,※編集不可※選択項目!$C$2:$C$3,0)),"")</f>
        <v/>
      </c>
      <c r="S901" s="70"/>
      <c r="T901" s="125"/>
      <c r="U901" s="135"/>
      <c r="V901" s="88"/>
      <c r="W901" s="62"/>
      <c r="X901" s="57"/>
      <c r="Y901" s="58"/>
      <c r="Z901" s="59"/>
      <c r="AB901" s="101" t="str">
        <f t="shared" si="163"/>
        <v/>
      </c>
      <c r="AC901" s="11">
        <f t="shared" si="164"/>
        <v>0</v>
      </c>
      <c r="AD901" s="11">
        <f t="shared" si="165"/>
        <v>0</v>
      </c>
      <c r="AE901" s="11">
        <f t="shared" si="166"/>
        <v>0</v>
      </c>
      <c r="AF901" s="11" t="str">
        <f t="shared" si="167"/>
        <v/>
      </c>
      <c r="AG901" s="11">
        <f t="shared" si="168"/>
        <v>0</v>
      </c>
      <c r="AH901" s="11">
        <f t="shared" si="169"/>
        <v>0</v>
      </c>
    </row>
    <row r="902" spans="1:34" s="21" customFormat="1" ht="25.15" customHeight="1" x14ac:dyDescent="0.2">
      <c r="A902" s="117">
        <f t="shared" si="158"/>
        <v>891</v>
      </c>
      <c r="B902" s="60" t="str">
        <f t="shared" si="159"/>
        <v/>
      </c>
      <c r="C902" s="123"/>
      <c r="D902" s="111" t="str">
        <f t="shared" si="160"/>
        <v/>
      </c>
      <c r="E902" s="111" t="str">
        <f t="shared" si="161"/>
        <v/>
      </c>
      <c r="F902" s="124"/>
      <c r="G902" s="124"/>
      <c r="H902" s="124"/>
      <c r="I902" s="123"/>
      <c r="J902" s="113" t="str">
        <f t="shared" si="162"/>
        <v/>
      </c>
      <c r="K902" s="114" t="str">
        <f>IF(I902="","",VLOOKUP(I902,※編集不可※選択項目!$B$2:$D$4,3,FALSE))</f>
        <v/>
      </c>
      <c r="L902" s="124"/>
      <c r="M902" s="124"/>
      <c r="N902" s="124"/>
      <c r="O902" s="124"/>
      <c r="P902" s="124"/>
      <c r="Q902" s="124"/>
      <c r="R902" s="139" t="str">
        <f>IFERROR(INDEX(※編集不可※選択項目!$F$2:$F$3,MATCH($J902,※編集不可※選択項目!$C$2:$C$3,0)),"")</f>
        <v/>
      </c>
      <c r="S902" s="70"/>
      <c r="T902" s="125"/>
      <c r="U902" s="135"/>
      <c r="V902" s="88"/>
      <c r="W902" s="62"/>
      <c r="X902" s="57"/>
      <c r="Y902" s="58"/>
      <c r="Z902" s="59"/>
      <c r="AB902" s="101" t="str">
        <f t="shared" si="163"/>
        <v/>
      </c>
      <c r="AC902" s="11">
        <f t="shared" si="164"/>
        <v>0</v>
      </c>
      <c r="AD902" s="11">
        <f t="shared" si="165"/>
        <v>0</v>
      </c>
      <c r="AE902" s="11">
        <f t="shared" si="166"/>
        <v>0</v>
      </c>
      <c r="AF902" s="11" t="str">
        <f t="shared" si="167"/>
        <v/>
      </c>
      <c r="AG902" s="11">
        <f t="shared" si="168"/>
        <v>0</v>
      </c>
      <c r="AH902" s="11">
        <f t="shared" si="169"/>
        <v>0</v>
      </c>
    </row>
    <row r="903" spans="1:34" s="21" customFormat="1" ht="25.15" customHeight="1" x14ac:dyDescent="0.2">
      <c r="A903" s="117">
        <f t="shared" si="158"/>
        <v>892</v>
      </c>
      <c r="B903" s="60" t="str">
        <f t="shared" si="159"/>
        <v/>
      </c>
      <c r="C903" s="123"/>
      <c r="D903" s="111" t="str">
        <f t="shared" si="160"/>
        <v/>
      </c>
      <c r="E903" s="111" t="str">
        <f t="shared" si="161"/>
        <v/>
      </c>
      <c r="F903" s="124"/>
      <c r="G903" s="124"/>
      <c r="H903" s="124"/>
      <c r="I903" s="123"/>
      <c r="J903" s="113" t="str">
        <f t="shared" si="162"/>
        <v/>
      </c>
      <c r="K903" s="114" t="str">
        <f>IF(I903="","",VLOOKUP(I903,※編集不可※選択項目!$B$2:$D$4,3,FALSE))</f>
        <v/>
      </c>
      <c r="L903" s="124"/>
      <c r="M903" s="124"/>
      <c r="N903" s="124"/>
      <c r="O903" s="124"/>
      <c r="P903" s="124"/>
      <c r="Q903" s="124"/>
      <c r="R903" s="139" t="str">
        <f>IFERROR(INDEX(※編集不可※選択項目!$F$2:$F$3,MATCH($J903,※編集不可※選択項目!$C$2:$C$3,0)),"")</f>
        <v/>
      </c>
      <c r="S903" s="70"/>
      <c r="T903" s="125"/>
      <c r="U903" s="135"/>
      <c r="V903" s="88"/>
      <c r="W903" s="62"/>
      <c r="X903" s="57"/>
      <c r="Y903" s="58"/>
      <c r="Z903" s="59"/>
      <c r="AB903" s="101" t="str">
        <f t="shared" si="163"/>
        <v/>
      </c>
      <c r="AC903" s="11">
        <f t="shared" si="164"/>
        <v>0</v>
      </c>
      <c r="AD903" s="11">
        <f t="shared" si="165"/>
        <v>0</v>
      </c>
      <c r="AE903" s="11">
        <f t="shared" si="166"/>
        <v>0</v>
      </c>
      <c r="AF903" s="11" t="str">
        <f t="shared" si="167"/>
        <v/>
      </c>
      <c r="AG903" s="11">
        <f t="shared" si="168"/>
        <v>0</v>
      </c>
      <c r="AH903" s="11">
        <f t="shared" si="169"/>
        <v>0</v>
      </c>
    </row>
    <row r="904" spans="1:34" s="21" customFormat="1" ht="25.15" customHeight="1" x14ac:dyDescent="0.2">
      <c r="A904" s="117">
        <f t="shared" si="158"/>
        <v>893</v>
      </c>
      <c r="B904" s="60" t="str">
        <f t="shared" si="159"/>
        <v/>
      </c>
      <c r="C904" s="123"/>
      <c r="D904" s="111" t="str">
        <f t="shared" si="160"/>
        <v/>
      </c>
      <c r="E904" s="111" t="str">
        <f t="shared" si="161"/>
        <v/>
      </c>
      <c r="F904" s="124"/>
      <c r="G904" s="124"/>
      <c r="H904" s="124"/>
      <c r="I904" s="123"/>
      <c r="J904" s="113" t="str">
        <f t="shared" si="162"/>
        <v/>
      </c>
      <c r="K904" s="114" t="str">
        <f>IF(I904="","",VLOOKUP(I904,※編集不可※選択項目!$B$2:$D$4,3,FALSE))</f>
        <v/>
      </c>
      <c r="L904" s="124"/>
      <c r="M904" s="124"/>
      <c r="N904" s="124"/>
      <c r="O904" s="124"/>
      <c r="P904" s="124"/>
      <c r="Q904" s="124"/>
      <c r="R904" s="139" t="str">
        <f>IFERROR(INDEX(※編集不可※選択項目!$F$2:$F$3,MATCH($J904,※編集不可※選択項目!$C$2:$C$3,0)),"")</f>
        <v/>
      </c>
      <c r="S904" s="70"/>
      <c r="T904" s="125"/>
      <c r="U904" s="135"/>
      <c r="V904" s="88"/>
      <c r="W904" s="62"/>
      <c r="X904" s="57"/>
      <c r="Y904" s="58"/>
      <c r="Z904" s="59"/>
      <c r="AB904" s="101" t="str">
        <f t="shared" si="163"/>
        <v/>
      </c>
      <c r="AC904" s="11">
        <f t="shared" si="164"/>
        <v>0</v>
      </c>
      <c r="AD904" s="11">
        <f t="shared" si="165"/>
        <v>0</v>
      </c>
      <c r="AE904" s="11">
        <f t="shared" si="166"/>
        <v>0</v>
      </c>
      <c r="AF904" s="11" t="str">
        <f t="shared" si="167"/>
        <v/>
      </c>
      <c r="AG904" s="11">
        <f t="shared" si="168"/>
        <v>0</v>
      </c>
      <c r="AH904" s="11">
        <f t="shared" si="169"/>
        <v>0</v>
      </c>
    </row>
    <row r="905" spans="1:34" s="21" customFormat="1" ht="25.15" customHeight="1" x14ac:dyDescent="0.2">
      <c r="A905" s="117">
        <f t="shared" si="158"/>
        <v>894</v>
      </c>
      <c r="B905" s="60" t="str">
        <f t="shared" si="159"/>
        <v/>
      </c>
      <c r="C905" s="123"/>
      <c r="D905" s="111" t="str">
        <f t="shared" si="160"/>
        <v/>
      </c>
      <c r="E905" s="111" t="str">
        <f t="shared" si="161"/>
        <v/>
      </c>
      <c r="F905" s="124"/>
      <c r="G905" s="124"/>
      <c r="H905" s="124"/>
      <c r="I905" s="123"/>
      <c r="J905" s="113" t="str">
        <f t="shared" si="162"/>
        <v/>
      </c>
      <c r="K905" s="114" t="str">
        <f>IF(I905="","",VLOOKUP(I905,※編集不可※選択項目!$B$2:$D$4,3,FALSE))</f>
        <v/>
      </c>
      <c r="L905" s="124"/>
      <c r="M905" s="124"/>
      <c r="N905" s="124"/>
      <c r="O905" s="124"/>
      <c r="P905" s="124"/>
      <c r="Q905" s="124"/>
      <c r="R905" s="139" t="str">
        <f>IFERROR(INDEX(※編集不可※選択項目!$F$2:$F$3,MATCH($J905,※編集不可※選択項目!$C$2:$C$3,0)),"")</f>
        <v/>
      </c>
      <c r="S905" s="70"/>
      <c r="T905" s="125"/>
      <c r="U905" s="135"/>
      <c r="V905" s="88"/>
      <c r="W905" s="62"/>
      <c r="X905" s="57"/>
      <c r="Y905" s="58"/>
      <c r="Z905" s="59"/>
      <c r="AB905" s="101" t="str">
        <f t="shared" si="163"/>
        <v/>
      </c>
      <c r="AC905" s="11">
        <f t="shared" si="164"/>
        <v>0</v>
      </c>
      <c r="AD905" s="11">
        <f t="shared" si="165"/>
        <v>0</v>
      </c>
      <c r="AE905" s="11">
        <f t="shared" si="166"/>
        <v>0</v>
      </c>
      <c r="AF905" s="11" t="str">
        <f t="shared" si="167"/>
        <v/>
      </c>
      <c r="AG905" s="11">
        <f t="shared" si="168"/>
        <v>0</v>
      </c>
      <c r="AH905" s="11">
        <f t="shared" si="169"/>
        <v>0</v>
      </c>
    </row>
    <row r="906" spans="1:34" s="21" customFormat="1" ht="25.15" customHeight="1" x14ac:dyDescent="0.2">
      <c r="A906" s="117">
        <f t="shared" si="158"/>
        <v>895</v>
      </c>
      <c r="B906" s="60" t="str">
        <f t="shared" si="159"/>
        <v/>
      </c>
      <c r="C906" s="123"/>
      <c r="D906" s="111" t="str">
        <f t="shared" si="160"/>
        <v/>
      </c>
      <c r="E906" s="111" t="str">
        <f t="shared" si="161"/>
        <v/>
      </c>
      <c r="F906" s="124"/>
      <c r="G906" s="124"/>
      <c r="H906" s="124"/>
      <c r="I906" s="123"/>
      <c r="J906" s="113" t="str">
        <f t="shared" si="162"/>
        <v/>
      </c>
      <c r="K906" s="114" t="str">
        <f>IF(I906="","",VLOOKUP(I906,※編集不可※選択項目!$B$2:$D$4,3,FALSE))</f>
        <v/>
      </c>
      <c r="L906" s="124"/>
      <c r="M906" s="124"/>
      <c r="N906" s="124"/>
      <c r="O906" s="124"/>
      <c r="P906" s="124"/>
      <c r="Q906" s="124"/>
      <c r="R906" s="139" t="str">
        <f>IFERROR(INDEX(※編集不可※選択項目!$F$2:$F$3,MATCH($J906,※編集不可※選択項目!$C$2:$C$3,0)),"")</f>
        <v/>
      </c>
      <c r="S906" s="70"/>
      <c r="T906" s="125"/>
      <c r="U906" s="135"/>
      <c r="V906" s="88"/>
      <c r="W906" s="62"/>
      <c r="X906" s="57"/>
      <c r="Y906" s="58"/>
      <c r="Z906" s="59"/>
      <c r="AB906" s="101" t="str">
        <f t="shared" si="163"/>
        <v/>
      </c>
      <c r="AC906" s="11">
        <f t="shared" si="164"/>
        <v>0</v>
      </c>
      <c r="AD906" s="11">
        <f t="shared" si="165"/>
        <v>0</v>
      </c>
      <c r="AE906" s="11">
        <f t="shared" si="166"/>
        <v>0</v>
      </c>
      <c r="AF906" s="11" t="str">
        <f t="shared" si="167"/>
        <v/>
      </c>
      <c r="AG906" s="11">
        <f t="shared" si="168"/>
        <v>0</v>
      </c>
      <c r="AH906" s="11">
        <f t="shared" si="169"/>
        <v>0</v>
      </c>
    </row>
    <row r="907" spans="1:34" s="21" customFormat="1" ht="25.15" customHeight="1" x14ac:dyDescent="0.2">
      <c r="A907" s="117">
        <f t="shared" si="158"/>
        <v>896</v>
      </c>
      <c r="B907" s="60" t="str">
        <f t="shared" si="159"/>
        <v/>
      </c>
      <c r="C907" s="123"/>
      <c r="D907" s="111" t="str">
        <f t="shared" si="160"/>
        <v/>
      </c>
      <c r="E907" s="111" t="str">
        <f t="shared" si="161"/>
        <v/>
      </c>
      <c r="F907" s="124"/>
      <c r="G907" s="124"/>
      <c r="H907" s="124"/>
      <c r="I907" s="123"/>
      <c r="J907" s="113" t="str">
        <f t="shared" si="162"/>
        <v/>
      </c>
      <c r="K907" s="114" t="str">
        <f>IF(I907="","",VLOOKUP(I907,※編集不可※選択項目!$B$2:$D$4,3,FALSE))</f>
        <v/>
      </c>
      <c r="L907" s="124"/>
      <c r="M907" s="124"/>
      <c r="N907" s="124"/>
      <c r="O907" s="124"/>
      <c r="P907" s="124"/>
      <c r="Q907" s="124"/>
      <c r="R907" s="139" t="str">
        <f>IFERROR(INDEX(※編集不可※選択項目!$F$2:$F$3,MATCH($J907,※編集不可※選択項目!$C$2:$C$3,0)),"")</f>
        <v/>
      </c>
      <c r="S907" s="70"/>
      <c r="T907" s="125"/>
      <c r="U907" s="135"/>
      <c r="V907" s="88"/>
      <c r="W907" s="62"/>
      <c r="X907" s="57"/>
      <c r="Y907" s="58"/>
      <c r="Z907" s="59"/>
      <c r="AB907" s="101" t="str">
        <f t="shared" si="163"/>
        <v/>
      </c>
      <c r="AC907" s="11">
        <f t="shared" si="164"/>
        <v>0</v>
      </c>
      <c r="AD907" s="11">
        <f t="shared" si="165"/>
        <v>0</v>
      </c>
      <c r="AE907" s="11">
        <f t="shared" si="166"/>
        <v>0</v>
      </c>
      <c r="AF907" s="11" t="str">
        <f t="shared" si="167"/>
        <v/>
      </c>
      <c r="AG907" s="11">
        <f t="shared" si="168"/>
        <v>0</v>
      </c>
      <c r="AH907" s="11">
        <f t="shared" si="169"/>
        <v>0</v>
      </c>
    </row>
    <row r="908" spans="1:34" s="21" customFormat="1" ht="25.15" customHeight="1" x14ac:dyDescent="0.2">
      <c r="A908" s="117">
        <f t="shared" si="158"/>
        <v>897</v>
      </c>
      <c r="B908" s="60" t="str">
        <f t="shared" si="159"/>
        <v/>
      </c>
      <c r="C908" s="123"/>
      <c r="D908" s="111" t="str">
        <f t="shared" si="160"/>
        <v/>
      </c>
      <c r="E908" s="111" t="str">
        <f t="shared" si="161"/>
        <v/>
      </c>
      <c r="F908" s="124"/>
      <c r="G908" s="124"/>
      <c r="H908" s="124"/>
      <c r="I908" s="123"/>
      <c r="J908" s="113" t="str">
        <f t="shared" si="162"/>
        <v/>
      </c>
      <c r="K908" s="114" t="str">
        <f>IF(I908="","",VLOOKUP(I908,※編集不可※選択項目!$B$2:$D$4,3,FALSE))</f>
        <v/>
      </c>
      <c r="L908" s="124"/>
      <c r="M908" s="124"/>
      <c r="N908" s="124"/>
      <c r="O908" s="124"/>
      <c r="P908" s="124"/>
      <c r="Q908" s="124"/>
      <c r="R908" s="139" t="str">
        <f>IFERROR(INDEX(※編集不可※選択項目!$F$2:$F$3,MATCH($J908,※編集不可※選択項目!$C$2:$C$3,0)),"")</f>
        <v/>
      </c>
      <c r="S908" s="70"/>
      <c r="T908" s="125"/>
      <c r="U908" s="135"/>
      <c r="V908" s="88"/>
      <c r="W908" s="62"/>
      <c r="X908" s="57"/>
      <c r="Y908" s="58"/>
      <c r="Z908" s="59"/>
      <c r="AB908" s="101" t="str">
        <f t="shared" si="163"/>
        <v/>
      </c>
      <c r="AC908" s="11">
        <f t="shared" si="164"/>
        <v>0</v>
      </c>
      <c r="AD908" s="11">
        <f t="shared" si="165"/>
        <v>0</v>
      </c>
      <c r="AE908" s="11">
        <f t="shared" si="166"/>
        <v>0</v>
      </c>
      <c r="AF908" s="11" t="str">
        <f t="shared" si="167"/>
        <v/>
      </c>
      <c r="AG908" s="11">
        <f t="shared" si="168"/>
        <v>0</v>
      </c>
      <c r="AH908" s="11">
        <f t="shared" si="169"/>
        <v>0</v>
      </c>
    </row>
    <row r="909" spans="1:34" s="21" customFormat="1" ht="25.15" customHeight="1" x14ac:dyDescent="0.2">
      <c r="A909" s="117">
        <f t="shared" ref="A909:A972" si="170">ROW()-11</f>
        <v>898</v>
      </c>
      <c r="B909" s="60" t="str">
        <f t="shared" ref="B909:B972" si="171">IF($C909="","","高効率空調")</f>
        <v/>
      </c>
      <c r="C909" s="123"/>
      <c r="D909" s="111" t="str">
        <f t="shared" ref="D909:D972" si="172">IF($C$2="","",IF($B909&lt;&gt;"",$C$2,""))</f>
        <v/>
      </c>
      <c r="E909" s="111" t="str">
        <f t="shared" ref="E909:E972" si="173">IF($F$2="","",IF($B909&lt;&gt;"",$F$2,""))</f>
        <v/>
      </c>
      <c r="F909" s="124"/>
      <c r="G909" s="124"/>
      <c r="H909" s="124"/>
      <c r="I909" s="123"/>
      <c r="J909" s="113" t="str">
        <f t="shared" ref="J909:J972" si="174">LEFT(I909,3)</f>
        <v/>
      </c>
      <c r="K909" s="114" t="str">
        <f>IF(I909="","",VLOOKUP(I909,※編集不可※選択項目!$B$2:$D$4,3,FALSE))</f>
        <v/>
      </c>
      <c r="L909" s="124"/>
      <c r="M909" s="124"/>
      <c r="N909" s="124"/>
      <c r="O909" s="124"/>
      <c r="P909" s="124"/>
      <c r="Q909" s="124"/>
      <c r="R909" s="139" t="str">
        <f>IFERROR(INDEX(※編集不可※選択項目!$F$2:$F$3,MATCH($J909,※編集不可※選択項目!$C$2:$C$3,0)),"")</f>
        <v/>
      </c>
      <c r="S909" s="70"/>
      <c r="T909" s="125"/>
      <c r="U909" s="135"/>
      <c r="V909" s="88"/>
      <c r="W909" s="62"/>
      <c r="X909" s="57"/>
      <c r="Y909" s="58"/>
      <c r="Z909" s="59"/>
      <c r="AB909" s="101" t="str">
        <f t="shared" ref="AB909:AB972" si="175">IF(H909="","","["&amp;H909&amp;"]")</f>
        <v/>
      </c>
      <c r="AC909" s="11">
        <f t="shared" ref="AC909:AC972" si="176">IF(AND($C909&lt;&gt;"",OR(F909="",G909="",I909="",L909="",M909="",N909="",Q909="")),1,0)</f>
        <v>0</v>
      </c>
      <c r="AD909" s="11">
        <f t="shared" ref="AD909:AD972" si="177">IF(AND(I909="空冷式(ヒートポンプ)",OR(O909="",P909="")),1,0)</f>
        <v>0</v>
      </c>
      <c r="AE909" s="11">
        <f t="shared" ref="AE909:AE972" si="178">IF(AND($G909&lt;&gt;"",COUNTIF($G909,"*■*")&gt;0,$T909=""),1,0)</f>
        <v>0</v>
      </c>
      <c r="AF909" s="11" t="str">
        <f t="shared" ref="AF909:AF972" si="179">IF(G909="","",TEXT(G909&amp;AB909,"G/標準"))</f>
        <v/>
      </c>
      <c r="AG909" s="11">
        <f t="shared" ref="AG909:AG972" si="180">IF(AF909="",0,COUNTIF($AF$12:$AF$1011,AF909))</f>
        <v>0</v>
      </c>
      <c r="AH909" s="11">
        <f t="shared" ref="AH909:AH972" si="181">IF($C909="",0,IF(AND(L909&lt;&gt;"",$K909&gt;$L909),1,0))</f>
        <v>0</v>
      </c>
    </row>
    <row r="910" spans="1:34" s="21" customFormat="1" ht="25.15" customHeight="1" x14ac:dyDescent="0.2">
      <c r="A910" s="117">
        <f t="shared" si="170"/>
        <v>899</v>
      </c>
      <c r="B910" s="60" t="str">
        <f t="shared" si="171"/>
        <v/>
      </c>
      <c r="C910" s="123"/>
      <c r="D910" s="111" t="str">
        <f t="shared" si="172"/>
        <v/>
      </c>
      <c r="E910" s="111" t="str">
        <f t="shared" si="173"/>
        <v/>
      </c>
      <c r="F910" s="124"/>
      <c r="G910" s="124"/>
      <c r="H910" s="124"/>
      <c r="I910" s="123"/>
      <c r="J910" s="113" t="str">
        <f t="shared" si="174"/>
        <v/>
      </c>
      <c r="K910" s="114" t="str">
        <f>IF(I910="","",VLOOKUP(I910,※編集不可※選択項目!$B$2:$D$4,3,FALSE))</f>
        <v/>
      </c>
      <c r="L910" s="124"/>
      <c r="M910" s="124"/>
      <c r="N910" s="124"/>
      <c r="O910" s="124"/>
      <c r="P910" s="124"/>
      <c r="Q910" s="124"/>
      <c r="R910" s="139" t="str">
        <f>IFERROR(INDEX(※編集不可※選択項目!$F$2:$F$3,MATCH($J910,※編集不可※選択項目!$C$2:$C$3,0)),"")</f>
        <v/>
      </c>
      <c r="S910" s="70"/>
      <c r="T910" s="125"/>
      <c r="U910" s="135"/>
      <c r="V910" s="88"/>
      <c r="W910" s="62"/>
      <c r="X910" s="57"/>
      <c r="Y910" s="58"/>
      <c r="Z910" s="59"/>
      <c r="AB910" s="101" t="str">
        <f t="shared" si="175"/>
        <v/>
      </c>
      <c r="AC910" s="11">
        <f t="shared" si="176"/>
        <v>0</v>
      </c>
      <c r="AD910" s="11">
        <f t="shared" si="177"/>
        <v>0</v>
      </c>
      <c r="AE910" s="11">
        <f t="shared" si="178"/>
        <v>0</v>
      </c>
      <c r="AF910" s="11" t="str">
        <f t="shared" si="179"/>
        <v/>
      </c>
      <c r="AG910" s="11">
        <f t="shared" si="180"/>
        <v>0</v>
      </c>
      <c r="AH910" s="11">
        <f t="shared" si="181"/>
        <v>0</v>
      </c>
    </row>
    <row r="911" spans="1:34" s="21" customFormat="1" ht="25.15" customHeight="1" x14ac:dyDescent="0.2">
      <c r="A911" s="117">
        <f t="shared" si="170"/>
        <v>900</v>
      </c>
      <c r="B911" s="60" t="str">
        <f t="shared" si="171"/>
        <v/>
      </c>
      <c r="C911" s="123"/>
      <c r="D911" s="111" t="str">
        <f t="shared" si="172"/>
        <v/>
      </c>
      <c r="E911" s="111" t="str">
        <f t="shared" si="173"/>
        <v/>
      </c>
      <c r="F911" s="124"/>
      <c r="G911" s="124"/>
      <c r="H911" s="124"/>
      <c r="I911" s="123"/>
      <c r="J911" s="113" t="str">
        <f t="shared" si="174"/>
        <v/>
      </c>
      <c r="K911" s="114" t="str">
        <f>IF(I911="","",VLOOKUP(I911,※編集不可※選択項目!$B$2:$D$4,3,FALSE))</f>
        <v/>
      </c>
      <c r="L911" s="124"/>
      <c r="M911" s="124"/>
      <c r="N911" s="124"/>
      <c r="O911" s="124"/>
      <c r="P911" s="124"/>
      <c r="Q911" s="124"/>
      <c r="R911" s="139" t="str">
        <f>IFERROR(INDEX(※編集不可※選択項目!$F$2:$F$3,MATCH($J911,※編集不可※選択項目!$C$2:$C$3,0)),"")</f>
        <v/>
      </c>
      <c r="S911" s="70"/>
      <c r="T911" s="125"/>
      <c r="U911" s="135"/>
      <c r="V911" s="88"/>
      <c r="W911" s="62"/>
      <c r="X911" s="57"/>
      <c r="Y911" s="58"/>
      <c r="Z911" s="59"/>
      <c r="AB911" s="101" t="str">
        <f t="shared" si="175"/>
        <v/>
      </c>
      <c r="AC911" s="11">
        <f t="shared" si="176"/>
        <v>0</v>
      </c>
      <c r="AD911" s="11">
        <f t="shared" si="177"/>
        <v>0</v>
      </c>
      <c r="AE911" s="11">
        <f t="shared" si="178"/>
        <v>0</v>
      </c>
      <c r="AF911" s="11" t="str">
        <f t="shared" si="179"/>
        <v/>
      </c>
      <c r="AG911" s="11">
        <f t="shared" si="180"/>
        <v>0</v>
      </c>
      <c r="AH911" s="11">
        <f t="shared" si="181"/>
        <v>0</v>
      </c>
    </row>
    <row r="912" spans="1:34" s="21" customFormat="1" ht="25.15" customHeight="1" x14ac:dyDescent="0.2">
      <c r="A912" s="117">
        <f t="shared" si="170"/>
        <v>901</v>
      </c>
      <c r="B912" s="60" t="str">
        <f t="shared" si="171"/>
        <v/>
      </c>
      <c r="C912" s="123"/>
      <c r="D912" s="111" t="str">
        <f t="shared" si="172"/>
        <v/>
      </c>
      <c r="E912" s="111" t="str">
        <f t="shared" si="173"/>
        <v/>
      </c>
      <c r="F912" s="124"/>
      <c r="G912" s="124"/>
      <c r="H912" s="124"/>
      <c r="I912" s="123"/>
      <c r="J912" s="113" t="str">
        <f t="shared" si="174"/>
        <v/>
      </c>
      <c r="K912" s="114" t="str">
        <f>IF(I912="","",VLOOKUP(I912,※編集不可※選択項目!$B$2:$D$4,3,FALSE))</f>
        <v/>
      </c>
      <c r="L912" s="124"/>
      <c r="M912" s="124"/>
      <c r="N912" s="124"/>
      <c r="O912" s="124"/>
      <c r="P912" s="124"/>
      <c r="Q912" s="124"/>
      <c r="R912" s="139" t="str">
        <f>IFERROR(INDEX(※編集不可※選択項目!$F$2:$F$3,MATCH($J912,※編集不可※選択項目!$C$2:$C$3,0)),"")</f>
        <v/>
      </c>
      <c r="S912" s="70"/>
      <c r="T912" s="125"/>
      <c r="U912" s="135"/>
      <c r="V912" s="88"/>
      <c r="W912" s="62"/>
      <c r="X912" s="57"/>
      <c r="Y912" s="58"/>
      <c r="Z912" s="59"/>
      <c r="AB912" s="101" t="str">
        <f t="shared" si="175"/>
        <v/>
      </c>
      <c r="AC912" s="11">
        <f t="shared" si="176"/>
        <v>0</v>
      </c>
      <c r="AD912" s="11">
        <f t="shared" si="177"/>
        <v>0</v>
      </c>
      <c r="AE912" s="11">
        <f t="shared" si="178"/>
        <v>0</v>
      </c>
      <c r="AF912" s="11" t="str">
        <f t="shared" si="179"/>
        <v/>
      </c>
      <c r="AG912" s="11">
        <f t="shared" si="180"/>
        <v>0</v>
      </c>
      <c r="AH912" s="11">
        <f t="shared" si="181"/>
        <v>0</v>
      </c>
    </row>
    <row r="913" spans="1:34" s="21" customFormat="1" ht="25.15" customHeight="1" x14ac:dyDescent="0.2">
      <c r="A913" s="117">
        <f t="shared" si="170"/>
        <v>902</v>
      </c>
      <c r="B913" s="60" t="str">
        <f t="shared" si="171"/>
        <v/>
      </c>
      <c r="C913" s="123"/>
      <c r="D913" s="111" t="str">
        <f t="shared" si="172"/>
        <v/>
      </c>
      <c r="E913" s="111" t="str">
        <f t="shared" si="173"/>
        <v/>
      </c>
      <c r="F913" s="124"/>
      <c r="G913" s="124"/>
      <c r="H913" s="124"/>
      <c r="I913" s="123"/>
      <c r="J913" s="113" t="str">
        <f t="shared" si="174"/>
        <v/>
      </c>
      <c r="K913" s="114" t="str">
        <f>IF(I913="","",VLOOKUP(I913,※編集不可※選択項目!$B$2:$D$4,3,FALSE))</f>
        <v/>
      </c>
      <c r="L913" s="124"/>
      <c r="M913" s="124"/>
      <c r="N913" s="124"/>
      <c r="O913" s="124"/>
      <c r="P913" s="124"/>
      <c r="Q913" s="124"/>
      <c r="R913" s="139" t="str">
        <f>IFERROR(INDEX(※編集不可※選択項目!$F$2:$F$3,MATCH($J913,※編集不可※選択項目!$C$2:$C$3,0)),"")</f>
        <v/>
      </c>
      <c r="S913" s="70"/>
      <c r="T913" s="125"/>
      <c r="U913" s="135"/>
      <c r="V913" s="88"/>
      <c r="W913" s="62"/>
      <c r="X913" s="57"/>
      <c r="Y913" s="58"/>
      <c r="Z913" s="59"/>
      <c r="AB913" s="101" t="str">
        <f t="shared" si="175"/>
        <v/>
      </c>
      <c r="AC913" s="11">
        <f t="shared" si="176"/>
        <v>0</v>
      </c>
      <c r="AD913" s="11">
        <f t="shared" si="177"/>
        <v>0</v>
      </c>
      <c r="AE913" s="11">
        <f t="shared" si="178"/>
        <v>0</v>
      </c>
      <c r="AF913" s="11" t="str">
        <f t="shared" si="179"/>
        <v/>
      </c>
      <c r="AG913" s="11">
        <f t="shared" si="180"/>
        <v>0</v>
      </c>
      <c r="AH913" s="11">
        <f t="shared" si="181"/>
        <v>0</v>
      </c>
    </row>
    <row r="914" spans="1:34" s="21" customFormat="1" ht="25.15" customHeight="1" x14ac:dyDescent="0.2">
      <c r="A914" s="117">
        <f t="shared" si="170"/>
        <v>903</v>
      </c>
      <c r="B914" s="60" t="str">
        <f t="shared" si="171"/>
        <v/>
      </c>
      <c r="C914" s="123"/>
      <c r="D914" s="111" t="str">
        <f t="shared" si="172"/>
        <v/>
      </c>
      <c r="E914" s="111" t="str">
        <f t="shared" si="173"/>
        <v/>
      </c>
      <c r="F914" s="124"/>
      <c r="G914" s="124"/>
      <c r="H914" s="124"/>
      <c r="I914" s="123"/>
      <c r="J914" s="113" t="str">
        <f t="shared" si="174"/>
        <v/>
      </c>
      <c r="K914" s="114" t="str">
        <f>IF(I914="","",VLOOKUP(I914,※編集不可※選択項目!$B$2:$D$4,3,FALSE))</f>
        <v/>
      </c>
      <c r="L914" s="124"/>
      <c r="M914" s="124"/>
      <c r="N914" s="124"/>
      <c r="O914" s="124"/>
      <c r="P914" s="124"/>
      <c r="Q914" s="124"/>
      <c r="R914" s="139" t="str">
        <f>IFERROR(INDEX(※編集不可※選択項目!$F$2:$F$3,MATCH($J914,※編集不可※選択項目!$C$2:$C$3,0)),"")</f>
        <v/>
      </c>
      <c r="S914" s="70"/>
      <c r="T914" s="125"/>
      <c r="U914" s="135"/>
      <c r="V914" s="88"/>
      <c r="W914" s="62"/>
      <c r="X914" s="57"/>
      <c r="Y914" s="58"/>
      <c r="Z914" s="59"/>
      <c r="AB914" s="101" t="str">
        <f t="shared" si="175"/>
        <v/>
      </c>
      <c r="AC914" s="11">
        <f t="shared" si="176"/>
        <v>0</v>
      </c>
      <c r="AD914" s="11">
        <f t="shared" si="177"/>
        <v>0</v>
      </c>
      <c r="AE914" s="11">
        <f t="shared" si="178"/>
        <v>0</v>
      </c>
      <c r="AF914" s="11" t="str">
        <f t="shared" si="179"/>
        <v/>
      </c>
      <c r="AG914" s="11">
        <f t="shared" si="180"/>
        <v>0</v>
      </c>
      <c r="AH914" s="11">
        <f t="shared" si="181"/>
        <v>0</v>
      </c>
    </row>
    <row r="915" spans="1:34" s="21" customFormat="1" ht="25.15" customHeight="1" x14ac:dyDescent="0.2">
      <c r="A915" s="117">
        <f t="shared" si="170"/>
        <v>904</v>
      </c>
      <c r="B915" s="60" t="str">
        <f t="shared" si="171"/>
        <v/>
      </c>
      <c r="C915" s="123"/>
      <c r="D915" s="111" t="str">
        <f t="shared" si="172"/>
        <v/>
      </c>
      <c r="E915" s="111" t="str">
        <f t="shared" si="173"/>
        <v/>
      </c>
      <c r="F915" s="124"/>
      <c r="G915" s="124"/>
      <c r="H915" s="124"/>
      <c r="I915" s="123"/>
      <c r="J915" s="113" t="str">
        <f t="shared" si="174"/>
        <v/>
      </c>
      <c r="K915" s="114" t="str">
        <f>IF(I915="","",VLOOKUP(I915,※編集不可※選択項目!$B$2:$D$4,3,FALSE))</f>
        <v/>
      </c>
      <c r="L915" s="124"/>
      <c r="M915" s="124"/>
      <c r="N915" s="124"/>
      <c r="O915" s="124"/>
      <c r="P915" s="124"/>
      <c r="Q915" s="124"/>
      <c r="R915" s="139" t="str">
        <f>IFERROR(INDEX(※編集不可※選択項目!$F$2:$F$3,MATCH($J915,※編集不可※選択項目!$C$2:$C$3,0)),"")</f>
        <v/>
      </c>
      <c r="S915" s="70"/>
      <c r="T915" s="125"/>
      <c r="U915" s="135"/>
      <c r="V915" s="88"/>
      <c r="W915" s="62"/>
      <c r="X915" s="57"/>
      <c r="Y915" s="58"/>
      <c r="Z915" s="59"/>
      <c r="AB915" s="101" t="str">
        <f t="shared" si="175"/>
        <v/>
      </c>
      <c r="AC915" s="11">
        <f t="shared" si="176"/>
        <v>0</v>
      </c>
      <c r="AD915" s="11">
        <f t="shared" si="177"/>
        <v>0</v>
      </c>
      <c r="AE915" s="11">
        <f t="shared" si="178"/>
        <v>0</v>
      </c>
      <c r="AF915" s="11" t="str">
        <f t="shared" si="179"/>
        <v/>
      </c>
      <c r="AG915" s="11">
        <f t="shared" si="180"/>
        <v>0</v>
      </c>
      <c r="AH915" s="11">
        <f t="shared" si="181"/>
        <v>0</v>
      </c>
    </row>
    <row r="916" spans="1:34" s="21" customFormat="1" ht="25.15" customHeight="1" x14ac:dyDescent="0.2">
      <c r="A916" s="117">
        <f t="shared" si="170"/>
        <v>905</v>
      </c>
      <c r="B916" s="60" t="str">
        <f t="shared" si="171"/>
        <v/>
      </c>
      <c r="C916" s="123"/>
      <c r="D916" s="111" t="str">
        <f t="shared" si="172"/>
        <v/>
      </c>
      <c r="E916" s="111" t="str">
        <f t="shared" si="173"/>
        <v/>
      </c>
      <c r="F916" s="124"/>
      <c r="G916" s="124"/>
      <c r="H916" s="124"/>
      <c r="I916" s="123"/>
      <c r="J916" s="113" t="str">
        <f t="shared" si="174"/>
        <v/>
      </c>
      <c r="K916" s="114" t="str">
        <f>IF(I916="","",VLOOKUP(I916,※編集不可※選択項目!$B$2:$D$4,3,FALSE))</f>
        <v/>
      </c>
      <c r="L916" s="124"/>
      <c r="M916" s="124"/>
      <c r="N916" s="124"/>
      <c r="O916" s="124"/>
      <c r="P916" s="124"/>
      <c r="Q916" s="124"/>
      <c r="R916" s="139" t="str">
        <f>IFERROR(INDEX(※編集不可※選択項目!$F$2:$F$3,MATCH($J916,※編集不可※選択項目!$C$2:$C$3,0)),"")</f>
        <v/>
      </c>
      <c r="S916" s="70"/>
      <c r="T916" s="125"/>
      <c r="U916" s="135"/>
      <c r="V916" s="88"/>
      <c r="W916" s="62"/>
      <c r="X916" s="57"/>
      <c r="Y916" s="58"/>
      <c r="Z916" s="59"/>
      <c r="AB916" s="101" t="str">
        <f t="shared" si="175"/>
        <v/>
      </c>
      <c r="AC916" s="11">
        <f t="shared" si="176"/>
        <v>0</v>
      </c>
      <c r="AD916" s="11">
        <f t="shared" si="177"/>
        <v>0</v>
      </c>
      <c r="AE916" s="11">
        <f t="shared" si="178"/>
        <v>0</v>
      </c>
      <c r="AF916" s="11" t="str">
        <f t="shared" si="179"/>
        <v/>
      </c>
      <c r="AG916" s="11">
        <f t="shared" si="180"/>
        <v>0</v>
      </c>
      <c r="AH916" s="11">
        <f t="shared" si="181"/>
        <v>0</v>
      </c>
    </row>
    <row r="917" spans="1:34" s="21" customFormat="1" ht="25.15" customHeight="1" x14ac:dyDescent="0.2">
      <c r="A917" s="117">
        <f t="shared" si="170"/>
        <v>906</v>
      </c>
      <c r="B917" s="60" t="str">
        <f t="shared" si="171"/>
        <v/>
      </c>
      <c r="C917" s="123"/>
      <c r="D917" s="111" t="str">
        <f t="shared" si="172"/>
        <v/>
      </c>
      <c r="E917" s="111" t="str">
        <f t="shared" si="173"/>
        <v/>
      </c>
      <c r="F917" s="124"/>
      <c r="G917" s="124"/>
      <c r="H917" s="124"/>
      <c r="I917" s="123"/>
      <c r="J917" s="113" t="str">
        <f t="shared" si="174"/>
        <v/>
      </c>
      <c r="K917" s="114" t="str">
        <f>IF(I917="","",VLOOKUP(I917,※編集不可※選択項目!$B$2:$D$4,3,FALSE))</f>
        <v/>
      </c>
      <c r="L917" s="124"/>
      <c r="M917" s="124"/>
      <c r="N917" s="124"/>
      <c r="O917" s="124"/>
      <c r="P917" s="124"/>
      <c r="Q917" s="124"/>
      <c r="R917" s="139" t="str">
        <f>IFERROR(INDEX(※編集不可※選択項目!$F$2:$F$3,MATCH($J917,※編集不可※選択項目!$C$2:$C$3,0)),"")</f>
        <v/>
      </c>
      <c r="S917" s="70"/>
      <c r="T917" s="125"/>
      <c r="U917" s="135"/>
      <c r="V917" s="88"/>
      <c r="W917" s="62"/>
      <c r="X917" s="57"/>
      <c r="Y917" s="58"/>
      <c r="Z917" s="59"/>
      <c r="AB917" s="101" t="str">
        <f t="shared" si="175"/>
        <v/>
      </c>
      <c r="AC917" s="11">
        <f t="shared" si="176"/>
        <v>0</v>
      </c>
      <c r="AD917" s="11">
        <f t="shared" si="177"/>
        <v>0</v>
      </c>
      <c r="AE917" s="11">
        <f t="shared" si="178"/>
        <v>0</v>
      </c>
      <c r="AF917" s="11" t="str">
        <f t="shared" si="179"/>
        <v/>
      </c>
      <c r="AG917" s="11">
        <f t="shared" si="180"/>
        <v>0</v>
      </c>
      <c r="AH917" s="11">
        <f t="shared" si="181"/>
        <v>0</v>
      </c>
    </row>
    <row r="918" spans="1:34" s="21" customFormat="1" ht="25.15" customHeight="1" x14ac:dyDescent="0.2">
      <c r="A918" s="117">
        <f t="shared" si="170"/>
        <v>907</v>
      </c>
      <c r="B918" s="60" t="str">
        <f t="shared" si="171"/>
        <v/>
      </c>
      <c r="C918" s="123"/>
      <c r="D918" s="111" t="str">
        <f t="shared" si="172"/>
        <v/>
      </c>
      <c r="E918" s="111" t="str">
        <f t="shared" si="173"/>
        <v/>
      </c>
      <c r="F918" s="124"/>
      <c r="G918" s="124"/>
      <c r="H918" s="124"/>
      <c r="I918" s="123"/>
      <c r="J918" s="113" t="str">
        <f t="shared" si="174"/>
        <v/>
      </c>
      <c r="K918" s="114" t="str">
        <f>IF(I918="","",VLOOKUP(I918,※編集不可※選択項目!$B$2:$D$4,3,FALSE))</f>
        <v/>
      </c>
      <c r="L918" s="124"/>
      <c r="M918" s="124"/>
      <c r="N918" s="124"/>
      <c r="O918" s="124"/>
      <c r="P918" s="124"/>
      <c r="Q918" s="124"/>
      <c r="R918" s="139" t="str">
        <f>IFERROR(INDEX(※編集不可※選択項目!$F$2:$F$3,MATCH($J918,※編集不可※選択項目!$C$2:$C$3,0)),"")</f>
        <v/>
      </c>
      <c r="S918" s="70"/>
      <c r="T918" s="125"/>
      <c r="U918" s="135"/>
      <c r="V918" s="88"/>
      <c r="W918" s="62"/>
      <c r="X918" s="57"/>
      <c r="Y918" s="58"/>
      <c r="Z918" s="59"/>
      <c r="AB918" s="101" t="str">
        <f t="shared" si="175"/>
        <v/>
      </c>
      <c r="AC918" s="11">
        <f t="shared" si="176"/>
        <v>0</v>
      </c>
      <c r="AD918" s="11">
        <f t="shared" si="177"/>
        <v>0</v>
      </c>
      <c r="AE918" s="11">
        <f t="shared" si="178"/>
        <v>0</v>
      </c>
      <c r="AF918" s="11" t="str">
        <f t="shared" si="179"/>
        <v/>
      </c>
      <c r="AG918" s="11">
        <f t="shared" si="180"/>
        <v>0</v>
      </c>
      <c r="AH918" s="11">
        <f t="shared" si="181"/>
        <v>0</v>
      </c>
    </row>
    <row r="919" spans="1:34" s="21" customFormat="1" ht="25.15" customHeight="1" x14ac:dyDescent="0.2">
      <c r="A919" s="117">
        <f t="shared" si="170"/>
        <v>908</v>
      </c>
      <c r="B919" s="60" t="str">
        <f t="shared" si="171"/>
        <v/>
      </c>
      <c r="C919" s="123"/>
      <c r="D919" s="111" t="str">
        <f t="shared" si="172"/>
        <v/>
      </c>
      <c r="E919" s="111" t="str">
        <f t="shared" si="173"/>
        <v/>
      </c>
      <c r="F919" s="124"/>
      <c r="G919" s="124"/>
      <c r="H919" s="124"/>
      <c r="I919" s="123"/>
      <c r="J919" s="113" t="str">
        <f t="shared" si="174"/>
        <v/>
      </c>
      <c r="K919" s="114" t="str">
        <f>IF(I919="","",VLOOKUP(I919,※編集不可※選択項目!$B$2:$D$4,3,FALSE))</f>
        <v/>
      </c>
      <c r="L919" s="124"/>
      <c r="M919" s="124"/>
      <c r="N919" s="124"/>
      <c r="O919" s="124"/>
      <c r="P919" s="124"/>
      <c r="Q919" s="124"/>
      <c r="R919" s="139" t="str">
        <f>IFERROR(INDEX(※編集不可※選択項目!$F$2:$F$3,MATCH($J919,※編集不可※選択項目!$C$2:$C$3,0)),"")</f>
        <v/>
      </c>
      <c r="S919" s="70"/>
      <c r="T919" s="125"/>
      <c r="U919" s="135"/>
      <c r="V919" s="88"/>
      <c r="W919" s="62"/>
      <c r="X919" s="57"/>
      <c r="Y919" s="58"/>
      <c r="Z919" s="59"/>
      <c r="AB919" s="101" t="str">
        <f t="shared" si="175"/>
        <v/>
      </c>
      <c r="AC919" s="11">
        <f t="shared" si="176"/>
        <v>0</v>
      </c>
      <c r="AD919" s="11">
        <f t="shared" si="177"/>
        <v>0</v>
      </c>
      <c r="AE919" s="11">
        <f t="shared" si="178"/>
        <v>0</v>
      </c>
      <c r="AF919" s="11" t="str">
        <f t="shared" si="179"/>
        <v/>
      </c>
      <c r="AG919" s="11">
        <f t="shared" si="180"/>
        <v>0</v>
      </c>
      <c r="AH919" s="11">
        <f t="shared" si="181"/>
        <v>0</v>
      </c>
    </row>
    <row r="920" spans="1:34" s="21" customFormat="1" ht="25.15" customHeight="1" x14ac:dyDescent="0.2">
      <c r="A920" s="117">
        <f t="shared" si="170"/>
        <v>909</v>
      </c>
      <c r="B920" s="60" t="str">
        <f t="shared" si="171"/>
        <v/>
      </c>
      <c r="C920" s="123"/>
      <c r="D920" s="111" t="str">
        <f t="shared" si="172"/>
        <v/>
      </c>
      <c r="E920" s="111" t="str">
        <f t="shared" si="173"/>
        <v/>
      </c>
      <c r="F920" s="124"/>
      <c r="G920" s="124"/>
      <c r="H920" s="124"/>
      <c r="I920" s="123"/>
      <c r="J920" s="113" t="str">
        <f t="shared" si="174"/>
        <v/>
      </c>
      <c r="K920" s="114" t="str">
        <f>IF(I920="","",VLOOKUP(I920,※編集不可※選択項目!$B$2:$D$4,3,FALSE))</f>
        <v/>
      </c>
      <c r="L920" s="124"/>
      <c r="M920" s="124"/>
      <c r="N920" s="124"/>
      <c r="O920" s="124"/>
      <c r="P920" s="124"/>
      <c r="Q920" s="124"/>
      <c r="R920" s="139" t="str">
        <f>IFERROR(INDEX(※編集不可※選択項目!$F$2:$F$3,MATCH($J920,※編集不可※選択項目!$C$2:$C$3,0)),"")</f>
        <v/>
      </c>
      <c r="S920" s="70"/>
      <c r="T920" s="125"/>
      <c r="U920" s="135"/>
      <c r="V920" s="88"/>
      <c r="W920" s="62"/>
      <c r="X920" s="57"/>
      <c r="Y920" s="58"/>
      <c r="Z920" s="59"/>
      <c r="AB920" s="101" t="str">
        <f t="shared" si="175"/>
        <v/>
      </c>
      <c r="AC920" s="11">
        <f t="shared" si="176"/>
        <v>0</v>
      </c>
      <c r="AD920" s="11">
        <f t="shared" si="177"/>
        <v>0</v>
      </c>
      <c r="AE920" s="11">
        <f t="shared" si="178"/>
        <v>0</v>
      </c>
      <c r="AF920" s="11" t="str">
        <f t="shared" si="179"/>
        <v/>
      </c>
      <c r="AG920" s="11">
        <f t="shared" si="180"/>
        <v>0</v>
      </c>
      <c r="AH920" s="11">
        <f t="shared" si="181"/>
        <v>0</v>
      </c>
    </row>
    <row r="921" spans="1:34" s="21" customFormat="1" ht="25.15" customHeight="1" x14ac:dyDescent="0.2">
      <c r="A921" s="117">
        <f t="shared" si="170"/>
        <v>910</v>
      </c>
      <c r="B921" s="60" t="str">
        <f t="shared" si="171"/>
        <v/>
      </c>
      <c r="C921" s="123"/>
      <c r="D921" s="111" t="str">
        <f t="shared" si="172"/>
        <v/>
      </c>
      <c r="E921" s="111" t="str">
        <f t="shared" si="173"/>
        <v/>
      </c>
      <c r="F921" s="124"/>
      <c r="G921" s="124"/>
      <c r="H921" s="124"/>
      <c r="I921" s="123"/>
      <c r="J921" s="113" t="str">
        <f t="shared" si="174"/>
        <v/>
      </c>
      <c r="K921" s="114" t="str">
        <f>IF(I921="","",VLOOKUP(I921,※編集不可※選択項目!$B$2:$D$4,3,FALSE))</f>
        <v/>
      </c>
      <c r="L921" s="124"/>
      <c r="M921" s="124"/>
      <c r="N921" s="124"/>
      <c r="O921" s="124"/>
      <c r="P921" s="124"/>
      <c r="Q921" s="124"/>
      <c r="R921" s="139" t="str">
        <f>IFERROR(INDEX(※編集不可※選択項目!$F$2:$F$3,MATCH($J921,※編集不可※選択項目!$C$2:$C$3,0)),"")</f>
        <v/>
      </c>
      <c r="S921" s="70"/>
      <c r="T921" s="125"/>
      <c r="U921" s="135"/>
      <c r="V921" s="88"/>
      <c r="W921" s="62"/>
      <c r="X921" s="57"/>
      <c r="Y921" s="58"/>
      <c r="Z921" s="59"/>
      <c r="AB921" s="101" t="str">
        <f t="shared" si="175"/>
        <v/>
      </c>
      <c r="AC921" s="11">
        <f t="shared" si="176"/>
        <v>0</v>
      </c>
      <c r="AD921" s="11">
        <f t="shared" si="177"/>
        <v>0</v>
      </c>
      <c r="AE921" s="11">
        <f t="shared" si="178"/>
        <v>0</v>
      </c>
      <c r="AF921" s="11" t="str">
        <f t="shared" si="179"/>
        <v/>
      </c>
      <c r="AG921" s="11">
        <f t="shared" si="180"/>
        <v>0</v>
      </c>
      <c r="AH921" s="11">
        <f t="shared" si="181"/>
        <v>0</v>
      </c>
    </row>
    <row r="922" spans="1:34" s="21" customFormat="1" ht="25.15" customHeight="1" x14ac:dyDescent="0.2">
      <c r="A922" s="117">
        <f t="shared" si="170"/>
        <v>911</v>
      </c>
      <c r="B922" s="60" t="str">
        <f t="shared" si="171"/>
        <v/>
      </c>
      <c r="C922" s="123"/>
      <c r="D922" s="111" t="str">
        <f t="shared" si="172"/>
        <v/>
      </c>
      <c r="E922" s="111" t="str">
        <f t="shared" si="173"/>
        <v/>
      </c>
      <c r="F922" s="124"/>
      <c r="G922" s="124"/>
      <c r="H922" s="124"/>
      <c r="I922" s="123"/>
      <c r="J922" s="113" t="str">
        <f t="shared" si="174"/>
        <v/>
      </c>
      <c r="K922" s="114" t="str">
        <f>IF(I922="","",VLOOKUP(I922,※編集不可※選択項目!$B$2:$D$4,3,FALSE))</f>
        <v/>
      </c>
      <c r="L922" s="124"/>
      <c r="M922" s="124"/>
      <c r="N922" s="124"/>
      <c r="O922" s="124"/>
      <c r="P922" s="124"/>
      <c r="Q922" s="124"/>
      <c r="R922" s="139" t="str">
        <f>IFERROR(INDEX(※編集不可※選択項目!$F$2:$F$3,MATCH($J922,※編集不可※選択項目!$C$2:$C$3,0)),"")</f>
        <v/>
      </c>
      <c r="S922" s="70"/>
      <c r="T922" s="125"/>
      <c r="U922" s="135"/>
      <c r="V922" s="88"/>
      <c r="W922" s="62"/>
      <c r="X922" s="57"/>
      <c r="Y922" s="58"/>
      <c r="Z922" s="59"/>
      <c r="AB922" s="101" t="str">
        <f t="shared" si="175"/>
        <v/>
      </c>
      <c r="AC922" s="11">
        <f t="shared" si="176"/>
        <v>0</v>
      </c>
      <c r="AD922" s="11">
        <f t="shared" si="177"/>
        <v>0</v>
      </c>
      <c r="AE922" s="11">
        <f t="shared" si="178"/>
        <v>0</v>
      </c>
      <c r="AF922" s="11" t="str">
        <f t="shared" si="179"/>
        <v/>
      </c>
      <c r="AG922" s="11">
        <f t="shared" si="180"/>
        <v>0</v>
      </c>
      <c r="AH922" s="11">
        <f t="shared" si="181"/>
        <v>0</v>
      </c>
    </row>
    <row r="923" spans="1:34" s="21" customFormat="1" ht="25.15" customHeight="1" x14ac:dyDescent="0.2">
      <c r="A923" s="117">
        <f t="shared" si="170"/>
        <v>912</v>
      </c>
      <c r="B923" s="60" t="str">
        <f t="shared" si="171"/>
        <v/>
      </c>
      <c r="C923" s="123"/>
      <c r="D923" s="111" t="str">
        <f t="shared" si="172"/>
        <v/>
      </c>
      <c r="E923" s="111" t="str">
        <f t="shared" si="173"/>
        <v/>
      </c>
      <c r="F923" s="124"/>
      <c r="G923" s="124"/>
      <c r="H923" s="124"/>
      <c r="I923" s="123"/>
      <c r="J923" s="113" t="str">
        <f t="shared" si="174"/>
        <v/>
      </c>
      <c r="K923" s="114" t="str">
        <f>IF(I923="","",VLOOKUP(I923,※編集不可※選択項目!$B$2:$D$4,3,FALSE))</f>
        <v/>
      </c>
      <c r="L923" s="124"/>
      <c r="M923" s="124"/>
      <c r="N923" s="124"/>
      <c r="O923" s="124"/>
      <c r="P923" s="124"/>
      <c r="Q923" s="124"/>
      <c r="R923" s="139" t="str">
        <f>IFERROR(INDEX(※編集不可※選択項目!$F$2:$F$3,MATCH($J923,※編集不可※選択項目!$C$2:$C$3,0)),"")</f>
        <v/>
      </c>
      <c r="S923" s="70"/>
      <c r="T923" s="125"/>
      <c r="U923" s="135"/>
      <c r="V923" s="88"/>
      <c r="W923" s="62"/>
      <c r="X923" s="57"/>
      <c r="Y923" s="58"/>
      <c r="Z923" s="59"/>
      <c r="AB923" s="101" t="str">
        <f t="shared" si="175"/>
        <v/>
      </c>
      <c r="AC923" s="11">
        <f t="shared" si="176"/>
        <v>0</v>
      </c>
      <c r="AD923" s="11">
        <f t="shared" si="177"/>
        <v>0</v>
      </c>
      <c r="AE923" s="11">
        <f t="shared" si="178"/>
        <v>0</v>
      </c>
      <c r="AF923" s="11" t="str">
        <f t="shared" si="179"/>
        <v/>
      </c>
      <c r="AG923" s="11">
        <f t="shared" si="180"/>
        <v>0</v>
      </c>
      <c r="AH923" s="11">
        <f t="shared" si="181"/>
        <v>0</v>
      </c>
    </row>
    <row r="924" spans="1:34" s="21" customFormat="1" ht="25.15" customHeight="1" x14ac:dyDescent="0.2">
      <c r="A924" s="117">
        <f t="shared" si="170"/>
        <v>913</v>
      </c>
      <c r="B924" s="60" t="str">
        <f t="shared" si="171"/>
        <v/>
      </c>
      <c r="C924" s="123"/>
      <c r="D924" s="111" t="str">
        <f t="shared" si="172"/>
        <v/>
      </c>
      <c r="E924" s="111" t="str">
        <f t="shared" si="173"/>
        <v/>
      </c>
      <c r="F924" s="124"/>
      <c r="G924" s="124"/>
      <c r="H924" s="124"/>
      <c r="I924" s="123"/>
      <c r="J924" s="113" t="str">
        <f t="shared" si="174"/>
        <v/>
      </c>
      <c r="K924" s="114" t="str">
        <f>IF(I924="","",VLOOKUP(I924,※編集不可※選択項目!$B$2:$D$4,3,FALSE))</f>
        <v/>
      </c>
      <c r="L924" s="124"/>
      <c r="M924" s="124"/>
      <c r="N924" s="124"/>
      <c r="O924" s="124"/>
      <c r="P924" s="124"/>
      <c r="Q924" s="124"/>
      <c r="R924" s="139" t="str">
        <f>IFERROR(INDEX(※編集不可※選択項目!$F$2:$F$3,MATCH($J924,※編集不可※選択項目!$C$2:$C$3,0)),"")</f>
        <v/>
      </c>
      <c r="S924" s="70"/>
      <c r="T924" s="125"/>
      <c r="U924" s="135"/>
      <c r="V924" s="88"/>
      <c r="W924" s="62"/>
      <c r="X924" s="57"/>
      <c r="Y924" s="58"/>
      <c r="Z924" s="59"/>
      <c r="AB924" s="101" t="str">
        <f t="shared" si="175"/>
        <v/>
      </c>
      <c r="AC924" s="11">
        <f t="shared" si="176"/>
        <v>0</v>
      </c>
      <c r="AD924" s="11">
        <f t="shared" si="177"/>
        <v>0</v>
      </c>
      <c r="AE924" s="11">
        <f t="shared" si="178"/>
        <v>0</v>
      </c>
      <c r="AF924" s="11" t="str">
        <f t="shared" si="179"/>
        <v/>
      </c>
      <c r="AG924" s="11">
        <f t="shared" si="180"/>
        <v>0</v>
      </c>
      <c r="AH924" s="11">
        <f t="shared" si="181"/>
        <v>0</v>
      </c>
    </row>
    <row r="925" spans="1:34" s="21" customFormat="1" ht="25.15" customHeight="1" x14ac:dyDescent="0.2">
      <c r="A925" s="117">
        <f t="shared" si="170"/>
        <v>914</v>
      </c>
      <c r="B925" s="60" t="str">
        <f t="shared" si="171"/>
        <v/>
      </c>
      <c r="C925" s="123"/>
      <c r="D925" s="111" t="str">
        <f t="shared" si="172"/>
        <v/>
      </c>
      <c r="E925" s="111" t="str">
        <f t="shared" si="173"/>
        <v/>
      </c>
      <c r="F925" s="124"/>
      <c r="G925" s="124"/>
      <c r="H925" s="124"/>
      <c r="I925" s="123"/>
      <c r="J925" s="113" t="str">
        <f t="shared" si="174"/>
        <v/>
      </c>
      <c r="K925" s="114" t="str">
        <f>IF(I925="","",VLOOKUP(I925,※編集不可※選択項目!$B$2:$D$4,3,FALSE))</f>
        <v/>
      </c>
      <c r="L925" s="124"/>
      <c r="M925" s="124"/>
      <c r="N925" s="124"/>
      <c r="O925" s="124"/>
      <c r="P925" s="124"/>
      <c r="Q925" s="124"/>
      <c r="R925" s="139" t="str">
        <f>IFERROR(INDEX(※編集不可※選択項目!$F$2:$F$3,MATCH($J925,※編集不可※選択項目!$C$2:$C$3,0)),"")</f>
        <v/>
      </c>
      <c r="S925" s="70"/>
      <c r="T925" s="125"/>
      <c r="U925" s="135"/>
      <c r="V925" s="88"/>
      <c r="W925" s="62"/>
      <c r="X925" s="57"/>
      <c r="Y925" s="58"/>
      <c r="Z925" s="59"/>
      <c r="AB925" s="101" t="str">
        <f t="shared" si="175"/>
        <v/>
      </c>
      <c r="AC925" s="11">
        <f t="shared" si="176"/>
        <v>0</v>
      </c>
      <c r="AD925" s="11">
        <f t="shared" si="177"/>
        <v>0</v>
      </c>
      <c r="AE925" s="11">
        <f t="shared" si="178"/>
        <v>0</v>
      </c>
      <c r="AF925" s="11" t="str">
        <f t="shared" si="179"/>
        <v/>
      </c>
      <c r="AG925" s="11">
        <f t="shared" si="180"/>
        <v>0</v>
      </c>
      <c r="AH925" s="11">
        <f t="shared" si="181"/>
        <v>0</v>
      </c>
    </row>
    <row r="926" spans="1:34" s="21" customFormat="1" ht="25.15" customHeight="1" x14ac:dyDescent="0.2">
      <c r="A926" s="117">
        <f t="shared" si="170"/>
        <v>915</v>
      </c>
      <c r="B926" s="60" t="str">
        <f t="shared" si="171"/>
        <v/>
      </c>
      <c r="C926" s="123"/>
      <c r="D926" s="111" t="str">
        <f t="shared" si="172"/>
        <v/>
      </c>
      <c r="E926" s="111" t="str">
        <f t="shared" si="173"/>
        <v/>
      </c>
      <c r="F926" s="124"/>
      <c r="G926" s="124"/>
      <c r="H926" s="124"/>
      <c r="I926" s="123"/>
      <c r="J926" s="113" t="str">
        <f t="shared" si="174"/>
        <v/>
      </c>
      <c r="K926" s="114" t="str">
        <f>IF(I926="","",VLOOKUP(I926,※編集不可※選択項目!$B$2:$D$4,3,FALSE))</f>
        <v/>
      </c>
      <c r="L926" s="124"/>
      <c r="M926" s="124"/>
      <c r="N926" s="124"/>
      <c r="O926" s="124"/>
      <c r="P926" s="124"/>
      <c r="Q926" s="124"/>
      <c r="R926" s="139" t="str">
        <f>IFERROR(INDEX(※編集不可※選択項目!$F$2:$F$3,MATCH($J926,※編集不可※選択項目!$C$2:$C$3,0)),"")</f>
        <v/>
      </c>
      <c r="S926" s="70"/>
      <c r="T926" s="125"/>
      <c r="U926" s="135"/>
      <c r="V926" s="88"/>
      <c r="W926" s="62"/>
      <c r="X926" s="57"/>
      <c r="Y926" s="58"/>
      <c r="Z926" s="59"/>
      <c r="AB926" s="101" t="str">
        <f t="shared" si="175"/>
        <v/>
      </c>
      <c r="AC926" s="11">
        <f t="shared" si="176"/>
        <v>0</v>
      </c>
      <c r="AD926" s="11">
        <f t="shared" si="177"/>
        <v>0</v>
      </c>
      <c r="AE926" s="11">
        <f t="shared" si="178"/>
        <v>0</v>
      </c>
      <c r="AF926" s="11" t="str">
        <f t="shared" si="179"/>
        <v/>
      </c>
      <c r="AG926" s="11">
        <f t="shared" si="180"/>
        <v>0</v>
      </c>
      <c r="AH926" s="11">
        <f t="shared" si="181"/>
        <v>0</v>
      </c>
    </row>
    <row r="927" spans="1:34" s="21" customFormat="1" ht="25.15" customHeight="1" x14ac:dyDescent="0.2">
      <c r="A927" s="117">
        <f t="shared" si="170"/>
        <v>916</v>
      </c>
      <c r="B927" s="60" t="str">
        <f t="shared" si="171"/>
        <v/>
      </c>
      <c r="C927" s="123"/>
      <c r="D927" s="111" t="str">
        <f t="shared" si="172"/>
        <v/>
      </c>
      <c r="E927" s="111" t="str">
        <f t="shared" si="173"/>
        <v/>
      </c>
      <c r="F927" s="124"/>
      <c r="G927" s="124"/>
      <c r="H927" s="124"/>
      <c r="I927" s="123"/>
      <c r="J927" s="113" t="str">
        <f t="shared" si="174"/>
        <v/>
      </c>
      <c r="K927" s="114" t="str">
        <f>IF(I927="","",VLOOKUP(I927,※編集不可※選択項目!$B$2:$D$4,3,FALSE))</f>
        <v/>
      </c>
      <c r="L927" s="124"/>
      <c r="M927" s="124"/>
      <c r="N927" s="124"/>
      <c r="O927" s="124"/>
      <c r="P927" s="124"/>
      <c r="Q927" s="124"/>
      <c r="R927" s="139" t="str">
        <f>IFERROR(INDEX(※編集不可※選択項目!$F$2:$F$3,MATCH($J927,※編集不可※選択項目!$C$2:$C$3,0)),"")</f>
        <v/>
      </c>
      <c r="S927" s="70"/>
      <c r="T927" s="125"/>
      <c r="U927" s="135"/>
      <c r="V927" s="88"/>
      <c r="W927" s="62"/>
      <c r="X927" s="57"/>
      <c r="Y927" s="58"/>
      <c r="Z927" s="59"/>
      <c r="AB927" s="101" t="str">
        <f t="shared" si="175"/>
        <v/>
      </c>
      <c r="AC927" s="11">
        <f t="shared" si="176"/>
        <v>0</v>
      </c>
      <c r="AD927" s="11">
        <f t="shared" si="177"/>
        <v>0</v>
      </c>
      <c r="AE927" s="11">
        <f t="shared" si="178"/>
        <v>0</v>
      </c>
      <c r="AF927" s="11" t="str">
        <f t="shared" si="179"/>
        <v/>
      </c>
      <c r="AG927" s="11">
        <f t="shared" si="180"/>
        <v>0</v>
      </c>
      <c r="AH927" s="11">
        <f t="shared" si="181"/>
        <v>0</v>
      </c>
    </row>
    <row r="928" spans="1:34" s="21" customFormat="1" ht="25.15" customHeight="1" x14ac:dyDescent="0.2">
      <c r="A928" s="117">
        <f t="shared" si="170"/>
        <v>917</v>
      </c>
      <c r="B928" s="60" t="str">
        <f t="shared" si="171"/>
        <v/>
      </c>
      <c r="C928" s="123"/>
      <c r="D928" s="111" t="str">
        <f t="shared" si="172"/>
        <v/>
      </c>
      <c r="E928" s="111" t="str">
        <f t="shared" si="173"/>
        <v/>
      </c>
      <c r="F928" s="124"/>
      <c r="G928" s="124"/>
      <c r="H928" s="124"/>
      <c r="I928" s="123"/>
      <c r="J928" s="113" t="str">
        <f t="shared" si="174"/>
        <v/>
      </c>
      <c r="K928" s="114" t="str">
        <f>IF(I928="","",VLOOKUP(I928,※編集不可※選択項目!$B$2:$D$4,3,FALSE))</f>
        <v/>
      </c>
      <c r="L928" s="124"/>
      <c r="M928" s="124"/>
      <c r="N928" s="124"/>
      <c r="O928" s="124"/>
      <c r="P928" s="124"/>
      <c r="Q928" s="124"/>
      <c r="R928" s="139" t="str">
        <f>IFERROR(INDEX(※編集不可※選択項目!$F$2:$F$3,MATCH($J928,※編集不可※選択項目!$C$2:$C$3,0)),"")</f>
        <v/>
      </c>
      <c r="S928" s="70"/>
      <c r="T928" s="125"/>
      <c r="U928" s="135"/>
      <c r="V928" s="88"/>
      <c r="W928" s="62"/>
      <c r="X928" s="57"/>
      <c r="Y928" s="58"/>
      <c r="Z928" s="59"/>
      <c r="AB928" s="101" t="str">
        <f t="shared" si="175"/>
        <v/>
      </c>
      <c r="AC928" s="11">
        <f t="shared" si="176"/>
        <v>0</v>
      </c>
      <c r="AD928" s="11">
        <f t="shared" si="177"/>
        <v>0</v>
      </c>
      <c r="AE928" s="11">
        <f t="shared" si="178"/>
        <v>0</v>
      </c>
      <c r="AF928" s="11" t="str">
        <f t="shared" si="179"/>
        <v/>
      </c>
      <c r="AG928" s="11">
        <f t="shared" si="180"/>
        <v>0</v>
      </c>
      <c r="AH928" s="11">
        <f t="shared" si="181"/>
        <v>0</v>
      </c>
    </row>
    <row r="929" spans="1:34" s="21" customFormat="1" ht="25.15" customHeight="1" x14ac:dyDescent="0.2">
      <c r="A929" s="117">
        <f t="shared" si="170"/>
        <v>918</v>
      </c>
      <c r="B929" s="60" t="str">
        <f t="shared" si="171"/>
        <v/>
      </c>
      <c r="C929" s="123"/>
      <c r="D929" s="111" t="str">
        <f t="shared" si="172"/>
        <v/>
      </c>
      <c r="E929" s="111" t="str">
        <f t="shared" si="173"/>
        <v/>
      </c>
      <c r="F929" s="124"/>
      <c r="G929" s="124"/>
      <c r="H929" s="124"/>
      <c r="I929" s="123"/>
      <c r="J929" s="113" t="str">
        <f t="shared" si="174"/>
        <v/>
      </c>
      <c r="K929" s="114" t="str">
        <f>IF(I929="","",VLOOKUP(I929,※編集不可※選択項目!$B$2:$D$4,3,FALSE))</f>
        <v/>
      </c>
      <c r="L929" s="124"/>
      <c r="M929" s="124"/>
      <c r="N929" s="124"/>
      <c r="O929" s="124"/>
      <c r="P929" s="124"/>
      <c r="Q929" s="124"/>
      <c r="R929" s="139" t="str">
        <f>IFERROR(INDEX(※編集不可※選択項目!$F$2:$F$3,MATCH($J929,※編集不可※選択項目!$C$2:$C$3,0)),"")</f>
        <v/>
      </c>
      <c r="S929" s="70"/>
      <c r="T929" s="125"/>
      <c r="U929" s="135"/>
      <c r="V929" s="88"/>
      <c r="W929" s="62"/>
      <c r="X929" s="57"/>
      <c r="Y929" s="58"/>
      <c r="Z929" s="59"/>
      <c r="AB929" s="101" t="str">
        <f t="shared" si="175"/>
        <v/>
      </c>
      <c r="AC929" s="11">
        <f t="shared" si="176"/>
        <v>0</v>
      </c>
      <c r="AD929" s="11">
        <f t="shared" si="177"/>
        <v>0</v>
      </c>
      <c r="AE929" s="11">
        <f t="shared" si="178"/>
        <v>0</v>
      </c>
      <c r="AF929" s="11" t="str">
        <f t="shared" si="179"/>
        <v/>
      </c>
      <c r="AG929" s="11">
        <f t="shared" si="180"/>
        <v>0</v>
      </c>
      <c r="AH929" s="11">
        <f t="shared" si="181"/>
        <v>0</v>
      </c>
    </row>
    <row r="930" spans="1:34" s="21" customFormat="1" ht="25.15" customHeight="1" x14ac:dyDescent="0.2">
      <c r="A930" s="117">
        <f t="shared" si="170"/>
        <v>919</v>
      </c>
      <c r="B930" s="60" t="str">
        <f t="shared" si="171"/>
        <v/>
      </c>
      <c r="C930" s="123"/>
      <c r="D930" s="111" t="str">
        <f t="shared" si="172"/>
        <v/>
      </c>
      <c r="E930" s="111" t="str">
        <f t="shared" si="173"/>
        <v/>
      </c>
      <c r="F930" s="124"/>
      <c r="G930" s="124"/>
      <c r="H930" s="124"/>
      <c r="I930" s="123"/>
      <c r="J930" s="113" t="str">
        <f t="shared" si="174"/>
        <v/>
      </c>
      <c r="K930" s="114" t="str">
        <f>IF(I930="","",VLOOKUP(I930,※編集不可※選択項目!$B$2:$D$4,3,FALSE))</f>
        <v/>
      </c>
      <c r="L930" s="124"/>
      <c r="M930" s="124"/>
      <c r="N930" s="124"/>
      <c r="O930" s="124"/>
      <c r="P930" s="124"/>
      <c r="Q930" s="124"/>
      <c r="R930" s="139" t="str">
        <f>IFERROR(INDEX(※編集不可※選択項目!$F$2:$F$3,MATCH($J930,※編集不可※選択項目!$C$2:$C$3,0)),"")</f>
        <v/>
      </c>
      <c r="S930" s="70"/>
      <c r="T930" s="125"/>
      <c r="U930" s="135"/>
      <c r="V930" s="88"/>
      <c r="W930" s="62"/>
      <c r="X930" s="57"/>
      <c r="Y930" s="58"/>
      <c r="Z930" s="59"/>
      <c r="AB930" s="101" t="str">
        <f t="shared" si="175"/>
        <v/>
      </c>
      <c r="AC930" s="11">
        <f t="shared" si="176"/>
        <v>0</v>
      </c>
      <c r="AD930" s="11">
        <f t="shared" si="177"/>
        <v>0</v>
      </c>
      <c r="AE930" s="11">
        <f t="shared" si="178"/>
        <v>0</v>
      </c>
      <c r="AF930" s="11" t="str">
        <f t="shared" si="179"/>
        <v/>
      </c>
      <c r="AG930" s="11">
        <f t="shared" si="180"/>
        <v>0</v>
      </c>
      <c r="AH930" s="11">
        <f t="shared" si="181"/>
        <v>0</v>
      </c>
    </row>
    <row r="931" spans="1:34" s="21" customFormat="1" ht="25.15" customHeight="1" x14ac:dyDescent="0.2">
      <c r="A931" s="117">
        <f t="shared" si="170"/>
        <v>920</v>
      </c>
      <c r="B931" s="60" t="str">
        <f t="shared" si="171"/>
        <v/>
      </c>
      <c r="C931" s="123"/>
      <c r="D931" s="111" t="str">
        <f t="shared" si="172"/>
        <v/>
      </c>
      <c r="E931" s="111" t="str">
        <f t="shared" si="173"/>
        <v/>
      </c>
      <c r="F931" s="124"/>
      <c r="G931" s="124"/>
      <c r="H931" s="124"/>
      <c r="I931" s="123"/>
      <c r="J931" s="113" t="str">
        <f t="shared" si="174"/>
        <v/>
      </c>
      <c r="K931" s="114" t="str">
        <f>IF(I931="","",VLOOKUP(I931,※編集不可※選択項目!$B$2:$D$4,3,FALSE))</f>
        <v/>
      </c>
      <c r="L931" s="124"/>
      <c r="M931" s="124"/>
      <c r="N931" s="124"/>
      <c r="O931" s="124"/>
      <c r="P931" s="124"/>
      <c r="Q931" s="124"/>
      <c r="R931" s="139" t="str">
        <f>IFERROR(INDEX(※編集不可※選択項目!$F$2:$F$3,MATCH($J931,※編集不可※選択項目!$C$2:$C$3,0)),"")</f>
        <v/>
      </c>
      <c r="S931" s="70"/>
      <c r="T931" s="125"/>
      <c r="U931" s="135"/>
      <c r="V931" s="88"/>
      <c r="W931" s="62"/>
      <c r="X931" s="57"/>
      <c r="Y931" s="58"/>
      <c r="Z931" s="59"/>
      <c r="AB931" s="101" t="str">
        <f t="shared" si="175"/>
        <v/>
      </c>
      <c r="AC931" s="11">
        <f t="shared" si="176"/>
        <v>0</v>
      </c>
      <c r="AD931" s="11">
        <f t="shared" si="177"/>
        <v>0</v>
      </c>
      <c r="AE931" s="11">
        <f t="shared" si="178"/>
        <v>0</v>
      </c>
      <c r="AF931" s="11" t="str">
        <f t="shared" si="179"/>
        <v/>
      </c>
      <c r="AG931" s="11">
        <f t="shared" si="180"/>
        <v>0</v>
      </c>
      <c r="AH931" s="11">
        <f t="shared" si="181"/>
        <v>0</v>
      </c>
    </row>
    <row r="932" spans="1:34" s="21" customFormat="1" ht="25.15" customHeight="1" x14ac:dyDescent="0.2">
      <c r="A932" s="117">
        <f t="shared" si="170"/>
        <v>921</v>
      </c>
      <c r="B932" s="60" t="str">
        <f t="shared" si="171"/>
        <v/>
      </c>
      <c r="C932" s="123"/>
      <c r="D932" s="111" t="str">
        <f t="shared" si="172"/>
        <v/>
      </c>
      <c r="E932" s="111" t="str">
        <f t="shared" si="173"/>
        <v/>
      </c>
      <c r="F932" s="124"/>
      <c r="G932" s="124"/>
      <c r="H932" s="124"/>
      <c r="I932" s="123"/>
      <c r="J932" s="113" t="str">
        <f t="shared" si="174"/>
        <v/>
      </c>
      <c r="K932" s="114" t="str">
        <f>IF(I932="","",VLOOKUP(I932,※編集不可※選択項目!$B$2:$D$4,3,FALSE))</f>
        <v/>
      </c>
      <c r="L932" s="124"/>
      <c r="M932" s="124"/>
      <c r="N932" s="124"/>
      <c r="O932" s="124"/>
      <c r="P932" s="124"/>
      <c r="Q932" s="124"/>
      <c r="R932" s="139" t="str">
        <f>IFERROR(INDEX(※編集不可※選択項目!$F$2:$F$3,MATCH($J932,※編集不可※選択項目!$C$2:$C$3,0)),"")</f>
        <v/>
      </c>
      <c r="S932" s="70"/>
      <c r="T932" s="125"/>
      <c r="U932" s="135"/>
      <c r="V932" s="88"/>
      <c r="W932" s="62"/>
      <c r="X932" s="57"/>
      <c r="Y932" s="58"/>
      <c r="Z932" s="59"/>
      <c r="AB932" s="101" t="str">
        <f t="shared" si="175"/>
        <v/>
      </c>
      <c r="AC932" s="11">
        <f t="shared" si="176"/>
        <v>0</v>
      </c>
      <c r="AD932" s="11">
        <f t="shared" si="177"/>
        <v>0</v>
      </c>
      <c r="AE932" s="11">
        <f t="shared" si="178"/>
        <v>0</v>
      </c>
      <c r="AF932" s="11" t="str">
        <f t="shared" si="179"/>
        <v/>
      </c>
      <c r="AG932" s="11">
        <f t="shared" si="180"/>
        <v>0</v>
      </c>
      <c r="AH932" s="11">
        <f t="shared" si="181"/>
        <v>0</v>
      </c>
    </row>
    <row r="933" spans="1:34" s="21" customFormat="1" ht="25.15" customHeight="1" x14ac:dyDescent="0.2">
      <c r="A933" s="117">
        <f t="shared" si="170"/>
        <v>922</v>
      </c>
      <c r="B933" s="60" t="str">
        <f t="shared" si="171"/>
        <v/>
      </c>
      <c r="C933" s="123"/>
      <c r="D933" s="111" t="str">
        <f t="shared" si="172"/>
        <v/>
      </c>
      <c r="E933" s="111" t="str">
        <f t="shared" si="173"/>
        <v/>
      </c>
      <c r="F933" s="124"/>
      <c r="G933" s="124"/>
      <c r="H933" s="124"/>
      <c r="I933" s="123"/>
      <c r="J933" s="113" t="str">
        <f t="shared" si="174"/>
        <v/>
      </c>
      <c r="K933" s="114" t="str">
        <f>IF(I933="","",VLOOKUP(I933,※編集不可※選択項目!$B$2:$D$4,3,FALSE))</f>
        <v/>
      </c>
      <c r="L933" s="124"/>
      <c r="M933" s="124"/>
      <c r="N933" s="124"/>
      <c r="O933" s="124"/>
      <c r="P933" s="124"/>
      <c r="Q933" s="124"/>
      <c r="R933" s="139" t="str">
        <f>IFERROR(INDEX(※編集不可※選択項目!$F$2:$F$3,MATCH($J933,※編集不可※選択項目!$C$2:$C$3,0)),"")</f>
        <v/>
      </c>
      <c r="S933" s="70"/>
      <c r="T933" s="125"/>
      <c r="U933" s="135"/>
      <c r="V933" s="88"/>
      <c r="W933" s="62"/>
      <c r="X933" s="57"/>
      <c r="Y933" s="58"/>
      <c r="Z933" s="59"/>
      <c r="AB933" s="101" t="str">
        <f t="shared" si="175"/>
        <v/>
      </c>
      <c r="AC933" s="11">
        <f t="shared" si="176"/>
        <v>0</v>
      </c>
      <c r="AD933" s="11">
        <f t="shared" si="177"/>
        <v>0</v>
      </c>
      <c r="AE933" s="11">
        <f t="shared" si="178"/>
        <v>0</v>
      </c>
      <c r="AF933" s="11" t="str">
        <f t="shared" si="179"/>
        <v/>
      </c>
      <c r="AG933" s="11">
        <f t="shared" si="180"/>
        <v>0</v>
      </c>
      <c r="AH933" s="11">
        <f t="shared" si="181"/>
        <v>0</v>
      </c>
    </row>
    <row r="934" spans="1:34" s="21" customFormat="1" ht="25.15" customHeight="1" x14ac:dyDescent="0.2">
      <c r="A934" s="117">
        <f t="shared" si="170"/>
        <v>923</v>
      </c>
      <c r="B934" s="60" t="str">
        <f t="shared" si="171"/>
        <v/>
      </c>
      <c r="C934" s="123"/>
      <c r="D934" s="111" t="str">
        <f t="shared" si="172"/>
        <v/>
      </c>
      <c r="E934" s="111" t="str">
        <f t="shared" si="173"/>
        <v/>
      </c>
      <c r="F934" s="124"/>
      <c r="G934" s="124"/>
      <c r="H934" s="124"/>
      <c r="I934" s="123"/>
      <c r="J934" s="113" t="str">
        <f t="shared" si="174"/>
        <v/>
      </c>
      <c r="K934" s="114" t="str">
        <f>IF(I934="","",VLOOKUP(I934,※編集不可※選択項目!$B$2:$D$4,3,FALSE))</f>
        <v/>
      </c>
      <c r="L934" s="124"/>
      <c r="M934" s="124"/>
      <c r="N934" s="124"/>
      <c r="O934" s="124"/>
      <c r="P934" s="124"/>
      <c r="Q934" s="124"/>
      <c r="R934" s="139" t="str">
        <f>IFERROR(INDEX(※編集不可※選択項目!$F$2:$F$3,MATCH($J934,※編集不可※選択項目!$C$2:$C$3,0)),"")</f>
        <v/>
      </c>
      <c r="S934" s="70"/>
      <c r="T934" s="125"/>
      <c r="U934" s="135"/>
      <c r="V934" s="88"/>
      <c r="W934" s="62"/>
      <c r="X934" s="57"/>
      <c r="Y934" s="58"/>
      <c r="Z934" s="59"/>
      <c r="AB934" s="101" t="str">
        <f t="shared" si="175"/>
        <v/>
      </c>
      <c r="AC934" s="11">
        <f t="shared" si="176"/>
        <v>0</v>
      </c>
      <c r="AD934" s="11">
        <f t="shared" si="177"/>
        <v>0</v>
      </c>
      <c r="AE934" s="11">
        <f t="shared" si="178"/>
        <v>0</v>
      </c>
      <c r="AF934" s="11" t="str">
        <f t="shared" si="179"/>
        <v/>
      </c>
      <c r="AG934" s="11">
        <f t="shared" si="180"/>
        <v>0</v>
      </c>
      <c r="AH934" s="11">
        <f t="shared" si="181"/>
        <v>0</v>
      </c>
    </row>
    <row r="935" spans="1:34" s="21" customFormat="1" ht="25.15" customHeight="1" x14ac:dyDescent="0.2">
      <c r="A935" s="117">
        <f t="shared" si="170"/>
        <v>924</v>
      </c>
      <c r="B935" s="60" t="str">
        <f t="shared" si="171"/>
        <v/>
      </c>
      <c r="C935" s="123"/>
      <c r="D935" s="111" t="str">
        <f t="shared" si="172"/>
        <v/>
      </c>
      <c r="E935" s="111" t="str">
        <f t="shared" si="173"/>
        <v/>
      </c>
      <c r="F935" s="124"/>
      <c r="G935" s="124"/>
      <c r="H935" s="124"/>
      <c r="I935" s="123"/>
      <c r="J935" s="113" t="str">
        <f t="shared" si="174"/>
        <v/>
      </c>
      <c r="K935" s="114" t="str">
        <f>IF(I935="","",VLOOKUP(I935,※編集不可※選択項目!$B$2:$D$4,3,FALSE))</f>
        <v/>
      </c>
      <c r="L935" s="124"/>
      <c r="M935" s="124"/>
      <c r="N935" s="124"/>
      <c r="O935" s="124"/>
      <c r="P935" s="124"/>
      <c r="Q935" s="124"/>
      <c r="R935" s="139" t="str">
        <f>IFERROR(INDEX(※編集不可※選択項目!$F$2:$F$3,MATCH($J935,※編集不可※選択項目!$C$2:$C$3,0)),"")</f>
        <v/>
      </c>
      <c r="S935" s="70"/>
      <c r="T935" s="125"/>
      <c r="U935" s="135"/>
      <c r="V935" s="88"/>
      <c r="W935" s="62"/>
      <c r="X935" s="57"/>
      <c r="Y935" s="58"/>
      <c r="Z935" s="59"/>
      <c r="AB935" s="101" t="str">
        <f t="shared" si="175"/>
        <v/>
      </c>
      <c r="AC935" s="11">
        <f t="shared" si="176"/>
        <v>0</v>
      </c>
      <c r="AD935" s="11">
        <f t="shared" si="177"/>
        <v>0</v>
      </c>
      <c r="AE935" s="11">
        <f t="shared" si="178"/>
        <v>0</v>
      </c>
      <c r="AF935" s="11" t="str">
        <f t="shared" si="179"/>
        <v/>
      </c>
      <c r="AG935" s="11">
        <f t="shared" si="180"/>
        <v>0</v>
      </c>
      <c r="AH935" s="11">
        <f t="shared" si="181"/>
        <v>0</v>
      </c>
    </row>
    <row r="936" spans="1:34" s="21" customFormat="1" ht="25.15" customHeight="1" x14ac:dyDescent="0.2">
      <c r="A936" s="117">
        <f t="shared" si="170"/>
        <v>925</v>
      </c>
      <c r="B936" s="60" t="str">
        <f t="shared" si="171"/>
        <v/>
      </c>
      <c r="C936" s="123"/>
      <c r="D936" s="111" t="str">
        <f t="shared" si="172"/>
        <v/>
      </c>
      <c r="E936" s="111" t="str">
        <f t="shared" si="173"/>
        <v/>
      </c>
      <c r="F936" s="124"/>
      <c r="G936" s="124"/>
      <c r="H936" s="124"/>
      <c r="I936" s="123"/>
      <c r="J936" s="113" t="str">
        <f t="shared" si="174"/>
        <v/>
      </c>
      <c r="K936" s="114" t="str">
        <f>IF(I936="","",VLOOKUP(I936,※編集不可※選択項目!$B$2:$D$4,3,FALSE))</f>
        <v/>
      </c>
      <c r="L936" s="124"/>
      <c r="M936" s="124"/>
      <c r="N936" s="124"/>
      <c r="O936" s="124"/>
      <c r="P936" s="124"/>
      <c r="Q936" s="124"/>
      <c r="R936" s="139" t="str">
        <f>IFERROR(INDEX(※編集不可※選択項目!$F$2:$F$3,MATCH($J936,※編集不可※選択項目!$C$2:$C$3,0)),"")</f>
        <v/>
      </c>
      <c r="S936" s="70"/>
      <c r="T936" s="125"/>
      <c r="U936" s="135"/>
      <c r="V936" s="88"/>
      <c r="W936" s="62"/>
      <c r="X936" s="57"/>
      <c r="Y936" s="58"/>
      <c r="Z936" s="59"/>
      <c r="AB936" s="101" t="str">
        <f t="shared" si="175"/>
        <v/>
      </c>
      <c r="AC936" s="11">
        <f t="shared" si="176"/>
        <v>0</v>
      </c>
      <c r="AD936" s="11">
        <f t="shared" si="177"/>
        <v>0</v>
      </c>
      <c r="AE936" s="11">
        <f t="shared" si="178"/>
        <v>0</v>
      </c>
      <c r="AF936" s="11" t="str">
        <f t="shared" si="179"/>
        <v/>
      </c>
      <c r="AG936" s="11">
        <f t="shared" si="180"/>
        <v>0</v>
      </c>
      <c r="AH936" s="11">
        <f t="shared" si="181"/>
        <v>0</v>
      </c>
    </row>
    <row r="937" spans="1:34" s="21" customFormat="1" ht="25.15" customHeight="1" x14ac:dyDescent="0.2">
      <c r="A937" s="117">
        <f t="shared" si="170"/>
        <v>926</v>
      </c>
      <c r="B937" s="60" t="str">
        <f t="shared" si="171"/>
        <v/>
      </c>
      <c r="C937" s="123"/>
      <c r="D937" s="111" t="str">
        <f t="shared" si="172"/>
        <v/>
      </c>
      <c r="E937" s="111" t="str">
        <f t="shared" si="173"/>
        <v/>
      </c>
      <c r="F937" s="124"/>
      <c r="G937" s="124"/>
      <c r="H937" s="124"/>
      <c r="I937" s="123"/>
      <c r="J937" s="113" t="str">
        <f t="shared" si="174"/>
        <v/>
      </c>
      <c r="K937" s="114" t="str">
        <f>IF(I937="","",VLOOKUP(I937,※編集不可※選択項目!$B$2:$D$4,3,FALSE))</f>
        <v/>
      </c>
      <c r="L937" s="124"/>
      <c r="M937" s="124"/>
      <c r="N937" s="124"/>
      <c r="O937" s="124"/>
      <c r="P937" s="124"/>
      <c r="Q937" s="124"/>
      <c r="R937" s="139" t="str">
        <f>IFERROR(INDEX(※編集不可※選択項目!$F$2:$F$3,MATCH($J937,※編集不可※選択項目!$C$2:$C$3,0)),"")</f>
        <v/>
      </c>
      <c r="S937" s="70"/>
      <c r="T937" s="125"/>
      <c r="U937" s="135"/>
      <c r="V937" s="88"/>
      <c r="W937" s="62"/>
      <c r="X937" s="57"/>
      <c r="Y937" s="58"/>
      <c r="Z937" s="59"/>
      <c r="AB937" s="101" t="str">
        <f t="shared" si="175"/>
        <v/>
      </c>
      <c r="AC937" s="11">
        <f t="shared" si="176"/>
        <v>0</v>
      </c>
      <c r="AD937" s="11">
        <f t="shared" si="177"/>
        <v>0</v>
      </c>
      <c r="AE937" s="11">
        <f t="shared" si="178"/>
        <v>0</v>
      </c>
      <c r="AF937" s="11" t="str">
        <f t="shared" si="179"/>
        <v/>
      </c>
      <c r="AG937" s="11">
        <f t="shared" si="180"/>
        <v>0</v>
      </c>
      <c r="AH937" s="11">
        <f t="shared" si="181"/>
        <v>0</v>
      </c>
    </row>
    <row r="938" spans="1:34" s="21" customFormat="1" ht="25.15" customHeight="1" x14ac:dyDescent="0.2">
      <c r="A938" s="117">
        <f t="shared" si="170"/>
        <v>927</v>
      </c>
      <c r="B938" s="60" t="str">
        <f t="shared" si="171"/>
        <v/>
      </c>
      <c r="C938" s="123"/>
      <c r="D938" s="111" t="str">
        <f t="shared" si="172"/>
        <v/>
      </c>
      <c r="E938" s="111" t="str">
        <f t="shared" si="173"/>
        <v/>
      </c>
      <c r="F938" s="124"/>
      <c r="G938" s="124"/>
      <c r="H938" s="124"/>
      <c r="I938" s="123"/>
      <c r="J938" s="113" t="str">
        <f t="shared" si="174"/>
        <v/>
      </c>
      <c r="K938" s="114" t="str">
        <f>IF(I938="","",VLOOKUP(I938,※編集不可※選択項目!$B$2:$D$4,3,FALSE))</f>
        <v/>
      </c>
      <c r="L938" s="124"/>
      <c r="M938" s="124"/>
      <c r="N938" s="124"/>
      <c r="O938" s="124"/>
      <c r="P938" s="124"/>
      <c r="Q938" s="124"/>
      <c r="R938" s="139" t="str">
        <f>IFERROR(INDEX(※編集不可※選択項目!$F$2:$F$3,MATCH($J938,※編集不可※選択項目!$C$2:$C$3,0)),"")</f>
        <v/>
      </c>
      <c r="S938" s="70"/>
      <c r="T938" s="125"/>
      <c r="U938" s="135"/>
      <c r="V938" s="88"/>
      <c r="W938" s="62"/>
      <c r="X938" s="57"/>
      <c r="Y938" s="58"/>
      <c r="Z938" s="59"/>
      <c r="AB938" s="101" t="str">
        <f t="shared" si="175"/>
        <v/>
      </c>
      <c r="AC938" s="11">
        <f t="shared" si="176"/>
        <v>0</v>
      </c>
      <c r="AD938" s="11">
        <f t="shared" si="177"/>
        <v>0</v>
      </c>
      <c r="AE938" s="11">
        <f t="shared" si="178"/>
        <v>0</v>
      </c>
      <c r="AF938" s="11" t="str">
        <f t="shared" si="179"/>
        <v/>
      </c>
      <c r="AG938" s="11">
        <f t="shared" si="180"/>
        <v>0</v>
      </c>
      <c r="AH938" s="11">
        <f t="shared" si="181"/>
        <v>0</v>
      </c>
    </row>
    <row r="939" spans="1:34" s="21" customFormat="1" ht="25.15" customHeight="1" x14ac:dyDescent="0.2">
      <c r="A939" s="117">
        <f t="shared" si="170"/>
        <v>928</v>
      </c>
      <c r="B939" s="60" t="str">
        <f t="shared" si="171"/>
        <v/>
      </c>
      <c r="C939" s="123"/>
      <c r="D939" s="111" t="str">
        <f t="shared" si="172"/>
        <v/>
      </c>
      <c r="E939" s="111" t="str">
        <f t="shared" si="173"/>
        <v/>
      </c>
      <c r="F939" s="124"/>
      <c r="G939" s="124"/>
      <c r="H939" s="124"/>
      <c r="I939" s="123"/>
      <c r="J939" s="113" t="str">
        <f t="shared" si="174"/>
        <v/>
      </c>
      <c r="K939" s="114" t="str">
        <f>IF(I939="","",VLOOKUP(I939,※編集不可※選択項目!$B$2:$D$4,3,FALSE))</f>
        <v/>
      </c>
      <c r="L939" s="124"/>
      <c r="M939" s="124"/>
      <c r="N939" s="124"/>
      <c r="O939" s="124"/>
      <c r="P939" s="124"/>
      <c r="Q939" s="124"/>
      <c r="R939" s="139" t="str">
        <f>IFERROR(INDEX(※編集不可※選択項目!$F$2:$F$3,MATCH($J939,※編集不可※選択項目!$C$2:$C$3,0)),"")</f>
        <v/>
      </c>
      <c r="S939" s="70"/>
      <c r="T939" s="125"/>
      <c r="U939" s="135"/>
      <c r="V939" s="88"/>
      <c r="W939" s="62"/>
      <c r="X939" s="57"/>
      <c r="Y939" s="58"/>
      <c r="Z939" s="59"/>
      <c r="AB939" s="101" t="str">
        <f t="shared" si="175"/>
        <v/>
      </c>
      <c r="AC939" s="11">
        <f t="shared" si="176"/>
        <v>0</v>
      </c>
      <c r="AD939" s="11">
        <f t="shared" si="177"/>
        <v>0</v>
      </c>
      <c r="AE939" s="11">
        <f t="shared" si="178"/>
        <v>0</v>
      </c>
      <c r="AF939" s="11" t="str">
        <f t="shared" si="179"/>
        <v/>
      </c>
      <c r="AG939" s="11">
        <f t="shared" si="180"/>
        <v>0</v>
      </c>
      <c r="AH939" s="11">
        <f t="shared" si="181"/>
        <v>0</v>
      </c>
    </row>
    <row r="940" spans="1:34" s="21" customFormat="1" ht="25.15" customHeight="1" x14ac:dyDescent="0.2">
      <c r="A940" s="117">
        <f t="shared" si="170"/>
        <v>929</v>
      </c>
      <c r="B940" s="60" t="str">
        <f t="shared" si="171"/>
        <v/>
      </c>
      <c r="C940" s="123"/>
      <c r="D940" s="111" t="str">
        <f t="shared" si="172"/>
        <v/>
      </c>
      <c r="E940" s="111" t="str">
        <f t="shared" si="173"/>
        <v/>
      </c>
      <c r="F940" s="124"/>
      <c r="G940" s="124"/>
      <c r="H940" s="124"/>
      <c r="I940" s="123"/>
      <c r="J940" s="113" t="str">
        <f t="shared" si="174"/>
        <v/>
      </c>
      <c r="K940" s="114" t="str">
        <f>IF(I940="","",VLOOKUP(I940,※編集不可※選択項目!$B$2:$D$4,3,FALSE))</f>
        <v/>
      </c>
      <c r="L940" s="124"/>
      <c r="M940" s="124"/>
      <c r="N940" s="124"/>
      <c r="O940" s="124"/>
      <c r="P940" s="124"/>
      <c r="Q940" s="124"/>
      <c r="R940" s="139" t="str">
        <f>IFERROR(INDEX(※編集不可※選択項目!$F$2:$F$3,MATCH($J940,※編集不可※選択項目!$C$2:$C$3,0)),"")</f>
        <v/>
      </c>
      <c r="S940" s="70"/>
      <c r="T940" s="125"/>
      <c r="U940" s="135"/>
      <c r="V940" s="88"/>
      <c r="W940" s="62"/>
      <c r="X940" s="57"/>
      <c r="Y940" s="58"/>
      <c r="Z940" s="59"/>
      <c r="AB940" s="101" t="str">
        <f t="shared" si="175"/>
        <v/>
      </c>
      <c r="AC940" s="11">
        <f t="shared" si="176"/>
        <v>0</v>
      </c>
      <c r="AD940" s="11">
        <f t="shared" si="177"/>
        <v>0</v>
      </c>
      <c r="AE940" s="11">
        <f t="shared" si="178"/>
        <v>0</v>
      </c>
      <c r="AF940" s="11" t="str">
        <f t="shared" si="179"/>
        <v/>
      </c>
      <c r="AG940" s="11">
        <f t="shared" si="180"/>
        <v>0</v>
      </c>
      <c r="AH940" s="11">
        <f t="shared" si="181"/>
        <v>0</v>
      </c>
    </row>
    <row r="941" spans="1:34" s="21" customFormat="1" ht="25.15" customHeight="1" x14ac:dyDescent="0.2">
      <c r="A941" s="117">
        <f t="shared" si="170"/>
        <v>930</v>
      </c>
      <c r="B941" s="60" t="str">
        <f t="shared" si="171"/>
        <v/>
      </c>
      <c r="C941" s="123"/>
      <c r="D941" s="111" t="str">
        <f t="shared" si="172"/>
        <v/>
      </c>
      <c r="E941" s="111" t="str">
        <f t="shared" si="173"/>
        <v/>
      </c>
      <c r="F941" s="124"/>
      <c r="G941" s="124"/>
      <c r="H941" s="124"/>
      <c r="I941" s="123"/>
      <c r="J941" s="113" t="str">
        <f t="shared" si="174"/>
        <v/>
      </c>
      <c r="K941" s="114" t="str">
        <f>IF(I941="","",VLOOKUP(I941,※編集不可※選択項目!$B$2:$D$4,3,FALSE))</f>
        <v/>
      </c>
      <c r="L941" s="124"/>
      <c r="M941" s="124"/>
      <c r="N941" s="124"/>
      <c r="O941" s="124"/>
      <c r="P941" s="124"/>
      <c r="Q941" s="124"/>
      <c r="R941" s="139" t="str">
        <f>IFERROR(INDEX(※編集不可※選択項目!$F$2:$F$3,MATCH($J941,※編集不可※選択項目!$C$2:$C$3,0)),"")</f>
        <v/>
      </c>
      <c r="S941" s="70"/>
      <c r="T941" s="125"/>
      <c r="U941" s="135"/>
      <c r="V941" s="88"/>
      <c r="W941" s="62"/>
      <c r="X941" s="57"/>
      <c r="Y941" s="58"/>
      <c r="Z941" s="59"/>
      <c r="AB941" s="101" t="str">
        <f t="shared" si="175"/>
        <v/>
      </c>
      <c r="AC941" s="11">
        <f t="shared" si="176"/>
        <v>0</v>
      </c>
      <c r="AD941" s="11">
        <f t="shared" si="177"/>
        <v>0</v>
      </c>
      <c r="AE941" s="11">
        <f t="shared" si="178"/>
        <v>0</v>
      </c>
      <c r="AF941" s="11" t="str">
        <f t="shared" si="179"/>
        <v/>
      </c>
      <c r="AG941" s="11">
        <f t="shared" si="180"/>
        <v>0</v>
      </c>
      <c r="AH941" s="11">
        <f t="shared" si="181"/>
        <v>0</v>
      </c>
    </row>
    <row r="942" spans="1:34" s="21" customFormat="1" ht="25.15" customHeight="1" x14ac:dyDescent="0.2">
      <c r="A942" s="117">
        <f t="shared" si="170"/>
        <v>931</v>
      </c>
      <c r="B942" s="60" t="str">
        <f t="shared" si="171"/>
        <v/>
      </c>
      <c r="C942" s="123"/>
      <c r="D942" s="111" t="str">
        <f t="shared" si="172"/>
        <v/>
      </c>
      <c r="E942" s="111" t="str">
        <f t="shared" si="173"/>
        <v/>
      </c>
      <c r="F942" s="124"/>
      <c r="G942" s="124"/>
      <c r="H942" s="124"/>
      <c r="I942" s="123"/>
      <c r="J942" s="113" t="str">
        <f t="shared" si="174"/>
        <v/>
      </c>
      <c r="K942" s="114" t="str">
        <f>IF(I942="","",VLOOKUP(I942,※編集不可※選択項目!$B$2:$D$4,3,FALSE))</f>
        <v/>
      </c>
      <c r="L942" s="124"/>
      <c r="M942" s="124"/>
      <c r="N942" s="124"/>
      <c r="O942" s="124"/>
      <c r="P942" s="124"/>
      <c r="Q942" s="124"/>
      <c r="R942" s="139" t="str">
        <f>IFERROR(INDEX(※編集不可※選択項目!$F$2:$F$3,MATCH($J942,※編集不可※選択項目!$C$2:$C$3,0)),"")</f>
        <v/>
      </c>
      <c r="S942" s="70"/>
      <c r="T942" s="125"/>
      <c r="U942" s="135"/>
      <c r="V942" s="88"/>
      <c r="W942" s="62"/>
      <c r="X942" s="57"/>
      <c r="Y942" s="58"/>
      <c r="Z942" s="59"/>
      <c r="AB942" s="101" t="str">
        <f t="shared" si="175"/>
        <v/>
      </c>
      <c r="AC942" s="11">
        <f t="shared" si="176"/>
        <v>0</v>
      </c>
      <c r="AD942" s="11">
        <f t="shared" si="177"/>
        <v>0</v>
      </c>
      <c r="AE942" s="11">
        <f t="shared" si="178"/>
        <v>0</v>
      </c>
      <c r="AF942" s="11" t="str">
        <f t="shared" si="179"/>
        <v/>
      </c>
      <c r="AG942" s="11">
        <f t="shared" si="180"/>
        <v>0</v>
      </c>
      <c r="AH942" s="11">
        <f t="shared" si="181"/>
        <v>0</v>
      </c>
    </row>
    <row r="943" spans="1:34" s="21" customFormat="1" ht="25.15" customHeight="1" x14ac:dyDescent="0.2">
      <c r="A943" s="117">
        <f t="shared" si="170"/>
        <v>932</v>
      </c>
      <c r="B943" s="60" t="str">
        <f t="shared" si="171"/>
        <v/>
      </c>
      <c r="C943" s="123"/>
      <c r="D943" s="111" t="str">
        <f t="shared" si="172"/>
        <v/>
      </c>
      <c r="E943" s="111" t="str">
        <f t="shared" si="173"/>
        <v/>
      </c>
      <c r="F943" s="124"/>
      <c r="G943" s="124"/>
      <c r="H943" s="124"/>
      <c r="I943" s="123"/>
      <c r="J943" s="113" t="str">
        <f t="shared" si="174"/>
        <v/>
      </c>
      <c r="K943" s="114" t="str">
        <f>IF(I943="","",VLOOKUP(I943,※編集不可※選択項目!$B$2:$D$4,3,FALSE))</f>
        <v/>
      </c>
      <c r="L943" s="124"/>
      <c r="M943" s="124"/>
      <c r="N943" s="124"/>
      <c r="O943" s="124"/>
      <c r="P943" s="124"/>
      <c r="Q943" s="124"/>
      <c r="R943" s="139" t="str">
        <f>IFERROR(INDEX(※編集不可※選択項目!$F$2:$F$3,MATCH($J943,※編集不可※選択項目!$C$2:$C$3,0)),"")</f>
        <v/>
      </c>
      <c r="S943" s="70"/>
      <c r="T943" s="125"/>
      <c r="U943" s="135"/>
      <c r="V943" s="88"/>
      <c r="W943" s="62"/>
      <c r="X943" s="57"/>
      <c r="Y943" s="58"/>
      <c r="Z943" s="59"/>
      <c r="AB943" s="101" t="str">
        <f t="shared" si="175"/>
        <v/>
      </c>
      <c r="AC943" s="11">
        <f t="shared" si="176"/>
        <v>0</v>
      </c>
      <c r="AD943" s="11">
        <f t="shared" si="177"/>
        <v>0</v>
      </c>
      <c r="AE943" s="11">
        <f t="shared" si="178"/>
        <v>0</v>
      </c>
      <c r="AF943" s="11" t="str">
        <f t="shared" si="179"/>
        <v/>
      </c>
      <c r="AG943" s="11">
        <f t="shared" si="180"/>
        <v>0</v>
      </c>
      <c r="AH943" s="11">
        <f t="shared" si="181"/>
        <v>0</v>
      </c>
    </row>
    <row r="944" spans="1:34" s="21" customFormat="1" ht="25.15" customHeight="1" x14ac:dyDescent="0.2">
      <c r="A944" s="117">
        <f t="shared" si="170"/>
        <v>933</v>
      </c>
      <c r="B944" s="60" t="str">
        <f t="shared" si="171"/>
        <v/>
      </c>
      <c r="C944" s="123"/>
      <c r="D944" s="111" t="str">
        <f t="shared" si="172"/>
        <v/>
      </c>
      <c r="E944" s="111" t="str">
        <f t="shared" si="173"/>
        <v/>
      </c>
      <c r="F944" s="124"/>
      <c r="G944" s="124"/>
      <c r="H944" s="124"/>
      <c r="I944" s="123"/>
      <c r="J944" s="113" t="str">
        <f t="shared" si="174"/>
        <v/>
      </c>
      <c r="K944" s="114" t="str">
        <f>IF(I944="","",VLOOKUP(I944,※編集不可※選択項目!$B$2:$D$4,3,FALSE))</f>
        <v/>
      </c>
      <c r="L944" s="124"/>
      <c r="M944" s="124"/>
      <c r="N944" s="124"/>
      <c r="O944" s="124"/>
      <c r="P944" s="124"/>
      <c r="Q944" s="124"/>
      <c r="R944" s="139" t="str">
        <f>IFERROR(INDEX(※編集不可※選択項目!$F$2:$F$3,MATCH($J944,※編集不可※選択項目!$C$2:$C$3,0)),"")</f>
        <v/>
      </c>
      <c r="S944" s="70"/>
      <c r="T944" s="125"/>
      <c r="U944" s="135"/>
      <c r="V944" s="88"/>
      <c r="W944" s="62"/>
      <c r="X944" s="57"/>
      <c r="Y944" s="58"/>
      <c r="Z944" s="59"/>
      <c r="AB944" s="101" t="str">
        <f t="shared" si="175"/>
        <v/>
      </c>
      <c r="AC944" s="11">
        <f t="shared" si="176"/>
        <v>0</v>
      </c>
      <c r="AD944" s="11">
        <f t="shared" si="177"/>
        <v>0</v>
      </c>
      <c r="AE944" s="11">
        <f t="shared" si="178"/>
        <v>0</v>
      </c>
      <c r="AF944" s="11" t="str">
        <f t="shared" si="179"/>
        <v/>
      </c>
      <c r="AG944" s="11">
        <f t="shared" si="180"/>
        <v>0</v>
      </c>
      <c r="AH944" s="11">
        <f t="shared" si="181"/>
        <v>0</v>
      </c>
    </row>
    <row r="945" spans="1:34" s="21" customFormat="1" ht="25.15" customHeight="1" x14ac:dyDescent="0.2">
      <c r="A945" s="117">
        <f t="shared" si="170"/>
        <v>934</v>
      </c>
      <c r="B945" s="60" t="str">
        <f t="shared" si="171"/>
        <v/>
      </c>
      <c r="C945" s="123"/>
      <c r="D945" s="111" t="str">
        <f t="shared" si="172"/>
        <v/>
      </c>
      <c r="E945" s="111" t="str">
        <f t="shared" si="173"/>
        <v/>
      </c>
      <c r="F945" s="124"/>
      <c r="G945" s="124"/>
      <c r="H945" s="124"/>
      <c r="I945" s="123"/>
      <c r="J945" s="113" t="str">
        <f t="shared" si="174"/>
        <v/>
      </c>
      <c r="K945" s="114" t="str">
        <f>IF(I945="","",VLOOKUP(I945,※編集不可※選択項目!$B$2:$D$4,3,FALSE))</f>
        <v/>
      </c>
      <c r="L945" s="124"/>
      <c r="M945" s="124"/>
      <c r="N945" s="124"/>
      <c r="O945" s="124"/>
      <c r="P945" s="124"/>
      <c r="Q945" s="124"/>
      <c r="R945" s="139" t="str">
        <f>IFERROR(INDEX(※編集不可※選択項目!$F$2:$F$3,MATCH($J945,※編集不可※選択項目!$C$2:$C$3,0)),"")</f>
        <v/>
      </c>
      <c r="S945" s="70"/>
      <c r="T945" s="125"/>
      <c r="U945" s="135"/>
      <c r="V945" s="88"/>
      <c r="W945" s="62"/>
      <c r="X945" s="57"/>
      <c r="Y945" s="58"/>
      <c r="Z945" s="59"/>
      <c r="AB945" s="101" t="str">
        <f t="shared" si="175"/>
        <v/>
      </c>
      <c r="AC945" s="11">
        <f t="shared" si="176"/>
        <v>0</v>
      </c>
      <c r="AD945" s="11">
        <f t="shared" si="177"/>
        <v>0</v>
      </c>
      <c r="AE945" s="11">
        <f t="shared" si="178"/>
        <v>0</v>
      </c>
      <c r="AF945" s="11" t="str">
        <f t="shared" si="179"/>
        <v/>
      </c>
      <c r="AG945" s="11">
        <f t="shared" si="180"/>
        <v>0</v>
      </c>
      <c r="AH945" s="11">
        <f t="shared" si="181"/>
        <v>0</v>
      </c>
    </row>
    <row r="946" spans="1:34" s="21" customFormat="1" ht="25.15" customHeight="1" x14ac:dyDescent="0.2">
      <c r="A946" s="117">
        <f t="shared" si="170"/>
        <v>935</v>
      </c>
      <c r="B946" s="60" t="str">
        <f t="shared" si="171"/>
        <v/>
      </c>
      <c r="C946" s="123"/>
      <c r="D946" s="111" t="str">
        <f t="shared" si="172"/>
        <v/>
      </c>
      <c r="E946" s="111" t="str">
        <f t="shared" si="173"/>
        <v/>
      </c>
      <c r="F946" s="124"/>
      <c r="G946" s="124"/>
      <c r="H946" s="124"/>
      <c r="I946" s="123"/>
      <c r="J946" s="113" t="str">
        <f t="shared" si="174"/>
        <v/>
      </c>
      <c r="K946" s="114" t="str">
        <f>IF(I946="","",VLOOKUP(I946,※編集不可※選択項目!$B$2:$D$4,3,FALSE))</f>
        <v/>
      </c>
      <c r="L946" s="124"/>
      <c r="M946" s="124"/>
      <c r="N946" s="124"/>
      <c r="O946" s="124"/>
      <c r="P946" s="124"/>
      <c r="Q946" s="124"/>
      <c r="R946" s="139" t="str">
        <f>IFERROR(INDEX(※編集不可※選択項目!$F$2:$F$3,MATCH($J946,※編集不可※選択項目!$C$2:$C$3,0)),"")</f>
        <v/>
      </c>
      <c r="S946" s="70"/>
      <c r="T946" s="125"/>
      <c r="U946" s="135"/>
      <c r="V946" s="88"/>
      <c r="W946" s="62"/>
      <c r="X946" s="57"/>
      <c r="Y946" s="58"/>
      <c r="Z946" s="59"/>
      <c r="AB946" s="101" t="str">
        <f t="shared" si="175"/>
        <v/>
      </c>
      <c r="AC946" s="11">
        <f t="shared" si="176"/>
        <v>0</v>
      </c>
      <c r="AD946" s="11">
        <f t="shared" si="177"/>
        <v>0</v>
      </c>
      <c r="AE946" s="11">
        <f t="shared" si="178"/>
        <v>0</v>
      </c>
      <c r="AF946" s="11" t="str">
        <f t="shared" si="179"/>
        <v/>
      </c>
      <c r="AG946" s="11">
        <f t="shared" si="180"/>
        <v>0</v>
      </c>
      <c r="AH946" s="11">
        <f t="shared" si="181"/>
        <v>0</v>
      </c>
    </row>
    <row r="947" spans="1:34" s="21" customFormat="1" ht="25.15" customHeight="1" x14ac:dyDescent="0.2">
      <c r="A947" s="117">
        <f t="shared" si="170"/>
        <v>936</v>
      </c>
      <c r="B947" s="60" t="str">
        <f t="shared" si="171"/>
        <v/>
      </c>
      <c r="C947" s="123"/>
      <c r="D947" s="111" t="str">
        <f t="shared" si="172"/>
        <v/>
      </c>
      <c r="E947" s="111" t="str">
        <f t="shared" si="173"/>
        <v/>
      </c>
      <c r="F947" s="124"/>
      <c r="G947" s="124"/>
      <c r="H947" s="124"/>
      <c r="I947" s="123"/>
      <c r="J947" s="113" t="str">
        <f t="shared" si="174"/>
        <v/>
      </c>
      <c r="K947" s="114" t="str">
        <f>IF(I947="","",VLOOKUP(I947,※編集不可※選択項目!$B$2:$D$4,3,FALSE))</f>
        <v/>
      </c>
      <c r="L947" s="124"/>
      <c r="M947" s="124"/>
      <c r="N947" s="124"/>
      <c r="O947" s="124"/>
      <c r="P947" s="124"/>
      <c r="Q947" s="124"/>
      <c r="R947" s="139" t="str">
        <f>IFERROR(INDEX(※編集不可※選択項目!$F$2:$F$3,MATCH($J947,※編集不可※選択項目!$C$2:$C$3,0)),"")</f>
        <v/>
      </c>
      <c r="S947" s="70"/>
      <c r="T947" s="125"/>
      <c r="U947" s="135"/>
      <c r="V947" s="88"/>
      <c r="W947" s="62"/>
      <c r="X947" s="57"/>
      <c r="Y947" s="58"/>
      <c r="Z947" s="59"/>
      <c r="AB947" s="101" t="str">
        <f t="shared" si="175"/>
        <v/>
      </c>
      <c r="AC947" s="11">
        <f t="shared" si="176"/>
        <v>0</v>
      </c>
      <c r="AD947" s="11">
        <f t="shared" si="177"/>
        <v>0</v>
      </c>
      <c r="AE947" s="11">
        <f t="shared" si="178"/>
        <v>0</v>
      </c>
      <c r="AF947" s="11" t="str">
        <f t="shared" si="179"/>
        <v/>
      </c>
      <c r="AG947" s="11">
        <f t="shared" si="180"/>
        <v>0</v>
      </c>
      <c r="AH947" s="11">
        <f t="shared" si="181"/>
        <v>0</v>
      </c>
    </row>
    <row r="948" spans="1:34" s="21" customFormat="1" ht="25.15" customHeight="1" x14ac:dyDescent="0.2">
      <c r="A948" s="117">
        <f t="shared" si="170"/>
        <v>937</v>
      </c>
      <c r="B948" s="60" t="str">
        <f t="shared" si="171"/>
        <v/>
      </c>
      <c r="C948" s="123"/>
      <c r="D948" s="111" t="str">
        <f t="shared" si="172"/>
        <v/>
      </c>
      <c r="E948" s="111" t="str">
        <f t="shared" si="173"/>
        <v/>
      </c>
      <c r="F948" s="124"/>
      <c r="G948" s="124"/>
      <c r="H948" s="124"/>
      <c r="I948" s="123"/>
      <c r="J948" s="113" t="str">
        <f t="shared" si="174"/>
        <v/>
      </c>
      <c r="K948" s="114" t="str">
        <f>IF(I948="","",VLOOKUP(I948,※編集不可※選択項目!$B$2:$D$4,3,FALSE))</f>
        <v/>
      </c>
      <c r="L948" s="124"/>
      <c r="M948" s="124"/>
      <c r="N948" s="124"/>
      <c r="O948" s="124"/>
      <c r="P948" s="124"/>
      <c r="Q948" s="124"/>
      <c r="R948" s="139" t="str">
        <f>IFERROR(INDEX(※編集不可※選択項目!$F$2:$F$3,MATCH($J948,※編集不可※選択項目!$C$2:$C$3,0)),"")</f>
        <v/>
      </c>
      <c r="S948" s="70"/>
      <c r="T948" s="125"/>
      <c r="U948" s="135"/>
      <c r="V948" s="88"/>
      <c r="W948" s="62"/>
      <c r="X948" s="57"/>
      <c r="Y948" s="58"/>
      <c r="Z948" s="59"/>
      <c r="AB948" s="101" t="str">
        <f t="shared" si="175"/>
        <v/>
      </c>
      <c r="AC948" s="11">
        <f t="shared" si="176"/>
        <v>0</v>
      </c>
      <c r="AD948" s="11">
        <f t="shared" si="177"/>
        <v>0</v>
      </c>
      <c r="AE948" s="11">
        <f t="shared" si="178"/>
        <v>0</v>
      </c>
      <c r="AF948" s="11" t="str">
        <f t="shared" si="179"/>
        <v/>
      </c>
      <c r="AG948" s="11">
        <f t="shared" si="180"/>
        <v>0</v>
      </c>
      <c r="AH948" s="11">
        <f t="shared" si="181"/>
        <v>0</v>
      </c>
    </row>
    <row r="949" spans="1:34" s="21" customFormat="1" ht="25.15" customHeight="1" x14ac:dyDescent="0.2">
      <c r="A949" s="117">
        <f t="shared" si="170"/>
        <v>938</v>
      </c>
      <c r="B949" s="60" t="str">
        <f t="shared" si="171"/>
        <v/>
      </c>
      <c r="C949" s="123"/>
      <c r="D949" s="111" t="str">
        <f t="shared" si="172"/>
        <v/>
      </c>
      <c r="E949" s="111" t="str">
        <f t="shared" si="173"/>
        <v/>
      </c>
      <c r="F949" s="124"/>
      <c r="G949" s="124"/>
      <c r="H949" s="124"/>
      <c r="I949" s="123"/>
      <c r="J949" s="113" t="str">
        <f t="shared" si="174"/>
        <v/>
      </c>
      <c r="K949" s="114" t="str">
        <f>IF(I949="","",VLOOKUP(I949,※編集不可※選択項目!$B$2:$D$4,3,FALSE))</f>
        <v/>
      </c>
      <c r="L949" s="124"/>
      <c r="M949" s="124"/>
      <c r="N949" s="124"/>
      <c r="O949" s="124"/>
      <c r="P949" s="124"/>
      <c r="Q949" s="124"/>
      <c r="R949" s="139" t="str">
        <f>IFERROR(INDEX(※編集不可※選択項目!$F$2:$F$3,MATCH($J949,※編集不可※選択項目!$C$2:$C$3,0)),"")</f>
        <v/>
      </c>
      <c r="S949" s="70"/>
      <c r="T949" s="125"/>
      <c r="U949" s="135"/>
      <c r="V949" s="88"/>
      <c r="W949" s="62"/>
      <c r="X949" s="57"/>
      <c r="Y949" s="58"/>
      <c r="Z949" s="59"/>
      <c r="AB949" s="101" t="str">
        <f t="shared" si="175"/>
        <v/>
      </c>
      <c r="AC949" s="11">
        <f t="shared" si="176"/>
        <v>0</v>
      </c>
      <c r="AD949" s="11">
        <f t="shared" si="177"/>
        <v>0</v>
      </c>
      <c r="AE949" s="11">
        <f t="shared" si="178"/>
        <v>0</v>
      </c>
      <c r="AF949" s="11" t="str">
        <f t="shared" si="179"/>
        <v/>
      </c>
      <c r="AG949" s="11">
        <f t="shared" si="180"/>
        <v>0</v>
      </c>
      <c r="AH949" s="11">
        <f t="shared" si="181"/>
        <v>0</v>
      </c>
    </row>
    <row r="950" spans="1:34" s="21" customFormat="1" ht="25.15" customHeight="1" x14ac:dyDescent="0.2">
      <c r="A950" s="117">
        <f t="shared" si="170"/>
        <v>939</v>
      </c>
      <c r="B950" s="60" t="str">
        <f t="shared" si="171"/>
        <v/>
      </c>
      <c r="C950" s="123"/>
      <c r="D950" s="111" t="str">
        <f t="shared" si="172"/>
        <v/>
      </c>
      <c r="E950" s="111" t="str">
        <f t="shared" si="173"/>
        <v/>
      </c>
      <c r="F950" s="124"/>
      <c r="G950" s="124"/>
      <c r="H950" s="124"/>
      <c r="I950" s="123"/>
      <c r="J950" s="113" t="str">
        <f t="shared" si="174"/>
        <v/>
      </c>
      <c r="K950" s="114" t="str">
        <f>IF(I950="","",VLOOKUP(I950,※編集不可※選択項目!$B$2:$D$4,3,FALSE))</f>
        <v/>
      </c>
      <c r="L950" s="124"/>
      <c r="M950" s="124"/>
      <c r="N950" s="124"/>
      <c r="O950" s="124"/>
      <c r="P950" s="124"/>
      <c r="Q950" s="124"/>
      <c r="R950" s="139" t="str">
        <f>IFERROR(INDEX(※編集不可※選択項目!$F$2:$F$3,MATCH($J950,※編集不可※選択項目!$C$2:$C$3,0)),"")</f>
        <v/>
      </c>
      <c r="S950" s="70"/>
      <c r="T950" s="125"/>
      <c r="U950" s="135"/>
      <c r="V950" s="88"/>
      <c r="W950" s="62"/>
      <c r="X950" s="57"/>
      <c r="Y950" s="58"/>
      <c r="Z950" s="59"/>
      <c r="AB950" s="101" t="str">
        <f t="shared" si="175"/>
        <v/>
      </c>
      <c r="AC950" s="11">
        <f t="shared" si="176"/>
        <v>0</v>
      </c>
      <c r="AD950" s="11">
        <f t="shared" si="177"/>
        <v>0</v>
      </c>
      <c r="AE950" s="11">
        <f t="shared" si="178"/>
        <v>0</v>
      </c>
      <c r="AF950" s="11" t="str">
        <f t="shared" si="179"/>
        <v/>
      </c>
      <c r="AG950" s="11">
        <f t="shared" si="180"/>
        <v>0</v>
      </c>
      <c r="AH950" s="11">
        <f t="shared" si="181"/>
        <v>0</v>
      </c>
    </row>
    <row r="951" spans="1:34" s="21" customFormat="1" ht="25.15" customHeight="1" x14ac:dyDescent="0.2">
      <c r="A951" s="117">
        <f t="shared" si="170"/>
        <v>940</v>
      </c>
      <c r="B951" s="60" t="str">
        <f t="shared" si="171"/>
        <v/>
      </c>
      <c r="C951" s="123"/>
      <c r="D951" s="111" t="str">
        <f t="shared" si="172"/>
        <v/>
      </c>
      <c r="E951" s="111" t="str">
        <f t="shared" si="173"/>
        <v/>
      </c>
      <c r="F951" s="124"/>
      <c r="G951" s="124"/>
      <c r="H951" s="124"/>
      <c r="I951" s="123"/>
      <c r="J951" s="113" t="str">
        <f t="shared" si="174"/>
        <v/>
      </c>
      <c r="K951" s="114" t="str">
        <f>IF(I951="","",VLOOKUP(I951,※編集不可※選択項目!$B$2:$D$4,3,FALSE))</f>
        <v/>
      </c>
      <c r="L951" s="124"/>
      <c r="M951" s="124"/>
      <c r="N951" s="124"/>
      <c r="O951" s="124"/>
      <c r="P951" s="124"/>
      <c r="Q951" s="124"/>
      <c r="R951" s="139" t="str">
        <f>IFERROR(INDEX(※編集不可※選択項目!$F$2:$F$3,MATCH($J951,※編集不可※選択項目!$C$2:$C$3,0)),"")</f>
        <v/>
      </c>
      <c r="S951" s="70"/>
      <c r="T951" s="125"/>
      <c r="U951" s="135"/>
      <c r="V951" s="88"/>
      <c r="W951" s="62"/>
      <c r="X951" s="57"/>
      <c r="Y951" s="58"/>
      <c r="Z951" s="59"/>
      <c r="AB951" s="101" t="str">
        <f t="shared" si="175"/>
        <v/>
      </c>
      <c r="AC951" s="11">
        <f t="shared" si="176"/>
        <v>0</v>
      </c>
      <c r="AD951" s="11">
        <f t="shared" si="177"/>
        <v>0</v>
      </c>
      <c r="AE951" s="11">
        <f t="shared" si="178"/>
        <v>0</v>
      </c>
      <c r="AF951" s="11" t="str">
        <f t="shared" si="179"/>
        <v/>
      </c>
      <c r="AG951" s="11">
        <f t="shared" si="180"/>
        <v>0</v>
      </c>
      <c r="AH951" s="11">
        <f t="shared" si="181"/>
        <v>0</v>
      </c>
    </row>
    <row r="952" spans="1:34" s="21" customFormat="1" ht="25.15" customHeight="1" x14ac:dyDescent="0.2">
      <c r="A952" s="117">
        <f t="shared" si="170"/>
        <v>941</v>
      </c>
      <c r="B952" s="60" t="str">
        <f t="shared" si="171"/>
        <v/>
      </c>
      <c r="C952" s="123"/>
      <c r="D952" s="111" t="str">
        <f t="shared" si="172"/>
        <v/>
      </c>
      <c r="E952" s="111" t="str">
        <f t="shared" si="173"/>
        <v/>
      </c>
      <c r="F952" s="124"/>
      <c r="G952" s="124"/>
      <c r="H952" s="124"/>
      <c r="I952" s="123"/>
      <c r="J952" s="113" t="str">
        <f t="shared" si="174"/>
        <v/>
      </c>
      <c r="K952" s="114" t="str">
        <f>IF(I952="","",VLOOKUP(I952,※編集不可※選択項目!$B$2:$D$4,3,FALSE))</f>
        <v/>
      </c>
      <c r="L952" s="124"/>
      <c r="M952" s="124"/>
      <c r="N952" s="124"/>
      <c r="O952" s="124"/>
      <c r="P952" s="124"/>
      <c r="Q952" s="124"/>
      <c r="R952" s="139" t="str">
        <f>IFERROR(INDEX(※編集不可※選択項目!$F$2:$F$3,MATCH($J952,※編集不可※選択項目!$C$2:$C$3,0)),"")</f>
        <v/>
      </c>
      <c r="S952" s="70"/>
      <c r="T952" s="125"/>
      <c r="U952" s="135"/>
      <c r="V952" s="88"/>
      <c r="W952" s="62"/>
      <c r="X952" s="57"/>
      <c r="Y952" s="58"/>
      <c r="Z952" s="59"/>
      <c r="AB952" s="101" t="str">
        <f t="shared" si="175"/>
        <v/>
      </c>
      <c r="AC952" s="11">
        <f t="shared" si="176"/>
        <v>0</v>
      </c>
      <c r="AD952" s="11">
        <f t="shared" si="177"/>
        <v>0</v>
      </c>
      <c r="AE952" s="11">
        <f t="shared" si="178"/>
        <v>0</v>
      </c>
      <c r="AF952" s="11" t="str">
        <f t="shared" si="179"/>
        <v/>
      </c>
      <c r="AG952" s="11">
        <f t="shared" si="180"/>
        <v>0</v>
      </c>
      <c r="AH952" s="11">
        <f t="shared" si="181"/>
        <v>0</v>
      </c>
    </row>
    <row r="953" spans="1:34" s="21" customFormat="1" ht="25.15" customHeight="1" x14ac:dyDescent="0.2">
      <c r="A953" s="117">
        <f t="shared" si="170"/>
        <v>942</v>
      </c>
      <c r="B953" s="60" t="str">
        <f t="shared" si="171"/>
        <v/>
      </c>
      <c r="C953" s="123"/>
      <c r="D953" s="111" t="str">
        <f t="shared" si="172"/>
        <v/>
      </c>
      <c r="E953" s="111" t="str">
        <f t="shared" si="173"/>
        <v/>
      </c>
      <c r="F953" s="124"/>
      <c r="G953" s="124"/>
      <c r="H953" s="124"/>
      <c r="I953" s="123"/>
      <c r="J953" s="113" t="str">
        <f t="shared" si="174"/>
        <v/>
      </c>
      <c r="K953" s="114" t="str">
        <f>IF(I953="","",VLOOKUP(I953,※編集不可※選択項目!$B$2:$D$4,3,FALSE))</f>
        <v/>
      </c>
      <c r="L953" s="124"/>
      <c r="M953" s="124"/>
      <c r="N953" s="124"/>
      <c r="O953" s="124"/>
      <c r="P953" s="124"/>
      <c r="Q953" s="124"/>
      <c r="R953" s="139" t="str">
        <f>IFERROR(INDEX(※編集不可※選択項目!$F$2:$F$3,MATCH($J953,※編集不可※選択項目!$C$2:$C$3,0)),"")</f>
        <v/>
      </c>
      <c r="S953" s="70"/>
      <c r="T953" s="125"/>
      <c r="U953" s="135"/>
      <c r="V953" s="88"/>
      <c r="W953" s="62"/>
      <c r="X953" s="57"/>
      <c r="Y953" s="58"/>
      <c r="Z953" s="59"/>
      <c r="AB953" s="101" t="str">
        <f t="shared" si="175"/>
        <v/>
      </c>
      <c r="AC953" s="11">
        <f t="shared" si="176"/>
        <v>0</v>
      </c>
      <c r="AD953" s="11">
        <f t="shared" si="177"/>
        <v>0</v>
      </c>
      <c r="AE953" s="11">
        <f t="shared" si="178"/>
        <v>0</v>
      </c>
      <c r="AF953" s="11" t="str">
        <f t="shared" si="179"/>
        <v/>
      </c>
      <c r="AG953" s="11">
        <f t="shared" si="180"/>
        <v>0</v>
      </c>
      <c r="AH953" s="11">
        <f t="shared" si="181"/>
        <v>0</v>
      </c>
    </row>
    <row r="954" spans="1:34" s="21" customFormat="1" ht="25.15" customHeight="1" x14ac:dyDescent="0.2">
      <c r="A954" s="117">
        <f t="shared" si="170"/>
        <v>943</v>
      </c>
      <c r="B954" s="60" t="str">
        <f t="shared" si="171"/>
        <v/>
      </c>
      <c r="C954" s="123"/>
      <c r="D954" s="111" t="str">
        <f t="shared" si="172"/>
        <v/>
      </c>
      <c r="E954" s="111" t="str">
        <f t="shared" si="173"/>
        <v/>
      </c>
      <c r="F954" s="124"/>
      <c r="G954" s="124"/>
      <c r="H954" s="124"/>
      <c r="I954" s="123"/>
      <c r="J954" s="113" t="str">
        <f t="shared" si="174"/>
        <v/>
      </c>
      <c r="K954" s="114" t="str">
        <f>IF(I954="","",VLOOKUP(I954,※編集不可※選択項目!$B$2:$D$4,3,FALSE))</f>
        <v/>
      </c>
      <c r="L954" s="124"/>
      <c r="M954" s="124"/>
      <c r="N954" s="124"/>
      <c r="O954" s="124"/>
      <c r="P954" s="124"/>
      <c r="Q954" s="124"/>
      <c r="R954" s="139" t="str">
        <f>IFERROR(INDEX(※編集不可※選択項目!$F$2:$F$3,MATCH($J954,※編集不可※選択項目!$C$2:$C$3,0)),"")</f>
        <v/>
      </c>
      <c r="S954" s="70"/>
      <c r="T954" s="125"/>
      <c r="U954" s="135"/>
      <c r="V954" s="88"/>
      <c r="W954" s="62"/>
      <c r="X954" s="57"/>
      <c r="Y954" s="58"/>
      <c r="Z954" s="59"/>
      <c r="AB954" s="101" t="str">
        <f t="shared" si="175"/>
        <v/>
      </c>
      <c r="AC954" s="11">
        <f t="shared" si="176"/>
        <v>0</v>
      </c>
      <c r="AD954" s="11">
        <f t="shared" si="177"/>
        <v>0</v>
      </c>
      <c r="AE954" s="11">
        <f t="shared" si="178"/>
        <v>0</v>
      </c>
      <c r="AF954" s="11" t="str">
        <f t="shared" si="179"/>
        <v/>
      </c>
      <c r="AG954" s="11">
        <f t="shared" si="180"/>
        <v>0</v>
      </c>
      <c r="AH954" s="11">
        <f t="shared" si="181"/>
        <v>0</v>
      </c>
    </row>
    <row r="955" spans="1:34" s="21" customFormat="1" ht="25.15" customHeight="1" x14ac:dyDescent="0.2">
      <c r="A955" s="117">
        <f t="shared" si="170"/>
        <v>944</v>
      </c>
      <c r="B955" s="60" t="str">
        <f t="shared" si="171"/>
        <v/>
      </c>
      <c r="C955" s="123"/>
      <c r="D955" s="111" t="str">
        <f t="shared" si="172"/>
        <v/>
      </c>
      <c r="E955" s="111" t="str">
        <f t="shared" si="173"/>
        <v/>
      </c>
      <c r="F955" s="124"/>
      <c r="G955" s="124"/>
      <c r="H955" s="124"/>
      <c r="I955" s="123"/>
      <c r="J955" s="113" t="str">
        <f t="shared" si="174"/>
        <v/>
      </c>
      <c r="K955" s="114" t="str">
        <f>IF(I955="","",VLOOKUP(I955,※編集不可※選択項目!$B$2:$D$4,3,FALSE))</f>
        <v/>
      </c>
      <c r="L955" s="124"/>
      <c r="M955" s="124"/>
      <c r="N955" s="124"/>
      <c r="O955" s="124"/>
      <c r="P955" s="124"/>
      <c r="Q955" s="124"/>
      <c r="R955" s="139" t="str">
        <f>IFERROR(INDEX(※編集不可※選択項目!$F$2:$F$3,MATCH($J955,※編集不可※選択項目!$C$2:$C$3,0)),"")</f>
        <v/>
      </c>
      <c r="S955" s="70"/>
      <c r="T955" s="125"/>
      <c r="U955" s="135"/>
      <c r="V955" s="88"/>
      <c r="W955" s="62"/>
      <c r="X955" s="57"/>
      <c r="Y955" s="58"/>
      <c r="Z955" s="59"/>
      <c r="AB955" s="101" t="str">
        <f t="shared" si="175"/>
        <v/>
      </c>
      <c r="AC955" s="11">
        <f t="shared" si="176"/>
        <v>0</v>
      </c>
      <c r="AD955" s="11">
        <f t="shared" si="177"/>
        <v>0</v>
      </c>
      <c r="AE955" s="11">
        <f t="shared" si="178"/>
        <v>0</v>
      </c>
      <c r="AF955" s="11" t="str">
        <f t="shared" si="179"/>
        <v/>
      </c>
      <c r="AG955" s="11">
        <f t="shared" si="180"/>
        <v>0</v>
      </c>
      <c r="AH955" s="11">
        <f t="shared" si="181"/>
        <v>0</v>
      </c>
    </row>
    <row r="956" spans="1:34" s="21" customFormat="1" ht="25.15" customHeight="1" x14ac:dyDescent="0.2">
      <c r="A956" s="117">
        <f t="shared" si="170"/>
        <v>945</v>
      </c>
      <c r="B956" s="60" t="str">
        <f t="shared" si="171"/>
        <v/>
      </c>
      <c r="C956" s="123"/>
      <c r="D956" s="111" t="str">
        <f t="shared" si="172"/>
        <v/>
      </c>
      <c r="E956" s="111" t="str">
        <f t="shared" si="173"/>
        <v/>
      </c>
      <c r="F956" s="124"/>
      <c r="G956" s="124"/>
      <c r="H956" s="124"/>
      <c r="I956" s="123"/>
      <c r="J956" s="113" t="str">
        <f t="shared" si="174"/>
        <v/>
      </c>
      <c r="K956" s="114" t="str">
        <f>IF(I956="","",VLOOKUP(I956,※編集不可※選択項目!$B$2:$D$4,3,FALSE))</f>
        <v/>
      </c>
      <c r="L956" s="124"/>
      <c r="M956" s="124"/>
      <c r="N956" s="124"/>
      <c r="O956" s="124"/>
      <c r="P956" s="124"/>
      <c r="Q956" s="124"/>
      <c r="R956" s="139" t="str">
        <f>IFERROR(INDEX(※編集不可※選択項目!$F$2:$F$3,MATCH($J956,※編集不可※選択項目!$C$2:$C$3,0)),"")</f>
        <v/>
      </c>
      <c r="S956" s="70"/>
      <c r="T956" s="125"/>
      <c r="U956" s="135"/>
      <c r="V956" s="88"/>
      <c r="W956" s="62"/>
      <c r="X956" s="57"/>
      <c r="Y956" s="58"/>
      <c r="Z956" s="59"/>
      <c r="AB956" s="101" t="str">
        <f t="shared" si="175"/>
        <v/>
      </c>
      <c r="AC956" s="11">
        <f t="shared" si="176"/>
        <v>0</v>
      </c>
      <c r="AD956" s="11">
        <f t="shared" si="177"/>
        <v>0</v>
      </c>
      <c r="AE956" s="11">
        <f t="shared" si="178"/>
        <v>0</v>
      </c>
      <c r="AF956" s="11" t="str">
        <f t="shared" si="179"/>
        <v/>
      </c>
      <c r="AG956" s="11">
        <f t="shared" si="180"/>
        <v>0</v>
      </c>
      <c r="AH956" s="11">
        <f t="shared" si="181"/>
        <v>0</v>
      </c>
    </row>
    <row r="957" spans="1:34" s="21" customFormat="1" ht="25.15" customHeight="1" x14ac:dyDescent="0.2">
      <c r="A957" s="117">
        <f t="shared" si="170"/>
        <v>946</v>
      </c>
      <c r="B957" s="60" t="str">
        <f t="shared" si="171"/>
        <v/>
      </c>
      <c r="C957" s="123"/>
      <c r="D957" s="111" t="str">
        <f t="shared" si="172"/>
        <v/>
      </c>
      <c r="E957" s="111" t="str">
        <f t="shared" si="173"/>
        <v/>
      </c>
      <c r="F957" s="124"/>
      <c r="G957" s="124"/>
      <c r="H957" s="124"/>
      <c r="I957" s="123"/>
      <c r="J957" s="113" t="str">
        <f t="shared" si="174"/>
        <v/>
      </c>
      <c r="K957" s="114" t="str">
        <f>IF(I957="","",VLOOKUP(I957,※編集不可※選択項目!$B$2:$D$4,3,FALSE))</f>
        <v/>
      </c>
      <c r="L957" s="124"/>
      <c r="M957" s="124"/>
      <c r="N957" s="124"/>
      <c r="O957" s="124"/>
      <c r="P957" s="124"/>
      <c r="Q957" s="124"/>
      <c r="R957" s="139" t="str">
        <f>IFERROR(INDEX(※編集不可※選択項目!$F$2:$F$3,MATCH($J957,※編集不可※選択項目!$C$2:$C$3,0)),"")</f>
        <v/>
      </c>
      <c r="S957" s="70"/>
      <c r="T957" s="125"/>
      <c r="U957" s="135"/>
      <c r="V957" s="88"/>
      <c r="W957" s="62"/>
      <c r="X957" s="57"/>
      <c r="Y957" s="58"/>
      <c r="Z957" s="59"/>
      <c r="AB957" s="101" t="str">
        <f t="shared" si="175"/>
        <v/>
      </c>
      <c r="AC957" s="11">
        <f t="shared" si="176"/>
        <v>0</v>
      </c>
      <c r="AD957" s="11">
        <f t="shared" si="177"/>
        <v>0</v>
      </c>
      <c r="AE957" s="11">
        <f t="shared" si="178"/>
        <v>0</v>
      </c>
      <c r="AF957" s="11" t="str">
        <f t="shared" si="179"/>
        <v/>
      </c>
      <c r="AG957" s="11">
        <f t="shared" si="180"/>
        <v>0</v>
      </c>
      <c r="AH957" s="11">
        <f t="shared" si="181"/>
        <v>0</v>
      </c>
    </row>
    <row r="958" spans="1:34" s="21" customFormat="1" ht="25.15" customHeight="1" x14ac:dyDescent="0.2">
      <c r="A958" s="117">
        <f t="shared" si="170"/>
        <v>947</v>
      </c>
      <c r="B958" s="60" t="str">
        <f t="shared" si="171"/>
        <v/>
      </c>
      <c r="C958" s="123"/>
      <c r="D958" s="111" t="str">
        <f t="shared" si="172"/>
        <v/>
      </c>
      <c r="E958" s="111" t="str">
        <f t="shared" si="173"/>
        <v/>
      </c>
      <c r="F958" s="124"/>
      <c r="G958" s="124"/>
      <c r="H958" s="124"/>
      <c r="I958" s="123"/>
      <c r="J958" s="113" t="str">
        <f t="shared" si="174"/>
        <v/>
      </c>
      <c r="K958" s="114" t="str">
        <f>IF(I958="","",VLOOKUP(I958,※編集不可※選択項目!$B$2:$D$4,3,FALSE))</f>
        <v/>
      </c>
      <c r="L958" s="124"/>
      <c r="M958" s="124"/>
      <c r="N958" s="124"/>
      <c r="O958" s="124"/>
      <c r="P958" s="124"/>
      <c r="Q958" s="124"/>
      <c r="R958" s="139" t="str">
        <f>IFERROR(INDEX(※編集不可※選択項目!$F$2:$F$3,MATCH($J958,※編集不可※選択項目!$C$2:$C$3,0)),"")</f>
        <v/>
      </c>
      <c r="S958" s="70"/>
      <c r="T958" s="125"/>
      <c r="U958" s="135"/>
      <c r="V958" s="88"/>
      <c r="W958" s="62"/>
      <c r="X958" s="57"/>
      <c r="Y958" s="58"/>
      <c r="Z958" s="59"/>
      <c r="AB958" s="101" t="str">
        <f t="shared" si="175"/>
        <v/>
      </c>
      <c r="AC958" s="11">
        <f t="shared" si="176"/>
        <v>0</v>
      </c>
      <c r="AD958" s="11">
        <f t="shared" si="177"/>
        <v>0</v>
      </c>
      <c r="AE958" s="11">
        <f t="shared" si="178"/>
        <v>0</v>
      </c>
      <c r="AF958" s="11" t="str">
        <f t="shared" si="179"/>
        <v/>
      </c>
      <c r="AG958" s="11">
        <f t="shared" si="180"/>
        <v>0</v>
      </c>
      <c r="AH958" s="11">
        <f t="shared" si="181"/>
        <v>0</v>
      </c>
    </row>
    <row r="959" spans="1:34" s="21" customFormat="1" ht="25.15" customHeight="1" x14ac:dyDescent="0.2">
      <c r="A959" s="117">
        <f t="shared" si="170"/>
        <v>948</v>
      </c>
      <c r="B959" s="60" t="str">
        <f t="shared" si="171"/>
        <v/>
      </c>
      <c r="C959" s="123"/>
      <c r="D959" s="111" t="str">
        <f t="shared" si="172"/>
        <v/>
      </c>
      <c r="E959" s="111" t="str">
        <f t="shared" si="173"/>
        <v/>
      </c>
      <c r="F959" s="124"/>
      <c r="G959" s="124"/>
      <c r="H959" s="124"/>
      <c r="I959" s="123"/>
      <c r="J959" s="113" t="str">
        <f t="shared" si="174"/>
        <v/>
      </c>
      <c r="K959" s="114" t="str">
        <f>IF(I959="","",VLOOKUP(I959,※編集不可※選択項目!$B$2:$D$4,3,FALSE))</f>
        <v/>
      </c>
      <c r="L959" s="124"/>
      <c r="M959" s="124"/>
      <c r="N959" s="124"/>
      <c r="O959" s="124"/>
      <c r="P959" s="124"/>
      <c r="Q959" s="124"/>
      <c r="R959" s="139" t="str">
        <f>IFERROR(INDEX(※編集不可※選択項目!$F$2:$F$3,MATCH($J959,※編集不可※選択項目!$C$2:$C$3,0)),"")</f>
        <v/>
      </c>
      <c r="S959" s="70"/>
      <c r="T959" s="125"/>
      <c r="U959" s="135"/>
      <c r="V959" s="88"/>
      <c r="W959" s="62"/>
      <c r="X959" s="57"/>
      <c r="Y959" s="58"/>
      <c r="Z959" s="59"/>
      <c r="AB959" s="101" t="str">
        <f t="shared" si="175"/>
        <v/>
      </c>
      <c r="AC959" s="11">
        <f t="shared" si="176"/>
        <v>0</v>
      </c>
      <c r="AD959" s="11">
        <f t="shared" si="177"/>
        <v>0</v>
      </c>
      <c r="AE959" s="11">
        <f t="shared" si="178"/>
        <v>0</v>
      </c>
      <c r="AF959" s="11" t="str">
        <f t="shared" si="179"/>
        <v/>
      </c>
      <c r="AG959" s="11">
        <f t="shared" si="180"/>
        <v>0</v>
      </c>
      <c r="AH959" s="11">
        <f t="shared" si="181"/>
        <v>0</v>
      </c>
    </row>
    <row r="960" spans="1:34" s="21" customFormat="1" ht="25.15" customHeight="1" x14ac:dyDescent="0.2">
      <c r="A960" s="117">
        <f t="shared" si="170"/>
        <v>949</v>
      </c>
      <c r="B960" s="60" t="str">
        <f t="shared" si="171"/>
        <v/>
      </c>
      <c r="C960" s="123"/>
      <c r="D960" s="111" t="str">
        <f t="shared" si="172"/>
        <v/>
      </c>
      <c r="E960" s="111" t="str">
        <f t="shared" si="173"/>
        <v/>
      </c>
      <c r="F960" s="124"/>
      <c r="G960" s="124"/>
      <c r="H960" s="124"/>
      <c r="I960" s="123"/>
      <c r="J960" s="113" t="str">
        <f t="shared" si="174"/>
        <v/>
      </c>
      <c r="K960" s="114" t="str">
        <f>IF(I960="","",VLOOKUP(I960,※編集不可※選択項目!$B$2:$D$4,3,FALSE))</f>
        <v/>
      </c>
      <c r="L960" s="124"/>
      <c r="M960" s="124"/>
      <c r="N960" s="124"/>
      <c r="O960" s="124"/>
      <c r="P960" s="124"/>
      <c r="Q960" s="124"/>
      <c r="R960" s="139" t="str">
        <f>IFERROR(INDEX(※編集不可※選択項目!$F$2:$F$3,MATCH($J960,※編集不可※選択項目!$C$2:$C$3,0)),"")</f>
        <v/>
      </c>
      <c r="S960" s="70"/>
      <c r="T960" s="125"/>
      <c r="U960" s="135"/>
      <c r="V960" s="88"/>
      <c r="W960" s="62"/>
      <c r="X960" s="57"/>
      <c r="Y960" s="58"/>
      <c r="Z960" s="59"/>
      <c r="AB960" s="101" t="str">
        <f t="shared" si="175"/>
        <v/>
      </c>
      <c r="AC960" s="11">
        <f t="shared" si="176"/>
        <v>0</v>
      </c>
      <c r="AD960" s="11">
        <f t="shared" si="177"/>
        <v>0</v>
      </c>
      <c r="AE960" s="11">
        <f t="shared" si="178"/>
        <v>0</v>
      </c>
      <c r="AF960" s="11" t="str">
        <f t="shared" si="179"/>
        <v/>
      </c>
      <c r="AG960" s="11">
        <f t="shared" si="180"/>
        <v>0</v>
      </c>
      <c r="AH960" s="11">
        <f t="shared" si="181"/>
        <v>0</v>
      </c>
    </row>
    <row r="961" spans="1:34" s="21" customFormat="1" ht="25.15" customHeight="1" x14ac:dyDescent="0.2">
      <c r="A961" s="117">
        <f t="shared" si="170"/>
        <v>950</v>
      </c>
      <c r="B961" s="60" t="str">
        <f t="shared" si="171"/>
        <v/>
      </c>
      <c r="C961" s="123"/>
      <c r="D961" s="111" t="str">
        <f t="shared" si="172"/>
        <v/>
      </c>
      <c r="E961" s="111" t="str">
        <f t="shared" si="173"/>
        <v/>
      </c>
      <c r="F961" s="124"/>
      <c r="G961" s="124"/>
      <c r="H961" s="124"/>
      <c r="I961" s="123"/>
      <c r="J961" s="113" t="str">
        <f t="shared" si="174"/>
        <v/>
      </c>
      <c r="K961" s="114" t="str">
        <f>IF(I961="","",VLOOKUP(I961,※編集不可※選択項目!$B$2:$D$4,3,FALSE))</f>
        <v/>
      </c>
      <c r="L961" s="124"/>
      <c r="M961" s="124"/>
      <c r="N961" s="124"/>
      <c r="O961" s="124"/>
      <c r="P961" s="124"/>
      <c r="Q961" s="124"/>
      <c r="R961" s="139" t="str">
        <f>IFERROR(INDEX(※編集不可※選択項目!$F$2:$F$3,MATCH($J961,※編集不可※選択項目!$C$2:$C$3,0)),"")</f>
        <v/>
      </c>
      <c r="S961" s="70"/>
      <c r="T961" s="125"/>
      <c r="U961" s="135"/>
      <c r="V961" s="88"/>
      <c r="W961" s="62"/>
      <c r="X961" s="57"/>
      <c r="Y961" s="58"/>
      <c r="Z961" s="59"/>
      <c r="AB961" s="101" t="str">
        <f t="shared" si="175"/>
        <v/>
      </c>
      <c r="AC961" s="11">
        <f t="shared" si="176"/>
        <v>0</v>
      </c>
      <c r="AD961" s="11">
        <f t="shared" si="177"/>
        <v>0</v>
      </c>
      <c r="AE961" s="11">
        <f t="shared" si="178"/>
        <v>0</v>
      </c>
      <c r="AF961" s="11" t="str">
        <f t="shared" si="179"/>
        <v/>
      </c>
      <c r="AG961" s="11">
        <f t="shared" si="180"/>
        <v>0</v>
      </c>
      <c r="AH961" s="11">
        <f t="shared" si="181"/>
        <v>0</v>
      </c>
    </row>
    <row r="962" spans="1:34" s="21" customFormat="1" ht="25.15" customHeight="1" x14ac:dyDescent="0.2">
      <c r="A962" s="117">
        <f t="shared" si="170"/>
        <v>951</v>
      </c>
      <c r="B962" s="60" t="str">
        <f t="shared" si="171"/>
        <v/>
      </c>
      <c r="C962" s="123"/>
      <c r="D962" s="111" t="str">
        <f t="shared" si="172"/>
        <v/>
      </c>
      <c r="E962" s="111" t="str">
        <f t="shared" si="173"/>
        <v/>
      </c>
      <c r="F962" s="124"/>
      <c r="G962" s="124"/>
      <c r="H962" s="124"/>
      <c r="I962" s="123"/>
      <c r="J962" s="113" t="str">
        <f t="shared" si="174"/>
        <v/>
      </c>
      <c r="K962" s="114" t="str">
        <f>IF(I962="","",VLOOKUP(I962,※編集不可※選択項目!$B$2:$D$4,3,FALSE))</f>
        <v/>
      </c>
      <c r="L962" s="124"/>
      <c r="M962" s="124"/>
      <c r="N962" s="124"/>
      <c r="O962" s="124"/>
      <c r="P962" s="124"/>
      <c r="Q962" s="124"/>
      <c r="R962" s="139" t="str">
        <f>IFERROR(INDEX(※編集不可※選択項目!$F$2:$F$3,MATCH($J962,※編集不可※選択項目!$C$2:$C$3,0)),"")</f>
        <v/>
      </c>
      <c r="S962" s="70"/>
      <c r="T962" s="125"/>
      <c r="U962" s="135"/>
      <c r="V962" s="88"/>
      <c r="W962" s="62"/>
      <c r="X962" s="57"/>
      <c r="Y962" s="58"/>
      <c r="Z962" s="59"/>
      <c r="AB962" s="101" t="str">
        <f t="shared" si="175"/>
        <v/>
      </c>
      <c r="AC962" s="11">
        <f t="shared" si="176"/>
        <v>0</v>
      </c>
      <c r="AD962" s="11">
        <f t="shared" si="177"/>
        <v>0</v>
      </c>
      <c r="AE962" s="11">
        <f t="shared" si="178"/>
        <v>0</v>
      </c>
      <c r="AF962" s="11" t="str">
        <f t="shared" si="179"/>
        <v/>
      </c>
      <c r="AG962" s="11">
        <f t="shared" si="180"/>
        <v>0</v>
      </c>
      <c r="AH962" s="11">
        <f t="shared" si="181"/>
        <v>0</v>
      </c>
    </row>
    <row r="963" spans="1:34" s="21" customFormat="1" ht="25.15" customHeight="1" x14ac:dyDescent="0.2">
      <c r="A963" s="117">
        <f t="shared" si="170"/>
        <v>952</v>
      </c>
      <c r="B963" s="60" t="str">
        <f t="shared" si="171"/>
        <v/>
      </c>
      <c r="C963" s="123"/>
      <c r="D963" s="111" t="str">
        <f t="shared" si="172"/>
        <v/>
      </c>
      <c r="E963" s="111" t="str">
        <f t="shared" si="173"/>
        <v/>
      </c>
      <c r="F963" s="124"/>
      <c r="G963" s="124"/>
      <c r="H963" s="124"/>
      <c r="I963" s="123"/>
      <c r="J963" s="113" t="str">
        <f t="shared" si="174"/>
        <v/>
      </c>
      <c r="K963" s="114" t="str">
        <f>IF(I963="","",VLOOKUP(I963,※編集不可※選択項目!$B$2:$D$4,3,FALSE))</f>
        <v/>
      </c>
      <c r="L963" s="124"/>
      <c r="M963" s="124"/>
      <c r="N963" s="124"/>
      <c r="O963" s="124"/>
      <c r="P963" s="124"/>
      <c r="Q963" s="124"/>
      <c r="R963" s="139" t="str">
        <f>IFERROR(INDEX(※編集不可※選択項目!$F$2:$F$3,MATCH($J963,※編集不可※選択項目!$C$2:$C$3,0)),"")</f>
        <v/>
      </c>
      <c r="S963" s="70"/>
      <c r="T963" s="125"/>
      <c r="U963" s="135"/>
      <c r="V963" s="88"/>
      <c r="W963" s="62"/>
      <c r="X963" s="57"/>
      <c r="Y963" s="58"/>
      <c r="Z963" s="59"/>
      <c r="AB963" s="101" t="str">
        <f t="shared" si="175"/>
        <v/>
      </c>
      <c r="AC963" s="11">
        <f t="shared" si="176"/>
        <v>0</v>
      </c>
      <c r="AD963" s="11">
        <f t="shared" si="177"/>
        <v>0</v>
      </c>
      <c r="AE963" s="11">
        <f t="shared" si="178"/>
        <v>0</v>
      </c>
      <c r="AF963" s="11" t="str">
        <f t="shared" si="179"/>
        <v/>
      </c>
      <c r="AG963" s="11">
        <f t="shared" si="180"/>
        <v>0</v>
      </c>
      <c r="AH963" s="11">
        <f t="shared" si="181"/>
        <v>0</v>
      </c>
    </row>
    <row r="964" spans="1:34" s="21" customFormat="1" ht="25.15" customHeight="1" x14ac:dyDescent="0.2">
      <c r="A964" s="117">
        <f t="shared" si="170"/>
        <v>953</v>
      </c>
      <c r="B964" s="60" t="str">
        <f t="shared" si="171"/>
        <v/>
      </c>
      <c r="C964" s="123"/>
      <c r="D964" s="111" t="str">
        <f t="shared" si="172"/>
        <v/>
      </c>
      <c r="E964" s="111" t="str">
        <f t="shared" si="173"/>
        <v/>
      </c>
      <c r="F964" s="124"/>
      <c r="G964" s="124"/>
      <c r="H964" s="124"/>
      <c r="I964" s="123"/>
      <c r="J964" s="113" t="str">
        <f t="shared" si="174"/>
        <v/>
      </c>
      <c r="K964" s="114" t="str">
        <f>IF(I964="","",VLOOKUP(I964,※編集不可※選択項目!$B$2:$D$4,3,FALSE))</f>
        <v/>
      </c>
      <c r="L964" s="124"/>
      <c r="M964" s="124"/>
      <c r="N964" s="124"/>
      <c r="O964" s="124"/>
      <c r="P964" s="124"/>
      <c r="Q964" s="124"/>
      <c r="R964" s="139" t="str">
        <f>IFERROR(INDEX(※編集不可※選択項目!$F$2:$F$3,MATCH($J964,※編集不可※選択項目!$C$2:$C$3,0)),"")</f>
        <v/>
      </c>
      <c r="S964" s="70"/>
      <c r="T964" s="125"/>
      <c r="U964" s="135"/>
      <c r="V964" s="88"/>
      <c r="W964" s="62"/>
      <c r="X964" s="57"/>
      <c r="Y964" s="58"/>
      <c r="Z964" s="59"/>
      <c r="AB964" s="101" t="str">
        <f t="shared" si="175"/>
        <v/>
      </c>
      <c r="AC964" s="11">
        <f t="shared" si="176"/>
        <v>0</v>
      </c>
      <c r="AD964" s="11">
        <f t="shared" si="177"/>
        <v>0</v>
      </c>
      <c r="AE964" s="11">
        <f t="shared" si="178"/>
        <v>0</v>
      </c>
      <c r="AF964" s="11" t="str">
        <f t="shared" si="179"/>
        <v/>
      </c>
      <c r="AG964" s="11">
        <f t="shared" si="180"/>
        <v>0</v>
      </c>
      <c r="AH964" s="11">
        <f t="shared" si="181"/>
        <v>0</v>
      </c>
    </row>
    <row r="965" spans="1:34" s="21" customFormat="1" ht="25.15" customHeight="1" x14ac:dyDescent="0.2">
      <c r="A965" s="117">
        <f t="shared" si="170"/>
        <v>954</v>
      </c>
      <c r="B965" s="60" t="str">
        <f t="shared" si="171"/>
        <v/>
      </c>
      <c r="C965" s="123"/>
      <c r="D965" s="111" t="str">
        <f t="shared" si="172"/>
        <v/>
      </c>
      <c r="E965" s="111" t="str">
        <f t="shared" si="173"/>
        <v/>
      </c>
      <c r="F965" s="124"/>
      <c r="G965" s="124"/>
      <c r="H965" s="124"/>
      <c r="I965" s="123"/>
      <c r="J965" s="113" t="str">
        <f t="shared" si="174"/>
        <v/>
      </c>
      <c r="K965" s="114" t="str">
        <f>IF(I965="","",VLOOKUP(I965,※編集不可※選択項目!$B$2:$D$4,3,FALSE))</f>
        <v/>
      </c>
      <c r="L965" s="124"/>
      <c r="M965" s="124"/>
      <c r="N965" s="124"/>
      <c r="O965" s="124"/>
      <c r="P965" s="124"/>
      <c r="Q965" s="124"/>
      <c r="R965" s="139" t="str">
        <f>IFERROR(INDEX(※編集不可※選択項目!$F$2:$F$3,MATCH($J965,※編集不可※選択項目!$C$2:$C$3,0)),"")</f>
        <v/>
      </c>
      <c r="S965" s="70"/>
      <c r="T965" s="125"/>
      <c r="U965" s="135"/>
      <c r="V965" s="88"/>
      <c r="W965" s="62"/>
      <c r="X965" s="57"/>
      <c r="Y965" s="58"/>
      <c r="Z965" s="59"/>
      <c r="AB965" s="101" t="str">
        <f t="shared" si="175"/>
        <v/>
      </c>
      <c r="AC965" s="11">
        <f t="shared" si="176"/>
        <v>0</v>
      </c>
      <c r="AD965" s="11">
        <f t="shared" si="177"/>
        <v>0</v>
      </c>
      <c r="AE965" s="11">
        <f t="shared" si="178"/>
        <v>0</v>
      </c>
      <c r="AF965" s="11" t="str">
        <f t="shared" si="179"/>
        <v/>
      </c>
      <c r="AG965" s="11">
        <f t="shared" si="180"/>
        <v>0</v>
      </c>
      <c r="AH965" s="11">
        <f t="shared" si="181"/>
        <v>0</v>
      </c>
    </row>
    <row r="966" spans="1:34" s="21" customFormat="1" ht="25.15" customHeight="1" x14ac:dyDescent="0.2">
      <c r="A966" s="117">
        <f t="shared" si="170"/>
        <v>955</v>
      </c>
      <c r="B966" s="60" t="str">
        <f t="shared" si="171"/>
        <v/>
      </c>
      <c r="C966" s="123"/>
      <c r="D966" s="111" t="str">
        <f t="shared" si="172"/>
        <v/>
      </c>
      <c r="E966" s="111" t="str">
        <f t="shared" si="173"/>
        <v/>
      </c>
      <c r="F966" s="124"/>
      <c r="G966" s="124"/>
      <c r="H966" s="124"/>
      <c r="I966" s="123"/>
      <c r="J966" s="113" t="str">
        <f t="shared" si="174"/>
        <v/>
      </c>
      <c r="K966" s="114" t="str">
        <f>IF(I966="","",VLOOKUP(I966,※編集不可※選択項目!$B$2:$D$4,3,FALSE))</f>
        <v/>
      </c>
      <c r="L966" s="124"/>
      <c r="M966" s="124"/>
      <c r="N966" s="124"/>
      <c r="O966" s="124"/>
      <c r="P966" s="124"/>
      <c r="Q966" s="124"/>
      <c r="R966" s="139" t="str">
        <f>IFERROR(INDEX(※編集不可※選択項目!$F$2:$F$3,MATCH($J966,※編集不可※選択項目!$C$2:$C$3,0)),"")</f>
        <v/>
      </c>
      <c r="S966" s="70"/>
      <c r="T966" s="125"/>
      <c r="U966" s="135"/>
      <c r="V966" s="88"/>
      <c r="W966" s="62"/>
      <c r="X966" s="57"/>
      <c r="Y966" s="58"/>
      <c r="Z966" s="59"/>
      <c r="AB966" s="101" t="str">
        <f t="shared" si="175"/>
        <v/>
      </c>
      <c r="AC966" s="11">
        <f t="shared" si="176"/>
        <v>0</v>
      </c>
      <c r="AD966" s="11">
        <f t="shared" si="177"/>
        <v>0</v>
      </c>
      <c r="AE966" s="11">
        <f t="shared" si="178"/>
        <v>0</v>
      </c>
      <c r="AF966" s="11" t="str">
        <f t="shared" si="179"/>
        <v/>
      </c>
      <c r="AG966" s="11">
        <f t="shared" si="180"/>
        <v>0</v>
      </c>
      <c r="AH966" s="11">
        <f t="shared" si="181"/>
        <v>0</v>
      </c>
    </row>
    <row r="967" spans="1:34" s="21" customFormat="1" ht="25.15" customHeight="1" x14ac:dyDescent="0.2">
      <c r="A967" s="117">
        <f t="shared" si="170"/>
        <v>956</v>
      </c>
      <c r="B967" s="60" t="str">
        <f t="shared" si="171"/>
        <v/>
      </c>
      <c r="C967" s="123"/>
      <c r="D967" s="111" t="str">
        <f t="shared" si="172"/>
        <v/>
      </c>
      <c r="E967" s="111" t="str">
        <f t="shared" si="173"/>
        <v/>
      </c>
      <c r="F967" s="124"/>
      <c r="G967" s="124"/>
      <c r="H967" s="124"/>
      <c r="I967" s="123"/>
      <c r="J967" s="113" t="str">
        <f t="shared" si="174"/>
        <v/>
      </c>
      <c r="K967" s="114" t="str">
        <f>IF(I967="","",VLOOKUP(I967,※編集不可※選択項目!$B$2:$D$4,3,FALSE))</f>
        <v/>
      </c>
      <c r="L967" s="124"/>
      <c r="M967" s="124"/>
      <c r="N967" s="124"/>
      <c r="O967" s="124"/>
      <c r="P967" s="124"/>
      <c r="Q967" s="124"/>
      <c r="R967" s="139" t="str">
        <f>IFERROR(INDEX(※編集不可※選択項目!$F$2:$F$3,MATCH($J967,※編集不可※選択項目!$C$2:$C$3,0)),"")</f>
        <v/>
      </c>
      <c r="S967" s="70"/>
      <c r="T967" s="125"/>
      <c r="U967" s="135"/>
      <c r="V967" s="88"/>
      <c r="W967" s="62"/>
      <c r="X967" s="57"/>
      <c r="Y967" s="58"/>
      <c r="Z967" s="59"/>
      <c r="AB967" s="101" t="str">
        <f t="shared" si="175"/>
        <v/>
      </c>
      <c r="AC967" s="11">
        <f t="shared" si="176"/>
        <v>0</v>
      </c>
      <c r="AD967" s="11">
        <f t="shared" si="177"/>
        <v>0</v>
      </c>
      <c r="AE967" s="11">
        <f t="shared" si="178"/>
        <v>0</v>
      </c>
      <c r="AF967" s="11" t="str">
        <f t="shared" si="179"/>
        <v/>
      </c>
      <c r="AG967" s="11">
        <f t="shared" si="180"/>
        <v>0</v>
      </c>
      <c r="AH967" s="11">
        <f t="shared" si="181"/>
        <v>0</v>
      </c>
    </row>
    <row r="968" spans="1:34" s="21" customFormat="1" ht="25.15" customHeight="1" x14ac:dyDescent="0.2">
      <c r="A968" s="117">
        <f t="shared" si="170"/>
        <v>957</v>
      </c>
      <c r="B968" s="60" t="str">
        <f t="shared" si="171"/>
        <v/>
      </c>
      <c r="C968" s="123"/>
      <c r="D968" s="111" t="str">
        <f t="shared" si="172"/>
        <v/>
      </c>
      <c r="E968" s="111" t="str">
        <f t="shared" si="173"/>
        <v/>
      </c>
      <c r="F968" s="124"/>
      <c r="G968" s="124"/>
      <c r="H968" s="124"/>
      <c r="I968" s="123"/>
      <c r="J968" s="113" t="str">
        <f t="shared" si="174"/>
        <v/>
      </c>
      <c r="K968" s="114" t="str">
        <f>IF(I968="","",VLOOKUP(I968,※編集不可※選択項目!$B$2:$D$4,3,FALSE))</f>
        <v/>
      </c>
      <c r="L968" s="124"/>
      <c r="M968" s="124"/>
      <c r="N968" s="124"/>
      <c r="O968" s="124"/>
      <c r="P968" s="124"/>
      <c r="Q968" s="124"/>
      <c r="R968" s="139" t="str">
        <f>IFERROR(INDEX(※編集不可※選択項目!$F$2:$F$3,MATCH($J968,※編集不可※選択項目!$C$2:$C$3,0)),"")</f>
        <v/>
      </c>
      <c r="S968" s="70"/>
      <c r="T968" s="125"/>
      <c r="U968" s="135"/>
      <c r="V968" s="88"/>
      <c r="W968" s="62"/>
      <c r="X968" s="57"/>
      <c r="Y968" s="58"/>
      <c r="Z968" s="59"/>
      <c r="AB968" s="101" t="str">
        <f t="shared" si="175"/>
        <v/>
      </c>
      <c r="AC968" s="11">
        <f t="shared" si="176"/>
        <v>0</v>
      </c>
      <c r="AD968" s="11">
        <f t="shared" si="177"/>
        <v>0</v>
      </c>
      <c r="AE968" s="11">
        <f t="shared" si="178"/>
        <v>0</v>
      </c>
      <c r="AF968" s="11" t="str">
        <f t="shared" si="179"/>
        <v/>
      </c>
      <c r="AG968" s="11">
        <f t="shared" si="180"/>
        <v>0</v>
      </c>
      <c r="AH968" s="11">
        <f t="shared" si="181"/>
        <v>0</v>
      </c>
    </row>
    <row r="969" spans="1:34" s="21" customFormat="1" ht="25.15" customHeight="1" x14ac:dyDescent="0.2">
      <c r="A969" s="117">
        <f t="shared" si="170"/>
        <v>958</v>
      </c>
      <c r="B969" s="60" t="str">
        <f t="shared" si="171"/>
        <v/>
      </c>
      <c r="C969" s="123"/>
      <c r="D969" s="111" t="str">
        <f t="shared" si="172"/>
        <v/>
      </c>
      <c r="E969" s="111" t="str">
        <f t="shared" si="173"/>
        <v/>
      </c>
      <c r="F969" s="124"/>
      <c r="G969" s="124"/>
      <c r="H969" s="124"/>
      <c r="I969" s="123"/>
      <c r="J969" s="113" t="str">
        <f t="shared" si="174"/>
        <v/>
      </c>
      <c r="K969" s="114" t="str">
        <f>IF(I969="","",VLOOKUP(I969,※編集不可※選択項目!$B$2:$D$4,3,FALSE))</f>
        <v/>
      </c>
      <c r="L969" s="124"/>
      <c r="M969" s="124"/>
      <c r="N969" s="124"/>
      <c r="O969" s="124"/>
      <c r="P969" s="124"/>
      <c r="Q969" s="124"/>
      <c r="R969" s="139" t="str">
        <f>IFERROR(INDEX(※編集不可※選択項目!$F$2:$F$3,MATCH($J969,※編集不可※選択項目!$C$2:$C$3,0)),"")</f>
        <v/>
      </c>
      <c r="S969" s="70"/>
      <c r="T969" s="125"/>
      <c r="U969" s="135"/>
      <c r="V969" s="88"/>
      <c r="W969" s="62"/>
      <c r="X969" s="57"/>
      <c r="Y969" s="58"/>
      <c r="Z969" s="59"/>
      <c r="AB969" s="101" t="str">
        <f t="shared" si="175"/>
        <v/>
      </c>
      <c r="AC969" s="11">
        <f t="shared" si="176"/>
        <v>0</v>
      </c>
      <c r="AD969" s="11">
        <f t="shared" si="177"/>
        <v>0</v>
      </c>
      <c r="AE969" s="11">
        <f t="shared" si="178"/>
        <v>0</v>
      </c>
      <c r="AF969" s="11" t="str">
        <f t="shared" si="179"/>
        <v/>
      </c>
      <c r="AG969" s="11">
        <f t="shared" si="180"/>
        <v>0</v>
      </c>
      <c r="AH969" s="11">
        <f t="shared" si="181"/>
        <v>0</v>
      </c>
    </row>
    <row r="970" spans="1:34" s="21" customFormat="1" ht="25.15" customHeight="1" x14ac:dyDescent="0.2">
      <c r="A970" s="117">
        <f t="shared" si="170"/>
        <v>959</v>
      </c>
      <c r="B970" s="60" t="str">
        <f t="shared" si="171"/>
        <v/>
      </c>
      <c r="C970" s="123"/>
      <c r="D970" s="111" t="str">
        <f t="shared" si="172"/>
        <v/>
      </c>
      <c r="E970" s="111" t="str">
        <f t="shared" si="173"/>
        <v/>
      </c>
      <c r="F970" s="124"/>
      <c r="G970" s="124"/>
      <c r="H970" s="124"/>
      <c r="I970" s="123"/>
      <c r="J970" s="113" t="str">
        <f t="shared" si="174"/>
        <v/>
      </c>
      <c r="K970" s="114" t="str">
        <f>IF(I970="","",VLOOKUP(I970,※編集不可※選択項目!$B$2:$D$4,3,FALSE))</f>
        <v/>
      </c>
      <c r="L970" s="124"/>
      <c r="M970" s="124"/>
      <c r="N970" s="124"/>
      <c r="O970" s="124"/>
      <c r="P970" s="124"/>
      <c r="Q970" s="124"/>
      <c r="R970" s="139" t="str">
        <f>IFERROR(INDEX(※編集不可※選択項目!$F$2:$F$3,MATCH($J970,※編集不可※選択項目!$C$2:$C$3,0)),"")</f>
        <v/>
      </c>
      <c r="S970" s="70"/>
      <c r="T970" s="125"/>
      <c r="U970" s="135"/>
      <c r="V970" s="88"/>
      <c r="W970" s="62"/>
      <c r="X970" s="57"/>
      <c r="Y970" s="58"/>
      <c r="Z970" s="59"/>
      <c r="AB970" s="101" t="str">
        <f t="shared" si="175"/>
        <v/>
      </c>
      <c r="AC970" s="11">
        <f t="shared" si="176"/>
        <v>0</v>
      </c>
      <c r="AD970" s="11">
        <f t="shared" si="177"/>
        <v>0</v>
      </c>
      <c r="AE970" s="11">
        <f t="shared" si="178"/>
        <v>0</v>
      </c>
      <c r="AF970" s="11" t="str">
        <f t="shared" si="179"/>
        <v/>
      </c>
      <c r="AG970" s="11">
        <f t="shared" si="180"/>
        <v>0</v>
      </c>
      <c r="AH970" s="11">
        <f t="shared" si="181"/>
        <v>0</v>
      </c>
    </row>
    <row r="971" spans="1:34" s="21" customFormat="1" ht="25.15" customHeight="1" x14ac:dyDescent="0.2">
      <c r="A971" s="117">
        <f t="shared" si="170"/>
        <v>960</v>
      </c>
      <c r="B971" s="60" t="str">
        <f t="shared" si="171"/>
        <v/>
      </c>
      <c r="C971" s="123"/>
      <c r="D971" s="111" t="str">
        <f t="shared" si="172"/>
        <v/>
      </c>
      <c r="E971" s="111" t="str">
        <f t="shared" si="173"/>
        <v/>
      </c>
      <c r="F971" s="124"/>
      <c r="G971" s="124"/>
      <c r="H971" s="124"/>
      <c r="I971" s="123"/>
      <c r="J971" s="113" t="str">
        <f t="shared" si="174"/>
        <v/>
      </c>
      <c r="K971" s="114" t="str">
        <f>IF(I971="","",VLOOKUP(I971,※編集不可※選択項目!$B$2:$D$4,3,FALSE))</f>
        <v/>
      </c>
      <c r="L971" s="124"/>
      <c r="M971" s="124"/>
      <c r="N971" s="124"/>
      <c r="O971" s="124"/>
      <c r="P971" s="124"/>
      <c r="Q971" s="124"/>
      <c r="R971" s="139" t="str">
        <f>IFERROR(INDEX(※編集不可※選択項目!$F$2:$F$3,MATCH($J971,※編集不可※選択項目!$C$2:$C$3,0)),"")</f>
        <v/>
      </c>
      <c r="S971" s="70"/>
      <c r="T971" s="125"/>
      <c r="U971" s="135"/>
      <c r="V971" s="88"/>
      <c r="W971" s="62"/>
      <c r="X971" s="57"/>
      <c r="Y971" s="58"/>
      <c r="Z971" s="59"/>
      <c r="AB971" s="101" t="str">
        <f t="shared" si="175"/>
        <v/>
      </c>
      <c r="AC971" s="11">
        <f t="shared" si="176"/>
        <v>0</v>
      </c>
      <c r="AD971" s="11">
        <f t="shared" si="177"/>
        <v>0</v>
      </c>
      <c r="AE971" s="11">
        <f t="shared" si="178"/>
        <v>0</v>
      </c>
      <c r="AF971" s="11" t="str">
        <f t="shared" si="179"/>
        <v/>
      </c>
      <c r="AG971" s="11">
        <f t="shared" si="180"/>
        <v>0</v>
      </c>
      <c r="AH971" s="11">
        <f t="shared" si="181"/>
        <v>0</v>
      </c>
    </row>
    <row r="972" spans="1:34" s="21" customFormat="1" ht="25.15" customHeight="1" x14ac:dyDescent="0.2">
      <c r="A972" s="117">
        <f t="shared" si="170"/>
        <v>961</v>
      </c>
      <c r="B972" s="60" t="str">
        <f t="shared" si="171"/>
        <v/>
      </c>
      <c r="C972" s="123"/>
      <c r="D972" s="111" t="str">
        <f t="shared" si="172"/>
        <v/>
      </c>
      <c r="E972" s="111" t="str">
        <f t="shared" si="173"/>
        <v/>
      </c>
      <c r="F972" s="124"/>
      <c r="G972" s="124"/>
      <c r="H972" s="124"/>
      <c r="I972" s="123"/>
      <c r="J972" s="113" t="str">
        <f t="shared" si="174"/>
        <v/>
      </c>
      <c r="K972" s="114" t="str">
        <f>IF(I972="","",VLOOKUP(I972,※編集不可※選択項目!$B$2:$D$4,3,FALSE))</f>
        <v/>
      </c>
      <c r="L972" s="124"/>
      <c r="M972" s="124"/>
      <c r="N972" s="124"/>
      <c r="O972" s="124"/>
      <c r="P972" s="124"/>
      <c r="Q972" s="124"/>
      <c r="R972" s="139" t="str">
        <f>IFERROR(INDEX(※編集不可※選択項目!$F$2:$F$3,MATCH($J972,※編集不可※選択項目!$C$2:$C$3,0)),"")</f>
        <v/>
      </c>
      <c r="S972" s="70"/>
      <c r="T972" s="125"/>
      <c r="U972" s="135"/>
      <c r="V972" s="88"/>
      <c r="W972" s="62"/>
      <c r="X972" s="57"/>
      <c r="Y972" s="58"/>
      <c r="Z972" s="59"/>
      <c r="AB972" s="101" t="str">
        <f t="shared" si="175"/>
        <v/>
      </c>
      <c r="AC972" s="11">
        <f t="shared" si="176"/>
        <v>0</v>
      </c>
      <c r="AD972" s="11">
        <f t="shared" si="177"/>
        <v>0</v>
      </c>
      <c r="AE972" s="11">
        <f t="shared" si="178"/>
        <v>0</v>
      </c>
      <c r="AF972" s="11" t="str">
        <f t="shared" si="179"/>
        <v/>
      </c>
      <c r="AG972" s="11">
        <f t="shared" si="180"/>
        <v>0</v>
      </c>
      <c r="AH972" s="11">
        <f t="shared" si="181"/>
        <v>0</v>
      </c>
    </row>
    <row r="973" spans="1:34" s="21" customFormat="1" ht="25.15" customHeight="1" x14ac:dyDescent="0.2">
      <c r="A973" s="117">
        <f t="shared" ref="A973:A1011" si="182">ROW()-11</f>
        <v>962</v>
      </c>
      <c r="B973" s="60" t="str">
        <f t="shared" ref="B973:B1011" si="183">IF($C973="","","高効率空調")</f>
        <v/>
      </c>
      <c r="C973" s="123"/>
      <c r="D973" s="111" t="str">
        <f t="shared" ref="D973:D1011" si="184">IF($C$2="","",IF($B973&lt;&gt;"",$C$2,""))</f>
        <v/>
      </c>
      <c r="E973" s="111" t="str">
        <f t="shared" ref="E973:E1011" si="185">IF($F$2="","",IF($B973&lt;&gt;"",$F$2,""))</f>
        <v/>
      </c>
      <c r="F973" s="124"/>
      <c r="G973" s="124"/>
      <c r="H973" s="124"/>
      <c r="I973" s="123"/>
      <c r="J973" s="113" t="str">
        <f t="shared" ref="J973:J1011" si="186">LEFT(I973,3)</f>
        <v/>
      </c>
      <c r="K973" s="114" t="str">
        <f>IF(I973="","",VLOOKUP(I973,※編集不可※選択項目!$B$2:$D$4,3,FALSE))</f>
        <v/>
      </c>
      <c r="L973" s="124"/>
      <c r="M973" s="124"/>
      <c r="N973" s="124"/>
      <c r="O973" s="124"/>
      <c r="P973" s="124"/>
      <c r="Q973" s="124"/>
      <c r="R973" s="139" t="str">
        <f>IFERROR(INDEX(※編集不可※選択項目!$F$2:$F$3,MATCH($J973,※編集不可※選択項目!$C$2:$C$3,0)),"")</f>
        <v/>
      </c>
      <c r="S973" s="70"/>
      <c r="T973" s="125"/>
      <c r="U973" s="135"/>
      <c r="V973" s="88"/>
      <c r="W973" s="62"/>
      <c r="X973" s="57"/>
      <c r="Y973" s="58"/>
      <c r="Z973" s="59"/>
      <c r="AB973" s="101" t="str">
        <f t="shared" ref="AB973:AB1011" si="187">IF(H973="","","["&amp;H973&amp;"]")</f>
        <v/>
      </c>
      <c r="AC973" s="11">
        <f t="shared" ref="AC973:AC1011" si="188">IF(AND($C973&lt;&gt;"",OR(F973="",G973="",I973="",L973="",M973="",N973="",Q973="")),1,0)</f>
        <v>0</v>
      </c>
      <c r="AD973" s="11">
        <f t="shared" ref="AD973:AD1011" si="189">IF(AND(I973="空冷式(ヒートポンプ)",OR(O973="",P973="")),1,0)</f>
        <v>0</v>
      </c>
      <c r="AE973" s="11">
        <f t="shared" ref="AE973:AE1011" si="190">IF(AND($G973&lt;&gt;"",COUNTIF($G973,"*■*")&gt;0,$T973=""),1,0)</f>
        <v>0</v>
      </c>
      <c r="AF973" s="11" t="str">
        <f t="shared" ref="AF973:AF1011" si="191">IF(G973="","",TEXT(G973&amp;AB973,"G/標準"))</f>
        <v/>
      </c>
      <c r="AG973" s="11">
        <f t="shared" ref="AG973:AG1011" si="192">IF(AF973="",0,COUNTIF($AF$12:$AF$1011,AF973))</f>
        <v>0</v>
      </c>
      <c r="AH973" s="11">
        <f t="shared" ref="AH973:AH1011" si="193">IF($C973="",0,IF(AND(L973&lt;&gt;"",$K973&gt;$L973),1,0))</f>
        <v>0</v>
      </c>
    </row>
    <row r="974" spans="1:34" s="21" customFormat="1" ht="25.15" customHeight="1" x14ac:dyDescent="0.2">
      <c r="A974" s="117">
        <f t="shared" si="182"/>
        <v>963</v>
      </c>
      <c r="B974" s="60" t="str">
        <f t="shared" si="183"/>
        <v/>
      </c>
      <c r="C974" s="123"/>
      <c r="D974" s="111" t="str">
        <f t="shared" si="184"/>
        <v/>
      </c>
      <c r="E974" s="111" t="str">
        <f t="shared" si="185"/>
        <v/>
      </c>
      <c r="F974" s="124"/>
      <c r="G974" s="124"/>
      <c r="H974" s="124"/>
      <c r="I974" s="123"/>
      <c r="J974" s="113" t="str">
        <f t="shared" si="186"/>
        <v/>
      </c>
      <c r="K974" s="114" t="str">
        <f>IF(I974="","",VLOOKUP(I974,※編集不可※選択項目!$B$2:$D$4,3,FALSE))</f>
        <v/>
      </c>
      <c r="L974" s="124"/>
      <c r="M974" s="124"/>
      <c r="N974" s="124"/>
      <c r="O974" s="124"/>
      <c r="P974" s="124"/>
      <c r="Q974" s="124"/>
      <c r="R974" s="139" t="str">
        <f>IFERROR(INDEX(※編集不可※選択項目!$F$2:$F$3,MATCH($J974,※編集不可※選択項目!$C$2:$C$3,0)),"")</f>
        <v/>
      </c>
      <c r="S974" s="70"/>
      <c r="T974" s="125"/>
      <c r="U974" s="135"/>
      <c r="V974" s="88"/>
      <c r="W974" s="62"/>
      <c r="X974" s="57"/>
      <c r="Y974" s="58"/>
      <c r="Z974" s="59"/>
      <c r="AB974" s="101" t="str">
        <f t="shared" si="187"/>
        <v/>
      </c>
      <c r="AC974" s="11">
        <f t="shared" si="188"/>
        <v>0</v>
      </c>
      <c r="AD974" s="11">
        <f t="shared" si="189"/>
        <v>0</v>
      </c>
      <c r="AE974" s="11">
        <f t="shared" si="190"/>
        <v>0</v>
      </c>
      <c r="AF974" s="11" t="str">
        <f t="shared" si="191"/>
        <v/>
      </c>
      <c r="AG974" s="11">
        <f t="shared" si="192"/>
        <v>0</v>
      </c>
      <c r="AH974" s="11">
        <f t="shared" si="193"/>
        <v>0</v>
      </c>
    </row>
    <row r="975" spans="1:34" s="21" customFormat="1" ht="25.15" customHeight="1" x14ac:dyDescent="0.2">
      <c r="A975" s="117">
        <f t="shared" si="182"/>
        <v>964</v>
      </c>
      <c r="B975" s="60" t="str">
        <f t="shared" si="183"/>
        <v/>
      </c>
      <c r="C975" s="123"/>
      <c r="D975" s="111" t="str">
        <f t="shared" si="184"/>
        <v/>
      </c>
      <c r="E975" s="111" t="str">
        <f t="shared" si="185"/>
        <v/>
      </c>
      <c r="F975" s="124"/>
      <c r="G975" s="124"/>
      <c r="H975" s="124"/>
      <c r="I975" s="123"/>
      <c r="J975" s="113" t="str">
        <f t="shared" si="186"/>
        <v/>
      </c>
      <c r="K975" s="114" t="str">
        <f>IF(I975="","",VLOOKUP(I975,※編集不可※選択項目!$B$2:$D$4,3,FALSE))</f>
        <v/>
      </c>
      <c r="L975" s="124"/>
      <c r="M975" s="124"/>
      <c r="N975" s="124"/>
      <c r="O975" s="124"/>
      <c r="P975" s="124"/>
      <c r="Q975" s="124"/>
      <c r="R975" s="139" t="str">
        <f>IFERROR(INDEX(※編集不可※選択項目!$F$2:$F$3,MATCH($J975,※編集不可※選択項目!$C$2:$C$3,0)),"")</f>
        <v/>
      </c>
      <c r="S975" s="70"/>
      <c r="T975" s="125"/>
      <c r="U975" s="135"/>
      <c r="V975" s="88"/>
      <c r="W975" s="62"/>
      <c r="X975" s="57"/>
      <c r="Y975" s="58"/>
      <c r="Z975" s="59"/>
      <c r="AB975" s="101" t="str">
        <f t="shared" si="187"/>
        <v/>
      </c>
      <c r="AC975" s="11">
        <f t="shared" si="188"/>
        <v>0</v>
      </c>
      <c r="AD975" s="11">
        <f t="shared" si="189"/>
        <v>0</v>
      </c>
      <c r="AE975" s="11">
        <f t="shared" si="190"/>
        <v>0</v>
      </c>
      <c r="AF975" s="11" t="str">
        <f t="shared" si="191"/>
        <v/>
      </c>
      <c r="AG975" s="11">
        <f t="shared" si="192"/>
        <v>0</v>
      </c>
      <c r="AH975" s="11">
        <f t="shared" si="193"/>
        <v>0</v>
      </c>
    </row>
    <row r="976" spans="1:34" s="21" customFormat="1" ht="25.15" customHeight="1" x14ac:dyDescent="0.2">
      <c r="A976" s="117">
        <f t="shared" si="182"/>
        <v>965</v>
      </c>
      <c r="B976" s="60" t="str">
        <f t="shared" si="183"/>
        <v/>
      </c>
      <c r="C976" s="123"/>
      <c r="D976" s="111" t="str">
        <f t="shared" si="184"/>
        <v/>
      </c>
      <c r="E976" s="111" t="str">
        <f t="shared" si="185"/>
        <v/>
      </c>
      <c r="F976" s="124"/>
      <c r="G976" s="124"/>
      <c r="H976" s="124"/>
      <c r="I976" s="123"/>
      <c r="J976" s="113" t="str">
        <f t="shared" si="186"/>
        <v/>
      </c>
      <c r="K976" s="114" t="str">
        <f>IF(I976="","",VLOOKUP(I976,※編集不可※選択項目!$B$2:$D$4,3,FALSE))</f>
        <v/>
      </c>
      <c r="L976" s="124"/>
      <c r="M976" s="124"/>
      <c r="N976" s="124"/>
      <c r="O976" s="124"/>
      <c r="P976" s="124"/>
      <c r="Q976" s="124"/>
      <c r="R976" s="139" t="str">
        <f>IFERROR(INDEX(※編集不可※選択項目!$F$2:$F$3,MATCH($J976,※編集不可※選択項目!$C$2:$C$3,0)),"")</f>
        <v/>
      </c>
      <c r="S976" s="70"/>
      <c r="T976" s="125"/>
      <c r="U976" s="135"/>
      <c r="V976" s="88"/>
      <c r="W976" s="62"/>
      <c r="X976" s="57"/>
      <c r="Y976" s="58"/>
      <c r="Z976" s="59"/>
      <c r="AB976" s="101" t="str">
        <f t="shared" si="187"/>
        <v/>
      </c>
      <c r="AC976" s="11">
        <f t="shared" si="188"/>
        <v>0</v>
      </c>
      <c r="AD976" s="11">
        <f t="shared" si="189"/>
        <v>0</v>
      </c>
      <c r="AE976" s="11">
        <f t="shared" si="190"/>
        <v>0</v>
      </c>
      <c r="AF976" s="11" t="str">
        <f t="shared" si="191"/>
        <v/>
      </c>
      <c r="AG976" s="11">
        <f t="shared" si="192"/>
        <v>0</v>
      </c>
      <c r="AH976" s="11">
        <f t="shared" si="193"/>
        <v>0</v>
      </c>
    </row>
    <row r="977" spans="1:34" s="21" customFormat="1" ht="25.15" customHeight="1" x14ac:dyDescent="0.2">
      <c r="A977" s="117">
        <f t="shared" si="182"/>
        <v>966</v>
      </c>
      <c r="B977" s="60" t="str">
        <f t="shared" si="183"/>
        <v/>
      </c>
      <c r="C977" s="123"/>
      <c r="D977" s="111" t="str">
        <f t="shared" si="184"/>
        <v/>
      </c>
      <c r="E977" s="111" t="str">
        <f t="shared" si="185"/>
        <v/>
      </c>
      <c r="F977" s="124"/>
      <c r="G977" s="124"/>
      <c r="H977" s="124"/>
      <c r="I977" s="123"/>
      <c r="J977" s="113" t="str">
        <f t="shared" si="186"/>
        <v/>
      </c>
      <c r="K977" s="114" t="str">
        <f>IF(I977="","",VLOOKUP(I977,※編集不可※選択項目!$B$2:$D$4,3,FALSE))</f>
        <v/>
      </c>
      <c r="L977" s="124"/>
      <c r="M977" s="124"/>
      <c r="N977" s="124"/>
      <c r="O977" s="124"/>
      <c r="P977" s="124"/>
      <c r="Q977" s="124"/>
      <c r="R977" s="139" t="str">
        <f>IFERROR(INDEX(※編集不可※選択項目!$F$2:$F$3,MATCH($J977,※編集不可※選択項目!$C$2:$C$3,0)),"")</f>
        <v/>
      </c>
      <c r="S977" s="70"/>
      <c r="T977" s="125"/>
      <c r="U977" s="135"/>
      <c r="V977" s="88"/>
      <c r="W977" s="62"/>
      <c r="X977" s="57"/>
      <c r="Y977" s="58"/>
      <c r="Z977" s="59"/>
      <c r="AB977" s="101" t="str">
        <f t="shared" si="187"/>
        <v/>
      </c>
      <c r="AC977" s="11">
        <f t="shared" si="188"/>
        <v>0</v>
      </c>
      <c r="AD977" s="11">
        <f t="shared" si="189"/>
        <v>0</v>
      </c>
      <c r="AE977" s="11">
        <f t="shared" si="190"/>
        <v>0</v>
      </c>
      <c r="AF977" s="11" t="str">
        <f t="shared" si="191"/>
        <v/>
      </c>
      <c r="AG977" s="11">
        <f t="shared" si="192"/>
        <v>0</v>
      </c>
      <c r="AH977" s="11">
        <f t="shared" si="193"/>
        <v>0</v>
      </c>
    </row>
    <row r="978" spans="1:34" s="21" customFormat="1" ht="25.15" customHeight="1" x14ac:dyDescent="0.2">
      <c r="A978" s="117">
        <f t="shared" si="182"/>
        <v>967</v>
      </c>
      <c r="B978" s="60" t="str">
        <f t="shared" si="183"/>
        <v/>
      </c>
      <c r="C978" s="123"/>
      <c r="D978" s="111" t="str">
        <f t="shared" si="184"/>
        <v/>
      </c>
      <c r="E978" s="111" t="str">
        <f t="shared" si="185"/>
        <v/>
      </c>
      <c r="F978" s="124"/>
      <c r="G978" s="124"/>
      <c r="H978" s="124"/>
      <c r="I978" s="123"/>
      <c r="J978" s="113" t="str">
        <f t="shared" si="186"/>
        <v/>
      </c>
      <c r="K978" s="114" t="str">
        <f>IF(I978="","",VLOOKUP(I978,※編集不可※選択項目!$B$2:$D$4,3,FALSE))</f>
        <v/>
      </c>
      <c r="L978" s="124"/>
      <c r="M978" s="124"/>
      <c r="N978" s="124"/>
      <c r="O978" s="124"/>
      <c r="P978" s="124"/>
      <c r="Q978" s="124"/>
      <c r="R978" s="139" t="str">
        <f>IFERROR(INDEX(※編集不可※選択項目!$F$2:$F$3,MATCH($J978,※編集不可※選択項目!$C$2:$C$3,0)),"")</f>
        <v/>
      </c>
      <c r="S978" s="70"/>
      <c r="T978" s="125"/>
      <c r="U978" s="135"/>
      <c r="V978" s="88"/>
      <c r="W978" s="62"/>
      <c r="X978" s="57"/>
      <c r="Y978" s="58"/>
      <c r="Z978" s="59"/>
      <c r="AB978" s="101" t="str">
        <f t="shared" si="187"/>
        <v/>
      </c>
      <c r="AC978" s="11">
        <f t="shared" si="188"/>
        <v>0</v>
      </c>
      <c r="AD978" s="11">
        <f t="shared" si="189"/>
        <v>0</v>
      </c>
      <c r="AE978" s="11">
        <f t="shared" si="190"/>
        <v>0</v>
      </c>
      <c r="AF978" s="11" t="str">
        <f t="shared" si="191"/>
        <v/>
      </c>
      <c r="AG978" s="11">
        <f t="shared" si="192"/>
        <v>0</v>
      </c>
      <c r="AH978" s="11">
        <f t="shared" si="193"/>
        <v>0</v>
      </c>
    </row>
    <row r="979" spans="1:34" s="21" customFormat="1" ht="25.15" customHeight="1" x14ac:dyDescent="0.2">
      <c r="A979" s="117">
        <f t="shared" si="182"/>
        <v>968</v>
      </c>
      <c r="B979" s="60" t="str">
        <f t="shared" si="183"/>
        <v/>
      </c>
      <c r="C979" s="123"/>
      <c r="D979" s="111" t="str">
        <f t="shared" si="184"/>
        <v/>
      </c>
      <c r="E979" s="111" t="str">
        <f t="shared" si="185"/>
        <v/>
      </c>
      <c r="F979" s="124"/>
      <c r="G979" s="124"/>
      <c r="H979" s="124"/>
      <c r="I979" s="123"/>
      <c r="J979" s="113" t="str">
        <f t="shared" si="186"/>
        <v/>
      </c>
      <c r="K979" s="114" t="str">
        <f>IF(I979="","",VLOOKUP(I979,※編集不可※選択項目!$B$2:$D$4,3,FALSE))</f>
        <v/>
      </c>
      <c r="L979" s="124"/>
      <c r="M979" s="124"/>
      <c r="N979" s="124"/>
      <c r="O979" s="124"/>
      <c r="P979" s="124"/>
      <c r="Q979" s="124"/>
      <c r="R979" s="139" t="str">
        <f>IFERROR(INDEX(※編集不可※選択項目!$F$2:$F$3,MATCH($J979,※編集不可※選択項目!$C$2:$C$3,0)),"")</f>
        <v/>
      </c>
      <c r="S979" s="70"/>
      <c r="T979" s="125"/>
      <c r="U979" s="135"/>
      <c r="V979" s="88"/>
      <c r="W979" s="62"/>
      <c r="X979" s="57"/>
      <c r="Y979" s="58"/>
      <c r="Z979" s="59"/>
      <c r="AB979" s="101" t="str">
        <f t="shared" si="187"/>
        <v/>
      </c>
      <c r="AC979" s="11">
        <f t="shared" si="188"/>
        <v>0</v>
      </c>
      <c r="AD979" s="11">
        <f t="shared" si="189"/>
        <v>0</v>
      </c>
      <c r="AE979" s="11">
        <f t="shared" si="190"/>
        <v>0</v>
      </c>
      <c r="AF979" s="11" t="str">
        <f t="shared" si="191"/>
        <v/>
      </c>
      <c r="AG979" s="11">
        <f t="shared" si="192"/>
        <v>0</v>
      </c>
      <c r="AH979" s="11">
        <f t="shared" si="193"/>
        <v>0</v>
      </c>
    </row>
    <row r="980" spans="1:34" s="21" customFormat="1" ht="25.15" customHeight="1" x14ac:dyDescent="0.2">
      <c r="A980" s="117">
        <f t="shared" si="182"/>
        <v>969</v>
      </c>
      <c r="B980" s="60" t="str">
        <f t="shared" si="183"/>
        <v/>
      </c>
      <c r="C980" s="123"/>
      <c r="D980" s="111" t="str">
        <f t="shared" si="184"/>
        <v/>
      </c>
      <c r="E980" s="111" t="str">
        <f t="shared" si="185"/>
        <v/>
      </c>
      <c r="F980" s="124"/>
      <c r="G980" s="124"/>
      <c r="H980" s="124"/>
      <c r="I980" s="123"/>
      <c r="J980" s="113" t="str">
        <f t="shared" si="186"/>
        <v/>
      </c>
      <c r="K980" s="114" t="str">
        <f>IF(I980="","",VLOOKUP(I980,※編集不可※選択項目!$B$2:$D$4,3,FALSE))</f>
        <v/>
      </c>
      <c r="L980" s="124"/>
      <c r="M980" s="124"/>
      <c r="N980" s="124"/>
      <c r="O980" s="124"/>
      <c r="P980" s="124"/>
      <c r="Q980" s="124"/>
      <c r="R980" s="139" t="str">
        <f>IFERROR(INDEX(※編集不可※選択項目!$F$2:$F$3,MATCH($J980,※編集不可※選択項目!$C$2:$C$3,0)),"")</f>
        <v/>
      </c>
      <c r="S980" s="70"/>
      <c r="T980" s="125"/>
      <c r="U980" s="135"/>
      <c r="V980" s="88"/>
      <c r="W980" s="62"/>
      <c r="X980" s="57"/>
      <c r="Y980" s="58"/>
      <c r="Z980" s="59"/>
      <c r="AB980" s="101" t="str">
        <f t="shared" si="187"/>
        <v/>
      </c>
      <c r="AC980" s="11">
        <f t="shared" si="188"/>
        <v>0</v>
      </c>
      <c r="AD980" s="11">
        <f t="shared" si="189"/>
        <v>0</v>
      </c>
      <c r="AE980" s="11">
        <f t="shared" si="190"/>
        <v>0</v>
      </c>
      <c r="AF980" s="11" t="str">
        <f t="shared" si="191"/>
        <v/>
      </c>
      <c r="AG980" s="11">
        <f t="shared" si="192"/>
        <v>0</v>
      </c>
      <c r="AH980" s="11">
        <f t="shared" si="193"/>
        <v>0</v>
      </c>
    </row>
    <row r="981" spans="1:34" s="21" customFormat="1" ht="25.15" customHeight="1" x14ac:dyDescent="0.2">
      <c r="A981" s="117">
        <f t="shared" si="182"/>
        <v>970</v>
      </c>
      <c r="B981" s="60" t="str">
        <f t="shared" si="183"/>
        <v/>
      </c>
      <c r="C981" s="123"/>
      <c r="D981" s="111" t="str">
        <f t="shared" si="184"/>
        <v/>
      </c>
      <c r="E981" s="111" t="str">
        <f t="shared" si="185"/>
        <v/>
      </c>
      <c r="F981" s="124"/>
      <c r="G981" s="124"/>
      <c r="H981" s="124"/>
      <c r="I981" s="123"/>
      <c r="J981" s="113" t="str">
        <f t="shared" si="186"/>
        <v/>
      </c>
      <c r="K981" s="114" t="str">
        <f>IF(I981="","",VLOOKUP(I981,※編集不可※選択項目!$B$2:$D$4,3,FALSE))</f>
        <v/>
      </c>
      <c r="L981" s="124"/>
      <c r="M981" s="124"/>
      <c r="N981" s="124"/>
      <c r="O981" s="124"/>
      <c r="P981" s="124"/>
      <c r="Q981" s="124"/>
      <c r="R981" s="139" t="str">
        <f>IFERROR(INDEX(※編集不可※選択項目!$F$2:$F$3,MATCH($J981,※編集不可※選択項目!$C$2:$C$3,0)),"")</f>
        <v/>
      </c>
      <c r="S981" s="70"/>
      <c r="T981" s="125"/>
      <c r="U981" s="135"/>
      <c r="V981" s="88"/>
      <c r="W981" s="62"/>
      <c r="X981" s="57"/>
      <c r="Y981" s="58"/>
      <c r="Z981" s="59"/>
      <c r="AB981" s="101" t="str">
        <f t="shared" si="187"/>
        <v/>
      </c>
      <c r="AC981" s="11">
        <f t="shared" si="188"/>
        <v>0</v>
      </c>
      <c r="AD981" s="11">
        <f t="shared" si="189"/>
        <v>0</v>
      </c>
      <c r="AE981" s="11">
        <f t="shared" si="190"/>
        <v>0</v>
      </c>
      <c r="AF981" s="11" t="str">
        <f t="shared" si="191"/>
        <v/>
      </c>
      <c r="AG981" s="11">
        <f t="shared" si="192"/>
        <v>0</v>
      </c>
      <c r="AH981" s="11">
        <f t="shared" si="193"/>
        <v>0</v>
      </c>
    </row>
    <row r="982" spans="1:34" s="21" customFormat="1" ht="25.15" customHeight="1" x14ac:dyDescent="0.2">
      <c r="A982" s="117">
        <f t="shared" si="182"/>
        <v>971</v>
      </c>
      <c r="B982" s="60" t="str">
        <f t="shared" si="183"/>
        <v/>
      </c>
      <c r="C982" s="123"/>
      <c r="D982" s="111" t="str">
        <f t="shared" si="184"/>
        <v/>
      </c>
      <c r="E982" s="111" t="str">
        <f t="shared" si="185"/>
        <v/>
      </c>
      <c r="F982" s="124"/>
      <c r="G982" s="124"/>
      <c r="H982" s="124"/>
      <c r="I982" s="123"/>
      <c r="J982" s="113" t="str">
        <f t="shared" si="186"/>
        <v/>
      </c>
      <c r="K982" s="114" t="str">
        <f>IF(I982="","",VLOOKUP(I982,※編集不可※選択項目!$B$2:$D$4,3,FALSE))</f>
        <v/>
      </c>
      <c r="L982" s="124"/>
      <c r="M982" s="124"/>
      <c r="N982" s="124"/>
      <c r="O982" s="124"/>
      <c r="P982" s="124"/>
      <c r="Q982" s="124"/>
      <c r="R982" s="139" t="str">
        <f>IFERROR(INDEX(※編集不可※選択項目!$F$2:$F$3,MATCH($J982,※編集不可※選択項目!$C$2:$C$3,0)),"")</f>
        <v/>
      </c>
      <c r="S982" s="70"/>
      <c r="T982" s="125"/>
      <c r="U982" s="135"/>
      <c r="V982" s="88"/>
      <c r="W982" s="62"/>
      <c r="X982" s="57"/>
      <c r="Y982" s="58"/>
      <c r="Z982" s="59"/>
      <c r="AB982" s="101" t="str">
        <f t="shared" si="187"/>
        <v/>
      </c>
      <c r="AC982" s="11">
        <f t="shared" si="188"/>
        <v>0</v>
      </c>
      <c r="AD982" s="11">
        <f t="shared" si="189"/>
        <v>0</v>
      </c>
      <c r="AE982" s="11">
        <f t="shared" si="190"/>
        <v>0</v>
      </c>
      <c r="AF982" s="11" t="str">
        <f t="shared" si="191"/>
        <v/>
      </c>
      <c r="AG982" s="11">
        <f t="shared" si="192"/>
        <v>0</v>
      </c>
      <c r="AH982" s="11">
        <f t="shared" si="193"/>
        <v>0</v>
      </c>
    </row>
    <row r="983" spans="1:34" s="21" customFormat="1" ht="25.15" customHeight="1" x14ac:dyDescent="0.2">
      <c r="A983" s="117">
        <f t="shared" si="182"/>
        <v>972</v>
      </c>
      <c r="B983" s="60" t="str">
        <f t="shared" si="183"/>
        <v/>
      </c>
      <c r="C983" s="123"/>
      <c r="D983" s="111" t="str">
        <f t="shared" si="184"/>
        <v/>
      </c>
      <c r="E983" s="111" t="str">
        <f t="shared" si="185"/>
        <v/>
      </c>
      <c r="F983" s="124"/>
      <c r="G983" s="124"/>
      <c r="H983" s="124"/>
      <c r="I983" s="123"/>
      <c r="J983" s="113" t="str">
        <f t="shared" si="186"/>
        <v/>
      </c>
      <c r="K983" s="114" t="str">
        <f>IF(I983="","",VLOOKUP(I983,※編集不可※選択項目!$B$2:$D$4,3,FALSE))</f>
        <v/>
      </c>
      <c r="L983" s="124"/>
      <c r="M983" s="124"/>
      <c r="N983" s="124"/>
      <c r="O983" s="124"/>
      <c r="P983" s="124"/>
      <c r="Q983" s="124"/>
      <c r="R983" s="139" t="str">
        <f>IFERROR(INDEX(※編集不可※選択項目!$F$2:$F$3,MATCH($J983,※編集不可※選択項目!$C$2:$C$3,0)),"")</f>
        <v/>
      </c>
      <c r="S983" s="70"/>
      <c r="T983" s="125"/>
      <c r="U983" s="135"/>
      <c r="V983" s="88"/>
      <c r="W983" s="62"/>
      <c r="X983" s="57"/>
      <c r="Y983" s="58"/>
      <c r="Z983" s="59"/>
      <c r="AB983" s="101" t="str">
        <f t="shared" si="187"/>
        <v/>
      </c>
      <c r="AC983" s="11">
        <f t="shared" si="188"/>
        <v>0</v>
      </c>
      <c r="AD983" s="11">
        <f t="shared" si="189"/>
        <v>0</v>
      </c>
      <c r="AE983" s="11">
        <f t="shared" si="190"/>
        <v>0</v>
      </c>
      <c r="AF983" s="11" t="str">
        <f t="shared" si="191"/>
        <v/>
      </c>
      <c r="AG983" s="11">
        <f t="shared" si="192"/>
        <v>0</v>
      </c>
      <c r="AH983" s="11">
        <f t="shared" si="193"/>
        <v>0</v>
      </c>
    </row>
    <row r="984" spans="1:34" s="21" customFormat="1" ht="25.15" customHeight="1" x14ac:dyDescent="0.2">
      <c r="A984" s="117">
        <f t="shared" si="182"/>
        <v>973</v>
      </c>
      <c r="B984" s="60" t="str">
        <f t="shared" si="183"/>
        <v/>
      </c>
      <c r="C984" s="123"/>
      <c r="D984" s="111" t="str">
        <f t="shared" si="184"/>
        <v/>
      </c>
      <c r="E984" s="111" t="str">
        <f t="shared" si="185"/>
        <v/>
      </c>
      <c r="F984" s="124"/>
      <c r="G984" s="124"/>
      <c r="H984" s="124"/>
      <c r="I984" s="123"/>
      <c r="J984" s="113" t="str">
        <f t="shared" si="186"/>
        <v/>
      </c>
      <c r="K984" s="114" t="str">
        <f>IF(I984="","",VLOOKUP(I984,※編集不可※選択項目!$B$2:$D$4,3,FALSE))</f>
        <v/>
      </c>
      <c r="L984" s="124"/>
      <c r="M984" s="124"/>
      <c r="N984" s="124"/>
      <c r="O984" s="124"/>
      <c r="P984" s="124"/>
      <c r="Q984" s="124"/>
      <c r="R984" s="139" t="str">
        <f>IFERROR(INDEX(※編集不可※選択項目!$F$2:$F$3,MATCH($J984,※編集不可※選択項目!$C$2:$C$3,0)),"")</f>
        <v/>
      </c>
      <c r="S984" s="70"/>
      <c r="T984" s="125"/>
      <c r="U984" s="135"/>
      <c r="V984" s="88"/>
      <c r="W984" s="62"/>
      <c r="X984" s="57"/>
      <c r="Y984" s="58"/>
      <c r="Z984" s="59"/>
      <c r="AB984" s="101" t="str">
        <f t="shared" si="187"/>
        <v/>
      </c>
      <c r="AC984" s="11">
        <f t="shared" si="188"/>
        <v>0</v>
      </c>
      <c r="AD984" s="11">
        <f t="shared" si="189"/>
        <v>0</v>
      </c>
      <c r="AE984" s="11">
        <f t="shared" si="190"/>
        <v>0</v>
      </c>
      <c r="AF984" s="11" t="str">
        <f t="shared" si="191"/>
        <v/>
      </c>
      <c r="AG984" s="11">
        <f t="shared" si="192"/>
        <v>0</v>
      </c>
      <c r="AH984" s="11">
        <f t="shared" si="193"/>
        <v>0</v>
      </c>
    </row>
    <row r="985" spans="1:34" s="21" customFormat="1" ht="25.15" customHeight="1" x14ac:dyDescent="0.2">
      <c r="A985" s="117">
        <f t="shared" si="182"/>
        <v>974</v>
      </c>
      <c r="B985" s="60" t="str">
        <f t="shared" si="183"/>
        <v/>
      </c>
      <c r="C985" s="123"/>
      <c r="D985" s="111" t="str">
        <f t="shared" si="184"/>
        <v/>
      </c>
      <c r="E985" s="111" t="str">
        <f t="shared" si="185"/>
        <v/>
      </c>
      <c r="F985" s="124"/>
      <c r="G985" s="124"/>
      <c r="H985" s="124"/>
      <c r="I985" s="123"/>
      <c r="J985" s="113" t="str">
        <f t="shared" si="186"/>
        <v/>
      </c>
      <c r="K985" s="114" t="str">
        <f>IF(I985="","",VLOOKUP(I985,※編集不可※選択項目!$B$2:$D$4,3,FALSE))</f>
        <v/>
      </c>
      <c r="L985" s="124"/>
      <c r="M985" s="124"/>
      <c r="N985" s="124"/>
      <c r="O985" s="124"/>
      <c r="P985" s="124"/>
      <c r="Q985" s="124"/>
      <c r="R985" s="139" t="str">
        <f>IFERROR(INDEX(※編集不可※選択項目!$F$2:$F$3,MATCH($J985,※編集不可※選択項目!$C$2:$C$3,0)),"")</f>
        <v/>
      </c>
      <c r="S985" s="70"/>
      <c r="T985" s="125"/>
      <c r="U985" s="135"/>
      <c r="V985" s="88"/>
      <c r="W985" s="62"/>
      <c r="X985" s="57"/>
      <c r="Y985" s="58"/>
      <c r="Z985" s="59"/>
      <c r="AB985" s="101" t="str">
        <f t="shared" si="187"/>
        <v/>
      </c>
      <c r="AC985" s="11">
        <f t="shared" si="188"/>
        <v>0</v>
      </c>
      <c r="AD985" s="11">
        <f t="shared" si="189"/>
        <v>0</v>
      </c>
      <c r="AE985" s="11">
        <f t="shared" si="190"/>
        <v>0</v>
      </c>
      <c r="AF985" s="11" t="str">
        <f t="shared" si="191"/>
        <v/>
      </c>
      <c r="AG985" s="11">
        <f t="shared" si="192"/>
        <v>0</v>
      </c>
      <c r="AH985" s="11">
        <f t="shared" si="193"/>
        <v>0</v>
      </c>
    </row>
    <row r="986" spans="1:34" s="21" customFormat="1" ht="25.15" customHeight="1" x14ac:dyDescent="0.2">
      <c r="A986" s="117">
        <f t="shared" si="182"/>
        <v>975</v>
      </c>
      <c r="B986" s="60" t="str">
        <f t="shared" si="183"/>
        <v/>
      </c>
      <c r="C986" s="123"/>
      <c r="D986" s="111" t="str">
        <f t="shared" si="184"/>
        <v/>
      </c>
      <c r="E986" s="111" t="str">
        <f t="shared" si="185"/>
        <v/>
      </c>
      <c r="F986" s="124"/>
      <c r="G986" s="124"/>
      <c r="H986" s="124"/>
      <c r="I986" s="123"/>
      <c r="J986" s="113" t="str">
        <f t="shared" si="186"/>
        <v/>
      </c>
      <c r="K986" s="114" t="str">
        <f>IF(I986="","",VLOOKUP(I986,※編集不可※選択項目!$B$2:$D$4,3,FALSE))</f>
        <v/>
      </c>
      <c r="L986" s="124"/>
      <c r="M986" s="124"/>
      <c r="N986" s="124"/>
      <c r="O986" s="124"/>
      <c r="P986" s="124"/>
      <c r="Q986" s="124"/>
      <c r="R986" s="139" t="str">
        <f>IFERROR(INDEX(※編集不可※選択項目!$F$2:$F$3,MATCH($J986,※編集不可※選択項目!$C$2:$C$3,0)),"")</f>
        <v/>
      </c>
      <c r="S986" s="70"/>
      <c r="T986" s="125"/>
      <c r="U986" s="135"/>
      <c r="V986" s="88"/>
      <c r="W986" s="62"/>
      <c r="X986" s="57"/>
      <c r="Y986" s="58"/>
      <c r="Z986" s="59"/>
      <c r="AB986" s="101" t="str">
        <f t="shared" si="187"/>
        <v/>
      </c>
      <c r="AC986" s="11">
        <f t="shared" si="188"/>
        <v>0</v>
      </c>
      <c r="AD986" s="11">
        <f t="shared" si="189"/>
        <v>0</v>
      </c>
      <c r="AE986" s="11">
        <f t="shared" si="190"/>
        <v>0</v>
      </c>
      <c r="AF986" s="11" t="str">
        <f t="shared" si="191"/>
        <v/>
      </c>
      <c r="AG986" s="11">
        <f t="shared" si="192"/>
        <v>0</v>
      </c>
      <c r="AH986" s="11">
        <f t="shared" si="193"/>
        <v>0</v>
      </c>
    </row>
    <row r="987" spans="1:34" s="21" customFormat="1" ht="25.15" customHeight="1" x14ac:dyDescent="0.2">
      <c r="A987" s="117">
        <f t="shared" si="182"/>
        <v>976</v>
      </c>
      <c r="B987" s="60" t="str">
        <f t="shared" si="183"/>
        <v/>
      </c>
      <c r="C987" s="123"/>
      <c r="D987" s="111" t="str">
        <f t="shared" si="184"/>
        <v/>
      </c>
      <c r="E987" s="111" t="str">
        <f t="shared" si="185"/>
        <v/>
      </c>
      <c r="F987" s="124"/>
      <c r="G987" s="124"/>
      <c r="H987" s="124"/>
      <c r="I987" s="123"/>
      <c r="J987" s="113" t="str">
        <f t="shared" si="186"/>
        <v/>
      </c>
      <c r="K987" s="114" t="str">
        <f>IF(I987="","",VLOOKUP(I987,※編集不可※選択項目!$B$2:$D$4,3,FALSE))</f>
        <v/>
      </c>
      <c r="L987" s="124"/>
      <c r="M987" s="124"/>
      <c r="N987" s="124"/>
      <c r="O987" s="124"/>
      <c r="P987" s="124"/>
      <c r="Q987" s="124"/>
      <c r="R987" s="139" t="str">
        <f>IFERROR(INDEX(※編集不可※選択項目!$F$2:$F$3,MATCH($J987,※編集不可※選択項目!$C$2:$C$3,0)),"")</f>
        <v/>
      </c>
      <c r="S987" s="70"/>
      <c r="T987" s="125"/>
      <c r="U987" s="135"/>
      <c r="V987" s="88"/>
      <c r="W987" s="62"/>
      <c r="X987" s="57"/>
      <c r="Y987" s="58"/>
      <c r="Z987" s="59"/>
      <c r="AB987" s="101" t="str">
        <f t="shared" si="187"/>
        <v/>
      </c>
      <c r="AC987" s="11">
        <f t="shared" si="188"/>
        <v>0</v>
      </c>
      <c r="AD987" s="11">
        <f t="shared" si="189"/>
        <v>0</v>
      </c>
      <c r="AE987" s="11">
        <f t="shared" si="190"/>
        <v>0</v>
      </c>
      <c r="AF987" s="11" t="str">
        <f t="shared" si="191"/>
        <v/>
      </c>
      <c r="AG987" s="11">
        <f t="shared" si="192"/>
        <v>0</v>
      </c>
      <c r="AH987" s="11">
        <f t="shared" si="193"/>
        <v>0</v>
      </c>
    </row>
    <row r="988" spans="1:34" s="21" customFormat="1" ht="25.15" customHeight="1" x14ac:dyDescent="0.2">
      <c r="A988" s="117">
        <f t="shared" si="182"/>
        <v>977</v>
      </c>
      <c r="B988" s="60" t="str">
        <f t="shared" si="183"/>
        <v/>
      </c>
      <c r="C988" s="123"/>
      <c r="D988" s="111" t="str">
        <f t="shared" si="184"/>
        <v/>
      </c>
      <c r="E988" s="111" t="str">
        <f t="shared" si="185"/>
        <v/>
      </c>
      <c r="F988" s="124"/>
      <c r="G988" s="124"/>
      <c r="H988" s="124"/>
      <c r="I988" s="123"/>
      <c r="J988" s="113" t="str">
        <f t="shared" si="186"/>
        <v/>
      </c>
      <c r="K988" s="114" t="str">
        <f>IF(I988="","",VLOOKUP(I988,※編集不可※選択項目!$B$2:$D$4,3,FALSE))</f>
        <v/>
      </c>
      <c r="L988" s="124"/>
      <c r="M988" s="124"/>
      <c r="N988" s="124"/>
      <c r="O988" s="124"/>
      <c r="P988" s="124"/>
      <c r="Q988" s="124"/>
      <c r="R988" s="139" t="str">
        <f>IFERROR(INDEX(※編集不可※選択項目!$F$2:$F$3,MATCH($J988,※編集不可※選択項目!$C$2:$C$3,0)),"")</f>
        <v/>
      </c>
      <c r="S988" s="70"/>
      <c r="T988" s="125"/>
      <c r="U988" s="135"/>
      <c r="V988" s="88"/>
      <c r="W988" s="62"/>
      <c r="X988" s="57"/>
      <c r="Y988" s="58"/>
      <c r="Z988" s="59"/>
      <c r="AB988" s="101" t="str">
        <f t="shared" si="187"/>
        <v/>
      </c>
      <c r="AC988" s="11">
        <f t="shared" si="188"/>
        <v>0</v>
      </c>
      <c r="AD988" s="11">
        <f t="shared" si="189"/>
        <v>0</v>
      </c>
      <c r="AE988" s="11">
        <f t="shared" si="190"/>
        <v>0</v>
      </c>
      <c r="AF988" s="11" t="str">
        <f t="shared" si="191"/>
        <v/>
      </c>
      <c r="AG988" s="11">
        <f t="shared" si="192"/>
        <v>0</v>
      </c>
      <c r="AH988" s="11">
        <f t="shared" si="193"/>
        <v>0</v>
      </c>
    </row>
    <row r="989" spans="1:34" s="21" customFormat="1" ht="25.15" customHeight="1" x14ac:dyDescent="0.2">
      <c r="A989" s="117">
        <f t="shared" si="182"/>
        <v>978</v>
      </c>
      <c r="B989" s="60" t="str">
        <f t="shared" si="183"/>
        <v/>
      </c>
      <c r="C989" s="123"/>
      <c r="D989" s="111" t="str">
        <f t="shared" si="184"/>
        <v/>
      </c>
      <c r="E989" s="111" t="str">
        <f t="shared" si="185"/>
        <v/>
      </c>
      <c r="F989" s="124"/>
      <c r="G989" s="124"/>
      <c r="H989" s="124"/>
      <c r="I989" s="123"/>
      <c r="J989" s="113" t="str">
        <f t="shared" si="186"/>
        <v/>
      </c>
      <c r="K989" s="114" t="str">
        <f>IF(I989="","",VLOOKUP(I989,※編集不可※選択項目!$B$2:$D$4,3,FALSE))</f>
        <v/>
      </c>
      <c r="L989" s="124"/>
      <c r="M989" s="124"/>
      <c r="N989" s="124"/>
      <c r="O989" s="124"/>
      <c r="P989" s="124"/>
      <c r="Q989" s="124"/>
      <c r="R989" s="139" t="str">
        <f>IFERROR(INDEX(※編集不可※選択項目!$F$2:$F$3,MATCH($J989,※編集不可※選択項目!$C$2:$C$3,0)),"")</f>
        <v/>
      </c>
      <c r="S989" s="70"/>
      <c r="T989" s="125"/>
      <c r="U989" s="135"/>
      <c r="V989" s="88"/>
      <c r="W989" s="62"/>
      <c r="X989" s="57"/>
      <c r="Y989" s="58"/>
      <c r="Z989" s="59"/>
      <c r="AB989" s="101" t="str">
        <f t="shared" si="187"/>
        <v/>
      </c>
      <c r="AC989" s="11">
        <f t="shared" si="188"/>
        <v>0</v>
      </c>
      <c r="AD989" s="11">
        <f t="shared" si="189"/>
        <v>0</v>
      </c>
      <c r="AE989" s="11">
        <f t="shared" si="190"/>
        <v>0</v>
      </c>
      <c r="AF989" s="11" t="str">
        <f t="shared" si="191"/>
        <v/>
      </c>
      <c r="AG989" s="11">
        <f t="shared" si="192"/>
        <v>0</v>
      </c>
      <c r="AH989" s="11">
        <f t="shared" si="193"/>
        <v>0</v>
      </c>
    </row>
    <row r="990" spans="1:34" s="21" customFormat="1" ht="25.15" customHeight="1" x14ac:dyDescent="0.2">
      <c r="A990" s="117">
        <f t="shared" si="182"/>
        <v>979</v>
      </c>
      <c r="B990" s="60" t="str">
        <f t="shared" si="183"/>
        <v/>
      </c>
      <c r="C990" s="123"/>
      <c r="D990" s="111" t="str">
        <f t="shared" si="184"/>
        <v/>
      </c>
      <c r="E990" s="111" t="str">
        <f t="shared" si="185"/>
        <v/>
      </c>
      <c r="F990" s="124"/>
      <c r="G990" s="124"/>
      <c r="H990" s="124"/>
      <c r="I990" s="123"/>
      <c r="J990" s="113" t="str">
        <f t="shared" si="186"/>
        <v/>
      </c>
      <c r="K990" s="114" t="str">
        <f>IF(I990="","",VLOOKUP(I990,※編集不可※選択項目!$B$2:$D$4,3,FALSE))</f>
        <v/>
      </c>
      <c r="L990" s="124"/>
      <c r="M990" s="124"/>
      <c r="N990" s="124"/>
      <c r="O990" s="124"/>
      <c r="P990" s="124"/>
      <c r="Q990" s="124"/>
      <c r="R990" s="139" t="str">
        <f>IFERROR(INDEX(※編集不可※選択項目!$F$2:$F$3,MATCH($J990,※編集不可※選択項目!$C$2:$C$3,0)),"")</f>
        <v/>
      </c>
      <c r="S990" s="70"/>
      <c r="T990" s="125"/>
      <c r="U990" s="135"/>
      <c r="V990" s="88"/>
      <c r="W990" s="62"/>
      <c r="X990" s="57"/>
      <c r="Y990" s="58"/>
      <c r="Z990" s="59"/>
      <c r="AB990" s="101" t="str">
        <f t="shared" si="187"/>
        <v/>
      </c>
      <c r="AC990" s="11">
        <f t="shared" si="188"/>
        <v>0</v>
      </c>
      <c r="AD990" s="11">
        <f t="shared" si="189"/>
        <v>0</v>
      </c>
      <c r="AE990" s="11">
        <f t="shared" si="190"/>
        <v>0</v>
      </c>
      <c r="AF990" s="11" t="str">
        <f t="shared" si="191"/>
        <v/>
      </c>
      <c r="AG990" s="11">
        <f t="shared" si="192"/>
        <v>0</v>
      </c>
      <c r="AH990" s="11">
        <f t="shared" si="193"/>
        <v>0</v>
      </c>
    </row>
    <row r="991" spans="1:34" s="21" customFormat="1" ht="25.15" customHeight="1" x14ac:dyDescent="0.2">
      <c r="A991" s="117">
        <f t="shared" si="182"/>
        <v>980</v>
      </c>
      <c r="B991" s="60" t="str">
        <f t="shared" si="183"/>
        <v/>
      </c>
      <c r="C991" s="123"/>
      <c r="D991" s="111" t="str">
        <f t="shared" si="184"/>
        <v/>
      </c>
      <c r="E991" s="111" t="str">
        <f t="shared" si="185"/>
        <v/>
      </c>
      <c r="F991" s="124"/>
      <c r="G991" s="124"/>
      <c r="H991" s="124"/>
      <c r="I991" s="123"/>
      <c r="J991" s="113" t="str">
        <f t="shared" si="186"/>
        <v/>
      </c>
      <c r="K991" s="114" t="str">
        <f>IF(I991="","",VLOOKUP(I991,※編集不可※選択項目!$B$2:$D$4,3,FALSE))</f>
        <v/>
      </c>
      <c r="L991" s="124"/>
      <c r="M991" s="124"/>
      <c r="N991" s="124"/>
      <c r="O991" s="124"/>
      <c r="P991" s="124"/>
      <c r="Q991" s="124"/>
      <c r="R991" s="139" t="str">
        <f>IFERROR(INDEX(※編集不可※選択項目!$F$2:$F$3,MATCH($J991,※編集不可※選択項目!$C$2:$C$3,0)),"")</f>
        <v/>
      </c>
      <c r="S991" s="70"/>
      <c r="T991" s="125"/>
      <c r="U991" s="135"/>
      <c r="V991" s="88"/>
      <c r="W991" s="62"/>
      <c r="X991" s="57"/>
      <c r="Y991" s="58"/>
      <c r="Z991" s="59"/>
      <c r="AB991" s="101" t="str">
        <f t="shared" si="187"/>
        <v/>
      </c>
      <c r="AC991" s="11">
        <f t="shared" si="188"/>
        <v>0</v>
      </c>
      <c r="AD991" s="11">
        <f t="shared" si="189"/>
        <v>0</v>
      </c>
      <c r="AE991" s="11">
        <f t="shared" si="190"/>
        <v>0</v>
      </c>
      <c r="AF991" s="11" t="str">
        <f t="shared" si="191"/>
        <v/>
      </c>
      <c r="AG991" s="11">
        <f t="shared" si="192"/>
        <v>0</v>
      </c>
      <c r="AH991" s="11">
        <f t="shared" si="193"/>
        <v>0</v>
      </c>
    </row>
    <row r="992" spans="1:34" s="21" customFormat="1" ht="25.15" customHeight="1" x14ac:dyDescent="0.2">
      <c r="A992" s="117">
        <f t="shared" si="182"/>
        <v>981</v>
      </c>
      <c r="B992" s="60" t="str">
        <f t="shared" si="183"/>
        <v/>
      </c>
      <c r="C992" s="123"/>
      <c r="D992" s="111" t="str">
        <f t="shared" si="184"/>
        <v/>
      </c>
      <c r="E992" s="111" t="str">
        <f t="shared" si="185"/>
        <v/>
      </c>
      <c r="F992" s="124"/>
      <c r="G992" s="124"/>
      <c r="H992" s="124"/>
      <c r="I992" s="123"/>
      <c r="J992" s="113" t="str">
        <f t="shared" si="186"/>
        <v/>
      </c>
      <c r="K992" s="114" t="str">
        <f>IF(I992="","",VLOOKUP(I992,※編集不可※選択項目!$B$2:$D$4,3,FALSE))</f>
        <v/>
      </c>
      <c r="L992" s="124"/>
      <c r="M992" s="124"/>
      <c r="N992" s="124"/>
      <c r="O992" s="124"/>
      <c r="P992" s="124"/>
      <c r="Q992" s="124"/>
      <c r="R992" s="139" t="str">
        <f>IFERROR(INDEX(※編集不可※選択項目!$F$2:$F$3,MATCH($J992,※編集不可※選択項目!$C$2:$C$3,0)),"")</f>
        <v/>
      </c>
      <c r="S992" s="70"/>
      <c r="T992" s="125"/>
      <c r="U992" s="135"/>
      <c r="V992" s="88"/>
      <c r="W992" s="62"/>
      <c r="X992" s="57"/>
      <c r="Y992" s="58"/>
      <c r="Z992" s="59"/>
      <c r="AB992" s="101" t="str">
        <f t="shared" si="187"/>
        <v/>
      </c>
      <c r="AC992" s="11">
        <f t="shared" si="188"/>
        <v>0</v>
      </c>
      <c r="AD992" s="11">
        <f t="shared" si="189"/>
        <v>0</v>
      </c>
      <c r="AE992" s="11">
        <f t="shared" si="190"/>
        <v>0</v>
      </c>
      <c r="AF992" s="11" t="str">
        <f t="shared" si="191"/>
        <v/>
      </c>
      <c r="AG992" s="11">
        <f t="shared" si="192"/>
        <v>0</v>
      </c>
      <c r="AH992" s="11">
        <f t="shared" si="193"/>
        <v>0</v>
      </c>
    </row>
    <row r="993" spans="1:34" s="21" customFormat="1" ht="25.15" customHeight="1" x14ac:dyDescent="0.2">
      <c r="A993" s="117">
        <f t="shared" si="182"/>
        <v>982</v>
      </c>
      <c r="B993" s="60" t="str">
        <f t="shared" si="183"/>
        <v/>
      </c>
      <c r="C993" s="123"/>
      <c r="D993" s="111" t="str">
        <f t="shared" si="184"/>
        <v/>
      </c>
      <c r="E993" s="111" t="str">
        <f t="shared" si="185"/>
        <v/>
      </c>
      <c r="F993" s="124"/>
      <c r="G993" s="124"/>
      <c r="H993" s="124"/>
      <c r="I993" s="123"/>
      <c r="J993" s="113" t="str">
        <f t="shared" si="186"/>
        <v/>
      </c>
      <c r="K993" s="114" t="str">
        <f>IF(I993="","",VLOOKUP(I993,※編集不可※選択項目!$B$2:$D$4,3,FALSE))</f>
        <v/>
      </c>
      <c r="L993" s="124"/>
      <c r="M993" s="124"/>
      <c r="N993" s="124"/>
      <c r="O993" s="124"/>
      <c r="P993" s="124"/>
      <c r="Q993" s="124"/>
      <c r="R993" s="139" t="str">
        <f>IFERROR(INDEX(※編集不可※選択項目!$F$2:$F$3,MATCH($J993,※編集不可※選択項目!$C$2:$C$3,0)),"")</f>
        <v/>
      </c>
      <c r="S993" s="70"/>
      <c r="T993" s="125"/>
      <c r="U993" s="135"/>
      <c r="V993" s="88"/>
      <c r="W993" s="62"/>
      <c r="X993" s="57"/>
      <c r="Y993" s="58"/>
      <c r="Z993" s="59"/>
      <c r="AB993" s="101" t="str">
        <f t="shared" si="187"/>
        <v/>
      </c>
      <c r="AC993" s="11">
        <f t="shared" si="188"/>
        <v>0</v>
      </c>
      <c r="AD993" s="11">
        <f t="shared" si="189"/>
        <v>0</v>
      </c>
      <c r="AE993" s="11">
        <f t="shared" si="190"/>
        <v>0</v>
      </c>
      <c r="AF993" s="11" t="str">
        <f t="shared" si="191"/>
        <v/>
      </c>
      <c r="AG993" s="11">
        <f t="shared" si="192"/>
        <v>0</v>
      </c>
      <c r="AH993" s="11">
        <f t="shared" si="193"/>
        <v>0</v>
      </c>
    </row>
    <row r="994" spans="1:34" s="21" customFormat="1" ht="25.15" customHeight="1" x14ac:dyDescent="0.2">
      <c r="A994" s="117">
        <f t="shared" si="182"/>
        <v>983</v>
      </c>
      <c r="B994" s="60" t="str">
        <f t="shared" si="183"/>
        <v/>
      </c>
      <c r="C994" s="123"/>
      <c r="D994" s="111" t="str">
        <f t="shared" si="184"/>
        <v/>
      </c>
      <c r="E994" s="111" t="str">
        <f t="shared" si="185"/>
        <v/>
      </c>
      <c r="F994" s="124"/>
      <c r="G994" s="124"/>
      <c r="H994" s="124"/>
      <c r="I994" s="123"/>
      <c r="J994" s="113" t="str">
        <f t="shared" si="186"/>
        <v/>
      </c>
      <c r="K994" s="114" t="str">
        <f>IF(I994="","",VLOOKUP(I994,※編集不可※選択項目!$B$2:$D$4,3,FALSE))</f>
        <v/>
      </c>
      <c r="L994" s="124"/>
      <c r="M994" s="124"/>
      <c r="N994" s="124"/>
      <c r="O994" s="124"/>
      <c r="P994" s="124"/>
      <c r="Q994" s="124"/>
      <c r="R994" s="139" t="str">
        <f>IFERROR(INDEX(※編集不可※選択項目!$F$2:$F$3,MATCH($J994,※編集不可※選択項目!$C$2:$C$3,0)),"")</f>
        <v/>
      </c>
      <c r="S994" s="70"/>
      <c r="T994" s="125"/>
      <c r="U994" s="135"/>
      <c r="V994" s="88"/>
      <c r="W994" s="62"/>
      <c r="X994" s="57"/>
      <c r="Y994" s="58"/>
      <c r="Z994" s="59"/>
      <c r="AB994" s="101" t="str">
        <f t="shared" si="187"/>
        <v/>
      </c>
      <c r="AC994" s="11">
        <f t="shared" si="188"/>
        <v>0</v>
      </c>
      <c r="AD994" s="11">
        <f t="shared" si="189"/>
        <v>0</v>
      </c>
      <c r="AE994" s="11">
        <f t="shared" si="190"/>
        <v>0</v>
      </c>
      <c r="AF994" s="11" t="str">
        <f t="shared" si="191"/>
        <v/>
      </c>
      <c r="AG994" s="11">
        <f t="shared" si="192"/>
        <v>0</v>
      </c>
      <c r="AH994" s="11">
        <f t="shared" si="193"/>
        <v>0</v>
      </c>
    </row>
    <row r="995" spans="1:34" s="21" customFormat="1" ht="25.15" customHeight="1" x14ac:dyDescent="0.2">
      <c r="A995" s="117">
        <f t="shared" si="182"/>
        <v>984</v>
      </c>
      <c r="B995" s="60" t="str">
        <f t="shared" si="183"/>
        <v/>
      </c>
      <c r="C995" s="123"/>
      <c r="D995" s="111" t="str">
        <f t="shared" si="184"/>
        <v/>
      </c>
      <c r="E995" s="111" t="str">
        <f t="shared" si="185"/>
        <v/>
      </c>
      <c r="F995" s="124"/>
      <c r="G995" s="124"/>
      <c r="H995" s="124"/>
      <c r="I995" s="123"/>
      <c r="J995" s="113" t="str">
        <f t="shared" si="186"/>
        <v/>
      </c>
      <c r="K995" s="114" t="str">
        <f>IF(I995="","",VLOOKUP(I995,※編集不可※選択項目!$B$2:$D$4,3,FALSE))</f>
        <v/>
      </c>
      <c r="L995" s="124"/>
      <c r="M995" s="124"/>
      <c r="N995" s="124"/>
      <c r="O995" s="124"/>
      <c r="P995" s="124"/>
      <c r="Q995" s="124"/>
      <c r="R995" s="139" t="str">
        <f>IFERROR(INDEX(※編集不可※選択項目!$F$2:$F$3,MATCH($J995,※編集不可※選択項目!$C$2:$C$3,0)),"")</f>
        <v/>
      </c>
      <c r="S995" s="70"/>
      <c r="T995" s="125"/>
      <c r="U995" s="135"/>
      <c r="V995" s="88"/>
      <c r="W995" s="62"/>
      <c r="X995" s="57"/>
      <c r="Y995" s="58"/>
      <c r="Z995" s="59"/>
      <c r="AB995" s="101" t="str">
        <f t="shared" si="187"/>
        <v/>
      </c>
      <c r="AC995" s="11">
        <f t="shared" si="188"/>
        <v>0</v>
      </c>
      <c r="AD995" s="11">
        <f t="shared" si="189"/>
        <v>0</v>
      </c>
      <c r="AE995" s="11">
        <f t="shared" si="190"/>
        <v>0</v>
      </c>
      <c r="AF995" s="11" t="str">
        <f t="shared" si="191"/>
        <v/>
      </c>
      <c r="AG995" s="11">
        <f t="shared" si="192"/>
        <v>0</v>
      </c>
      <c r="AH995" s="11">
        <f t="shared" si="193"/>
        <v>0</v>
      </c>
    </row>
    <row r="996" spans="1:34" s="21" customFormat="1" ht="25.15" customHeight="1" x14ac:dyDescent="0.2">
      <c r="A996" s="117">
        <f t="shared" si="182"/>
        <v>985</v>
      </c>
      <c r="B996" s="60" t="str">
        <f t="shared" si="183"/>
        <v/>
      </c>
      <c r="C996" s="123"/>
      <c r="D996" s="111" t="str">
        <f t="shared" si="184"/>
        <v/>
      </c>
      <c r="E996" s="111" t="str">
        <f t="shared" si="185"/>
        <v/>
      </c>
      <c r="F996" s="124"/>
      <c r="G996" s="124"/>
      <c r="H996" s="124"/>
      <c r="I996" s="123"/>
      <c r="J996" s="113" t="str">
        <f t="shared" si="186"/>
        <v/>
      </c>
      <c r="K996" s="114" t="str">
        <f>IF(I996="","",VLOOKUP(I996,※編集不可※選択項目!$B$2:$D$4,3,FALSE))</f>
        <v/>
      </c>
      <c r="L996" s="124"/>
      <c r="M996" s="124"/>
      <c r="N996" s="124"/>
      <c r="O996" s="124"/>
      <c r="P996" s="124"/>
      <c r="Q996" s="124"/>
      <c r="R996" s="139" t="str">
        <f>IFERROR(INDEX(※編集不可※選択項目!$F$2:$F$3,MATCH($J996,※編集不可※選択項目!$C$2:$C$3,0)),"")</f>
        <v/>
      </c>
      <c r="S996" s="70"/>
      <c r="T996" s="125"/>
      <c r="U996" s="135"/>
      <c r="V996" s="88"/>
      <c r="W996" s="62"/>
      <c r="X996" s="57"/>
      <c r="Y996" s="58"/>
      <c r="Z996" s="59"/>
      <c r="AB996" s="101" t="str">
        <f t="shared" si="187"/>
        <v/>
      </c>
      <c r="AC996" s="11">
        <f t="shared" si="188"/>
        <v>0</v>
      </c>
      <c r="AD996" s="11">
        <f t="shared" si="189"/>
        <v>0</v>
      </c>
      <c r="AE996" s="11">
        <f t="shared" si="190"/>
        <v>0</v>
      </c>
      <c r="AF996" s="11" t="str">
        <f t="shared" si="191"/>
        <v/>
      </c>
      <c r="AG996" s="11">
        <f t="shared" si="192"/>
        <v>0</v>
      </c>
      <c r="AH996" s="11">
        <f t="shared" si="193"/>
        <v>0</v>
      </c>
    </row>
    <row r="997" spans="1:34" s="21" customFormat="1" ht="25.15" customHeight="1" x14ac:dyDescent="0.2">
      <c r="A997" s="117">
        <f t="shared" si="182"/>
        <v>986</v>
      </c>
      <c r="B997" s="60" t="str">
        <f t="shared" si="183"/>
        <v/>
      </c>
      <c r="C997" s="123"/>
      <c r="D997" s="111" t="str">
        <f t="shared" si="184"/>
        <v/>
      </c>
      <c r="E997" s="111" t="str">
        <f t="shared" si="185"/>
        <v/>
      </c>
      <c r="F997" s="124"/>
      <c r="G997" s="124"/>
      <c r="H997" s="124"/>
      <c r="I997" s="123"/>
      <c r="J997" s="113" t="str">
        <f t="shared" si="186"/>
        <v/>
      </c>
      <c r="K997" s="114" t="str">
        <f>IF(I997="","",VLOOKUP(I997,※編集不可※選択項目!$B$2:$D$4,3,FALSE))</f>
        <v/>
      </c>
      <c r="L997" s="124"/>
      <c r="M997" s="124"/>
      <c r="N997" s="124"/>
      <c r="O997" s="124"/>
      <c r="P997" s="124"/>
      <c r="Q997" s="124"/>
      <c r="R997" s="139" t="str">
        <f>IFERROR(INDEX(※編集不可※選択項目!$F$2:$F$3,MATCH($J997,※編集不可※選択項目!$C$2:$C$3,0)),"")</f>
        <v/>
      </c>
      <c r="S997" s="70"/>
      <c r="T997" s="125"/>
      <c r="U997" s="135"/>
      <c r="V997" s="88"/>
      <c r="W997" s="62"/>
      <c r="X997" s="57"/>
      <c r="Y997" s="58"/>
      <c r="Z997" s="59"/>
      <c r="AB997" s="101" t="str">
        <f t="shared" si="187"/>
        <v/>
      </c>
      <c r="AC997" s="11">
        <f t="shared" si="188"/>
        <v>0</v>
      </c>
      <c r="AD997" s="11">
        <f t="shared" si="189"/>
        <v>0</v>
      </c>
      <c r="AE997" s="11">
        <f t="shared" si="190"/>
        <v>0</v>
      </c>
      <c r="AF997" s="11" t="str">
        <f t="shared" si="191"/>
        <v/>
      </c>
      <c r="AG997" s="11">
        <f t="shared" si="192"/>
        <v>0</v>
      </c>
      <c r="AH997" s="11">
        <f t="shared" si="193"/>
        <v>0</v>
      </c>
    </row>
    <row r="998" spans="1:34" s="21" customFormat="1" ht="25.15" customHeight="1" x14ac:dyDescent="0.2">
      <c r="A998" s="117">
        <f t="shared" si="182"/>
        <v>987</v>
      </c>
      <c r="B998" s="60" t="str">
        <f t="shared" si="183"/>
        <v/>
      </c>
      <c r="C998" s="123"/>
      <c r="D998" s="111" t="str">
        <f t="shared" si="184"/>
        <v/>
      </c>
      <c r="E998" s="111" t="str">
        <f t="shared" si="185"/>
        <v/>
      </c>
      <c r="F998" s="124"/>
      <c r="G998" s="124"/>
      <c r="H998" s="124"/>
      <c r="I998" s="123"/>
      <c r="J998" s="113" t="str">
        <f t="shared" si="186"/>
        <v/>
      </c>
      <c r="K998" s="114" t="str">
        <f>IF(I998="","",VLOOKUP(I998,※編集不可※選択項目!$B$2:$D$4,3,FALSE))</f>
        <v/>
      </c>
      <c r="L998" s="124"/>
      <c r="M998" s="124"/>
      <c r="N998" s="124"/>
      <c r="O998" s="124"/>
      <c r="P998" s="124"/>
      <c r="Q998" s="124"/>
      <c r="R998" s="139" t="str">
        <f>IFERROR(INDEX(※編集不可※選択項目!$F$2:$F$3,MATCH($J998,※編集不可※選択項目!$C$2:$C$3,0)),"")</f>
        <v/>
      </c>
      <c r="S998" s="70"/>
      <c r="T998" s="125"/>
      <c r="U998" s="135"/>
      <c r="V998" s="88"/>
      <c r="W998" s="62"/>
      <c r="X998" s="57"/>
      <c r="Y998" s="58"/>
      <c r="Z998" s="59"/>
      <c r="AB998" s="101" t="str">
        <f t="shared" si="187"/>
        <v/>
      </c>
      <c r="AC998" s="11">
        <f t="shared" si="188"/>
        <v>0</v>
      </c>
      <c r="AD998" s="11">
        <f t="shared" si="189"/>
        <v>0</v>
      </c>
      <c r="AE998" s="11">
        <f t="shared" si="190"/>
        <v>0</v>
      </c>
      <c r="AF998" s="11" t="str">
        <f t="shared" si="191"/>
        <v/>
      </c>
      <c r="AG998" s="11">
        <f t="shared" si="192"/>
        <v>0</v>
      </c>
      <c r="AH998" s="11">
        <f t="shared" si="193"/>
        <v>0</v>
      </c>
    </row>
    <row r="999" spans="1:34" s="21" customFormat="1" ht="25.15" customHeight="1" x14ac:dyDescent="0.2">
      <c r="A999" s="117">
        <f t="shared" si="182"/>
        <v>988</v>
      </c>
      <c r="B999" s="60" t="str">
        <f t="shared" si="183"/>
        <v/>
      </c>
      <c r="C999" s="123"/>
      <c r="D999" s="111" t="str">
        <f t="shared" si="184"/>
        <v/>
      </c>
      <c r="E999" s="111" t="str">
        <f t="shared" si="185"/>
        <v/>
      </c>
      <c r="F999" s="124"/>
      <c r="G999" s="124"/>
      <c r="H999" s="124"/>
      <c r="I999" s="123"/>
      <c r="J999" s="113" t="str">
        <f t="shared" si="186"/>
        <v/>
      </c>
      <c r="K999" s="114" t="str">
        <f>IF(I999="","",VLOOKUP(I999,※編集不可※選択項目!$B$2:$D$4,3,FALSE))</f>
        <v/>
      </c>
      <c r="L999" s="124"/>
      <c r="M999" s="124"/>
      <c r="N999" s="124"/>
      <c r="O999" s="124"/>
      <c r="P999" s="124"/>
      <c r="Q999" s="124"/>
      <c r="R999" s="139" t="str">
        <f>IFERROR(INDEX(※編集不可※選択項目!$F$2:$F$3,MATCH($J999,※編集不可※選択項目!$C$2:$C$3,0)),"")</f>
        <v/>
      </c>
      <c r="S999" s="70"/>
      <c r="T999" s="125"/>
      <c r="U999" s="135"/>
      <c r="V999" s="88"/>
      <c r="W999" s="62"/>
      <c r="X999" s="57"/>
      <c r="Y999" s="58"/>
      <c r="Z999" s="59"/>
      <c r="AB999" s="101" t="str">
        <f t="shared" si="187"/>
        <v/>
      </c>
      <c r="AC999" s="11">
        <f t="shared" si="188"/>
        <v>0</v>
      </c>
      <c r="AD999" s="11">
        <f t="shared" si="189"/>
        <v>0</v>
      </c>
      <c r="AE999" s="11">
        <f t="shared" si="190"/>
        <v>0</v>
      </c>
      <c r="AF999" s="11" t="str">
        <f t="shared" si="191"/>
        <v/>
      </c>
      <c r="AG999" s="11">
        <f t="shared" si="192"/>
        <v>0</v>
      </c>
      <c r="AH999" s="11">
        <f t="shared" si="193"/>
        <v>0</v>
      </c>
    </row>
    <row r="1000" spans="1:34" s="21" customFormat="1" ht="25.15" customHeight="1" x14ac:dyDescent="0.2">
      <c r="A1000" s="117">
        <f t="shared" si="182"/>
        <v>989</v>
      </c>
      <c r="B1000" s="60" t="str">
        <f t="shared" si="183"/>
        <v/>
      </c>
      <c r="C1000" s="123"/>
      <c r="D1000" s="111" t="str">
        <f t="shared" si="184"/>
        <v/>
      </c>
      <c r="E1000" s="111" t="str">
        <f t="shared" si="185"/>
        <v/>
      </c>
      <c r="F1000" s="124"/>
      <c r="G1000" s="124"/>
      <c r="H1000" s="124"/>
      <c r="I1000" s="123"/>
      <c r="J1000" s="113" t="str">
        <f t="shared" si="186"/>
        <v/>
      </c>
      <c r="K1000" s="114" t="str">
        <f>IF(I1000="","",VLOOKUP(I1000,※編集不可※選択項目!$B$2:$D$4,3,FALSE))</f>
        <v/>
      </c>
      <c r="L1000" s="124"/>
      <c r="M1000" s="124"/>
      <c r="N1000" s="124"/>
      <c r="O1000" s="124"/>
      <c r="P1000" s="124"/>
      <c r="Q1000" s="124"/>
      <c r="R1000" s="139" t="str">
        <f>IFERROR(INDEX(※編集不可※選択項目!$F$2:$F$3,MATCH($J1000,※編集不可※選択項目!$C$2:$C$3,0)),"")</f>
        <v/>
      </c>
      <c r="S1000" s="70"/>
      <c r="T1000" s="125"/>
      <c r="U1000" s="135"/>
      <c r="V1000" s="88"/>
      <c r="W1000" s="62"/>
      <c r="X1000" s="57"/>
      <c r="Y1000" s="58"/>
      <c r="Z1000" s="59"/>
      <c r="AB1000" s="101" t="str">
        <f t="shared" si="187"/>
        <v/>
      </c>
      <c r="AC1000" s="11">
        <f t="shared" si="188"/>
        <v>0</v>
      </c>
      <c r="AD1000" s="11">
        <f t="shared" si="189"/>
        <v>0</v>
      </c>
      <c r="AE1000" s="11">
        <f t="shared" si="190"/>
        <v>0</v>
      </c>
      <c r="AF1000" s="11" t="str">
        <f t="shared" si="191"/>
        <v/>
      </c>
      <c r="AG1000" s="11">
        <f t="shared" si="192"/>
        <v>0</v>
      </c>
      <c r="AH1000" s="11">
        <f t="shared" si="193"/>
        <v>0</v>
      </c>
    </row>
    <row r="1001" spans="1:34" s="21" customFormat="1" ht="25.15" customHeight="1" x14ac:dyDescent="0.2">
      <c r="A1001" s="117">
        <f t="shared" si="182"/>
        <v>990</v>
      </c>
      <c r="B1001" s="60" t="str">
        <f t="shared" si="183"/>
        <v/>
      </c>
      <c r="C1001" s="123"/>
      <c r="D1001" s="111" t="str">
        <f t="shared" si="184"/>
        <v/>
      </c>
      <c r="E1001" s="111" t="str">
        <f t="shared" si="185"/>
        <v/>
      </c>
      <c r="F1001" s="124"/>
      <c r="G1001" s="124"/>
      <c r="H1001" s="124"/>
      <c r="I1001" s="123"/>
      <c r="J1001" s="113" t="str">
        <f t="shared" si="186"/>
        <v/>
      </c>
      <c r="K1001" s="114" t="str">
        <f>IF(I1001="","",VLOOKUP(I1001,※編集不可※選択項目!$B$2:$D$4,3,FALSE))</f>
        <v/>
      </c>
      <c r="L1001" s="124"/>
      <c r="M1001" s="124"/>
      <c r="N1001" s="124"/>
      <c r="O1001" s="124"/>
      <c r="P1001" s="124"/>
      <c r="Q1001" s="124"/>
      <c r="R1001" s="139" t="str">
        <f>IFERROR(INDEX(※編集不可※選択項目!$F$2:$F$3,MATCH($J1001,※編集不可※選択項目!$C$2:$C$3,0)),"")</f>
        <v/>
      </c>
      <c r="S1001" s="70"/>
      <c r="T1001" s="125"/>
      <c r="U1001" s="135"/>
      <c r="V1001" s="88"/>
      <c r="W1001" s="62"/>
      <c r="X1001" s="57"/>
      <c r="Y1001" s="58"/>
      <c r="Z1001" s="59"/>
      <c r="AB1001" s="101" t="str">
        <f t="shared" si="187"/>
        <v/>
      </c>
      <c r="AC1001" s="11">
        <f t="shared" si="188"/>
        <v>0</v>
      </c>
      <c r="AD1001" s="11">
        <f t="shared" si="189"/>
        <v>0</v>
      </c>
      <c r="AE1001" s="11">
        <f t="shared" si="190"/>
        <v>0</v>
      </c>
      <c r="AF1001" s="11" t="str">
        <f t="shared" si="191"/>
        <v/>
      </c>
      <c r="AG1001" s="11">
        <f t="shared" si="192"/>
        <v>0</v>
      </c>
      <c r="AH1001" s="11">
        <f t="shared" si="193"/>
        <v>0</v>
      </c>
    </row>
    <row r="1002" spans="1:34" s="21" customFormat="1" ht="25.15" customHeight="1" x14ac:dyDescent="0.2">
      <c r="A1002" s="117">
        <f t="shared" si="182"/>
        <v>991</v>
      </c>
      <c r="B1002" s="60" t="str">
        <f t="shared" si="183"/>
        <v/>
      </c>
      <c r="C1002" s="123"/>
      <c r="D1002" s="111" t="str">
        <f t="shared" si="184"/>
        <v/>
      </c>
      <c r="E1002" s="111" t="str">
        <f t="shared" si="185"/>
        <v/>
      </c>
      <c r="F1002" s="124"/>
      <c r="G1002" s="124"/>
      <c r="H1002" s="124"/>
      <c r="I1002" s="123"/>
      <c r="J1002" s="113" t="str">
        <f t="shared" si="186"/>
        <v/>
      </c>
      <c r="K1002" s="114" t="str">
        <f>IF(I1002="","",VLOOKUP(I1002,※編集不可※選択項目!$B$2:$D$4,3,FALSE))</f>
        <v/>
      </c>
      <c r="L1002" s="124"/>
      <c r="M1002" s="124"/>
      <c r="N1002" s="124"/>
      <c r="O1002" s="124"/>
      <c r="P1002" s="124"/>
      <c r="Q1002" s="124"/>
      <c r="R1002" s="139" t="str">
        <f>IFERROR(INDEX(※編集不可※選択項目!$F$2:$F$3,MATCH($J1002,※編集不可※選択項目!$C$2:$C$3,0)),"")</f>
        <v/>
      </c>
      <c r="S1002" s="70"/>
      <c r="T1002" s="125"/>
      <c r="U1002" s="135"/>
      <c r="V1002" s="88"/>
      <c r="W1002" s="62"/>
      <c r="X1002" s="57"/>
      <c r="Y1002" s="58"/>
      <c r="Z1002" s="59"/>
      <c r="AB1002" s="101" t="str">
        <f t="shared" si="187"/>
        <v/>
      </c>
      <c r="AC1002" s="11">
        <f t="shared" si="188"/>
        <v>0</v>
      </c>
      <c r="AD1002" s="11">
        <f t="shared" si="189"/>
        <v>0</v>
      </c>
      <c r="AE1002" s="11">
        <f t="shared" si="190"/>
        <v>0</v>
      </c>
      <c r="AF1002" s="11" t="str">
        <f t="shared" si="191"/>
        <v/>
      </c>
      <c r="AG1002" s="11">
        <f t="shared" si="192"/>
        <v>0</v>
      </c>
      <c r="AH1002" s="11">
        <f t="shared" si="193"/>
        <v>0</v>
      </c>
    </row>
    <row r="1003" spans="1:34" s="21" customFormat="1" ht="25.15" customHeight="1" x14ac:dyDescent="0.2">
      <c r="A1003" s="117">
        <f t="shared" si="182"/>
        <v>992</v>
      </c>
      <c r="B1003" s="60" t="str">
        <f t="shared" si="183"/>
        <v/>
      </c>
      <c r="C1003" s="123"/>
      <c r="D1003" s="111" t="str">
        <f t="shared" si="184"/>
        <v/>
      </c>
      <c r="E1003" s="111" t="str">
        <f t="shared" si="185"/>
        <v/>
      </c>
      <c r="F1003" s="124"/>
      <c r="G1003" s="124"/>
      <c r="H1003" s="124"/>
      <c r="I1003" s="123"/>
      <c r="J1003" s="113" t="str">
        <f t="shared" si="186"/>
        <v/>
      </c>
      <c r="K1003" s="114" t="str">
        <f>IF(I1003="","",VLOOKUP(I1003,※編集不可※選択項目!$B$2:$D$4,3,FALSE))</f>
        <v/>
      </c>
      <c r="L1003" s="124"/>
      <c r="M1003" s="124"/>
      <c r="N1003" s="124"/>
      <c r="O1003" s="124"/>
      <c r="P1003" s="124"/>
      <c r="Q1003" s="124"/>
      <c r="R1003" s="139" t="str">
        <f>IFERROR(INDEX(※編集不可※選択項目!$F$2:$F$3,MATCH($J1003,※編集不可※選択項目!$C$2:$C$3,0)),"")</f>
        <v/>
      </c>
      <c r="S1003" s="70"/>
      <c r="T1003" s="125"/>
      <c r="U1003" s="135"/>
      <c r="V1003" s="88"/>
      <c r="W1003" s="62"/>
      <c r="X1003" s="57"/>
      <c r="Y1003" s="58"/>
      <c r="Z1003" s="59"/>
      <c r="AB1003" s="101" t="str">
        <f t="shared" si="187"/>
        <v/>
      </c>
      <c r="AC1003" s="11">
        <f t="shared" si="188"/>
        <v>0</v>
      </c>
      <c r="AD1003" s="11">
        <f t="shared" si="189"/>
        <v>0</v>
      </c>
      <c r="AE1003" s="11">
        <f t="shared" si="190"/>
        <v>0</v>
      </c>
      <c r="AF1003" s="11" t="str">
        <f t="shared" si="191"/>
        <v/>
      </c>
      <c r="AG1003" s="11">
        <f t="shared" si="192"/>
        <v>0</v>
      </c>
      <c r="AH1003" s="11">
        <f t="shared" si="193"/>
        <v>0</v>
      </c>
    </row>
    <row r="1004" spans="1:34" s="21" customFormat="1" ht="25.15" customHeight="1" x14ac:dyDescent="0.2">
      <c r="A1004" s="117">
        <f t="shared" si="182"/>
        <v>993</v>
      </c>
      <c r="B1004" s="60" t="str">
        <f t="shared" si="183"/>
        <v/>
      </c>
      <c r="C1004" s="123"/>
      <c r="D1004" s="111" t="str">
        <f t="shared" si="184"/>
        <v/>
      </c>
      <c r="E1004" s="111" t="str">
        <f t="shared" si="185"/>
        <v/>
      </c>
      <c r="F1004" s="124"/>
      <c r="G1004" s="124"/>
      <c r="H1004" s="124"/>
      <c r="I1004" s="123"/>
      <c r="J1004" s="113" t="str">
        <f t="shared" si="186"/>
        <v/>
      </c>
      <c r="K1004" s="114" t="str">
        <f>IF(I1004="","",VLOOKUP(I1004,※編集不可※選択項目!$B$2:$D$4,3,FALSE))</f>
        <v/>
      </c>
      <c r="L1004" s="124"/>
      <c r="M1004" s="124"/>
      <c r="N1004" s="124"/>
      <c r="O1004" s="124"/>
      <c r="P1004" s="124"/>
      <c r="Q1004" s="124"/>
      <c r="R1004" s="139" t="str">
        <f>IFERROR(INDEX(※編集不可※選択項目!$F$2:$F$3,MATCH($J1004,※編集不可※選択項目!$C$2:$C$3,0)),"")</f>
        <v/>
      </c>
      <c r="S1004" s="70"/>
      <c r="T1004" s="125"/>
      <c r="U1004" s="135"/>
      <c r="V1004" s="88"/>
      <c r="W1004" s="62"/>
      <c r="X1004" s="57"/>
      <c r="Y1004" s="58"/>
      <c r="Z1004" s="59"/>
      <c r="AB1004" s="101" t="str">
        <f t="shared" si="187"/>
        <v/>
      </c>
      <c r="AC1004" s="11">
        <f t="shared" si="188"/>
        <v>0</v>
      </c>
      <c r="AD1004" s="11">
        <f t="shared" si="189"/>
        <v>0</v>
      </c>
      <c r="AE1004" s="11">
        <f t="shared" si="190"/>
        <v>0</v>
      </c>
      <c r="AF1004" s="11" t="str">
        <f t="shared" si="191"/>
        <v/>
      </c>
      <c r="AG1004" s="11">
        <f t="shared" si="192"/>
        <v>0</v>
      </c>
      <c r="AH1004" s="11">
        <f t="shared" si="193"/>
        <v>0</v>
      </c>
    </row>
    <row r="1005" spans="1:34" s="21" customFormat="1" ht="25.15" customHeight="1" x14ac:dyDescent="0.2">
      <c r="A1005" s="117">
        <f t="shared" si="182"/>
        <v>994</v>
      </c>
      <c r="B1005" s="60" t="str">
        <f t="shared" si="183"/>
        <v/>
      </c>
      <c r="C1005" s="123"/>
      <c r="D1005" s="111" t="str">
        <f t="shared" si="184"/>
        <v/>
      </c>
      <c r="E1005" s="111" t="str">
        <f t="shared" si="185"/>
        <v/>
      </c>
      <c r="F1005" s="124"/>
      <c r="G1005" s="124"/>
      <c r="H1005" s="124"/>
      <c r="I1005" s="123"/>
      <c r="J1005" s="113" t="str">
        <f t="shared" si="186"/>
        <v/>
      </c>
      <c r="K1005" s="114" t="str">
        <f>IF(I1005="","",VLOOKUP(I1005,※編集不可※選択項目!$B$2:$D$4,3,FALSE))</f>
        <v/>
      </c>
      <c r="L1005" s="124"/>
      <c r="M1005" s="124"/>
      <c r="N1005" s="124"/>
      <c r="O1005" s="124"/>
      <c r="P1005" s="124"/>
      <c r="Q1005" s="124"/>
      <c r="R1005" s="139" t="str">
        <f>IFERROR(INDEX(※編集不可※選択項目!$F$2:$F$3,MATCH($J1005,※編集不可※選択項目!$C$2:$C$3,0)),"")</f>
        <v/>
      </c>
      <c r="S1005" s="70"/>
      <c r="T1005" s="125"/>
      <c r="U1005" s="135"/>
      <c r="V1005" s="88"/>
      <c r="W1005" s="62"/>
      <c r="X1005" s="57"/>
      <c r="Y1005" s="58"/>
      <c r="Z1005" s="59"/>
      <c r="AB1005" s="101" t="str">
        <f t="shared" si="187"/>
        <v/>
      </c>
      <c r="AC1005" s="11">
        <f t="shared" si="188"/>
        <v>0</v>
      </c>
      <c r="AD1005" s="11">
        <f t="shared" si="189"/>
        <v>0</v>
      </c>
      <c r="AE1005" s="11">
        <f t="shared" si="190"/>
        <v>0</v>
      </c>
      <c r="AF1005" s="11" t="str">
        <f t="shared" si="191"/>
        <v/>
      </c>
      <c r="AG1005" s="11">
        <f t="shared" si="192"/>
        <v>0</v>
      </c>
      <c r="AH1005" s="11">
        <f t="shared" si="193"/>
        <v>0</v>
      </c>
    </row>
    <row r="1006" spans="1:34" s="21" customFormat="1" ht="25.15" customHeight="1" x14ac:dyDescent="0.2">
      <c r="A1006" s="117">
        <f t="shared" si="182"/>
        <v>995</v>
      </c>
      <c r="B1006" s="60" t="str">
        <f t="shared" si="183"/>
        <v/>
      </c>
      <c r="C1006" s="123"/>
      <c r="D1006" s="111" t="str">
        <f t="shared" si="184"/>
        <v/>
      </c>
      <c r="E1006" s="111" t="str">
        <f t="shared" si="185"/>
        <v/>
      </c>
      <c r="F1006" s="124"/>
      <c r="G1006" s="124"/>
      <c r="H1006" s="124"/>
      <c r="I1006" s="123"/>
      <c r="J1006" s="113" t="str">
        <f t="shared" si="186"/>
        <v/>
      </c>
      <c r="K1006" s="114" t="str">
        <f>IF(I1006="","",VLOOKUP(I1006,※編集不可※選択項目!$B$2:$D$4,3,FALSE))</f>
        <v/>
      </c>
      <c r="L1006" s="124"/>
      <c r="M1006" s="124"/>
      <c r="N1006" s="124"/>
      <c r="O1006" s="124"/>
      <c r="P1006" s="124"/>
      <c r="Q1006" s="124"/>
      <c r="R1006" s="139" t="str">
        <f>IFERROR(INDEX(※編集不可※選択項目!$F$2:$F$3,MATCH($J1006,※編集不可※選択項目!$C$2:$C$3,0)),"")</f>
        <v/>
      </c>
      <c r="S1006" s="70"/>
      <c r="T1006" s="125"/>
      <c r="U1006" s="135"/>
      <c r="V1006" s="88"/>
      <c r="W1006" s="62"/>
      <c r="X1006" s="57"/>
      <c r="Y1006" s="58"/>
      <c r="Z1006" s="59"/>
      <c r="AB1006" s="101" t="str">
        <f t="shared" si="187"/>
        <v/>
      </c>
      <c r="AC1006" s="11">
        <f t="shared" si="188"/>
        <v>0</v>
      </c>
      <c r="AD1006" s="11">
        <f t="shared" si="189"/>
        <v>0</v>
      </c>
      <c r="AE1006" s="11">
        <f t="shared" si="190"/>
        <v>0</v>
      </c>
      <c r="AF1006" s="11" t="str">
        <f t="shared" si="191"/>
        <v/>
      </c>
      <c r="AG1006" s="11">
        <f t="shared" si="192"/>
        <v>0</v>
      </c>
      <c r="AH1006" s="11">
        <f t="shared" si="193"/>
        <v>0</v>
      </c>
    </row>
    <row r="1007" spans="1:34" s="21" customFormat="1" ht="25.15" customHeight="1" x14ac:dyDescent="0.2">
      <c r="A1007" s="117">
        <f t="shared" si="182"/>
        <v>996</v>
      </c>
      <c r="B1007" s="60" t="str">
        <f t="shared" si="183"/>
        <v/>
      </c>
      <c r="C1007" s="123"/>
      <c r="D1007" s="111" t="str">
        <f t="shared" si="184"/>
        <v/>
      </c>
      <c r="E1007" s="111" t="str">
        <f t="shared" si="185"/>
        <v/>
      </c>
      <c r="F1007" s="124"/>
      <c r="G1007" s="124"/>
      <c r="H1007" s="124"/>
      <c r="I1007" s="123"/>
      <c r="J1007" s="113" t="str">
        <f t="shared" si="186"/>
        <v/>
      </c>
      <c r="K1007" s="114" t="str">
        <f>IF(I1007="","",VLOOKUP(I1007,※編集不可※選択項目!$B$2:$D$4,3,FALSE))</f>
        <v/>
      </c>
      <c r="L1007" s="124"/>
      <c r="M1007" s="124"/>
      <c r="N1007" s="124"/>
      <c r="O1007" s="124"/>
      <c r="P1007" s="124"/>
      <c r="Q1007" s="124"/>
      <c r="R1007" s="139" t="str">
        <f>IFERROR(INDEX(※編集不可※選択項目!$F$2:$F$3,MATCH($J1007,※編集不可※選択項目!$C$2:$C$3,0)),"")</f>
        <v/>
      </c>
      <c r="S1007" s="70"/>
      <c r="T1007" s="125"/>
      <c r="U1007" s="135"/>
      <c r="V1007" s="88"/>
      <c r="W1007" s="62"/>
      <c r="X1007" s="57"/>
      <c r="Y1007" s="58"/>
      <c r="Z1007" s="59"/>
      <c r="AB1007" s="101" t="str">
        <f t="shared" si="187"/>
        <v/>
      </c>
      <c r="AC1007" s="11">
        <f t="shared" si="188"/>
        <v>0</v>
      </c>
      <c r="AD1007" s="11">
        <f t="shared" si="189"/>
        <v>0</v>
      </c>
      <c r="AE1007" s="11">
        <f t="shared" si="190"/>
        <v>0</v>
      </c>
      <c r="AF1007" s="11" t="str">
        <f t="shared" si="191"/>
        <v/>
      </c>
      <c r="AG1007" s="11">
        <f t="shared" si="192"/>
        <v>0</v>
      </c>
      <c r="AH1007" s="11">
        <f t="shared" si="193"/>
        <v>0</v>
      </c>
    </row>
    <row r="1008" spans="1:34" s="21" customFormat="1" ht="25.15" customHeight="1" x14ac:dyDescent="0.2">
      <c r="A1008" s="117">
        <f t="shared" si="182"/>
        <v>997</v>
      </c>
      <c r="B1008" s="60" t="str">
        <f t="shared" si="183"/>
        <v/>
      </c>
      <c r="C1008" s="123"/>
      <c r="D1008" s="111" t="str">
        <f t="shared" si="184"/>
        <v/>
      </c>
      <c r="E1008" s="111" t="str">
        <f t="shared" si="185"/>
        <v/>
      </c>
      <c r="F1008" s="124"/>
      <c r="G1008" s="124"/>
      <c r="H1008" s="124"/>
      <c r="I1008" s="123"/>
      <c r="J1008" s="113" t="str">
        <f t="shared" si="186"/>
        <v/>
      </c>
      <c r="K1008" s="114" t="str">
        <f>IF(I1008="","",VLOOKUP(I1008,※編集不可※選択項目!$B$2:$D$4,3,FALSE))</f>
        <v/>
      </c>
      <c r="L1008" s="124"/>
      <c r="M1008" s="124"/>
      <c r="N1008" s="124"/>
      <c r="O1008" s="124"/>
      <c r="P1008" s="124"/>
      <c r="Q1008" s="124"/>
      <c r="R1008" s="139" t="str">
        <f>IFERROR(INDEX(※編集不可※選択項目!$F$2:$F$3,MATCH($J1008,※編集不可※選択項目!$C$2:$C$3,0)),"")</f>
        <v/>
      </c>
      <c r="S1008" s="70"/>
      <c r="T1008" s="125"/>
      <c r="U1008" s="135"/>
      <c r="V1008" s="88"/>
      <c r="W1008" s="62"/>
      <c r="X1008" s="57"/>
      <c r="Y1008" s="58"/>
      <c r="Z1008" s="59"/>
      <c r="AB1008" s="101" t="str">
        <f t="shared" si="187"/>
        <v/>
      </c>
      <c r="AC1008" s="11">
        <f t="shared" si="188"/>
        <v>0</v>
      </c>
      <c r="AD1008" s="11">
        <f t="shared" si="189"/>
        <v>0</v>
      </c>
      <c r="AE1008" s="11">
        <f t="shared" si="190"/>
        <v>0</v>
      </c>
      <c r="AF1008" s="11" t="str">
        <f t="shared" si="191"/>
        <v/>
      </c>
      <c r="AG1008" s="11">
        <f t="shared" si="192"/>
        <v>0</v>
      </c>
      <c r="AH1008" s="11">
        <f t="shared" si="193"/>
        <v>0</v>
      </c>
    </row>
    <row r="1009" spans="1:34" s="21" customFormat="1" ht="25.15" customHeight="1" x14ac:dyDescent="0.2">
      <c r="A1009" s="117">
        <f t="shared" si="182"/>
        <v>998</v>
      </c>
      <c r="B1009" s="60" t="str">
        <f t="shared" si="183"/>
        <v/>
      </c>
      <c r="C1009" s="123"/>
      <c r="D1009" s="111" t="str">
        <f t="shared" si="184"/>
        <v/>
      </c>
      <c r="E1009" s="111" t="str">
        <f t="shared" si="185"/>
        <v/>
      </c>
      <c r="F1009" s="124"/>
      <c r="G1009" s="124"/>
      <c r="H1009" s="124"/>
      <c r="I1009" s="123"/>
      <c r="J1009" s="113" t="str">
        <f t="shared" si="186"/>
        <v/>
      </c>
      <c r="K1009" s="114" t="str">
        <f>IF(I1009="","",VLOOKUP(I1009,※編集不可※選択項目!$B$2:$D$4,3,FALSE))</f>
        <v/>
      </c>
      <c r="L1009" s="124"/>
      <c r="M1009" s="124"/>
      <c r="N1009" s="124"/>
      <c r="O1009" s="124"/>
      <c r="P1009" s="124"/>
      <c r="Q1009" s="124"/>
      <c r="R1009" s="139" t="str">
        <f>IFERROR(INDEX(※編集不可※選択項目!$F$2:$F$3,MATCH($J1009,※編集不可※選択項目!$C$2:$C$3,0)),"")</f>
        <v/>
      </c>
      <c r="S1009" s="70"/>
      <c r="T1009" s="125"/>
      <c r="U1009" s="135"/>
      <c r="V1009" s="88"/>
      <c r="W1009" s="62"/>
      <c r="X1009" s="57"/>
      <c r="Y1009" s="58"/>
      <c r="Z1009" s="59"/>
      <c r="AB1009" s="101" t="str">
        <f t="shared" si="187"/>
        <v/>
      </c>
      <c r="AC1009" s="11">
        <f t="shared" si="188"/>
        <v>0</v>
      </c>
      <c r="AD1009" s="11">
        <f t="shared" si="189"/>
        <v>0</v>
      </c>
      <c r="AE1009" s="11">
        <f t="shared" si="190"/>
        <v>0</v>
      </c>
      <c r="AF1009" s="11" t="str">
        <f t="shared" si="191"/>
        <v/>
      </c>
      <c r="AG1009" s="11">
        <f t="shared" si="192"/>
        <v>0</v>
      </c>
      <c r="AH1009" s="11">
        <f t="shared" si="193"/>
        <v>0</v>
      </c>
    </row>
    <row r="1010" spans="1:34" s="21" customFormat="1" ht="25.15" customHeight="1" x14ac:dyDescent="0.2">
      <c r="A1010" s="117">
        <f t="shared" si="182"/>
        <v>999</v>
      </c>
      <c r="B1010" s="60" t="str">
        <f t="shared" si="183"/>
        <v/>
      </c>
      <c r="C1010" s="123"/>
      <c r="D1010" s="111" t="str">
        <f t="shared" si="184"/>
        <v/>
      </c>
      <c r="E1010" s="111" t="str">
        <f t="shared" si="185"/>
        <v/>
      </c>
      <c r="F1010" s="124"/>
      <c r="G1010" s="124"/>
      <c r="H1010" s="124"/>
      <c r="I1010" s="123"/>
      <c r="J1010" s="113" t="str">
        <f t="shared" si="186"/>
        <v/>
      </c>
      <c r="K1010" s="114" t="str">
        <f>IF(I1010="","",VLOOKUP(I1010,※編集不可※選択項目!$B$2:$D$4,3,FALSE))</f>
        <v/>
      </c>
      <c r="L1010" s="124"/>
      <c r="M1010" s="124"/>
      <c r="N1010" s="124"/>
      <c r="O1010" s="124"/>
      <c r="P1010" s="124"/>
      <c r="Q1010" s="124"/>
      <c r="R1010" s="139" t="str">
        <f>IFERROR(INDEX(※編集不可※選択項目!$F$2:$F$3,MATCH($J1010,※編集不可※選択項目!$C$2:$C$3,0)),"")</f>
        <v/>
      </c>
      <c r="S1010" s="70"/>
      <c r="T1010" s="125"/>
      <c r="U1010" s="135"/>
      <c r="V1010" s="88"/>
      <c r="W1010" s="62"/>
      <c r="X1010" s="57"/>
      <c r="Y1010" s="58"/>
      <c r="Z1010" s="59"/>
      <c r="AB1010" s="101" t="str">
        <f t="shared" si="187"/>
        <v/>
      </c>
      <c r="AC1010" s="11">
        <f t="shared" si="188"/>
        <v>0</v>
      </c>
      <c r="AD1010" s="11">
        <f t="shared" si="189"/>
        <v>0</v>
      </c>
      <c r="AE1010" s="11">
        <f t="shared" si="190"/>
        <v>0</v>
      </c>
      <c r="AF1010" s="11" t="str">
        <f t="shared" si="191"/>
        <v/>
      </c>
      <c r="AG1010" s="11">
        <f t="shared" si="192"/>
        <v>0</v>
      </c>
      <c r="AH1010" s="11">
        <f t="shared" si="193"/>
        <v>0</v>
      </c>
    </row>
    <row r="1011" spans="1:34" s="21" customFormat="1" ht="25.15" customHeight="1" thickBot="1" x14ac:dyDescent="0.25">
      <c r="A1011" s="126">
        <f t="shared" si="182"/>
        <v>1000</v>
      </c>
      <c r="B1011" s="35" t="str">
        <f t="shared" si="183"/>
        <v/>
      </c>
      <c r="C1011" s="127"/>
      <c r="D1011" s="128" t="str">
        <f t="shared" si="184"/>
        <v/>
      </c>
      <c r="E1011" s="128" t="str">
        <f t="shared" si="185"/>
        <v/>
      </c>
      <c r="F1011" s="129"/>
      <c r="G1011" s="129"/>
      <c r="H1011" s="129"/>
      <c r="I1011" s="127"/>
      <c r="J1011" s="130" t="str">
        <f t="shared" si="186"/>
        <v/>
      </c>
      <c r="K1011" s="131" t="str">
        <f>IF(I1011="","",VLOOKUP(I1011,※編集不可※選択項目!$B$2:$D$4,3,FALSE))</f>
        <v/>
      </c>
      <c r="L1011" s="129"/>
      <c r="M1011" s="129"/>
      <c r="N1011" s="129"/>
      <c r="O1011" s="129"/>
      <c r="P1011" s="129"/>
      <c r="Q1011" s="129"/>
      <c r="R1011" s="140" t="str">
        <f>IFERROR(INDEX(※編集不可※選択項目!$F$2:$F$3,MATCH($J1011,※編集不可※選択項目!$C$2:$C$3,0)),"")</f>
        <v/>
      </c>
      <c r="S1011" s="71"/>
      <c r="T1011" s="132"/>
      <c r="U1011" s="136"/>
      <c r="V1011" s="89"/>
      <c r="W1011" s="90"/>
      <c r="X1011" s="57"/>
      <c r="Y1011" s="58"/>
      <c r="Z1011" s="59"/>
      <c r="AB1011" s="101" t="str">
        <f t="shared" si="187"/>
        <v/>
      </c>
      <c r="AC1011" s="11">
        <f t="shared" si="188"/>
        <v>0</v>
      </c>
      <c r="AD1011" s="11">
        <f t="shared" si="189"/>
        <v>0</v>
      </c>
      <c r="AE1011" s="11">
        <f t="shared" si="190"/>
        <v>0</v>
      </c>
      <c r="AF1011" s="11" t="str">
        <f t="shared" si="191"/>
        <v/>
      </c>
      <c r="AG1011" s="11">
        <f t="shared" si="192"/>
        <v>0</v>
      </c>
      <c r="AH1011" s="11">
        <f t="shared" si="193"/>
        <v>0</v>
      </c>
    </row>
    <row r="1012" spans="1:34" ht="19.5" x14ac:dyDescent="0.2">
      <c r="AF1012" s="11"/>
    </row>
    <row r="1013" spans="1:34" ht="19.5" x14ac:dyDescent="0.2">
      <c r="X1013" s="92">
        <f>COUNTA(X12:X1011)</f>
        <v>0</v>
      </c>
      <c r="AC1013" s="94">
        <f>SUM(AC10,AC12:AC1011)</f>
        <v>0</v>
      </c>
      <c r="AD1013" s="94">
        <f>SUM(AD12:AD1011)</f>
        <v>0</v>
      </c>
      <c r="AE1013" s="94">
        <f>SUM(AE12:AE1011)</f>
        <v>0</v>
      </c>
      <c r="AF1013" s="92"/>
      <c r="AG1013" s="94">
        <f>IF(COUNTIF(AG12:AG1011,"&gt;1"),2,1)</f>
        <v>1</v>
      </c>
      <c r="AH1013" s="94">
        <f>SUM(AH12:AH1011)</f>
        <v>0</v>
      </c>
    </row>
    <row r="1014" spans="1:34" x14ac:dyDescent="0.2">
      <c r="AE1014" s="67">
        <f>SUM(AC1013:AE1013)</f>
        <v>0</v>
      </c>
    </row>
  </sheetData>
  <sheetProtection algorithmName="SHA-512" hashValue="IkeObeGCOgo6tMZF1UfRFmGvOaftZXwKc1RI/HVD427gDsCaZ7IhllF3fPRV8qC6pkywzypW6EVCe+dySwQ9mQ==" saltValue="IuCoVmsnnLrVhJIX1JnQ3w==" spinCount="100000" sheet="1" objects="1" scenarios="1" autoFilter="0"/>
  <autoFilter ref="A10:Z10" xr:uid="{00000000-0009-0000-0000-000003000000}"/>
  <mergeCells count="33">
    <mergeCell ref="A3:E4"/>
    <mergeCell ref="J3:K3"/>
    <mergeCell ref="T9:T10"/>
    <mergeCell ref="W9:W10"/>
    <mergeCell ref="X9:Z9"/>
    <mergeCell ref="A9:A10"/>
    <mergeCell ref="C9:C10"/>
    <mergeCell ref="D9:D10"/>
    <mergeCell ref="F9:F10"/>
    <mergeCell ref="G9:G10"/>
    <mergeCell ref="I9:I10"/>
    <mergeCell ref="J9:J10"/>
    <mergeCell ref="Q9:Q10"/>
    <mergeCell ref="B9:B10"/>
    <mergeCell ref="E9:E10"/>
    <mergeCell ref="P9:P10"/>
    <mergeCell ref="A1:G1"/>
    <mergeCell ref="I1:K1"/>
    <mergeCell ref="A2:B2"/>
    <mergeCell ref="C2:D2"/>
    <mergeCell ref="F2:G2"/>
    <mergeCell ref="H9:H10"/>
    <mergeCell ref="U9:U10"/>
    <mergeCell ref="V9:V10"/>
    <mergeCell ref="J2:K2"/>
    <mergeCell ref="J4:K4"/>
    <mergeCell ref="L9:L10"/>
    <mergeCell ref="M9:M10"/>
    <mergeCell ref="N9:N10"/>
    <mergeCell ref="O9:O10"/>
    <mergeCell ref="K9:K10"/>
    <mergeCell ref="S9:S10"/>
    <mergeCell ref="R9:R10"/>
  </mergeCells>
  <phoneticPr fontId="10"/>
  <conditionalFormatting sqref="C2:D2 F2:G2 G3">
    <cfRule type="expression" dxfId="10" priority="7">
      <formula>AND($G$4&gt;0,C2="")</formula>
    </cfRule>
  </conditionalFormatting>
  <conditionalFormatting sqref="F12:G1011 I12:I1011 L12:N1011 Q12:Q1011">
    <cfRule type="expression" dxfId="9" priority="42">
      <formula>AND($C12&lt;&gt;"",F12="")</formula>
    </cfRule>
  </conditionalFormatting>
  <conditionalFormatting sqref="G12:H1011">
    <cfRule type="expression" dxfId="8" priority="79">
      <formula>$AG12&gt;=2</formula>
    </cfRule>
  </conditionalFormatting>
  <conditionalFormatting sqref="J2">
    <cfRule type="expression" dxfId="7" priority="71">
      <formula>$AE$1014&gt;=1</formula>
    </cfRule>
  </conditionalFormatting>
  <conditionalFormatting sqref="J3">
    <cfRule type="expression" dxfId="6" priority="72">
      <formula>$AG$1013=2</formula>
    </cfRule>
  </conditionalFormatting>
  <conditionalFormatting sqref="J4">
    <cfRule type="expression" dxfId="5" priority="73">
      <formula>$AH$1013&gt;=1</formula>
    </cfRule>
  </conditionalFormatting>
  <conditionalFormatting sqref="L12:L1011">
    <cfRule type="expression" dxfId="4" priority="78">
      <formula>$AH12=1</formula>
    </cfRule>
  </conditionalFormatting>
  <conditionalFormatting sqref="O12:P1011">
    <cfRule type="expression" dxfId="2" priority="47">
      <formula>AND($AD12=1,O12="")</formula>
    </cfRule>
  </conditionalFormatting>
  <conditionalFormatting sqref="T12:T1011">
    <cfRule type="expression" dxfId="1" priority="3">
      <formula>COUNTIF(G12,"*■*")=0</formula>
    </cfRule>
    <cfRule type="expression" dxfId="0" priority="70">
      <formula>$AE12=1</formula>
    </cfRule>
  </conditionalFormatting>
  <dataValidations count="19">
    <dataValidation type="list" allowBlank="1" showInputMessage="1" showErrorMessage="1" sqref="L2" xr:uid="{00000000-0002-0000-0300-000004000000}">
      <formula1>"✔"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InputMessage="1" showErrorMessage="1" error="40字以内の入力をお願いいたします。" sqref="D1012:E1048576 S1012:S1048576 F12:F1011" xr:uid="{2D83291F-A039-4823-86CF-CF739D64ECBB}">
      <formula1>40</formula1>
    </dataValidation>
    <dataValidation allowBlank="1" showInputMessage="1" showErrorMessage="1" error="「種別」をプルダウンにて選択してください。" sqref="B11" xr:uid="{B233FDEF-C6E6-4F16-AE77-C51BE6FAE9E7}"/>
    <dataValidation type="custom" imeMode="disabled" allowBlank="1" showInputMessage="1" showErrorMessage="1" errorTitle="無効な入力" error="小数点第一位までの数値を入力してください。" sqref="L12:L1011" xr:uid="{9F4001DD-61CD-4D7C-A658-2C21DC3AAD4B}">
      <formula1>L12*10=INT(L12*10)</formula1>
    </dataValidation>
    <dataValidation type="custom" allowBlank="1" showInputMessage="1" showErrorMessage="1" errorTitle="無効な入力" error="小数点第一位までの数値を入力してください。" sqref="M12:M1011 O12:O1011" xr:uid="{AA448043-7D1D-4A14-866A-1F8815EE8CBE}">
      <formula1>M12*10=INT(M12*10)</formula1>
    </dataValidation>
    <dataValidation type="custom" allowBlank="1" showInputMessage="1" showErrorMessage="1" errorTitle="無効な入力" error="小数点第二位までの数値を入力してください。" sqref="N12:N1011 P12:P1011" xr:uid="{F40CFF9C-0EE4-4AD3-A8EB-07D4D684ED90}">
      <formula1>N12*100=INT(N12*100)</formula1>
    </dataValidation>
    <dataValidation type="custom" allowBlank="1" showInputMessage="1" showErrorMessage="1" errorTitle="無効な入力" error="整数で値を入力して下さい。" sqref="S12:S1011" xr:uid="{3E8B0A3E-EA5E-4B75-9100-CB4B6E51C021}">
      <formula1>S12=INT(S12)</formula1>
    </dataValidation>
    <dataValidation type="list" allowBlank="1" showInputMessage="1" showErrorMessage="1" sqref="X11:X1011" xr:uid="{01007417-84CC-4D39-9AA2-A20CE011A998}">
      <formula1>"✓"</formula1>
    </dataValidation>
    <dataValidation type="textLength" operator="lessThanOrEqual" allowBlank="1" showInputMessage="1" showErrorMessage="1" errorTitle="無効な入力" error="40文字以下で入力してください。" sqref="U12:U1011" xr:uid="{9C64055D-C1DA-4061-9F86-ED418CDF2D07}">
      <formula1>40</formula1>
    </dataValidation>
    <dataValidation allowBlank="1" showInputMessage="1" sqref="S9:U10 V9:W9" xr:uid="{46A416F5-16C3-4610-B479-14267CBEDEF8}"/>
    <dataValidation type="list" allowBlank="1" showInputMessage="1" showErrorMessage="1" sqref="Y11:Y1011" xr:uid="{4BE6B5B0-2108-4C18-8227-1B5DE1B0E70A}">
      <formula1>"OK,NG"</formula1>
    </dataValidation>
    <dataValidation type="list" allowBlank="1" showInputMessage="1" showErrorMessage="1" sqref="H12:H1011" xr:uid="{11FDE7EE-74E9-4B23-A7A6-32CC0C9FA139}">
      <formula1>"50Hz,60Hz"</formula1>
    </dataValidation>
    <dataValidation type="textLength" operator="lessThanOrEqual" allowBlank="1" showInputMessage="1" showErrorMessage="1" error="200字以内の入力をお願いいたします。" sqref="T12:T1011" xr:uid="{CE44E2AD-C115-4DA4-984F-DDC20534D19C}">
      <formula1>200</formula1>
    </dataValidation>
    <dataValidation type="textLength" imeMode="fullKatakana" operator="lessThanOrEqual" allowBlank="1" showErrorMessage="1" error="全角カタカナで入力してください。_x000a_法人格は不要です。" sqref="F2:G2" xr:uid="{07CBA5D0-A305-475B-A306-7ED5E92ED549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90FE46B-3A6B-4D85-BC13-5E022254B535}"/>
    <dataValidation type="list" allowBlank="1" showInputMessage="1" showErrorMessage="1" sqref="V12:V1011" xr:uid="{BE900481-170F-484C-8D6D-1CA68DC1A665}">
      <formula1>"そのまま,移動,自由記入"</formula1>
    </dataValidation>
    <dataValidation type="textLength" operator="lessThanOrEqual" allowBlank="1" showErrorMessage="1" error="50文字以下で入力してください。" sqref="C2:D2" xr:uid="{754EC98B-8B5A-4E29-B448-BA99843F0879}">
      <formula1>50</formula1>
    </dataValidation>
    <dataValidation type="textLength" operator="lessThanOrEqual" allowBlank="1" showErrorMessage="1" error="50字以内の入力をお願いいたします。" sqref="G12:G1011" xr:uid="{DE81605A-50FD-4035-B609-74C529D29956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rowBreaks count="13" manualBreakCount="13">
    <brk id="85" max="32" man="1"/>
    <brk id="160" max="32" man="1"/>
    <brk id="235" max="32" man="1"/>
    <brk id="310" max="32" man="1"/>
    <brk id="385" max="32" man="1"/>
    <brk id="460" max="32" man="1"/>
    <brk id="535" max="32" man="1"/>
    <brk id="610" max="32" man="1"/>
    <brk id="685" max="32" man="1"/>
    <brk id="760" max="32" man="1"/>
    <brk id="835" max="32" man="1"/>
    <brk id="910" max="32" man="1"/>
    <brk id="985" max="32" man="1"/>
  </rowBreaks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100-000004000000}">
            <xm:f>COUNTIF(※編集不可※選択項目!$B$3:$B$4,$I12)=1</xm:f>
            <x14:dxf>
              <fill>
                <patternFill>
                  <bgColor theme="0" tint="-0.14996795556505021"/>
                </patternFill>
              </fill>
            </x14:dxf>
          </x14:cfRule>
          <xm:sqref>O12:P1011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「種別」をプルダウンにて選択してください。" xr:uid="{14BA28CE-5488-4663-82E1-780F23250259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「冷却方式」をプルダウンにて選択してください。" xr:uid="{507447F3-54AE-4940-83E2-0A56CC4ADAFF}">
          <x14:formula1>
            <xm:f>※編集不可※選択項目!$B$2:$B$4</xm:f>
          </x14:formula1>
          <xm:sqref>I12:I1011</xm:sqref>
        </x14:dataValidation>
        <x14:dataValidation type="list" allowBlank="1" showInputMessage="1" showErrorMessage="1" error="当該製品の仕様に基づいて入力してください。" xr:uid="{9A252D10-95F6-4F45-8313-50DDC8CCDA2A}">
          <x14:formula1>
            <xm:f>※編集不可※選択項目!$E$2:$E$5</xm:f>
          </x14:formula1>
          <xm:sqref>Q12:Q1011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8" style="1" customWidth="1"/>
    <col min="2" max="2" width="22.25" style="1" customWidth="1"/>
    <col min="3" max="3" width="26" style="1" customWidth="1"/>
    <col min="4" max="4" width="21.58203125" style="1" customWidth="1"/>
    <col min="5" max="7" width="8" style="1" customWidth="1"/>
    <col min="8" max="16384" width="9" style="1"/>
  </cols>
  <sheetData/>
  <sheetProtection algorithmName="SHA-512" hashValue="rFKN0KQDN9xO4cIvwEXJ7XPCWqfJigXsDRHJhNBGfMJHe1SWZBbx0IML3B5tXLtcr9v3roN8ESAHQi+RhO24kg==" saltValue="YVWMwL4BuHFeyMgmw7WbPg==" spinCount="100000" sheet="1" objects="1" scenarios="1" selectLockedCells="1" selectUnlockedCells="1"/>
  <phoneticPr fontId="10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BD67-0422-4526-836A-30D03C8C4986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72" customWidth="1"/>
    <col min="2" max="2" width="86.75" style="72" customWidth="1"/>
    <col min="3" max="16384" width="9" style="72"/>
  </cols>
  <sheetData>
    <row r="1" spans="1:2" ht="30" customHeight="1" x14ac:dyDescent="0.2">
      <c r="A1" s="76" t="s">
        <v>55</v>
      </c>
    </row>
    <row r="2" spans="1:2" ht="22.5" customHeight="1" x14ac:dyDescent="0.2">
      <c r="A2" s="77" t="s">
        <v>56</v>
      </c>
      <c r="B2" s="73" t="s">
        <v>110</v>
      </c>
    </row>
    <row r="3" spans="1:2" ht="22.5" customHeight="1" x14ac:dyDescent="0.2">
      <c r="A3" s="77" t="s">
        <v>57</v>
      </c>
      <c r="B3" s="133" t="s">
        <v>111</v>
      </c>
    </row>
    <row r="4" spans="1:2" ht="19.5" customHeight="1" x14ac:dyDescent="0.2">
      <c r="A4" s="198" t="s">
        <v>58</v>
      </c>
      <c r="B4" s="201" t="s">
        <v>112</v>
      </c>
    </row>
    <row r="5" spans="1:2" ht="19.5" customHeight="1" x14ac:dyDescent="0.2">
      <c r="A5" s="199"/>
      <c r="B5" s="202"/>
    </row>
    <row r="6" spans="1:2" ht="19.5" customHeight="1" x14ac:dyDescent="0.2">
      <c r="A6" s="199"/>
      <c r="B6" s="202"/>
    </row>
    <row r="7" spans="1:2" ht="19.5" customHeight="1" x14ac:dyDescent="0.2">
      <c r="A7" s="199"/>
      <c r="B7" s="202"/>
    </row>
    <row r="8" spans="1:2" ht="19.5" customHeight="1" x14ac:dyDescent="0.2">
      <c r="A8" s="199"/>
      <c r="B8" s="202"/>
    </row>
    <row r="9" spans="1:2" ht="19.5" customHeight="1" x14ac:dyDescent="0.2">
      <c r="A9" s="199"/>
      <c r="B9" s="202"/>
    </row>
    <row r="10" spans="1:2" ht="19.5" customHeight="1" x14ac:dyDescent="0.2">
      <c r="A10" s="199"/>
      <c r="B10" s="202"/>
    </row>
    <row r="11" spans="1:2" ht="19.5" customHeight="1" x14ac:dyDescent="0.2">
      <c r="A11" s="199"/>
      <c r="B11" s="202"/>
    </row>
    <row r="12" spans="1:2" ht="19.5" customHeight="1" x14ac:dyDescent="0.2">
      <c r="A12" s="199"/>
      <c r="B12" s="202"/>
    </row>
    <row r="13" spans="1:2" ht="19.5" customHeight="1" x14ac:dyDescent="0.2">
      <c r="A13" s="199"/>
      <c r="B13" s="202"/>
    </row>
    <row r="14" spans="1:2" ht="19.5" customHeight="1" x14ac:dyDescent="0.2">
      <c r="A14" s="199"/>
      <c r="B14" s="202"/>
    </row>
    <row r="15" spans="1:2" ht="19.5" customHeight="1" x14ac:dyDescent="0.2">
      <c r="A15" s="199"/>
      <c r="B15" s="202"/>
    </row>
    <row r="16" spans="1:2" ht="19.5" customHeight="1" x14ac:dyDescent="0.2">
      <c r="A16" s="199"/>
      <c r="B16" s="202"/>
    </row>
    <row r="17" spans="1:2" ht="19.5" customHeight="1" x14ac:dyDescent="0.2">
      <c r="A17" s="199"/>
      <c r="B17" s="202"/>
    </row>
    <row r="18" spans="1:2" ht="19.5" customHeight="1" x14ac:dyDescent="0.2">
      <c r="A18" s="199"/>
      <c r="B18" s="202"/>
    </row>
    <row r="19" spans="1:2" ht="19.5" customHeight="1" x14ac:dyDescent="0.2">
      <c r="A19" s="199"/>
      <c r="B19" s="202"/>
    </row>
    <row r="20" spans="1:2" ht="19.5" customHeight="1" x14ac:dyDescent="0.2">
      <c r="A20" s="199"/>
      <c r="B20" s="202"/>
    </row>
    <row r="21" spans="1:2" ht="19.5" customHeight="1" x14ac:dyDescent="0.2">
      <c r="A21" s="199"/>
      <c r="B21" s="202"/>
    </row>
    <row r="22" spans="1:2" ht="19.5" customHeight="1" x14ac:dyDescent="0.2">
      <c r="A22" s="199"/>
      <c r="B22" s="202"/>
    </row>
    <row r="23" spans="1:2" ht="19.5" customHeight="1" x14ac:dyDescent="0.2">
      <c r="A23" s="199"/>
      <c r="B23" s="202"/>
    </row>
    <row r="24" spans="1:2" ht="19.5" customHeight="1" x14ac:dyDescent="0.2">
      <c r="A24" s="199"/>
      <c r="B24" s="202"/>
    </row>
    <row r="25" spans="1:2" ht="19.5" customHeight="1" x14ac:dyDescent="0.2">
      <c r="A25" s="199"/>
      <c r="B25" s="202"/>
    </row>
    <row r="26" spans="1:2" ht="19.5" customHeight="1" x14ac:dyDescent="0.2">
      <c r="A26" s="199"/>
      <c r="B26" s="202"/>
    </row>
    <row r="27" spans="1:2" ht="19.5" customHeight="1" x14ac:dyDescent="0.2">
      <c r="A27" s="200"/>
      <c r="B27" s="203"/>
    </row>
  </sheetData>
  <sheetProtection algorithmName="SHA-512" hashValue="znA+SHZdTK+2HyesKbCljRNQKLUvUFIk07sZROnI1xaNcrW0hUhTOGTNdeX2nVonJHela9AGgjnvgCSy3GMW4g==" saltValue="lQMUD6JY7ee36h9llWpE5g==" spinCount="100000" sheet="1" objects="1" scenarios="1"/>
  <mergeCells count="2">
    <mergeCell ref="A4:A27"/>
    <mergeCell ref="B4:B27"/>
  </mergeCells>
  <phoneticPr fontId="10"/>
  <hyperlinks>
    <hyperlink ref="B2" r:id="rId1" xr:uid="{61C6EE21-1F9B-480E-A724-8BA4EFCA97C1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F7"/>
  <sheetViews>
    <sheetView zoomScaleNormal="100" workbookViewId="0"/>
  </sheetViews>
  <sheetFormatPr defaultColWidth="9" defaultRowHeight="13" x14ac:dyDescent="0.2"/>
  <cols>
    <col min="1" max="5" width="21.5" style="78" customWidth="1"/>
    <col min="6" max="6" width="27" style="78" bestFit="1" customWidth="1"/>
    <col min="7" max="7" width="9" style="78" customWidth="1"/>
    <col min="8" max="16384" width="9" style="78"/>
  </cols>
  <sheetData>
    <row r="1" spans="1:6" ht="15" x14ac:dyDescent="0.2">
      <c r="A1" s="2" t="s">
        <v>1</v>
      </c>
      <c r="B1" s="2" t="s">
        <v>105</v>
      </c>
      <c r="C1" s="2" t="s">
        <v>104</v>
      </c>
      <c r="D1" s="2" t="s">
        <v>19</v>
      </c>
      <c r="E1" s="2" t="s">
        <v>11</v>
      </c>
      <c r="F1" s="2" t="s">
        <v>99</v>
      </c>
    </row>
    <row r="2" spans="1:6" ht="15" x14ac:dyDescent="0.2">
      <c r="A2" s="3" t="s">
        <v>9</v>
      </c>
      <c r="B2" s="3" t="s">
        <v>12</v>
      </c>
      <c r="C2" s="3" t="s">
        <v>106</v>
      </c>
      <c r="D2" s="79">
        <v>3</v>
      </c>
      <c r="E2" s="3" t="s">
        <v>14</v>
      </c>
      <c r="F2" s="3" t="s">
        <v>100</v>
      </c>
    </row>
    <row r="3" spans="1:6" ht="15" x14ac:dyDescent="0.2">
      <c r="A3" s="80"/>
      <c r="B3" s="3" t="s">
        <v>13</v>
      </c>
      <c r="C3" s="3" t="s">
        <v>107</v>
      </c>
      <c r="D3" s="79">
        <v>3</v>
      </c>
      <c r="E3" s="3" t="s">
        <v>15</v>
      </c>
      <c r="F3" s="3" t="s">
        <v>101</v>
      </c>
    </row>
    <row r="4" spans="1:6" ht="15" x14ac:dyDescent="0.2">
      <c r="A4" s="80"/>
      <c r="B4" s="3" t="s">
        <v>10</v>
      </c>
      <c r="C4" s="138"/>
      <c r="D4" s="82">
        <v>3.8</v>
      </c>
      <c r="E4" s="3" t="s">
        <v>16</v>
      </c>
    </row>
    <row r="5" spans="1:6" ht="15" x14ac:dyDescent="0.2">
      <c r="A5" s="80"/>
      <c r="B5" s="80"/>
      <c r="C5" s="80"/>
      <c r="D5" s="80"/>
      <c r="E5" s="3" t="s">
        <v>18</v>
      </c>
    </row>
    <row r="6" spans="1:6" ht="15" x14ac:dyDescent="0.2">
      <c r="E6" s="81"/>
    </row>
    <row r="7" spans="1:6" ht="15" x14ac:dyDescent="0.2">
      <c r="B7" s="81"/>
      <c r="C7" s="81"/>
      <c r="D7" s="81"/>
      <c r="E7" s="81"/>
    </row>
  </sheetData>
  <phoneticPr fontId="10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2025-02-26T06:08:16Z</dcterms:modified>
</cp:coreProperties>
</file>