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385" yWindow="300" windowWidth="4815" windowHeight="11655" tabRatio="808" activeTab="0"/>
  </bookViews>
  <sheets>
    <sheet name="様式第８　完了実績報告書" sheetId="1" r:id="rId1"/>
    <sheet name="定型様式３　総括表（戸建住宅）" sheetId="2" r:id="rId2"/>
    <sheet name="定型様式４　明細書【断熱材】（戸建住宅）" sheetId="3" r:id="rId3"/>
    <sheet name="定型様式４　明細書【窓】（戸建住宅）" sheetId="4" r:id="rId4"/>
    <sheet name="定型様式４　明細書【ガラス】（戸建住宅）" sheetId="5" r:id="rId5"/>
    <sheet name="定型様式４　明細書【設備】（戸建住宅）" sheetId="6" r:id="rId6"/>
    <sheet name="定型様式６　実績報告確認写真【表紙】" sheetId="7" r:id="rId7"/>
    <sheet name="定型様式６　実績報告確認写真【ガラス・窓】" sheetId="8" r:id="rId8"/>
    <sheet name="定型様式６　実績報告確認写真【断熱材】" sheetId="9" r:id="rId9"/>
    <sheet name="定型様式６　実績報告確認写真【家庭用蓄電池】" sheetId="10" r:id="rId10"/>
    <sheet name="定型様式６　実績報告確認写真【家庭用蓄熱設備】" sheetId="11" r:id="rId11"/>
    <sheet name="様式第１２　精算払請求書" sheetId="12" r:id="rId12"/>
    <sheet name="様式第１２　別紙１" sheetId="13" r:id="rId13"/>
    <sheet name="様式第１２　別紙２" sheetId="14" r:id="rId14"/>
    <sheet name="様式第１２　別紙３" sheetId="15" r:id="rId15"/>
  </sheets>
  <definedNames>
    <definedName name="_xlfn.IFERROR" hidden="1">#NAME?</definedName>
    <definedName name="_xlfn.SUMIFS" hidden="1">#NAME?</definedName>
    <definedName name="_xlnm.Print_Area" localSheetId="1">'定型様式３　総括表（戸建住宅）'!$A$1:$BC$42</definedName>
    <definedName name="_xlnm.Print_Area" localSheetId="4">'定型様式４　明細書【ガラス】（戸建住宅）'!$A$1:$BC$69</definedName>
    <definedName name="_xlnm.Print_Area" localSheetId="5">'定型様式４　明細書【設備】（戸建住宅）'!$A$1:$BC$41</definedName>
    <definedName name="_xlnm.Print_Area" localSheetId="3">'定型様式４　明細書【窓】（戸建住宅）'!$A$1:$BC$67</definedName>
    <definedName name="_xlnm.Print_Area" localSheetId="2">'定型様式４　明細書【断熱材】（戸建住宅）'!$A$1:$BC$50</definedName>
    <definedName name="_xlnm.Print_Area" localSheetId="7">'定型様式６　実績報告確認写真【ガラス・窓】'!$A$1:$AV$51</definedName>
    <definedName name="_xlnm.Print_Area" localSheetId="9">'定型様式６　実績報告確認写真【家庭用蓄電池】'!$A$1:$AV$49</definedName>
    <definedName name="_xlnm.Print_Area" localSheetId="10">'定型様式６　実績報告確認写真【家庭用蓄熱設備】'!$A$1:$AV$49</definedName>
    <definedName name="_xlnm.Print_Area" localSheetId="8">'定型様式６　実績報告確認写真【断熱材】'!$A$1:$AV$51</definedName>
    <definedName name="_xlnm.Print_Area" localSheetId="6">'定型様式６　実績報告確認写真【表紙】'!$A$1:$AY$52</definedName>
    <definedName name="_xlnm.Print_Area" localSheetId="11">'様式第１２　精算払請求書'!$A$1:$CN$45</definedName>
    <definedName name="_xlnm.Print_Area" localSheetId="12">'様式第１２　別紙１'!$A$1:$CN$42</definedName>
    <definedName name="_xlnm.Print_Area" localSheetId="13">'様式第１２　別紙２'!$A$1:$CN$42</definedName>
    <definedName name="_xlnm.Print_Area" localSheetId="14">'様式第１２　別紙３'!$A$1:$CN$45</definedName>
    <definedName name="_xlnm.Print_Area" localSheetId="0">'様式第８　完了実績報告書'!$A$1:$CN$78</definedName>
  </definedNames>
  <calcPr fullCalcOnLoad="1"/>
</workbook>
</file>

<file path=xl/sharedStrings.xml><?xml version="1.0" encoding="utf-8"?>
<sst xmlns="http://schemas.openxmlformats.org/spreadsheetml/2006/main" count="929" uniqueCount="342">
  <si>
    <t>円</t>
  </si>
  <si>
    <t>製品名</t>
  </si>
  <si>
    <t>※複数枚に及ぶ場合</t>
  </si>
  <si>
    <t>種別</t>
  </si>
  <si>
    <t>□</t>
  </si>
  <si>
    <t>窓</t>
  </si>
  <si>
    <t>施工業者名</t>
  </si>
  <si>
    <t>日</t>
  </si>
  <si>
    <t>月</t>
  </si>
  <si>
    <t>年</t>
  </si>
  <si>
    <t>メーカー名</t>
  </si>
  <si>
    <t>実印</t>
  </si>
  <si>
    <t>ＳＩＩ登録型番</t>
  </si>
  <si>
    <t>構成</t>
  </si>
  <si>
    <t>幅（W)</t>
  </si>
  <si>
    <t>高さ（H)</t>
  </si>
  <si>
    <t>・窓番号は平面図との整合性をとり記入すること。</t>
  </si>
  <si>
    <t>計</t>
  </si>
  <si>
    <t>部位</t>
  </si>
  <si>
    <t>熱伝導率
（λ値）</t>
  </si>
  <si>
    <t>熱抵抗値
（R値）</t>
  </si>
  <si>
    <t>施工箇所</t>
  </si>
  <si>
    <t>…申請者入力欄</t>
  </si>
  <si>
    <t>面積（㎡）
(ａ)</t>
  </si>
  <si>
    <t>面積計
(ａ)×(ｂ)</t>
  </si>
  <si>
    <t>メーカー名</t>
  </si>
  <si>
    <t>厚み
(mm)</t>
  </si>
  <si>
    <t>窓サイズ（mm）</t>
  </si>
  <si>
    <t>支店名</t>
  </si>
  <si>
    <t>平成</t>
  </si>
  <si>
    <t>一般社団法人　環境共創イニシアチブ</t>
  </si>
  <si>
    <t>郵便番号</t>
  </si>
  <si>
    <t>住所</t>
  </si>
  <si>
    <t>（ふりがな）</t>
  </si>
  <si>
    <t>共同申請者</t>
  </si>
  <si>
    <t>（リース業者等）</t>
  </si>
  <si>
    <t>会社名</t>
  </si>
  <si>
    <t>手続代行者</t>
  </si>
  <si>
    <t>（高性能建材による住宅の断熱リフォーム支援事業）</t>
  </si>
  <si>
    <t>電話番号</t>
  </si>
  <si>
    <t>ＦＡＸ番号</t>
  </si>
  <si>
    <t>緊急連絡先
（携帯等）</t>
  </si>
  <si>
    <t>所　属</t>
  </si>
  <si>
    <t>担当者</t>
  </si>
  <si>
    <t>住　所</t>
  </si>
  <si>
    <t>赤池　学</t>
  </si>
  <si>
    <t>　代　表　理　事　　　　　　　</t>
  </si>
  <si>
    <t>殿</t>
  </si>
  <si>
    <t>…明細書が複数ページに渡る場合等は、自動計算不可（リンク含む）</t>
  </si>
  <si>
    <t>…自動計算（リンク含む）</t>
  </si>
  <si>
    <t>（</t>
  </si>
  <si>
    <t>）</t>
  </si>
  <si>
    <t>-</t>
  </si>
  <si>
    <t>県</t>
  </si>
  <si>
    <t>市</t>
  </si>
  <si>
    <t>窓数
(ｂ)</t>
  </si>
  <si>
    <t>ｘ</t>
  </si>
  <si>
    <t>円</t>
  </si>
  <si>
    <t>求積表
番号</t>
  </si>
  <si>
    <t>平面図の窓番号</t>
  </si>
  <si>
    <t>改修工法</t>
  </si>
  <si>
    <t>総括表</t>
  </si>
  <si>
    <t>ガラス</t>
  </si>
  <si>
    <t>地域区分</t>
  </si>
  <si>
    <t>明細書　【断熱材】</t>
  </si>
  <si>
    <t>明細書【窓】</t>
  </si>
  <si>
    <t>地域1～3</t>
  </si>
  <si>
    <t>地域4～8</t>
  </si>
  <si>
    <t>グレード</t>
  </si>
  <si>
    <t>D1</t>
  </si>
  <si>
    <t>D2</t>
  </si>
  <si>
    <t>D3</t>
  </si>
  <si>
    <t>D4</t>
  </si>
  <si>
    <t>二酸化炭素排出抑制対策事業費等補助金</t>
  </si>
  <si>
    <t>合計</t>
  </si>
  <si>
    <t>断熱材</t>
  </si>
  <si>
    <t>窓</t>
  </si>
  <si>
    <t>明細書【設備】</t>
  </si>
  <si>
    <t>蓄電池</t>
  </si>
  <si>
    <t>パッケージ型番</t>
  </si>
  <si>
    <t>数量</t>
  </si>
  <si>
    <t>費目</t>
  </si>
  <si>
    <t>工事費</t>
  </si>
  <si>
    <t>一式</t>
  </si>
  <si>
    <t>設備費</t>
  </si>
  <si>
    <t>設備費</t>
  </si>
  <si>
    <t>ｋWh</t>
  </si>
  <si>
    <t>台</t>
  </si>
  <si>
    <t>容量
（数量）</t>
  </si>
  <si>
    <t>蓄熱設備</t>
  </si>
  <si>
    <t>種目</t>
  </si>
  <si>
    <t>ヒートポンプユニット</t>
  </si>
  <si>
    <t>貯湯ユニット</t>
  </si>
  <si>
    <t>製品型番</t>
  </si>
  <si>
    <t>数量</t>
  </si>
  <si>
    <t>蓄電池</t>
  </si>
  <si>
    <t>蓄熱設備</t>
  </si>
  <si>
    <t>初期実効容量</t>
  </si>
  <si>
    <t>ＳＩＩ登録型番</t>
  </si>
  <si>
    <t>グレード</t>
  </si>
  <si>
    <t>合計
熱抵抗値</t>
  </si>
  <si>
    <t>断熱改修
施工面積（㎡）</t>
  </si>
  <si>
    <t>一層目</t>
  </si>
  <si>
    <t>㎡</t>
  </si>
  <si>
    <t>二層目</t>
  </si>
  <si>
    <t>天井</t>
  </si>
  <si>
    <t>外壁</t>
  </si>
  <si>
    <t>床</t>
  </si>
  <si>
    <t>ｘ</t>
  </si>
  <si>
    <t>㎡</t>
  </si>
  <si>
    <t>ｘ</t>
  </si>
  <si>
    <t>合計</t>
  </si>
  <si>
    <t>改修工法</t>
  </si>
  <si>
    <t>外窓交換</t>
  </si>
  <si>
    <t>製品名
（シリーズ名）</t>
  </si>
  <si>
    <t>グレード</t>
  </si>
  <si>
    <t>×</t>
  </si>
  <si>
    <t>内窓取付</t>
  </si>
  <si>
    <t>ｘ</t>
  </si>
  <si>
    <t>W1</t>
  </si>
  <si>
    <t>㎡</t>
  </si>
  <si>
    <t>W2</t>
  </si>
  <si>
    <t>W3</t>
  </si>
  <si>
    <t>W4</t>
  </si>
  <si>
    <t>W5</t>
  </si>
  <si>
    <t>明細書【ガラスの交換】</t>
  </si>
  <si>
    <t>ガラス交換</t>
  </si>
  <si>
    <t>平面図の
窓番号</t>
  </si>
  <si>
    <t>姿図の
ガラス番号</t>
  </si>
  <si>
    <t>カバー工法</t>
  </si>
  <si>
    <t>グレード</t>
  </si>
  <si>
    <t>×</t>
  </si>
  <si>
    <t>建具交換</t>
  </si>
  <si>
    <t>ｘ</t>
  </si>
  <si>
    <t>G1</t>
  </si>
  <si>
    <t>㎡</t>
  </si>
  <si>
    <t>G2</t>
  </si>
  <si>
    <t>G1</t>
  </si>
  <si>
    <t>※「明細書」を先に記入すること</t>
  </si>
  <si>
    <t>天井</t>
  </si>
  <si>
    <t>外壁</t>
  </si>
  <si>
    <t>床</t>
  </si>
  <si>
    <t>補助単価（円）</t>
  </si>
  <si>
    <t>施工面積（㎡）</t>
  </si>
  <si>
    <t>補助単価（円）</t>
  </si>
  <si>
    <t>枚数
(ｂ)</t>
  </si>
  <si>
    <t>設備名</t>
  </si>
  <si>
    <t>【高性能建材】</t>
  </si>
  <si>
    <t>【設備】</t>
  </si>
  <si>
    <t>合計</t>
  </si>
  <si>
    <t>・求積表番号は求積表との整合性をとり、記入すること。</t>
  </si>
  <si>
    <t>・窓番号は平面図、ガラス番号は姿図との整合性をとり記入すること。</t>
  </si>
  <si>
    <t>ページ）</t>
  </si>
  <si>
    <t>／</t>
  </si>
  <si>
    <t>（</t>
  </si>
  <si>
    <t>計</t>
  </si>
  <si>
    <t>建材名</t>
  </si>
  <si>
    <t>＜補助対象経費の算出＞</t>
  </si>
  <si>
    <t>補助対象経費（円）</t>
  </si>
  <si>
    <t>補助対象経費の合計（円）</t>
  </si>
  <si>
    <t>＜見積書の補助対象経費＞</t>
  </si>
  <si>
    <r>
      <t xml:space="preserve">金額（円） [税抜]
</t>
    </r>
    <r>
      <rPr>
        <sz val="16"/>
        <rFont val="ＭＳ Ｐゴシック"/>
        <family val="3"/>
      </rPr>
      <t>（補助対象経費①）</t>
    </r>
  </si>
  <si>
    <t>補助対象経費の1/3（⑥）
[ ④/ 3 ］</t>
  </si>
  <si>
    <t>補助対象経費（円）</t>
  </si>
  <si>
    <t>ガラスサイズ（mm）</t>
  </si>
  <si>
    <t>ガラスサイズ（mm）</t>
  </si>
  <si>
    <t>-K</t>
  </si>
  <si>
    <t>-KZ-</t>
  </si>
  <si>
    <t>SII30</t>
  </si>
  <si>
    <t>交付決定番号</t>
  </si>
  <si>
    <t>完了実績報告書</t>
  </si>
  <si>
    <t>補助事業者</t>
  </si>
  <si>
    <t>設置場所</t>
  </si>
  <si>
    <t>【施工前】</t>
  </si>
  <si>
    <t>（</t>
  </si>
  <si>
    <t>）</t>
  </si>
  <si>
    <t>【施工後①】</t>
  </si>
  <si>
    <t>【施工後②】</t>
  </si>
  <si>
    <t>【施工後③】</t>
  </si>
  <si>
    <t>（</t>
  </si>
  <si>
    <t>）</t>
  </si>
  <si>
    <t>【銘板】</t>
  </si>
  <si>
    <t>【その他】</t>
  </si>
  <si>
    <t>【施工後】</t>
  </si>
  <si>
    <t>【銘板①】</t>
  </si>
  <si>
    <t>【銘板②】</t>
  </si>
  <si>
    <t>【銘板③】</t>
  </si>
  <si>
    <t>記</t>
  </si>
  <si>
    <t>１.工事完了日</t>
  </si>
  <si>
    <t>２.補助金交付申請額</t>
  </si>
  <si>
    <t>５.共同申請者　担当者連絡先</t>
  </si>
  <si>
    <t>３.リース等の形態</t>
  </si>
  <si>
    <t>リース利用</t>
  </si>
  <si>
    <t>支払い委託</t>
  </si>
  <si>
    <t>個別クレジット</t>
  </si>
  <si>
    <t>【家庭用蓄電池】</t>
  </si>
  <si>
    <t>【家庭用蓄熱設備】</t>
  </si>
  <si>
    <t>※不鮮明な写真は提出書類として認められない。写真の不備、不足の場合は再撮影を求めるので注意すること。施工前写真は再撮影ができないため、特に注意すること。</t>
  </si>
  <si>
    <t>現場名</t>
  </si>
  <si>
    <t>改修内容</t>
  </si>
  <si>
    <t>断熱改修</t>
  </si>
  <si>
    <t>ガラスの交換</t>
  </si>
  <si>
    <t>断熱材</t>
  </si>
  <si>
    <t>外窓</t>
  </si>
  <si>
    <t>内窓</t>
  </si>
  <si>
    <t>天井全面</t>
  </si>
  <si>
    <t>外壁</t>
  </si>
  <si>
    <t>床</t>
  </si>
  <si>
    <t>【全景】</t>
  </si>
  <si>
    <t>【ガラス・窓】</t>
  </si>
  <si>
    <t>改修工法名</t>
  </si>
  <si>
    <t>窓番号</t>
  </si>
  <si>
    <t>※不鮮明な写真は提出書類として認められない。写真の不備、不足の場合は再撮影を求めるので注意すること。施工前写真は再撮影ができないため、特に注意すること。</t>
  </si>
  <si>
    <t>【断熱材】</t>
  </si>
  <si>
    <t>製品名①</t>
  </si>
  <si>
    <t>製品名②</t>
  </si>
  <si>
    <t>【納入製品・その他】</t>
  </si>
  <si>
    <t>（</t>
  </si>
  <si>
    <t>）</t>
  </si>
  <si>
    <t>※ボード等の文字、銘板の文字等が鮮明に読み取れるものであること。</t>
  </si>
  <si>
    <t>【戸建】[完了実績報告]</t>
  </si>
  <si>
    <t>※ボード等の文字、銘板の文字等が鮮明に読み取れるものであること。</t>
  </si>
  <si>
    <t xml:space="preserve">交付決定通知金額（K） </t>
  </si>
  <si>
    <t>地域区分</t>
  </si>
  <si>
    <t>＜住宅の概要＞</t>
  </si>
  <si>
    <t>×</t>
  </si>
  <si>
    <t>様式第８ 完了実績報告書</t>
  </si>
  <si>
    <t>（ネット・ゼロ・エネルギー・ハウス（ＺＥＨ）化等による住宅における低炭素化促進事業）</t>
  </si>
  <si>
    <t>氏名又は
法人名・代表者名等</t>
  </si>
  <si>
    <t>代表者名等</t>
  </si>
  <si>
    <t xml:space="preserve"> 二酸化炭素排出抑制対策事業費等補助金（ネット・ゼロ・エネルギー・ハウス（ＺＥＨ）化等による住宅における低炭素化促進事業）（高性能建材による住宅の断熱リフォーム支援事業）交付規程第９条の規定に基づき、以下のとおり環境省からの二酸化炭素排出抑制対策事業費等補助金（ネット・ゼロ・エネルギー・ハウス（ＺＥＨ）化等による住宅における低炭素化促進事業）交付要綱第３条に基づく国庫補助金に係る補助事業の完了を報告します。</t>
  </si>
  <si>
    <t>６.手続代行者　担当者連絡先</t>
  </si>
  <si>
    <t>４.補助事業者連絡先</t>
  </si>
  <si>
    <t xml:space="preserve"> 円（税抜）</t>
  </si>
  <si>
    <t>部位数</t>
  </si>
  <si>
    <t>組合せ番号</t>
  </si>
  <si>
    <t>・明細書にある＜補助対象経費の算出＞を基に、建材ごとの補助対象経費の合計を下表に記入すること。</t>
  </si>
  <si>
    <t>・明細書にある＜補助対象経費の算出＞を基に、設備ごとの申請額を下表に記入すること。</t>
  </si>
  <si>
    <t>設備の補助申請額の合計（F）</t>
  </si>
  <si>
    <t>補助申請額</t>
  </si>
  <si>
    <t>×</t>
  </si>
  <si>
    <t>法人名又は氏名
代表者名等</t>
  </si>
  <si>
    <t>↓小数点第1位まで、2位切捨て(自動計算)</t>
  </si>
  <si>
    <t>＜補助金交付算定額の算出＞　</t>
  </si>
  <si>
    <t>実績報告確認写真</t>
  </si>
  <si>
    <t>施工部位</t>
  </si>
  <si>
    <t>機器名</t>
  </si>
  <si>
    <t>　　補助金交付算定額（E） [（C）+（G）]</t>
  </si>
  <si>
    <t>　　　　　　　　 補助率の計算（B） [（A）／３]</t>
  </si>
  <si>
    <t>高性能建材の補助対象経費合計（A）</t>
  </si>
  <si>
    <r>
      <t>　　　　　</t>
    </r>
    <r>
      <rPr>
        <sz val="17"/>
        <rFont val="ＭＳ Ｐゴシック"/>
        <family val="3"/>
      </rPr>
      <t>　</t>
    </r>
    <r>
      <rPr>
        <b/>
        <sz val="17"/>
        <rFont val="ＭＳ Ｐゴシック"/>
        <family val="3"/>
      </rPr>
      <t>高性能建材の適用補助算定額（C）</t>
    </r>
    <r>
      <rPr>
        <sz val="18"/>
        <rFont val="ＭＳ Ｐゴシック"/>
        <family val="3"/>
      </rPr>
      <t xml:space="preserve">
※（B)又は120万円のいずれか低い金額</t>
    </r>
  </si>
  <si>
    <r>
      <t>　　　　　　</t>
    </r>
    <r>
      <rPr>
        <b/>
        <sz val="18"/>
        <rFont val="ＭＳ Ｐゴシック"/>
        <family val="3"/>
      </rPr>
      <t>設備の適用補助算定額（G）</t>
    </r>
    <r>
      <rPr>
        <sz val="18"/>
        <rFont val="ＭＳ Ｐゴシック"/>
        <family val="3"/>
      </rPr>
      <t xml:space="preserve">
※（C)又は（F)のいずれか低い金額</t>
    </r>
  </si>
  <si>
    <t>※吹込・吹付、真空断熱材製品を施工した場合は、以下に施工業者情報を記入すること。</t>
  </si>
  <si>
    <t>【戸建】定型様式４</t>
  </si>
  <si>
    <t>【戸建】定型様式３</t>
  </si>
  <si>
    <t>定型様式６</t>
  </si>
  <si>
    <t>＜補助対象経費＞</t>
  </si>
  <si>
    <t>＜工事請負契約会社名＞</t>
  </si>
  <si>
    <t>補助金交付算定額（E）と交付決定通知金額（K）を比較して低い方の額が【様式８－２　完了実績報告書】の「２．補助金交付申請額」に自動計算で転記されます。</t>
  </si>
  <si>
    <t>・必ず[税抜]で記入すること。</t>
  </si>
  <si>
    <r>
      <t xml:space="preserve">交付決定番号
</t>
    </r>
    <r>
      <rPr>
        <sz val="10.5"/>
        <color indexed="8"/>
        <rFont val="ＭＳ Ｐゴシック"/>
        <family val="3"/>
      </rPr>
      <t>（「KZ-」以降の数字５桁）</t>
    </r>
  </si>
  <si>
    <r>
      <rPr>
        <sz val="17"/>
        <color indexed="8"/>
        <rFont val="ＭＳ Ｐゴシック"/>
        <family val="3"/>
      </rPr>
      <t>容量（数量）による補助額（②）</t>
    </r>
    <r>
      <rPr>
        <sz val="18"/>
        <color indexed="8"/>
        <rFont val="ＭＳ Ｐゴシック"/>
        <family val="3"/>
      </rPr>
      <t xml:space="preserve">
</t>
    </r>
    <r>
      <rPr>
        <sz val="16"/>
        <color indexed="8"/>
        <rFont val="ＭＳ Ｐゴシック"/>
        <family val="3"/>
      </rPr>
      <t>[ 容量(数量)ｘ補助単価 ]</t>
    </r>
  </si>
  <si>
    <r>
      <t xml:space="preserve">補助対象経費の1/3（③）
</t>
    </r>
    <r>
      <rPr>
        <sz val="16"/>
        <color indexed="8"/>
        <rFont val="ＭＳ Ｐゴシック"/>
        <family val="3"/>
      </rPr>
      <t>[ ①/ 3 ]</t>
    </r>
  </si>
  <si>
    <r>
      <t xml:space="preserve">補助申請額
</t>
    </r>
    <r>
      <rPr>
        <sz val="16"/>
        <color indexed="8"/>
        <rFont val="ＭＳ Ｐゴシック"/>
        <family val="3"/>
      </rPr>
      <t>（②と③のいずれか低い金額）</t>
    </r>
  </si>
  <si>
    <r>
      <t xml:space="preserve">金額（円） [税抜]
</t>
    </r>
    <r>
      <rPr>
        <sz val="16"/>
        <color indexed="8"/>
        <rFont val="ＭＳ Ｐゴシック"/>
        <family val="3"/>
      </rPr>
      <t>（補助対象経費④）</t>
    </r>
  </si>
  <si>
    <r>
      <t xml:space="preserve">数量による補助額　（⑤）
</t>
    </r>
    <r>
      <rPr>
        <sz val="16"/>
        <color indexed="8"/>
        <rFont val="ＭＳ Ｐゴシック"/>
        <family val="3"/>
      </rPr>
      <t>[ 数量ｘ補助単価 ]</t>
    </r>
  </si>
  <si>
    <r>
      <t xml:space="preserve">補助申請額
</t>
    </r>
    <r>
      <rPr>
        <sz val="16"/>
        <color indexed="8"/>
        <rFont val="ＭＳ Ｐゴシック"/>
        <family val="3"/>
      </rPr>
      <t>（⑤と⑥のいずれか低い金額）</t>
    </r>
  </si>
  <si>
    <t>平成３０年度</t>
  </si>
  <si>
    <t>様式第１２　精算払請求書</t>
  </si>
  <si>
    <t>代表理事</t>
  </si>
  <si>
    <t>赤池　学</t>
  </si>
  <si>
    <t>殿</t>
  </si>
  <si>
    <t>実印</t>
  </si>
  <si>
    <t>精算払請求書</t>
  </si>
  <si>
    <t>別紙１</t>
  </si>
  <si>
    <t>１．　補助事業者情報</t>
  </si>
  <si>
    <t>氏名又は法人名・代表者名等</t>
  </si>
  <si>
    <t>２．　補助金交付額（精算払請求金額）</t>
  </si>
  <si>
    <t>円（税抜）</t>
  </si>
  <si>
    <t>３．　補助金の振込先</t>
  </si>
  <si>
    <t xml:space="preserve"> 金融機関コード</t>
  </si>
  <si>
    <t xml:space="preserve"> 金融機関名</t>
  </si>
  <si>
    <t xml:space="preserve"> 支店コード</t>
  </si>
  <si>
    <t xml:space="preserve"> 支店名</t>
  </si>
  <si>
    <t xml:space="preserve"> 預金の種類（該当するものに■をつけること）</t>
  </si>
  <si>
    <t>普通</t>
  </si>
  <si>
    <t>貯蓄</t>
  </si>
  <si>
    <t>その他（</t>
  </si>
  <si>
    <t xml:space="preserve"> 口座番号</t>
  </si>
  <si>
    <t xml:space="preserve"> 口座名義人（カタカナで記入）</t>
  </si>
  <si>
    <t>別紙２</t>
  </si>
  <si>
    <t>３．　補助金交付額（精算払請求金額）</t>
  </si>
  <si>
    <t>４．　精算払請求書</t>
  </si>
  <si>
    <t>別紙３</t>
  </si>
  <si>
    <t>１．　補助事業者情報及び共同申請者情報</t>
  </si>
  <si>
    <t>３．　精算払請求書</t>
  </si>
  <si>
    <t>確定額の
内訳</t>
  </si>
  <si>
    <t>　高性能建材に係る補助金交付額</t>
  </si>
  <si>
    <t>　蓄電池に係る補助金交付額</t>
  </si>
  <si>
    <t>　蓄熱設備に係る補助金交付額</t>
  </si>
  <si>
    <t>精算払</t>
  </si>
  <si>
    <t>請求金額</t>
  </si>
  <si>
    <t>４．　補助事業者の補助金の振込先</t>
  </si>
  <si>
    <t>５．　共同申請者（リース事業者等）の振込先</t>
  </si>
  <si>
    <t>　補助事業者への補助金交付額の合計（精算支払請求金額）</t>
  </si>
  <si>
    <t>事業者
補助</t>
  </si>
  <si>
    <t>申請者
共同</t>
  </si>
  <si>
    <t xml:space="preserve"> ふりがな</t>
  </si>
  <si>
    <t>）</t>
  </si>
  <si>
    <t>ふりがな</t>
  </si>
  <si>
    <t>交付決定番号</t>
  </si>
  <si>
    <t>SII30</t>
  </si>
  <si>
    <t>-KZ-</t>
  </si>
  <si>
    <t>-K</t>
  </si>
  <si>
    <t>一般社団法人　環境共創イニシアチブ</t>
  </si>
  <si>
    <t>-</t>
  </si>
  <si>
    <t>（ふりがな）</t>
  </si>
  <si>
    <t>平成３０年度</t>
  </si>
  <si>
    <t>（高性能建材による住宅の断熱リフォーム支援事業）</t>
  </si>
  <si>
    <t>平成 30 年</t>
  </si>
  <si>
    <t>月</t>
  </si>
  <si>
    <t>日付をもって交付決定のあった環境省からの二酸化炭素排出抑制対策事業費等補助金（ネット・</t>
  </si>
  <si>
    <t>ゼロ・エネルギー・ハウス（ＺＥＨ）化等による住宅における低炭素化促進事業）（高性能建材による住宅の断熱リフォーム支援事業）交付要綱第３条に基づく国庫補助金を受けたいので、二酸化炭素排出抑制対策事業費等補助金（ネット・ゼロ・エネルギー・ハウス（ＺＥＨ）化等による住宅における低炭素化促進事業）交付規程第１２条第２項の規定に基づき、別紙のとおり請求します。</t>
  </si>
  <si>
    <t>共同申請者（リース事業者等）による高性能建材に係る補助金交付額</t>
  </si>
  <si>
    <t>共同申請者（リース事業者等）による蓄電池に係る補助金交付額</t>
  </si>
  <si>
    <t>共同申請者（リース事業者等）による蓄熱設備に係る補助金交付額</t>
  </si>
  <si>
    <t>共同申請者（リース事業者等）による補助金交付額の合計（精算支払請求金額）</t>
  </si>
  <si>
    <t>２．　共同申請者情報（リース事業者等）</t>
  </si>
  <si>
    <t>　共同申請者（リース事業者等）による高性能建材に係る補助金交付額</t>
  </si>
  <si>
    <t>　共同申請者（リース事業者等）による蓄電池に係る補助金交付額</t>
  </si>
  <si>
    <t>　共同申請者（リース事業者等）による蓄熱設備に係る補助金交付額</t>
  </si>
  <si>
    <t>　リース事業者等による補助金交付額の合計（精算支払請求金額）</t>
  </si>
  <si>
    <t>５．　共同申請者（リース事業者等）の振込先</t>
  </si>
  <si>
    <t>様式第８－２  完了実績報告書</t>
  </si>
  <si>
    <t>（</t>
  </si>
  <si>
    <t>）</t>
  </si>
  <si>
    <t>－</t>
  </si>
  <si>
    <t>E-mail</t>
  </si>
  <si>
    <t>＠</t>
  </si>
  <si>
    <t>(</t>
  </si>
  <si>
    <t>)</t>
  </si>
  <si>
    <t>〒</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</si>
</sst>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0.000_ "/>
    <numFmt numFmtId="180" formatCode="#,##0.0"/>
    <numFmt numFmtId="181" formatCode="0.00_ "/>
    <numFmt numFmtId="182" formatCode="0.0_ "/>
    <numFmt numFmtId="183" formatCode="#,##0.00;[Red]#,##0.00"/>
    <numFmt numFmtId="184" formatCode="#,##0.000;[Red]\-#,##0.000"/>
    <numFmt numFmtId="185" formatCode="#,##0.0;[Red]\-#,##0.0"/>
    <numFmt numFmtId="186" formatCode="0.0"/>
    <numFmt numFmtId="187" formatCode="&quot;Yes&quot;;&quot;Yes&quot;;&quot;No&quot;"/>
    <numFmt numFmtId="188" formatCode="&quot;True&quot;;&quot;True&quot;;&quot;False&quot;"/>
    <numFmt numFmtId="189" formatCode="&quot;On&quot;;&quot;On&quot;;&quot;Off&quot;"/>
    <numFmt numFmtId="190" formatCode="[$€-2]\ #,##0.00_);[Red]\([$€-2]\ #,##0.00\)"/>
    <numFmt numFmtId="191" formatCode="#,##0.0000;[Red]\-#,##0.0000"/>
    <numFmt numFmtId="192" formatCode="0.000"/>
    <numFmt numFmtId="193" formatCode="0.0000"/>
    <numFmt numFmtId="194" formatCode="0.00000"/>
    <numFmt numFmtId="195" formatCode="#,##0.0_ "/>
    <numFmt numFmtId="196" formatCode="#,##0.00_ "/>
    <numFmt numFmtId="197" formatCode="[$-411]ggg&quot;年&quot;m&quot;月&quot;d&quot;日&quot;"/>
    <numFmt numFmtId="198" formatCode="[$-411]ggg\ yy&quot;年&quot;m&quot;月&quot;d&quot;日&quot;"/>
    <numFmt numFmtId="199" formatCode="[$-411]gggyy&quot;年&quot;m&quot;月&quot;d&quot;日&quot;"/>
    <numFmt numFmtId="200" formatCode="[DBNum3][$-411]0"/>
    <numFmt numFmtId="201" formatCode="[DBNum3][$-411]00"/>
    <numFmt numFmtId="202" formatCode="#,##0.00_ ;[Red]\-#,##0.00\ "/>
    <numFmt numFmtId="203" formatCode="#,##0.00_);[Red]\(#,##0.00\)"/>
    <numFmt numFmtId="204" formatCode="0;\-0;;@"/>
    <numFmt numFmtId="205" formatCode="0.00;\-0.00;;@"/>
    <numFmt numFmtId="206" formatCode="[$-411]ge\.m\.d;@"/>
    <numFmt numFmtId="207" formatCode="0.0%"/>
    <numFmt numFmtId="208" formatCode="0.0000_ "/>
    <numFmt numFmtId="209" formatCode="00"/>
    <numFmt numFmtId="210" formatCode="0.00_ ;[Red]\-0.00\ "/>
    <numFmt numFmtId="211" formatCode="0.000_ ;[Red]\-0.000\ "/>
    <numFmt numFmtId="212" formatCode="#,##0.000_ ;[Red]\-#,##0.000\ "/>
    <numFmt numFmtId="213" formatCode="#,##0_ ;[Red]\-#,##0\ "/>
    <numFmt numFmtId="214" formatCode="#,##0.0_ ;[Red]\-#,##0.0\ "/>
  </numFmts>
  <fonts count="156">
    <font>
      <sz val="11"/>
      <color theme="1"/>
      <name val="Calibri"/>
      <family val="3"/>
    </font>
    <font>
      <sz val="11"/>
      <color indexed="8"/>
      <name val="ＭＳ Ｐゴシック"/>
      <family val="3"/>
    </font>
    <font>
      <sz val="6"/>
      <name val="ＭＳ Ｐゴシック"/>
      <family val="3"/>
    </font>
    <font>
      <sz val="11"/>
      <name val="ＭＳ Ｐ明朝"/>
      <family val="1"/>
    </font>
    <font>
      <sz val="11"/>
      <name val="ＭＳ Ｐゴシック"/>
      <family val="3"/>
    </font>
    <font>
      <sz val="13"/>
      <name val="ＭＳ Ｐゴシック"/>
      <family val="3"/>
    </font>
    <font>
      <b/>
      <sz val="18"/>
      <name val="ＭＳ Ｐゴシック"/>
      <family val="3"/>
    </font>
    <font>
      <sz val="12"/>
      <name val="ＭＳ Ｐゴシック"/>
      <family val="3"/>
    </font>
    <font>
      <sz val="10"/>
      <name val="ＭＳ Ｐゴシック"/>
      <family val="3"/>
    </font>
    <font>
      <u val="single"/>
      <sz val="18"/>
      <name val="ＭＳ Ｐゴシック"/>
      <family val="3"/>
    </font>
    <font>
      <b/>
      <sz val="16"/>
      <name val="ＭＳ Ｐゴシック"/>
      <family val="3"/>
    </font>
    <font>
      <sz val="16"/>
      <name val="ＭＳ Ｐゴシック"/>
      <family val="3"/>
    </font>
    <font>
      <sz val="14"/>
      <name val="ＭＳ Ｐゴシック"/>
      <family val="3"/>
    </font>
    <font>
      <u val="single"/>
      <sz val="11"/>
      <color indexed="12"/>
      <name val="ＭＳ Ｐゴシック"/>
      <family val="3"/>
    </font>
    <font>
      <b/>
      <sz val="14"/>
      <name val="ＭＳ Ｐゴシック"/>
      <family val="3"/>
    </font>
    <font>
      <sz val="18"/>
      <name val="ＭＳ Ｐゴシック"/>
      <family val="3"/>
    </font>
    <font>
      <sz val="20"/>
      <name val="ＭＳ Ｐゴシック"/>
      <family val="3"/>
    </font>
    <font>
      <b/>
      <sz val="20"/>
      <name val="ＭＳ Ｐゴシック"/>
      <family val="3"/>
    </font>
    <font>
      <b/>
      <sz val="11"/>
      <name val="ＭＳ Ｐゴシック"/>
      <family val="3"/>
    </font>
    <font>
      <sz val="22"/>
      <name val="ＭＳ Ｐゴシック"/>
      <family val="3"/>
    </font>
    <font>
      <sz val="24"/>
      <name val="ＭＳ Ｐゴシック"/>
      <family val="3"/>
    </font>
    <font>
      <sz val="26"/>
      <name val="ＭＳ Ｐゴシック"/>
      <family val="3"/>
    </font>
    <font>
      <b/>
      <sz val="26"/>
      <name val="ＭＳ Ｐゴシック"/>
      <family val="3"/>
    </font>
    <font>
      <sz val="20"/>
      <name val="HGPｺﾞｼｯｸE"/>
      <family val="3"/>
    </font>
    <font>
      <sz val="17"/>
      <name val="ＭＳ Ｐゴシック"/>
      <family val="3"/>
    </font>
    <font>
      <b/>
      <sz val="17"/>
      <name val="ＭＳ Ｐゴシック"/>
      <family val="3"/>
    </font>
    <font>
      <sz val="16"/>
      <color indexed="8"/>
      <name val="ＭＳ Ｐゴシック"/>
      <family val="3"/>
    </font>
    <font>
      <sz val="18"/>
      <color indexed="8"/>
      <name val="ＭＳ Ｐゴシック"/>
      <family val="3"/>
    </font>
    <font>
      <sz val="10.5"/>
      <color indexed="8"/>
      <name val="ＭＳ Ｐゴシック"/>
      <family val="3"/>
    </font>
    <font>
      <sz val="17"/>
      <color indexed="8"/>
      <name val="ＭＳ Ｐゴシック"/>
      <family val="3"/>
    </font>
    <font>
      <sz val="14"/>
      <name val="ＭＳ 明朝"/>
      <family val="1"/>
    </font>
    <font>
      <sz val="10"/>
      <name val="ＭＳ 明朝"/>
      <family val="1"/>
    </font>
    <font>
      <sz val="12"/>
      <name val="ＭＳ 明朝"/>
      <family val="1"/>
    </font>
    <font>
      <b/>
      <sz val="12"/>
      <name val="ＭＳ 明朝"/>
      <family val="1"/>
    </font>
    <font>
      <sz val="13"/>
      <name val="ＭＳ 明朝"/>
      <family val="1"/>
    </font>
    <font>
      <u val="single"/>
      <sz val="12"/>
      <name val="ＭＳ 明朝"/>
      <family val="1"/>
    </font>
    <font>
      <sz val="11"/>
      <name val="ＭＳ 明朝"/>
      <family val="1"/>
    </font>
    <font>
      <b/>
      <sz val="15"/>
      <name val="ＭＳ 明朝"/>
      <family val="1"/>
    </font>
    <font>
      <b/>
      <sz val="14"/>
      <name val="ＭＳ 明朝"/>
      <family val="1"/>
    </font>
    <font>
      <b/>
      <sz val="10"/>
      <name val="ＭＳ 明朝"/>
      <family val="1"/>
    </font>
    <font>
      <b/>
      <sz val="9"/>
      <name val="ＭＳ 明朝"/>
      <family val="1"/>
    </font>
    <font>
      <sz val="16"/>
      <name val="ＭＳ 明朝"/>
      <family val="1"/>
    </font>
    <font>
      <sz val="18"/>
      <name val="ＭＳ 明朝"/>
      <family val="1"/>
    </font>
    <font>
      <sz val="20"/>
      <name val="ＭＳ 明朝"/>
      <family val="1"/>
    </font>
    <font>
      <b/>
      <sz val="3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10"/>
      <name val="ＭＳ Ｐゴシック"/>
      <family val="3"/>
    </font>
    <font>
      <sz val="16"/>
      <color indexed="10"/>
      <name val="HGP創英角ｺﾞｼｯｸUB"/>
      <family val="3"/>
    </font>
    <font>
      <b/>
      <sz val="20"/>
      <color indexed="10"/>
      <name val="ＭＳ Ｐゴシック"/>
      <family val="3"/>
    </font>
    <font>
      <b/>
      <sz val="12"/>
      <color indexed="10"/>
      <name val="ＭＳ Ｐゴシック"/>
      <family val="3"/>
    </font>
    <font>
      <sz val="13"/>
      <color indexed="8"/>
      <name val="ＭＳ Ｐゴシック"/>
      <family val="3"/>
    </font>
    <font>
      <u val="single"/>
      <sz val="11"/>
      <color indexed="8"/>
      <name val="ＭＳ Ｐゴシック"/>
      <family val="3"/>
    </font>
    <font>
      <b/>
      <sz val="18"/>
      <color indexed="8"/>
      <name val="ＭＳ Ｐゴシック"/>
      <family val="3"/>
    </font>
    <font>
      <sz val="10"/>
      <color indexed="8"/>
      <name val="ＭＳ Ｐゴシック"/>
      <family val="3"/>
    </font>
    <font>
      <b/>
      <sz val="14"/>
      <color indexed="8"/>
      <name val="ＭＳ Ｐゴシック"/>
      <family val="3"/>
    </font>
    <font>
      <sz val="12"/>
      <color indexed="8"/>
      <name val="ＭＳ Ｐゴシック"/>
      <family val="3"/>
    </font>
    <font>
      <sz val="14"/>
      <color indexed="8"/>
      <name val="ＭＳ Ｐゴシック"/>
      <family val="3"/>
    </font>
    <font>
      <sz val="9"/>
      <color indexed="8"/>
      <name val="ＭＳ Ｐゴシック"/>
      <family val="3"/>
    </font>
    <font>
      <sz val="20"/>
      <color indexed="8"/>
      <name val="ＭＳ Ｐゴシック"/>
      <family val="3"/>
    </font>
    <font>
      <sz val="22"/>
      <color indexed="8"/>
      <name val="ＭＳ Ｐゴシック"/>
      <family val="3"/>
    </font>
    <font>
      <b/>
      <sz val="20"/>
      <color indexed="8"/>
      <name val="ＭＳ Ｐゴシック"/>
      <family val="3"/>
    </font>
    <font>
      <b/>
      <sz val="16"/>
      <color indexed="8"/>
      <name val="ＭＳ Ｐゴシック"/>
      <family val="3"/>
    </font>
    <font>
      <sz val="10"/>
      <color indexed="8"/>
      <name val="ＭＳ 明朝"/>
      <family val="1"/>
    </font>
    <font>
      <sz val="12"/>
      <color indexed="8"/>
      <name val="ＭＳ 明朝"/>
      <family val="1"/>
    </font>
    <font>
      <sz val="14"/>
      <color indexed="8"/>
      <name val="ＭＳ 明朝"/>
      <family val="1"/>
    </font>
    <font>
      <b/>
      <sz val="12"/>
      <color indexed="8"/>
      <name val="ＭＳ 明朝"/>
      <family val="1"/>
    </font>
    <font>
      <sz val="13"/>
      <color indexed="8"/>
      <name val="ＭＳ 明朝"/>
      <family val="1"/>
    </font>
    <font>
      <u val="single"/>
      <sz val="12"/>
      <color indexed="8"/>
      <name val="ＭＳ 明朝"/>
      <family val="1"/>
    </font>
    <font>
      <sz val="16"/>
      <color indexed="8"/>
      <name val="ＭＳ 明朝"/>
      <family val="1"/>
    </font>
    <font>
      <sz val="9"/>
      <color indexed="8"/>
      <name val="ＭＳ 明朝"/>
      <family val="1"/>
    </font>
    <font>
      <sz val="11"/>
      <color indexed="8"/>
      <name val="ＭＳ 明朝"/>
      <family val="1"/>
    </font>
    <font>
      <sz val="13"/>
      <color indexed="8"/>
      <name val="ＭＳ ゴシック"/>
      <family val="3"/>
    </font>
    <font>
      <sz val="20"/>
      <color indexed="8"/>
      <name val="ＭＳ 明朝"/>
      <family val="1"/>
    </font>
    <font>
      <b/>
      <sz val="14"/>
      <color indexed="8"/>
      <name val="ＭＳ 明朝"/>
      <family val="1"/>
    </font>
    <font>
      <b/>
      <sz val="15"/>
      <color indexed="8"/>
      <name val="ＭＳ 明朝"/>
      <family val="1"/>
    </font>
    <font>
      <sz val="16"/>
      <color indexed="10"/>
      <name val="ＭＳ Ｐゴシック"/>
      <family val="3"/>
    </font>
    <font>
      <b/>
      <sz val="24"/>
      <color indexed="8"/>
      <name val="ＭＳ Ｐゴシック"/>
      <family val="3"/>
    </font>
    <font>
      <b/>
      <sz val="30"/>
      <color indexed="8"/>
      <name val="ＭＳ Ｐゴシック"/>
      <family val="3"/>
    </font>
    <font>
      <sz val="22"/>
      <color indexed="8"/>
      <name val="HGP創英角ｺﾞｼｯｸUB"/>
      <family val="3"/>
    </font>
    <font>
      <sz val="24"/>
      <color indexed="8"/>
      <name val="ＭＳ Ｐゴシック"/>
      <family val="3"/>
    </font>
    <font>
      <sz val="18"/>
      <color indexed="8"/>
      <name val="HGP創英角ｺﾞｼｯｸUB"/>
      <family val="3"/>
    </font>
    <font>
      <sz val="10.5"/>
      <color indexed="23"/>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4"/>
      <color rgb="FFFF0000"/>
      <name val="ＭＳ Ｐゴシック"/>
      <family val="3"/>
    </font>
    <font>
      <sz val="16"/>
      <color rgb="FFFF0000"/>
      <name val="HGP創英角ｺﾞｼｯｸUB"/>
      <family val="3"/>
    </font>
    <font>
      <b/>
      <sz val="20"/>
      <color rgb="FFFF0000"/>
      <name val="ＭＳ Ｐゴシック"/>
      <family val="3"/>
    </font>
    <font>
      <b/>
      <sz val="12"/>
      <color rgb="FFFF0000"/>
      <name val="ＭＳ Ｐゴシック"/>
      <family val="3"/>
    </font>
    <font>
      <sz val="11"/>
      <color theme="1"/>
      <name val="ＭＳ Ｐゴシック"/>
      <family val="3"/>
    </font>
    <font>
      <sz val="13"/>
      <color theme="1"/>
      <name val="ＭＳ Ｐゴシック"/>
      <family val="3"/>
    </font>
    <font>
      <u val="single"/>
      <sz val="11"/>
      <color theme="1"/>
      <name val="ＭＳ Ｐゴシック"/>
      <family val="3"/>
    </font>
    <font>
      <b/>
      <sz val="18"/>
      <color theme="1"/>
      <name val="ＭＳ Ｐゴシック"/>
      <family val="3"/>
    </font>
    <font>
      <b/>
      <sz val="11"/>
      <color theme="1"/>
      <name val="ＭＳ Ｐゴシック"/>
      <family val="3"/>
    </font>
    <font>
      <sz val="10"/>
      <color theme="1"/>
      <name val="ＭＳ Ｐゴシック"/>
      <family val="3"/>
    </font>
    <font>
      <b/>
      <sz val="14"/>
      <color theme="1"/>
      <name val="ＭＳ Ｐゴシック"/>
      <family val="3"/>
    </font>
    <font>
      <sz val="12"/>
      <color theme="1"/>
      <name val="ＭＳ Ｐゴシック"/>
      <family val="3"/>
    </font>
    <font>
      <sz val="14"/>
      <color theme="1"/>
      <name val="ＭＳ Ｐゴシック"/>
      <family val="3"/>
    </font>
    <font>
      <sz val="16"/>
      <color theme="1"/>
      <name val="ＭＳ Ｐゴシック"/>
      <family val="3"/>
    </font>
    <font>
      <sz val="18"/>
      <color theme="1"/>
      <name val="ＭＳ Ｐゴシック"/>
      <family val="3"/>
    </font>
    <font>
      <sz val="9"/>
      <color theme="1"/>
      <name val="ＭＳ Ｐゴシック"/>
      <family val="3"/>
    </font>
    <font>
      <sz val="20"/>
      <color theme="1"/>
      <name val="ＭＳ Ｐゴシック"/>
      <family val="3"/>
    </font>
    <font>
      <sz val="22"/>
      <color theme="1"/>
      <name val="ＭＳ Ｐゴシック"/>
      <family val="3"/>
    </font>
    <font>
      <b/>
      <sz val="20"/>
      <color theme="1"/>
      <name val="ＭＳ Ｐゴシック"/>
      <family val="3"/>
    </font>
    <font>
      <b/>
      <sz val="16"/>
      <color theme="1"/>
      <name val="ＭＳ Ｐゴシック"/>
      <family val="3"/>
    </font>
    <font>
      <sz val="10"/>
      <color theme="1"/>
      <name val="ＭＳ 明朝"/>
      <family val="1"/>
    </font>
    <font>
      <sz val="12"/>
      <color theme="1"/>
      <name val="ＭＳ 明朝"/>
      <family val="1"/>
    </font>
    <font>
      <sz val="14"/>
      <color theme="1"/>
      <name val="ＭＳ 明朝"/>
      <family val="1"/>
    </font>
    <font>
      <b/>
      <sz val="12"/>
      <color theme="1"/>
      <name val="ＭＳ 明朝"/>
      <family val="1"/>
    </font>
    <font>
      <sz val="13"/>
      <color theme="1"/>
      <name val="ＭＳ 明朝"/>
      <family val="1"/>
    </font>
    <font>
      <u val="single"/>
      <sz val="12"/>
      <color theme="1"/>
      <name val="ＭＳ 明朝"/>
      <family val="1"/>
    </font>
    <font>
      <sz val="16"/>
      <color theme="1"/>
      <name val="ＭＳ 明朝"/>
      <family val="1"/>
    </font>
    <font>
      <sz val="9"/>
      <color theme="1"/>
      <name val="ＭＳ 明朝"/>
      <family val="1"/>
    </font>
    <font>
      <sz val="11"/>
      <color theme="1"/>
      <name val="ＭＳ 明朝"/>
      <family val="1"/>
    </font>
    <font>
      <sz val="13"/>
      <color theme="1"/>
      <name val="ＭＳ ゴシック"/>
      <family val="3"/>
    </font>
    <font>
      <b/>
      <sz val="14"/>
      <color theme="1"/>
      <name val="ＭＳ 明朝"/>
      <family val="1"/>
    </font>
    <font>
      <b/>
      <sz val="15"/>
      <color theme="1"/>
      <name val="ＭＳ 明朝"/>
      <family val="1"/>
    </font>
    <font>
      <sz val="20"/>
      <color theme="1"/>
      <name val="ＭＳ 明朝"/>
      <family val="1"/>
    </font>
    <font>
      <b/>
      <sz val="24"/>
      <color theme="1"/>
      <name val="Calibri"/>
      <family val="3"/>
    </font>
    <font>
      <sz val="22"/>
      <color theme="1"/>
      <name val="HGP創英角ｺﾞｼｯｸUB"/>
      <family val="3"/>
    </font>
    <font>
      <b/>
      <sz val="30"/>
      <color theme="1"/>
      <name val="Calibri"/>
      <family val="3"/>
    </font>
    <font>
      <sz val="16"/>
      <color rgb="FFFF0000"/>
      <name val="ＭＳ Ｐゴシック"/>
      <family val="3"/>
    </font>
    <font>
      <sz val="24"/>
      <color theme="1"/>
      <name val="ＭＳ Ｐゴシック"/>
      <family val="3"/>
    </font>
    <font>
      <b/>
      <sz val="30"/>
      <color theme="1"/>
      <name val="ＭＳ Ｐゴシック"/>
      <family val="3"/>
    </font>
    <font>
      <sz val="18"/>
      <color theme="1"/>
      <name val="HGP創英角ｺﾞｼｯｸUB"/>
      <family val="3"/>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6" tint="0.5999900102615356"/>
        <bgColor indexed="64"/>
      </patternFill>
    </fill>
    <fill>
      <patternFill patternType="solid">
        <fgColor theme="3" tint="0.7999799847602844"/>
        <bgColor indexed="64"/>
      </patternFill>
    </fill>
    <fill>
      <patternFill patternType="solid">
        <fgColor theme="0"/>
        <bgColor indexed="64"/>
      </patternFill>
    </fill>
    <fill>
      <patternFill patternType="solid">
        <fgColor theme="0" tint="-0.24997000396251678"/>
        <bgColor indexed="64"/>
      </patternFill>
    </fill>
    <fill>
      <patternFill patternType="solid">
        <fgColor indexed="22"/>
        <bgColor indexed="64"/>
      </patternFill>
    </fill>
    <fill>
      <patternFill patternType="solid">
        <fgColor theme="0" tint="-0.1499900072813034"/>
        <bgColor indexed="64"/>
      </patternFill>
    </fill>
  </fills>
  <borders count="2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right/>
      <top/>
      <bottom style="medium"/>
    </border>
    <border>
      <left/>
      <right/>
      <top/>
      <bottom style="double"/>
    </border>
    <border>
      <left/>
      <right/>
      <top style="thin"/>
      <bottom>
        <color indexed="63"/>
      </bottom>
    </border>
    <border>
      <left>
        <color indexed="63"/>
      </left>
      <right style="thin"/>
      <top style="thin"/>
      <bottom>
        <color indexed="63"/>
      </bottom>
    </border>
    <border>
      <left>
        <color indexed="63"/>
      </left>
      <right style="thin"/>
      <top>
        <color indexed="63"/>
      </top>
      <bottom style="thin"/>
    </border>
    <border>
      <left/>
      <right style="thin"/>
      <top style="hair"/>
      <bottom style="hair"/>
    </border>
    <border>
      <left/>
      <right style="thin"/>
      <top/>
      <bottom>
        <color indexed="63"/>
      </bottom>
    </border>
    <border>
      <left>
        <color indexed="63"/>
      </left>
      <right style="thin"/>
      <top style="double"/>
      <bottom style="hair"/>
    </border>
    <border>
      <left>
        <color indexed="63"/>
      </left>
      <right style="thin"/>
      <top style="hair"/>
      <bottom style="thin"/>
    </border>
    <border>
      <left/>
      <right style="thin"/>
      <top style="hair"/>
      <bottom>
        <color indexed="63"/>
      </bottom>
    </border>
    <border>
      <left/>
      <right style="thin"/>
      <top>
        <color indexed="63"/>
      </top>
      <bottom style="hair"/>
    </border>
    <border>
      <left>
        <color indexed="63"/>
      </left>
      <right style="thin"/>
      <top style="thin"/>
      <bottom style="hair"/>
    </border>
    <border>
      <left/>
      <right style="thin"/>
      <top/>
      <bottom style="medium"/>
    </border>
    <border>
      <left>
        <color indexed="63"/>
      </left>
      <right style="medium"/>
      <top style="thin"/>
      <bottom style="medium"/>
    </border>
    <border>
      <left>
        <color indexed="63"/>
      </left>
      <right style="thin"/>
      <top style="double"/>
      <bottom>
        <color indexed="63"/>
      </bottom>
    </border>
    <border>
      <left style="medium"/>
      <right>
        <color indexed="63"/>
      </right>
      <top/>
      <bottom/>
    </border>
    <border>
      <left style="thin"/>
      <right style="thin"/>
      <top style="thin"/>
      <bottom style="thin"/>
    </border>
    <border>
      <left/>
      <right style="medium"/>
      <top style="double"/>
      <bottom style="medium"/>
    </border>
    <border>
      <left/>
      <right/>
      <top style="double"/>
      <bottom style="hair"/>
    </border>
    <border>
      <left/>
      <right/>
      <top style="hair"/>
      <bottom style="hair"/>
    </border>
    <border>
      <left>
        <color indexed="63"/>
      </left>
      <right style="hair"/>
      <top>
        <color indexed="63"/>
      </top>
      <bottom>
        <color indexed="63"/>
      </bottom>
    </border>
    <border>
      <left>
        <color indexed="63"/>
      </left>
      <right style="hair"/>
      <top style="hair"/>
      <bottom style="hair"/>
    </border>
    <border>
      <left>
        <color indexed="63"/>
      </left>
      <right style="hair"/>
      <top style="thin"/>
      <bottom>
        <color indexed="63"/>
      </bottom>
    </border>
    <border>
      <left>
        <color indexed="63"/>
      </left>
      <right style="hair"/>
      <top>
        <color indexed="63"/>
      </top>
      <bottom style="thin"/>
    </border>
    <border>
      <left>
        <color indexed="63"/>
      </left>
      <right style="hair"/>
      <top>
        <color indexed="63"/>
      </top>
      <bottom style="medium"/>
    </border>
    <border>
      <left>
        <color indexed="63"/>
      </left>
      <right style="hair"/>
      <top style="hair"/>
      <bottom>
        <color indexed="63"/>
      </bottom>
    </border>
    <border>
      <left>
        <color indexed="63"/>
      </left>
      <right style="hair"/>
      <top style="thin"/>
      <bottom style="hair"/>
    </border>
    <border>
      <left/>
      <right/>
      <top/>
      <bottom style="thin"/>
    </border>
    <border>
      <left style="thin"/>
      <right/>
      <top style="dotted"/>
      <bottom style="medium"/>
    </border>
    <border>
      <left style="dotted"/>
      <right/>
      <top style="dotted"/>
      <bottom style="medium"/>
    </border>
    <border>
      <left/>
      <right style="medium"/>
      <top style="double"/>
      <bottom>
        <color indexed="63"/>
      </bottom>
    </border>
    <border>
      <left>
        <color indexed="63"/>
      </left>
      <right style="hair"/>
      <top style="thin"/>
      <bottom style="double"/>
    </border>
    <border>
      <left/>
      <right style="thin"/>
      <top style="thin"/>
      <bottom style="double"/>
    </border>
    <border>
      <left>
        <color indexed="63"/>
      </left>
      <right style="medium"/>
      <top style="thin"/>
      <bottom style="double"/>
    </border>
    <border>
      <left>
        <color indexed="63"/>
      </left>
      <right style="hair"/>
      <top style="thin"/>
      <bottom style="medium"/>
    </border>
    <border>
      <left>
        <color indexed="63"/>
      </left>
      <right style="thin"/>
      <top style="thin"/>
      <bottom style="medium"/>
    </border>
    <border>
      <left>
        <color indexed="63"/>
      </left>
      <right>
        <color indexed="63"/>
      </right>
      <top style="hair"/>
      <bottom>
        <color indexed="63"/>
      </bottom>
    </border>
    <border>
      <left>
        <color indexed="63"/>
      </left>
      <right style="hair"/>
      <top style="hair"/>
      <bottom style="thin"/>
    </border>
    <border>
      <left/>
      <right style="medium"/>
      <top style="double"/>
      <bottom style="hair"/>
    </border>
    <border>
      <left>
        <color indexed="63"/>
      </left>
      <right style="medium"/>
      <top style="hair"/>
      <bottom style="thin"/>
    </border>
    <border>
      <left>
        <color indexed="63"/>
      </left>
      <right style="medium"/>
      <top style="thin"/>
      <bottom style="hair"/>
    </border>
    <border>
      <left/>
      <right style="medium"/>
      <top>
        <color indexed="63"/>
      </top>
      <bottom style="hair"/>
    </border>
    <border>
      <left>
        <color indexed="63"/>
      </left>
      <right style="medium"/>
      <top style="hair"/>
      <bottom>
        <color indexed="63"/>
      </bottom>
    </border>
    <border>
      <left/>
      <right style="medium"/>
      <top style="hair"/>
      <bottom style="medium"/>
    </border>
    <border>
      <left/>
      <right/>
      <top style="thin"/>
      <bottom style="thin"/>
    </border>
    <border>
      <left style="thin"/>
      <right>
        <color indexed="63"/>
      </right>
      <top style="thin"/>
      <bottom>
        <color indexed="63"/>
      </bottom>
    </border>
    <border>
      <left style="thin"/>
      <right/>
      <top/>
      <bottom style="thin"/>
    </border>
    <border>
      <left style="thin"/>
      <right/>
      <top/>
      <bottom/>
    </border>
    <border>
      <left>
        <color indexed="63"/>
      </left>
      <right style="hair"/>
      <top style="thin"/>
      <bottom style="thin"/>
    </border>
    <border>
      <left style="hair"/>
      <right/>
      <top style="thin"/>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top style="thin"/>
      <bottom style="double"/>
    </border>
    <border>
      <left style="hair"/>
      <right>
        <color indexed="63"/>
      </right>
      <top style="double"/>
      <bottom>
        <color indexed="63"/>
      </bottom>
    </border>
    <border>
      <left/>
      <right>
        <color indexed="63"/>
      </right>
      <top style="double"/>
      <bottom>
        <color indexed="63"/>
      </bottom>
    </border>
    <border>
      <left>
        <color indexed="63"/>
      </left>
      <right style="hair"/>
      <top style="double"/>
      <bottom style="thin"/>
    </border>
    <border>
      <left/>
      <right/>
      <top style="thin"/>
      <bottom style="double"/>
    </border>
    <border>
      <left style="hair"/>
      <right>
        <color indexed="63"/>
      </right>
      <top style="double"/>
      <bottom style="thin"/>
    </border>
    <border>
      <left>
        <color indexed="63"/>
      </left>
      <right/>
      <top style="medium"/>
      <bottom style="medium"/>
    </border>
    <border>
      <left>
        <color indexed="63"/>
      </left>
      <right style="medium"/>
      <top style="medium"/>
      <bottom style="medium"/>
    </border>
    <border>
      <left style="hair"/>
      <right>
        <color indexed="63"/>
      </right>
      <top style="thin"/>
      <bottom style="double"/>
    </border>
    <border>
      <left style="medium"/>
      <right/>
      <top style="medium"/>
      <bottom style="medium"/>
    </border>
    <border>
      <left>
        <color indexed="63"/>
      </left>
      <right style="thin"/>
      <top style="medium"/>
      <bottom style="medium"/>
    </border>
    <border>
      <left/>
      <right/>
      <top style="medium"/>
      <bottom>
        <color indexed="63"/>
      </bottom>
    </border>
    <border>
      <left>
        <color indexed="63"/>
      </left>
      <right style="hair"/>
      <top style="double"/>
      <bottom>
        <color indexed="63"/>
      </bottom>
    </border>
    <border>
      <left style="hair"/>
      <right>
        <color indexed="63"/>
      </right>
      <top>
        <color indexed="63"/>
      </top>
      <bottom style="thin"/>
    </border>
    <border>
      <left style="hair"/>
      <right>
        <color indexed="63"/>
      </right>
      <top style="thin"/>
      <bottom>
        <color indexed="63"/>
      </bottom>
    </border>
    <border>
      <left style="hair"/>
      <right/>
      <top style="thin"/>
      <bottom style="hair"/>
    </border>
    <border>
      <left>
        <color indexed="63"/>
      </left>
      <right>
        <color indexed="63"/>
      </right>
      <top style="thin"/>
      <bottom style="hair"/>
    </border>
    <border>
      <left style="hair"/>
      <right>
        <color indexed="63"/>
      </right>
      <top style="hair"/>
      <bottom style="thin"/>
    </border>
    <border>
      <left>
        <color indexed="63"/>
      </left>
      <right>
        <color indexed="63"/>
      </right>
      <top style="hair"/>
      <bottom style="thin"/>
    </border>
    <border>
      <left style="hair"/>
      <right/>
      <top>
        <color indexed="63"/>
      </top>
      <bottom style="medium"/>
    </border>
    <border>
      <left style="hair"/>
      <right>
        <color indexed="63"/>
      </right>
      <top style="hair"/>
      <bottom style="medium"/>
    </border>
    <border>
      <left/>
      <right/>
      <top style="hair"/>
      <bottom style="medium"/>
    </border>
    <border>
      <left style="medium"/>
      <right/>
      <top style="double"/>
      <bottom style="medium"/>
    </border>
    <border>
      <left/>
      <right/>
      <top style="double"/>
      <bottom style="medium"/>
    </border>
    <border>
      <left style="thin"/>
      <right>
        <color indexed="63"/>
      </right>
      <top style="double"/>
      <bottom style="medium"/>
    </border>
    <border>
      <left style="thin"/>
      <right>
        <color indexed="63"/>
      </right>
      <top style="thin"/>
      <bottom style="hair"/>
    </border>
    <border>
      <left style="thin"/>
      <right>
        <color indexed="63"/>
      </right>
      <top style="medium"/>
      <bottom style="double"/>
    </border>
    <border>
      <left>
        <color indexed="63"/>
      </left>
      <right/>
      <top style="medium"/>
      <bottom style="double"/>
    </border>
    <border>
      <left/>
      <right style="medium"/>
      <top style="medium"/>
      <bottom style="double"/>
    </border>
    <border>
      <left/>
      <right style="medium"/>
      <top>
        <color indexed="63"/>
      </top>
      <bottom>
        <color indexed="63"/>
      </bottom>
    </border>
    <border>
      <left>
        <color indexed="63"/>
      </left>
      <right style="medium"/>
      <top style="thin"/>
      <bottom>
        <color indexed="63"/>
      </bottom>
    </border>
    <border>
      <left/>
      <right style="medium"/>
      <top/>
      <bottom style="thin"/>
    </border>
    <border>
      <left style="thin"/>
      <right/>
      <top style="hair"/>
      <bottom style="hair"/>
    </border>
    <border>
      <left style="thin"/>
      <right>
        <color indexed="63"/>
      </right>
      <top style="hair"/>
      <bottom style="thin"/>
    </border>
    <border>
      <left style="thin"/>
      <right>
        <color indexed="63"/>
      </right>
      <top style="hair"/>
      <bottom>
        <color indexed="63"/>
      </bottom>
    </border>
    <border>
      <left style="thin"/>
      <right>
        <color indexed="63"/>
      </right>
      <top style="double"/>
      <bottom>
        <color indexed="63"/>
      </bottom>
    </border>
    <border>
      <left/>
      <right style="thin"/>
      <top style="medium"/>
      <bottom style="double"/>
    </border>
    <border>
      <left style="thin"/>
      <right>
        <color indexed="63"/>
      </right>
      <top style="double"/>
      <bottom style="hair"/>
    </border>
    <border>
      <left style="thin"/>
      <right/>
      <top/>
      <bottom style="medium"/>
    </border>
    <border>
      <left style="hair"/>
      <right/>
      <top style="hair"/>
      <bottom style="hair"/>
    </border>
    <border>
      <left style="hair"/>
      <right>
        <color indexed="63"/>
      </right>
      <top style="hair"/>
      <bottom>
        <color indexed="63"/>
      </bottom>
    </border>
    <border>
      <left style="medium"/>
      <right>
        <color indexed="63"/>
      </right>
      <top style="thin"/>
      <bottom>
        <color indexed="63"/>
      </bottom>
    </border>
    <border>
      <left style="thin"/>
      <right>
        <color indexed="63"/>
      </right>
      <top style="hair"/>
      <bottom style="double"/>
    </border>
    <border>
      <left>
        <color indexed="63"/>
      </left>
      <right>
        <color indexed="63"/>
      </right>
      <top style="hair"/>
      <bottom style="double"/>
    </border>
    <border>
      <left style="medium"/>
      <right>
        <color indexed="63"/>
      </right>
      <top style="double"/>
      <bottom>
        <color indexed="63"/>
      </bottom>
    </border>
    <border>
      <left style="medium"/>
      <right/>
      <top>
        <color indexed="63"/>
      </top>
      <bottom style="thin"/>
    </border>
    <border>
      <left style="medium"/>
      <right/>
      <top>
        <color indexed="63"/>
      </top>
      <bottom style="medium"/>
    </border>
    <border>
      <left/>
      <right style="hair"/>
      <top style="hair"/>
      <bottom style="medium"/>
    </border>
    <border>
      <left style="thin"/>
      <right/>
      <top style="hair"/>
      <bottom style="medium"/>
    </border>
    <border>
      <left style="thin"/>
      <right/>
      <top>
        <color indexed="63"/>
      </top>
      <bottom style="hair"/>
    </border>
    <border>
      <left/>
      <right/>
      <top>
        <color indexed="63"/>
      </top>
      <bottom style="hair"/>
    </border>
    <border>
      <left style="hair"/>
      <right>
        <color indexed="63"/>
      </right>
      <top style="double"/>
      <bottom style="hair"/>
    </border>
    <border>
      <left>
        <color indexed="63"/>
      </left>
      <right style="hair"/>
      <top style="double"/>
      <bottom style="hair"/>
    </border>
    <border>
      <left style="hair"/>
      <right>
        <color indexed="63"/>
      </right>
      <top style="medium"/>
      <bottom style="double"/>
    </border>
    <border>
      <left>
        <color indexed="63"/>
      </left>
      <right style="hair"/>
      <top style="medium"/>
      <bottom style="double"/>
    </border>
    <border>
      <left style="medium"/>
      <right/>
      <top style="medium"/>
      <bottom style="double"/>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double"/>
      <bottom style="medium"/>
    </border>
    <border>
      <left style="medium"/>
      <right>
        <color indexed="63"/>
      </right>
      <top style="hair"/>
      <bottom style="hair"/>
    </border>
    <border>
      <left style="thin"/>
      <right style="thin"/>
      <top style="hair"/>
      <bottom style="hair"/>
    </border>
    <border>
      <left style="thin"/>
      <right style="thin"/>
      <top style="hair"/>
      <bottom style="thin"/>
    </border>
    <border>
      <left style="medium"/>
      <right>
        <color indexed="63"/>
      </right>
      <top style="thin"/>
      <bottom style="double"/>
    </border>
    <border>
      <left>
        <color indexed="63"/>
      </left>
      <right style="hair"/>
      <top style="double"/>
      <bottom style="medium"/>
    </border>
    <border>
      <left style="medium"/>
      <right style="thin"/>
      <top style="double"/>
      <bottom style="hair"/>
    </border>
    <border>
      <left style="thin"/>
      <right style="thin"/>
      <top style="double"/>
      <bottom style="hair"/>
    </border>
    <border>
      <left style="medium"/>
      <right style="thin"/>
      <top style="hair"/>
      <bottom style="hair"/>
    </border>
    <border>
      <left style="medium"/>
      <right style="thin"/>
      <top style="hair"/>
      <bottom style="thin"/>
    </border>
    <border>
      <left style="medium"/>
      <right>
        <color indexed="63"/>
      </right>
      <top style="hair"/>
      <bottom>
        <color indexed="63"/>
      </bottom>
    </border>
    <border>
      <left>
        <color indexed="63"/>
      </left>
      <right style="hair"/>
      <top style="hair"/>
      <bottom style="double"/>
    </border>
    <border>
      <left style="medium"/>
      <right>
        <color indexed="63"/>
      </right>
      <top style="double"/>
      <bottom style="hair"/>
    </border>
    <border>
      <left style="medium"/>
      <right/>
      <top style="medium"/>
      <bottom/>
    </border>
    <border>
      <left>
        <color indexed="63"/>
      </left>
      <right style="hair"/>
      <top style="medium"/>
      <bottom>
        <color indexed="63"/>
      </bottom>
    </border>
    <border>
      <left style="medium"/>
      <right/>
      <top/>
      <bottom style="double"/>
    </border>
    <border>
      <left>
        <color indexed="63"/>
      </left>
      <right style="hair"/>
      <top>
        <color indexed="63"/>
      </top>
      <bottom style="double"/>
    </border>
    <border>
      <left style="hair"/>
      <right>
        <color indexed="63"/>
      </right>
      <top style="medium"/>
      <bottom>
        <color indexed="63"/>
      </bottom>
    </border>
    <border>
      <left style="hair"/>
      <right>
        <color indexed="63"/>
      </right>
      <top>
        <color indexed="63"/>
      </top>
      <bottom style="double"/>
    </border>
    <border>
      <left style="hair"/>
      <right/>
      <top style="medium"/>
      <bottom style="hair"/>
    </border>
    <border>
      <left>
        <color indexed="63"/>
      </left>
      <right>
        <color indexed="63"/>
      </right>
      <top style="medium"/>
      <bottom style="hair"/>
    </border>
    <border>
      <left/>
      <right style="hair"/>
      <top style="medium"/>
      <bottom style="hair"/>
    </border>
    <border>
      <left style="hair"/>
      <right/>
      <top style="hair"/>
      <bottom style="double"/>
    </border>
    <border>
      <left>
        <color indexed="63"/>
      </left>
      <right style="medium"/>
      <top style="hair"/>
      <bottom style="hair"/>
    </border>
    <border>
      <left style="hair"/>
      <right style="thin"/>
      <top style="double"/>
      <bottom style="medium"/>
    </border>
    <border>
      <left style="thin"/>
      <right style="thin"/>
      <top style="double"/>
      <bottom style="medium"/>
    </border>
    <border>
      <left style="thin"/>
      <right style="medium"/>
      <top style="double"/>
      <bottom style="medium"/>
    </border>
    <border>
      <left>
        <color indexed="63"/>
      </left>
      <right style="medium"/>
      <top style="medium"/>
      <bottom>
        <color indexed="63"/>
      </bottom>
    </border>
    <border>
      <left/>
      <right style="medium"/>
      <top/>
      <bottom style="double"/>
    </border>
    <border>
      <left style="hair"/>
      <right/>
      <top style="thin"/>
      <bottom style="medium"/>
    </border>
    <border>
      <left style="thin"/>
      <right>
        <color indexed="63"/>
      </right>
      <top style="thin"/>
      <bottom style="medium"/>
    </border>
    <border>
      <left>
        <color indexed="63"/>
      </left>
      <right>
        <color indexed="63"/>
      </right>
      <top style="thin"/>
      <bottom style="medium"/>
    </border>
    <border>
      <left style="thin"/>
      <right/>
      <top/>
      <bottom style="double"/>
    </border>
    <border>
      <left>
        <color indexed="63"/>
      </left>
      <right style="medium"/>
      <top>
        <color indexed="63"/>
      </top>
      <bottom style="medium"/>
    </border>
    <border>
      <left style="hair"/>
      <right>
        <color indexed="63"/>
      </right>
      <top style="double"/>
      <bottom style="medium"/>
    </border>
    <border>
      <left style="medium"/>
      <right style="hair"/>
      <top style="hair"/>
      <bottom style="hair"/>
    </border>
    <border>
      <left style="hair"/>
      <right style="hair"/>
      <top style="hair"/>
      <bottom style="hair"/>
    </border>
    <border>
      <left style="medium"/>
      <right style="hair"/>
      <top style="hair"/>
      <bottom>
        <color indexed="63"/>
      </bottom>
    </border>
    <border>
      <left style="hair"/>
      <right style="hair"/>
      <top style="hair"/>
      <bottom>
        <color indexed="63"/>
      </bottom>
    </border>
    <border>
      <left>
        <color indexed="63"/>
      </left>
      <right style="medium"/>
      <top style="double"/>
      <bottom style="thin"/>
    </border>
    <border diagonalUp="1">
      <left style="hair"/>
      <right>
        <color indexed="63"/>
      </right>
      <top style="hair"/>
      <bottom style="thin"/>
      <diagonal style="hair"/>
    </border>
    <border diagonalUp="1">
      <left>
        <color indexed="63"/>
      </left>
      <right>
        <color indexed="63"/>
      </right>
      <top style="hair"/>
      <bottom style="thin"/>
      <diagonal style="hair"/>
    </border>
    <border diagonalUp="1">
      <left>
        <color indexed="63"/>
      </left>
      <right style="medium"/>
      <top style="hair"/>
      <bottom style="thin"/>
      <diagonal style="hair"/>
    </border>
    <border>
      <left style="medium"/>
      <right>
        <color indexed="63"/>
      </right>
      <top style="thin"/>
      <bottom style="medium"/>
    </border>
    <border>
      <left style="medium"/>
      <right>
        <color indexed="63"/>
      </right>
      <top style="double"/>
      <bottom style="thin"/>
    </border>
    <border>
      <left style="thin"/>
      <right style="hair"/>
      <top style="double"/>
      <bottom style="hair"/>
    </border>
    <border>
      <left style="hair"/>
      <right style="hair"/>
      <top style="double"/>
      <bottom style="hair"/>
    </border>
    <border>
      <left style="thin"/>
      <right style="hair"/>
      <top style="hair"/>
      <bottom>
        <color indexed="63"/>
      </bottom>
    </border>
    <border>
      <left>
        <color indexed="63"/>
      </left>
      <right style="double"/>
      <top style="medium"/>
      <bottom>
        <color indexed="63"/>
      </bottom>
    </border>
    <border>
      <left>
        <color indexed="63"/>
      </left>
      <right style="double"/>
      <top>
        <color indexed="63"/>
      </top>
      <bottom>
        <color indexed="63"/>
      </bottom>
    </border>
    <border>
      <left>
        <color indexed="63"/>
      </left>
      <right style="double"/>
      <top>
        <color indexed="63"/>
      </top>
      <bottom style="medium"/>
    </border>
    <border>
      <left style="double"/>
      <right>
        <color indexed="63"/>
      </right>
      <top style="medium"/>
      <bottom style="thin"/>
    </border>
    <border>
      <left>
        <color indexed="63"/>
      </left>
      <right/>
      <top style="medium"/>
      <bottom style="thin"/>
    </border>
    <border>
      <left/>
      <right style="medium"/>
      <top style="medium"/>
      <bottom style="thin"/>
    </border>
    <border>
      <left style="double"/>
      <right>
        <color indexed="63"/>
      </right>
      <top style="thin"/>
      <bottom style="dotted"/>
    </border>
    <border>
      <left>
        <color indexed="63"/>
      </left>
      <right>
        <color indexed="63"/>
      </right>
      <top style="thin"/>
      <bottom style="dotted"/>
    </border>
    <border>
      <left>
        <color indexed="63"/>
      </left>
      <right style="thin"/>
      <top style="thin"/>
      <bottom style="dotted"/>
    </border>
    <border>
      <left/>
      <right>
        <color indexed="63"/>
      </right>
      <top style="dotted"/>
      <bottom style="medium"/>
    </border>
    <border>
      <left/>
      <right style="dotted"/>
      <top style="dotted"/>
      <bottom style="medium"/>
    </border>
    <border>
      <left>
        <color indexed="63"/>
      </left>
      <right style="thin"/>
      <top style="dotted"/>
      <bottom style="medium"/>
    </border>
    <border>
      <left>
        <color indexed="63"/>
      </left>
      <right style="double"/>
      <top style="medium"/>
      <bottom style="medium"/>
    </border>
    <border>
      <left style="double"/>
      <right/>
      <top style="medium"/>
      <bottom style="medium"/>
    </border>
    <border>
      <left style="thin"/>
      <right>
        <color indexed="63"/>
      </right>
      <top style="thin"/>
      <bottom style="dotted"/>
    </border>
    <border>
      <left>
        <color indexed="63"/>
      </left>
      <right style="medium"/>
      <top style="thin"/>
      <bottom style="dotted"/>
    </border>
    <border>
      <left>
        <color indexed="63"/>
      </left>
      <right style="medium"/>
      <top style="dotted"/>
      <bottom style="medium"/>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thin"/>
      <right style="double"/>
      <top style="thin"/>
      <bottom style="thin"/>
    </border>
    <border>
      <left/>
      <right style="medium"/>
      <top style="thin"/>
      <bottom style="thin"/>
    </border>
    <border>
      <left style="double"/>
      <right>
        <color indexed="63"/>
      </right>
      <top style="thin"/>
      <bottom style="thin"/>
    </border>
    <border>
      <left style="medium"/>
      <right style="thin"/>
      <top style="thin"/>
      <bottom style="medium"/>
    </border>
    <border>
      <left style="thin"/>
      <right style="thin"/>
      <top style="thin"/>
      <bottom style="medium"/>
    </border>
    <border>
      <left style="thin"/>
      <right style="double"/>
      <top style="thin"/>
      <bottom style="medium"/>
    </border>
    <border>
      <left style="medium"/>
      <right style="thin"/>
      <top style="medium"/>
      <bottom>
        <color indexed="63"/>
      </bottom>
    </border>
    <border>
      <left style="thin"/>
      <right style="thin"/>
      <top style="medium"/>
      <bottom>
        <color indexed="63"/>
      </bottom>
    </border>
    <border>
      <left style="thin"/>
      <right/>
      <top style="medium"/>
      <bottom>
        <color indexed="63"/>
      </bottom>
    </border>
    <border>
      <left style="double"/>
      <right style="thin"/>
      <top style="medium"/>
      <bottom>
        <color indexed="63"/>
      </bottom>
    </border>
    <border>
      <left style="thin"/>
      <right style="medium"/>
      <top style="medium"/>
      <bottom>
        <color indexed="63"/>
      </bottom>
    </border>
  </borders>
  <cellStyleXfs count="13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8" fillId="14" borderId="0" applyNumberFormat="0" applyBorder="0" applyAlignment="0" applyProtection="0"/>
    <xf numFmtId="0" fontId="98" fillId="15" borderId="0" applyNumberFormat="0" applyBorder="0" applyAlignment="0" applyProtection="0"/>
    <xf numFmtId="0" fontId="98" fillId="10" borderId="0" applyNumberFormat="0" applyBorder="0" applyAlignment="0" applyProtection="0"/>
    <xf numFmtId="0" fontId="98" fillId="16" borderId="0" applyNumberFormat="0" applyBorder="0" applyAlignment="0" applyProtection="0"/>
    <xf numFmtId="0" fontId="98" fillId="17" borderId="0" applyNumberFormat="0" applyBorder="0" applyAlignment="0" applyProtection="0"/>
    <xf numFmtId="0" fontId="98" fillId="18" borderId="0" applyNumberFormat="0" applyBorder="0" applyAlignment="0" applyProtection="0"/>
    <xf numFmtId="0" fontId="98" fillId="19" borderId="0" applyNumberFormat="0" applyBorder="0" applyAlignment="0" applyProtection="0"/>
    <xf numFmtId="0" fontId="98" fillId="20" borderId="0" applyNumberFormat="0" applyBorder="0" applyAlignment="0" applyProtection="0"/>
    <xf numFmtId="0" fontId="98" fillId="21" borderId="0" applyNumberFormat="0" applyBorder="0" applyAlignment="0" applyProtection="0"/>
    <xf numFmtId="0" fontId="98" fillId="22" borderId="0" applyNumberFormat="0" applyBorder="0" applyAlignment="0" applyProtection="0"/>
    <xf numFmtId="0" fontId="98" fillId="23" borderId="0" applyNumberFormat="0" applyBorder="0" applyAlignment="0" applyProtection="0"/>
    <xf numFmtId="0" fontId="98" fillId="24" borderId="0" applyNumberFormat="0" applyBorder="0" applyAlignment="0" applyProtection="0"/>
    <xf numFmtId="0" fontId="99" fillId="0" borderId="0" applyNumberFormat="0" applyFill="0" applyBorder="0" applyAlignment="0" applyProtection="0"/>
    <xf numFmtId="0" fontId="100" fillId="25" borderId="1" applyNumberFormat="0" applyAlignment="0" applyProtection="0"/>
    <xf numFmtId="0" fontId="101" fillId="26" borderId="0" applyNumberFormat="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02" fillId="0" borderId="0" applyNumberFormat="0" applyFill="0" applyBorder="0" applyAlignment="0" applyProtection="0"/>
    <xf numFmtId="0" fontId="13" fillId="0" borderId="0" applyNumberFormat="0" applyFill="0" applyBorder="0" applyAlignment="0" applyProtection="0"/>
    <xf numFmtId="0" fontId="1" fillId="27" borderId="2" applyNumberFormat="0" applyFont="0" applyAlignment="0" applyProtection="0"/>
    <xf numFmtId="0" fontId="103" fillId="0" borderId="3" applyNumberFormat="0" applyFill="0" applyAlignment="0" applyProtection="0"/>
    <xf numFmtId="0" fontId="104" fillId="28" borderId="0" applyNumberFormat="0" applyBorder="0" applyAlignment="0" applyProtection="0"/>
    <xf numFmtId="0" fontId="105" fillId="29" borderId="4" applyNumberFormat="0" applyAlignment="0" applyProtection="0"/>
    <xf numFmtId="0" fontId="10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4" fillId="0" borderId="0" applyFont="0" applyFill="0" applyBorder="0" applyAlignment="0" applyProtection="0"/>
    <xf numFmtId="0" fontId="107" fillId="0" borderId="5" applyNumberFormat="0" applyFill="0" applyAlignment="0" applyProtection="0"/>
    <xf numFmtId="0" fontId="108" fillId="0" borderId="6" applyNumberFormat="0" applyFill="0" applyAlignment="0" applyProtection="0"/>
    <xf numFmtId="0" fontId="109" fillId="0" borderId="7" applyNumberFormat="0" applyFill="0" applyAlignment="0" applyProtection="0"/>
    <xf numFmtId="0" fontId="109" fillId="0" borderId="0" applyNumberFormat="0" applyFill="0" applyBorder="0" applyAlignment="0" applyProtection="0"/>
    <xf numFmtId="0" fontId="110" fillId="0" borderId="8" applyNumberFormat="0" applyFill="0" applyAlignment="0" applyProtection="0"/>
    <xf numFmtId="0" fontId="111" fillId="29" borderId="9" applyNumberFormat="0" applyAlignment="0" applyProtection="0"/>
    <xf numFmtId="0" fontId="11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13" fillId="30"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1"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1" fillId="0" borderId="0">
      <alignment vertical="center"/>
      <protection/>
    </xf>
    <xf numFmtId="0" fontId="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1"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4" fillId="0" borderId="0">
      <alignment vertical="center"/>
      <protection/>
    </xf>
    <xf numFmtId="0" fontId="1"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0" fillId="0" borderId="0">
      <alignment/>
      <protection/>
    </xf>
    <xf numFmtId="0" fontId="0" fillId="0" borderId="0">
      <alignment vertical="center"/>
      <protection/>
    </xf>
    <xf numFmtId="0" fontId="4" fillId="0" borderId="0">
      <alignment vertical="center"/>
      <protection/>
    </xf>
    <xf numFmtId="0" fontId="114" fillId="0" borderId="0" applyNumberFormat="0" applyFill="0" applyBorder="0" applyAlignment="0" applyProtection="0"/>
    <xf numFmtId="0" fontId="115" fillId="31" borderId="0" applyNumberFormat="0" applyBorder="0" applyAlignment="0" applyProtection="0"/>
  </cellStyleXfs>
  <cellXfs count="1451">
    <xf numFmtId="0" fontId="0" fillId="0" borderId="0" xfId="0" applyFont="1" applyAlignment="1">
      <alignment vertical="center"/>
    </xf>
    <xf numFmtId="0" fontId="3" fillId="0" borderId="0" xfId="0" applyFont="1" applyFill="1" applyAlignment="1" applyProtection="1">
      <alignment vertical="center"/>
      <protection hidden="1"/>
    </xf>
    <xf numFmtId="0" fontId="3" fillId="0" borderId="0" xfId="0" applyFont="1" applyFill="1" applyAlignment="1" applyProtection="1">
      <alignment horizontal="left" vertical="center"/>
      <protection hidden="1"/>
    </xf>
    <xf numFmtId="0" fontId="3" fillId="0" borderId="0" xfId="0" applyFont="1" applyFill="1" applyAlignment="1" applyProtection="1">
      <alignment horizontal="right" vertical="center"/>
      <protection hidden="1"/>
    </xf>
    <xf numFmtId="0" fontId="4" fillId="32" borderId="0" xfId="0" applyFont="1" applyFill="1" applyAlignment="1" applyProtection="1">
      <alignment vertical="center"/>
      <protection hidden="1"/>
    </xf>
    <xf numFmtId="0" fontId="4" fillId="32" borderId="0" xfId="0" applyFont="1" applyFill="1" applyAlignment="1" applyProtection="1">
      <alignment horizontal="center" vertical="center"/>
      <protection hidden="1"/>
    </xf>
    <xf numFmtId="38" fontId="4" fillId="32" borderId="0" xfId="56" applyFont="1" applyFill="1" applyAlignment="1" applyProtection="1">
      <alignment vertical="center"/>
      <protection hidden="1"/>
    </xf>
    <xf numFmtId="0" fontId="4" fillId="0" borderId="0" xfId="0" applyFont="1" applyAlignment="1" applyProtection="1">
      <alignment vertical="center"/>
      <protection hidden="1"/>
    </xf>
    <xf numFmtId="0" fontId="9" fillId="32" borderId="0" xfId="0" applyFont="1" applyFill="1" applyBorder="1" applyAlignment="1" applyProtection="1">
      <alignment horizontal="center" vertical="center"/>
      <protection hidden="1"/>
    </xf>
    <xf numFmtId="0" fontId="7" fillId="32" borderId="0" xfId="0" applyFont="1" applyFill="1" applyAlignment="1" applyProtection="1">
      <alignment vertical="center"/>
      <protection hidden="1"/>
    </xf>
    <xf numFmtId="0" fontId="4" fillId="32" borderId="0" xfId="0" applyFont="1" applyFill="1" applyBorder="1" applyAlignment="1" applyProtection="1">
      <alignment horizontal="center" vertical="center"/>
      <protection hidden="1"/>
    </xf>
    <xf numFmtId="38" fontId="4" fillId="32" borderId="0" xfId="56" applyFont="1" applyFill="1" applyBorder="1" applyAlignment="1" applyProtection="1">
      <alignment vertical="center"/>
      <protection hidden="1"/>
    </xf>
    <xf numFmtId="0" fontId="4" fillId="32" borderId="0" xfId="0" applyFont="1" applyFill="1" applyBorder="1" applyAlignment="1" applyProtection="1">
      <alignment vertical="center"/>
      <protection hidden="1"/>
    </xf>
    <xf numFmtId="0" fontId="4" fillId="0" borderId="0" xfId="0" applyFont="1" applyAlignment="1" applyProtection="1">
      <alignment horizontal="center" vertical="center"/>
      <protection hidden="1"/>
    </xf>
    <xf numFmtId="38" fontId="4" fillId="0" borderId="0" xfId="56" applyFont="1" applyAlignment="1" applyProtection="1">
      <alignment vertical="center"/>
      <protection hidden="1"/>
    </xf>
    <xf numFmtId="0" fontId="12" fillId="32" borderId="0" xfId="0" applyFont="1" applyFill="1" applyAlignment="1" applyProtection="1">
      <alignment vertical="center"/>
      <protection hidden="1"/>
    </xf>
    <xf numFmtId="0" fontId="12" fillId="32" borderId="0" xfId="0" applyFont="1" applyFill="1" applyBorder="1" applyAlignment="1" applyProtection="1">
      <alignment horizontal="center" vertical="center"/>
      <protection hidden="1"/>
    </xf>
    <xf numFmtId="0" fontId="4" fillId="32" borderId="0" xfId="0" applyFont="1" applyFill="1" applyAlignment="1" applyProtection="1">
      <alignment vertical="center"/>
      <protection hidden="1"/>
    </xf>
    <xf numFmtId="0" fontId="6" fillId="32" borderId="0" xfId="0" applyFont="1" applyFill="1" applyAlignment="1" applyProtection="1">
      <alignment horizontal="center" vertical="center" wrapText="1"/>
      <protection hidden="1"/>
    </xf>
    <xf numFmtId="0" fontId="6" fillId="32" borderId="0" xfId="0" applyFont="1" applyFill="1" applyAlignment="1" applyProtection="1">
      <alignment horizontal="center" vertical="center"/>
      <protection hidden="1"/>
    </xf>
    <xf numFmtId="0" fontId="6" fillId="32" borderId="0" xfId="0" applyFont="1" applyFill="1" applyAlignment="1" applyProtection="1">
      <alignment vertical="center"/>
      <protection hidden="1"/>
    </xf>
    <xf numFmtId="0" fontId="4" fillId="32" borderId="0" xfId="0" applyFont="1" applyFill="1" applyAlignment="1" applyProtection="1">
      <alignment vertical="center"/>
      <protection hidden="1"/>
    </xf>
    <xf numFmtId="0" fontId="4" fillId="32" borderId="0" xfId="0" applyFont="1" applyFill="1" applyAlignment="1" applyProtection="1">
      <alignment vertical="center" wrapText="1"/>
      <protection hidden="1"/>
    </xf>
    <xf numFmtId="0" fontId="7" fillId="32" borderId="0" xfId="0" applyFont="1" applyFill="1" applyAlignment="1" applyProtection="1">
      <alignment horizontal="right" vertical="center"/>
      <protection hidden="1"/>
    </xf>
    <xf numFmtId="0" fontId="4" fillId="0" borderId="0" xfId="0" applyFont="1" applyFill="1" applyAlignment="1" applyProtection="1">
      <alignment vertical="center"/>
      <protection hidden="1"/>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hidden="1"/>
    </xf>
    <xf numFmtId="0" fontId="4" fillId="32" borderId="0" xfId="0" applyFont="1" applyFill="1" applyBorder="1" applyAlignment="1" applyProtection="1">
      <alignment horizontal="center" vertical="center"/>
      <protection hidden="1"/>
    </xf>
    <xf numFmtId="0" fontId="4" fillId="32"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38" fontId="15" fillId="0" borderId="0" xfId="54" applyFont="1" applyFill="1" applyBorder="1" applyAlignment="1" applyProtection="1">
      <alignment vertical="center"/>
      <protection hidden="1"/>
    </xf>
    <xf numFmtId="0" fontId="5" fillId="0" borderId="0" xfId="0" applyFont="1" applyFill="1" applyAlignment="1" applyProtection="1">
      <alignment horizontal="right" vertical="center"/>
      <protection hidden="1"/>
    </xf>
    <xf numFmtId="0" fontId="12" fillId="0" borderId="0" xfId="0" applyFont="1" applyFill="1" applyBorder="1" applyAlignment="1" applyProtection="1">
      <alignment horizontal="center" vertical="center" wrapText="1"/>
      <protection hidden="1"/>
    </xf>
    <xf numFmtId="38" fontId="15" fillId="0" borderId="0" xfId="54" applyFont="1" applyFill="1" applyBorder="1" applyAlignment="1" applyProtection="1">
      <alignment horizontal="right" vertical="center"/>
      <protection hidden="1"/>
    </xf>
    <xf numFmtId="0" fontId="7" fillId="0" borderId="0" xfId="0" applyFont="1" applyFill="1" applyBorder="1" applyAlignment="1" applyProtection="1">
      <alignment vertical="center"/>
      <protection hidden="1"/>
    </xf>
    <xf numFmtId="0" fontId="12" fillId="32" borderId="0" xfId="0" applyFont="1" applyFill="1" applyAlignment="1" applyProtection="1">
      <alignment horizontal="right" vertical="center"/>
      <protection hidden="1"/>
    </xf>
    <xf numFmtId="38" fontId="4" fillId="0" borderId="0" xfId="64" applyFont="1" applyAlignment="1" applyProtection="1">
      <alignment vertical="center"/>
      <protection hidden="1"/>
    </xf>
    <xf numFmtId="0" fontId="6" fillId="32" borderId="0" xfId="0" applyFont="1" applyFill="1" applyAlignment="1" applyProtection="1">
      <alignment horizontal="center"/>
      <protection hidden="1"/>
    </xf>
    <xf numFmtId="0" fontId="18" fillId="32" borderId="0" xfId="0" applyFont="1" applyFill="1" applyAlignment="1" applyProtection="1">
      <alignment vertical="center"/>
      <protection hidden="1"/>
    </xf>
    <xf numFmtId="0" fontId="8" fillId="32" borderId="0" xfId="0" applyFont="1" applyFill="1" applyAlignment="1" applyProtection="1">
      <alignment vertical="center"/>
      <protection hidden="1"/>
    </xf>
    <xf numFmtId="0" fontId="4" fillId="32" borderId="0" xfId="0" applyFont="1" applyFill="1" applyAlignment="1" applyProtection="1">
      <alignment vertical="center"/>
      <protection locked="0"/>
    </xf>
    <xf numFmtId="0" fontId="4" fillId="32" borderId="0" xfId="0" applyFont="1" applyFill="1" applyBorder="1" applyAlignment="1" applyProtection="1">
      <alignment horizontal="left" vertical="center"/>
      <protection hidden="1"/>
    </xf>
    <xf numFmtId="3" fontId="4" fillId="32" borderId="0" xfId="0" applyNumberFormat="1" applyFont="1" applyFill="1" applyBorder="1" applyAlignment="1" applyProtection="1">
      <alignment vertical="center" shrinkToFit="1"/>
      <protection hidden="1"/>
    </xf>
    <xf numFmtId="0" fontId="7" fillId="32" borderId="0" xfId="0" applyFont="1" applyFill="1" applyBorder="1" applyAlignment="1" applyProtection="1">
      <alignment horizontal="left" vertical="center"/>
      <protection hidden="1"/>
    </xf>
    <xf numFmtId="0" fontId="4" fillId="32" borderId="0" xfId="0" applyFont="1" applyFill="1" applyBorder="1" applyAlignment="1" applyProtection="1">
      <alignment horizontal="center" vertical="center"/>
      <protection hidden="1"/>
    </xf>
    <xf numFmtId="0" fontId="4" fillId="32" borderId="0" xfId="0" applyFont="1" applyFill="1" applyAlignment="1" applyProtection="1">
      <alignment vertical="center"/>
      <protection hidden="1"/>
    </xf>
    <xf numFmtId="38" fontId="4" fillId="32" borderId="0" xfId="56" applyFont="1" applyFill="1" applyBorder="1" applyAlignment="1" applyProtection="1">
      <alignment vertical="center"/>
      <protection hidden="1"/>
    </xf>
    <xf numFmtId="0" fontId="7" fillId="32" borderId="0" xfId="0" applyFont="1" applyFill="1" applyBorder="1" applyAlignment="1" applyProtection="1">
      <alignment horizontal="right" vertical="center"/>
      <protection hidden="1"/>
    </xf>
    <xf numFmtId="0" fontId="14" fillId="32" borderId="0" xfId="0" applyFont="1" applyFill="1" applyAlignment="1" applyProtection="1">
      <alignment/>
      <protection hidden="1"/>
    </xf>
    <xf numFmtId="3" fontId="12" fillId="0" borderId="0" xfId="0" applyNumberFormat="1" applyFont="1" applyFill="1" applyBorder="1" applyAlignment="1" applyProtection="1">
      <alignment horizontal="right" vertical="center"/>
      <protection hidden="1"/>
    </xf>
    <xf numFmtId="38" fontId="4" fillId="33" borderId="10" xfId="64" applyFont="1" applyFill="1" applyBorder="1" applyAlignment="1" applyProtection="1">
      <alignment vertical="center"/>
      <protection hidden="1"/>
    </xf>
    <xf numFmtId="38" fontId="4" fillId="33" borderId="11" xfId="64" applyFont="1" applyFill="1" applyBorder="1" applyAlignment="1" applyProtection="1">
      <alignment vertical="center"/>
      <protection hidden="1"/>
    </xf>
    <xf numFmtId="38" fontId="7" fillId="0" borderId="0" xfId="64" applyFont="1" applyFill="1" applyBorder="1" applyAlignment="1" applyProtection="1">
      <alignment vertical="center"/>
      <protection hidden="1"/>
    </xf>
    <xf numFmtId="38" fontId="4" fillId="0" borderId="0" xfId="64" applyFont="1" applyFill="1" applyBorder="1" applyAlignment="1" applyProtection="1">
      <alignment vertical="center"/>
      <protection hidden="1"/>
    </xf>
    <xf numFmtId="38" fontId="4" fillId="34" borderId="10" xfId="64" applyFont="1" applyFill="1" applyBorder="1" applyAlignment="1" applyProtection="1">
      <alignment vertical="center"/>
      <protection hidden="1"/>
    </xf>
    <xf numFmtId="38" fontId="4" fillId="34" borderId="11" xfId="64" applyFont="1" applyFill="1" applyBorder="1" applyAlignment="1" applyProtection="1">
      <alignment vertical="center"/>
      <protection hidden="1"/>
    </xf>
    <xf numFmtId="0" fontId="9" fillId="0" borderId="0" xfId="0" applyFont="1" applyFill="1" applyBorder="1" applyAlignment="1" applyProtection="1">
      <alignment horizontal="center" vertical="center"/>
      <protection hidden="1"/>
    </xf>
    <xf numFmtId="38" fontId="4" fillId="13" borderId="10" xfId="64" applyFont="1" applyFill="1" applyBorder="1" applyAlignment="1" applyProtection="1">
      <alignment vertical="center"/>
      <protection hidden="1"/>
    </xf>
    <xf numFmtId="38" fontId="4" fillId="13" borderId="11" xfId="64" applyFont="1" applyFill="1" applyBorder="1" applyAlignment="1" applyProtection="1">
      <alignment vertical="center"/>
      <protection hidden="1"/>
    </xf>
    <xf numFmtId="0" fontId="11" fillId="0" borderId="0" xfId="0" applyFont="1" applyAlignment="1" applyProtection="1">
      <alignment vertical="center"/>
      <protection hidden="1"/>
    </xf>
    <xf numFmtId="0" fontId="11" fillId="32" borderId="0" xfId="0" applyFont="1" applyFill="1" applyAlignment="1" applyProtection="1">
      <alignment vertical="center"/>
      <protection hidden="1"/>
    </xf>
    <xf numFmtId="0" fontId="11" fillId="32" borderId="0" xfId="0" applyFont="1" applyFill="1" applyAlignment="1" applyProtection="1">
      <alignment vertical="center"/>
      <protection hidden="1"/>
    </xf>
    <xf numFmtId="0" fontId="6" fillId="0" borderId="0" xfId="0" applyFont="1" applyFill="1" applyBorder="1" applyAlignment="1" applyProtection="1">
      <alignment horizontal="center" vertical="center"/>
      <protection hidden="1"/>
    </xf>
    <xf numFmtId="0" fontId="7" fillId="0" borderId="0" xfId="0" applyFont="1" applyFill="1" applyAlignment="1" applyProtection="1">
      <alignment horizontal="right" vertical="center"/>
      <protection hidden="1"/>
    </xf>
    <xf numFmtId="0" fontId="6" fillId="0" borderId="0" xfId="0" applyFont="1" applyFill="1" applyAlignment="1" applyProtection="1">
      <alignment vertical="center"/>
      <protection hidden="1"/>
    </xf>
    <xf numFmtId="0" fontId="17" fillId="32" borderId="0" xfId="0" applyFont="1" applyFill="1" applyAlignment="1" applyProtection="1">
      <alignment vertical="center"/>
      <protection hidden="1"/>
    </xf>
    <xf numFmtId="38" fontId="12" fillId="32" borderId="0" xfId="60" applyFont="1" applyFill="1" applyBorder="1" applyAlignment="1" applyProtection="1">
      <alignment horizontal="right" vertical="center"/>
      <protection hidden="1"/>
    </xf>
    <xf numFmtId="0" fontId="11" fillId="0" borderId="0" xfId="0" applyFont="1" applyFill="1" applyBorder="1" applyAlignment="1" applyProtection="1">
      <alignment horizontal="center" vertical="center"/>
      <protection hidden="1"/>
    </xf>
    <xf numFmtId="38" fontId="16" fillId="0" borderId="0" xfId="60" applyFont="1" applyFill="1" applyBorder="1" applyAlignment="1" applyProtection="1">
      <alignment horizontal="center" vertical="center" shrinkToFit="1"/>
      <protection hidden="1"/>
    </xf>
    <xf numFmtId="38" fontId="4" fillId="0" borderId="0" xfId="64" applyFont="1" applyFill="1" applyBorder="1" applyAlignment="1" applyProtection="1">
      <alignment vertical="center"/>
      <protection hidden="1"/>
    </xf>
    <xf numFmtId="0" fontId="11" fillId="0" borderId="0" xfId="0" applyFont="1" applyFill="1" applyBorder="1" applyAlignment="1" applyProtection="1">
      <alignment vertical="center"/>
      <protection hidden="1"/>
    </xf>
    <xf numFmtId="0" fontId="12" fillId="0" borderId="0" xfId="0" applyFont="1" applyFill="1" applyBorder="1" applyAlignment="1" applyProtection="1">
      <alignment horizontal="right" vertical="center" wrapText="1"/>
      <protection hidden="1"/>
    </xf>
    <xf numFmtId="0" fontId="116" fillId="0" borderId="0" xfId="0" applyFont="1" applyFill="1" applyBorder="1" applyAlignment="1" applyProtection="1">
      <alignment horizontal="left" vertical="center"/>
      <protection hidden="1"/>
    </xf>
    <xf numFmtId="0" fontId="11" fillId="0" borderId="0" xfId="0" applyFont="1" applyFill="1" applyAlignment="1" applyProtection="1">
      <alignment horizontal="right" vertical="center"/>
      <protection hidden="1"/>
    </xf>
    <xf numFmtId="0" fontId="117" fillId="0" borderId="0" xfId="0" applyFont="1" applyFill="1" applyBorder="1" applyAlignment="1" applyProtection="1">
      <alignment horizontal="left" vertical="center"/>
      <protection hidden="1"/>
    </xf>
    <xf numFmtId="0" fontId="7" fillId="0" borderId="0" xfId="0" applyFont="1" applyBorder="1" applyAlignment="1" applyProtection="1">
      <alignment horizontal="center" vertical="center"/>
      <protection hidden="1"/>
    </xf>
    <xf numFmtId="0" fontId="7" fillId="0" borderId="12" xfId="0" applyFont="1" applyBorder="1" applyAlignment="1" applyProtection="1">
      <alignment horizontal="center" vertical="center"/>
      <protection hidden="1"/>
    </xf>
    <xf numFmtId="38" fontId="4" fillId="32" borderId="0" xfId="61" applyFont="1" applyFill="1" applyAlignment="1" applyProtection="1">
      <alignment vertical="center"/>
      <protection hidden="1"/>
    </xf>
    <xf numFmtId="0" fontId="11" fillId="34" borderId="13" xfId="0" applyFont="1" applyFill="1" applyBorder="1" applyAlignment="1" applyProtection="1">
      <alignment horizontal="center" vertical="center"/>
      <protection hidden="1"/>
    </xf>
    <xf numFmtId="0" fontId="8" fillId="0" borderId="0" xfId="0" applyFont="1" applyFill="1" applyAlignment="1" applyProtection="1">
      <alignment horizontal="right" vertical="center"/>
      <protection hidden="1"/>
    </xf>
    <xf numFmtId="0" fontId="7" fillId="0" borderId="14" xfId="0" applyFont="1" applyBorder="1" applyAlignment="1" applyProtection="1">
      <alignment vertical="center"/>
      <protection hidden="1"/>
    </xf>
    <xf numFmtId="38" fontId="21" fillId="0" borderId="0" xfId="54" applyFont="1" applyFill="1" applyBorder="1" applyAlignment="1" applyProtection="1">
      <alignment vertical="center"/>
      <protection hidden="1"/>
    </xf>
    <xf numFmtId="0" fontId="8" fillId="0" borderId="0" xfId="0" applyFont="1" applyFill="1" applyBorder="1" applyAlignment="1" applyProtection="1">
      <alignment horizontal="left" vertical="center" wrapText="1"/>
      <protection hidden="1"/>
    </xf>
    <xf numFmtId="0" fontId="17" fillId="0" borderId="0" xfId="0" applyFont="1" applyFill="1" applyBorder="1" applyAlignment="1" applyProtection="1">
      <alignment horizontal="center" vertical="center"/>
      <protection hidden="1"/>
    </xf>
    <xf numFmtId="0" fontId="16" fillId="32" borderId="0" xfId="0" applyFont="1" applyFill="1" applyBorder="1" applyAlignment="1" applyProtection="1">
      <alignment vertical="center"/>
      <protection hidden="1"/>
    </xf>
    <xf numFmtId="38" fontId="15" fillId="32" borderId="0" xfId="54" applyFont="1" applyFill="1" applyBorder="1" applyAlignment="1" applyProtection="1">
      <alignment horizontal="right" vertical="center"/>
      <protection hidden="1"/>
    </xf>
    <xf numFmtId="0" fontId="12" fillId="0" borderId="0" xfId="0" applyFont="1" applyFill="1" applyBorder="1" applyAlignment="1" applyProtection="1">
      <alignment horizontal="center" vertical="center"/>
      <protection hidden="1"/>
    </xf>
    <xf numFmtId="3" fontId="4" fillId="0" borderId="0" xfId="0" applyNumberFormat="1" applyFont="1" applyFill="1" applyBorder="1" applyAlignment="1" applyProtection="1">
      <alignment horizontal="center" vertical="center"/>
      <protection hidden="1"/>
    </xf>
    <xf numFmtId="0" fontId="12" fillId="0" borderId="0" xfId="0" applyFont="1" applyFill="1" applyBorder="1" applyAlignment="1" applyProtection="1">
      <alignment vertical="center"/>
      <protection hidden="1"/>
    </xf>
    <xf numFmtId="0" fontId="12" fillId="0" borderId="15" xfId="0" applyFont="1" applyFill="1" applyBorder="1" applyAlignment="1" applyProtection="1">
      <alignment horizontal="center" vertical="center"/>
      <protection hidden="1"/>
    </xf>
    <xf numFmtId="0" fontId="12" fillId="0" borderId="16" xfId="0" applyFont="1" applyFill="1" applyBorder="1" applyAlignment="1" applyProtection="1">
      <alignment horizontal="center" vertical="center"/>
      <protection hidden="1"/>
    </xf>
    <xf numFmtId="0" fontId="12" fillId="0" borderId="17" xfId="0" applyFont="1" applyFill="1" applyBorder="1" applyAlignment="1" applyProtection="1">
      <alignment horizontal="center" vertical="center"/>
      <protection hidden="1"/>
    </xf>
    <xf numFmtId="0" fontId="12" fillId="0" borderId="18" xfId="0" applyFont="1" applyFill="1" applyBorder="1" applyAlignment="1" applyProtection="1">
      <alignment horizontal="center" vertical="center"/>
      <protection hidden="1"/>
    </xf>
    <xf numFmtId="0" fontId="12" fillId="0" borderId="19" xfId="0" applyFont="1" applyFill="1" applyBorder="1" applyAlignment="1" applyProtection="1">
      <alignment horizontal="center" vertical="center"/>
      <protection hidden="1"/>
    </xf>
    <xf numFmtId="0" fontId="12" fillId="0" borderId="20" xfId="0" applyFont="1" applyFill="1" applyBorder="1" applyAlignment="1" applyProtection="1">
      <alignment horizontal="center" vertical="center"/>
      <protection hidden="1"/>
    </xf>
    <xf numFmtId="0" fontId="12" fillId="0" borderId="21" xfId="0" applyFont="1" applyFill="1" applyBorder="1" applyAlignment="1" applyProtection="1">
      <alignment horizontal="center" vertical="center"/>
      <protection hidden="1"/>
    </xf>
    <xf numFmtId="0" fontId="12" fillId="0" borderId="22" xfId="0" applyFont="1" applyFill="1" applyBorder="1" applyAlignment="1" applyProtection="1">
      <alignment horizontal="center" vertical="center"/>
      <protection hidden="1"/>
    </xf>
    <xf numFmtId="0" fontId="12" fillId="0" borderId="23" xfId="0" applyFont="1" applyFill="1" applyBorder="1" applyAlignment="1" applyProtection="1">
      <alignment horizontal="center" vertical="center"/>
      <protection hidden="1"/>
    </xf>
    <xf numFmtId="0" fontId="12" fillId="0" borderId="24" xfId="0" applyFont="1" applyFill="1" applyBorder="1" applyAlignment="1" applyProtection="1">
      <alignment horizontal="center" vertical="center"/>
      <protection hidden="1"/>
    </xf>
    <xf numFmtId="0" fontId="12" fillId="0" borderId="25" xfId="0" applyFont="1" applyFill="1" applyBorder="1" applyAlignment="1" applyProtection="1">
      <alignment horizontal="center" vertical="center"/>
      <protection hidden="1"/>
    </xf>
    <xf numFmtId="0" fontId="12" fillId="0" borderId="26" xfId="0" applyFont="1" applyFill="1" applyBorder="1" applyAlignment="1" applyProtection="1">
      <alignment horizontal="center" vertical="center"/>
      <protection hidden="1"/>
    </xf>
    <xf numFmtId="0" fontId="11" fillId="32" borderId="0" xfId="0" applyFont="1" applyFill="1" applyBorder="1" applyAlignment="1" applyProtection="1">
      <alignment horizontal="right" vertical="center"/>
      <protection hidden="1"/>
    </xf>
    <xf numFmtId="0" fontId="11" fillId="32" borderId="0" xfId="0" applyFont="1" applyFill="1" applyBorder="1" applyAlignment="1" applyProtection="1">
      <alignment vertical="center"/>
      <protection hidden="1"/>
    </xf>
    <xf numFmtId="0" fontId="11" fillId="32" borderId="0" xfId="0" applyFont="1" applyFill="1" applyBorder="1" applyAlignment="1" applyProtection="1">
      <alignment horizontal="center" vertical="center"/>
      <protection hidden="1"/>
    </xf>
    <xf numFmtId="0" fontId="11" fillId="0" borderId="0" xfId="0" applyFont="1" applyFill="1" applyAlignment="1" applyProtection="1">
      <alignment vertical="center"/>
      <protection hidden="1"/>
    </xf>
    <xf numFmtId="0" fontId="11" fillId="32" borderId="0" xfId="0" applyFont="1" applyFill="1" applyBorder="1" applyAlignment="1" applyProtection="1">
      <alignment horizontal="center" vertical="center" wrapText="1"/>
      <protection hidden="1"/>
    </xf>
    <xf numFmtId="0" fontId="7" fillId="0" borderId="0" xfId="0" applyFont="1" applyBorder="1" applyAlignment="1" applyProtection="1">
      <alignment vertical="center"/>
      <protection hidden="1"/>
    </xf>
    <xf numFmtId="38" fontId="22" fillId="32" borderId="27" xfId="54" applyFont="1" applyFill="1" applyBorder="1" applyAlignment="1" applyProtection="1">
      <alignment vertical="center"/>
      <protection hidden="1"/>
    </xf>
    <xf numFmtId="38" fontId="22" fillId="32" borderId="0" xfId="54" applyFont="1" applyFill="1" applyBorder="1" applyAlignment="1" applyProtection="1">
      <alignment vertical="center"/>
      <protection hidden="1"/>
    </xf>
    <xf numFmtId="0" fontId="4" fillId="0" borderId="28" xfId="0" applyFont="1" applyFill="1" applyBorder="1" applyAlignment="1" applyProtection="1">
      <alignment vertical="center"/>
      <protection locked="0"/>
    </xf>
    <xf numFmtId="0" fontId="4" fillId="0" borderId="28" xfId="0" applyFont="1" applyFill="1" applyBorder="1" applyAlignment="1" applyProtection="1">
      <alignment vertical="center"/>
      <protection hidden="1"/>
    </xf>
    <xf numFmtId="0" fontId="6" fillId="32" borderId="0" xfId="0" applyFont="1" applyFill="1" applyAlignment="1" applyProtection="1">
      <alignment vertical="center"/>
      <protection hidden="1"/>
    </xf>
    <xf numFmtId="49" fontId="15" fillId="32" borderId="0" xfId="0" applyNumberFormat="1" applyFont="1" applyFill="1" applyBorder="1" applyAlignment="1" applyProtection="1">
      <alignment horizontal="center" vertical="center"/>
      <protection hidden="1"/>
    </xf>
    <xf numFmtId="0" fontId="15" fillId="0" borderId="0" xfId="0" applyFont="1" applyFill="1" applyBorder="1" applyAlignment="1" applyProtection="1">
      <alignment vertical="center"/>
      <protection hidden="1"/>
    </xf>
    <xf numFmtId="0" fontId="15" fillId="32" borderId="0" xfId="0" applyFont="1" applyFill="1" applyAlignment="1" applyProtection="1">
      <alignment vertical="center"/>
      <protection hidden="1"/>
    </xf>
    <xf numFmtId="0" fontId="4" fillId="0" borderId="0" xfId="0" applyFont="1" applyBorder="1" applyAlignment="1" applyProtection="1">
      <alignment vertical="center"/>
      <protection hidden="1"/>
    </xf>
    <xf numFmtId="0" fontId="3" fillId="0" borderId="0" xfId="0" applyFont="1" applyFill="1" applyBorder="1" applyAlignment="1" applyProtection="1">
      <alignment vertical="center"/>
      <protection hidden="1"/>
    </xf>
    <xf numFmtId="0" fontId="4" fillId="0" borderId="0" xfId="0" applyFont="1" applyFill="1" applyBorder="1" applyAlignment="1" applyProtection="1">
      <alignment vertical="center"/>
      <protection hidden="1"/>
    </xf>
    <xf numFmtId="0" fontId="4" fillId="0" borderId="0" xfId="0" applyFont="1" applyFill="1" applyBorder="1" applyAlignment="1" applyProtection="1">
      <alignment vertical="center"/>
      <protection locked="0"/>
    </xf>
    <xf numFmtId="0" fontId="12" fillId="0" borderId="29" xfId="0" applyFont="1" applyFill="1" applyBorder="1" applyAlignment="1" applyProtection="1">
      <alignment horizontal="center" vertical="center"/>
      <protection hidden="1"/>
    </xf>
    <xf numFmtId="38" fontId="12" fillId="0" borderId="29" xfId="0" applyNumberFormat="1" applyFont="1" applyFill="1" applyBorder="1" applyAlignment="1" applyProtection="1">
      <alignment vertical="center"/>
      <protection hidden="1"/>
    </xf>
    <xf numFmtId="38" fontId="19" fillId="32" borderId="30" xfId="60" applyFont="1" applyFill="1" applyBorder="1" applyAlignment="1" applyProtection="1">
      <alignment horizontal="center" vertical="center" shrinkToFit="1"/>
      <protection locked="0"/>
    </xf>
    <xf numFmtId="38" fontId="19" fillId="32" borderId="31" xfId="60" applyFont="1" applyFill="1" applyBorder="1" applyAlignment="1" applyProtection="1">
      <alignment horizontal="center" vertical="center" shrinkToFit="1"/>
      <protection locked="0"/>
    </xf>
    <xf numFmtId="0" fontId="4" fillId="0" borderId="10" xfId="0" applyFont="1" applyFill="1" applyBorder="1" applyAlignment="1" applyProtection="1">
      <alignment vertical="center"/>
      <protection hidden="1"/>
    </xf>
    <xf numFmtId="0" fontId="4" fillId="0" borderId="10" xfId="0" applyFont="1" applyFill="1" applyBorder="1" applyAlignment="1" applyProtection="1">
      <alignment vertical="center"/>
      <protection locked="0"/>
    </xf>
    <xf numFmtId="0" fontId="10" fillId="32" borderId="0" xfId="0" applyFont="1" applyFill="1" applyAlignment="1" applyProtection="1">
      <alignment vertical="center"/>
      <protection hidden="1"/>
    </xf>
    <xf numFmtId="0" fontId="12" fillId="0" borderId="32" xfId="0" applyFont="1" applyFill="1" applyBorder="1" applyAlignment="1" applyProtection="1">
      <alignment vertical="center" shrinkToFit="1"/>
      <protection hidden="1"/>
    </xf>
    <xf numFmtId="0" fontId="12" fillId="0" borderId="33" xfId="0" applyFont="1" applyFill="1" applyBorder="1" applyAlignment="1" applyProtection="1">
      <alignment vertical="center" shrinkToFit="1"/>
      <protection hidden="1"/>
    </xf>
    <xf numFmtId="0" fontId="12" fillId="0" borderId="34" xfId="0" applyFont="1" applyFill="1" applyBorder="1" applyAlignment="1" applyProtection="1">
      <alignment vertical="center" shrinkToFit="1"/>
      <protection hidden="1"/>
    </xf>
    <xf numFmtId="0" fontId="12" fillId="0" borderId="35" xfId="0" applyFont="1" applyFill="1" applyBorder="1" applyAlignment="1" applyProtection="1">
      <alignment vertical="center" shrinkToFit="1"/>
      <protection hidden="1"/>
    </xf>
    <xf numFmtId="0" fontId="12" fillId="0" borderId="36" xfId="0" applyFont="1" applyFill="1" applyBorder="1" applyAlignment="1" applyProtection="1">
      <alignment vertical="center" shrinkToFit="1"/>
      <protection hidden="1"/>
    </xf>
    <xf numFmtId="0" fontId="12" fillId="0" borderId="37" xfId="0" applyFont="1" applyFill="1" applyBorder="1" applyAlignment="1" applyProtection="1">
      <alignment vertical="center" shrinkToFit="1"/>
      <protection hidden="1"/>
    </xf>
    <xf numFmtId="0" fontId="12" fillId="0" borderId="38" xfId="0" applyFont="1" applyFill="1" applyBorder="1" applyAlignment="1" applyProtection="1">
      <alignment vertical="center" shrinkToFit="1"/>
      <protection hidden="1"/>
    </xf>
    <xf numFmtId="0" fontId="4" fillId="0" borderId="0" xfId="0" applyFont="1" applyFill="1" applyAlignment="1" applyProtection="1">
      <alignment horizontal="right" vertical="center"/>
      <protection hidden="1"/>
    </xf>
    <xf numFmtId="0" fontId="4" fillId="32" borderId="0" xfId="0" applyFont="1" applyFill="1" applyAlignment="1" applyProtection="1">
      <alignment horizontal="right" vertical="center"/>
      <protection hidden="1"/>
    </xf>
    <xf numFmtId="0" fontId="7" fillId="0" borderId="0" xfId="0" applyFont="1" applyFill="1" applyBorder="1" applyAlignment="1" applyProtection="1">
      <alignment vertical="center"/>
      <protection hidden="1"/>
    </xf>
    <xf numFmtId="49" fontId="6" fillId="32" borderId="0" xfId="0" applyNumberFormat="1" applyFont="1" applyFill="1" applyBorder="1" applyAlignment="1" applyProtection="1">
      <alignment horizontal="left" vertical="center"/>
      <protection hidden="1"/>
    </xf>
    <xf numFmtId="0" fontId="15" fillId="32" borderId="0" xfId="0" applyFont="1" applyFill="1" applyBorder="1" applyAlignment="1" applyProtection="1">
      <alignment horizontal="left" vertical="center" indent="2"/>
      <protection hidden="1"/>
    </xf>
    <xf numFmtId="0" fontId="118" fillId="32" borderId="12" xfId="0" applyFont="1" applyFill="1" applyBorder="1" applyAlignment="1" applyProtection="1">
      <alignment vertical="center"/>
      <protection hidden="1"/>
    </xf>
    <xf numFmtId="0" fontId="15" fillId="32" borderId="0" xfId="0" applyFont="1" applyFill="1" applyBorder="1" applyAlignment="1" applyProtection="1">
      <alignment vertical="center"/>
      <protection hidden="1"/>
    </xf>
    <xf numFmtId="0" fontId="15" fillId="32" borderId="0" xfId="0" applyFont="1" applyFill="1" applyBorder="1" applyAlignment="1" applyProtection="1">
      <alignment horizontal="left" vertical="center"/>
      <protection hidden="1"/>
    </xf>
    <xf numFmtId="0" fontId="119" fillId="32" borderId="12" xfId="0" applyFont="1" applyFill="1" applyBorder="1" applyAlignment="1" applyProtection="1">
      <alignment vertical="center"/>
      <protection hidden="1"/>
    </xf>
    <xf numFmtId="0" fontId="11" fillId="32" borderId="0" xfId="0" applyFont="1" applyFill="1" applyBorder="1" applyAlignment="1" applyProtection="1">
      <alignment horizontal="left" vertical="center"/>
      <protection hidden="1"/>
    </xf>
    <xf numFmtId="0" fontId="11" fillId="32" borderId="0" xfId="0" applyFont="1" applyFill="1" applyBorder="1" applyAlignment="1" applyProtection="1">
      <alignment vertical="center"/>
      <protection hidden="1"/>
    </xf>
    <xf numFmtId="49" fontId="11" fillId="32" borderId="0" xfId="0" applyNumberFormat="1" applyFont="1" applyFill="1" applyBorder="1" applyAlignment="1" applyProtection="1">
      <alignment horizontal="center" vertical="center"/>
      <protection hidden="1"/>
    </xf>
    <xf numFmtId="0" fontId="120" fillId="32" borderId="0" xfId="0" applyFont="1" applyFill="1" applyAlignment="1" applyProtection="1">
      <alignment vertical="center"/>
      <protection hidden="1"/>
    </xf>
    <xf numFmtId="0" fontId="121" fillId="32" borderId="0" xfId="0" applyFont="1" applyFill="1" applyAlignment="1" applyProtection="1">
      <alignment horizontal="right" vertical="center"/>
      <protection hidden="1"/>
    </xf>
    <xf numFmtId="0" fontId="121" fillId="32" borderId="0" xfId="0" applyFont="1" applyFill="1" applyBorder="1" applyAlignment="1" applyProtection="1">
      <alignment horizontal="right" vertical="center"/>
      <protection hidden="1"/>
    </xf>
    <xf numFmtId="0" fontId="122" fillId="32" borderId="0" xfId="0" applyFont="1" applyFill="1" applyAlignment="1" applyProtection="1">
      <alignment vertical="center"/>
      <protection hidden="1"/>
    </xf>
    <xf numFmtId="0" fontId="123" fillId="32" borderId="0" xfId="0" applyFont="1" applyFill="1" applyAlignment="1" applyProtection="1">
      <alignment horizontal="center" vertical="center" wrapText="1"/>
      <protection hidden="1"/>
    </xf>
    <xf numFmtId="0" fontId="123" fillId="32" borderId="0" xfId="0" applyFont="1" applyFill="1" applyAlignment="1" applyProtection="1">
      <alignment horizontal="center" vertical="center"/>
      <protection hidden="1"/>
    </xf>
    <xf numFmtId="0" fontId="123" fillId="32" borderId="0" xfId="0" applyFont="1" applyFill="1" applyAlignment="1" applyProtection="1">
      <alignment vertical="center"/>
      <protection hidden="1"/>
    </xf>
    <xf numFmtId="0" fontId="124" fillId="32" borderId="0" xfId="0" applyFont="1" applyFill="1" applyAlignment="1" applyProtection="1">
      <alignment vertical="center"/>
      <protection hidden="1"/>
    </xf>
    <xf numFmtId="0" fontId="125" fillId="32" borderId="0" xfId="0" applyFont="1" applyFill="1" applyAlignment="1" applyProtection="1">
      <alignment vertical="center"/>
      <protection hidden="1"/>
    </xf>
    <xf numFmtId="0" fontId="126" fillId="32" borderId="0" xfId="0" applyFont="1" applyFill="1" applyAlignment="1" applyProtection="1">
      <alignment vertical="center"/>
      <protection hidden="1"/>
    </xf>
    <xf numFmtId="0" fontId="127" fillId="32" borderId="0" xfId="0" applyFont="1" applyFill="1" applyBorder="1" applyAlignment="1" applyProtection="1">
      <alignment horizontal="right" vertical="center"/>
      <protection hidden="1"/>
    </xf>
    <xf numFmtId="0" fontId="120" fillId="35" borderId="0" xfId="0" applyFont="1" applyFill="1" applyAlignment="1" applyProtection="1">
      <alignment vertical="center"/>
      <protection hidden="1"/>
    </xf>
    <xf numFmtId="0" fontId="128" fillId="35" borderId="0" xfId="0" applyFont="1" applyFill="1" applyBorder="1" applyAlignment="1" applyProtection="1">
      <alignment vertical="center" wrapText="1"/>
      <protection hidden="1"/>
    </xf>
    <xf numFmtId="0" fontId="129" fillId="35" borderId="0" xfId="0" applyFont="1" applyFill="1" applyBorder="1" applyAlignment="1" applyProtection="1">
      <alignment vertical="center" shrinkToFit="1"/>
      <protection hidden="1"/>
    </xf>
    <xf numFmtId="0" fontId="128" fillId="32" borderId="0" xfId="0" applyFont="1" applyFill="1" applyBorder="1" applyAlignment="1" applyProtection="1">
      <alignment horizontal="center" vertical="center" wrapText="1"/>
      <protection hidden="1"/>
    </xf>
    <xf numFmtId="0" fontId="127" fillId="32" borderId="0" xfId="0" applyFont="1" applyFill="1" applyBorder="1" applyAlignment="1" applyProtection="1">
      <alignment horizontal="center" vertical="center" wrapText="1"/>
      <protection hidden="1"/>
    </xf>
    <xf numFmtId="0" fontId="130" fillId="32" borderId="0" xfId="0" applyFont="1" applyFill="1" applyAlignment="1" applyProtection="1">
      <alignment vertical="center"/>
      <protection locked="0"/>
    </xf>
    <xf numFmtId="0" fontId="129" fillId="32" borderId="0" xfId="0" applyFont="1" applyFill="1" applyBorder="1" applyAlignment="1" applyProtection="1">
      <alignment vertical="center" wrapText="1"/>
      <protection locked="0"/>
    </xf>
    <xf numFmtId="0" fontId="131" fillId="32" borderId="0" xfId="0" applyFont="1" applyFill="1" applyBorder="1" applyAlignment="1" applyProtection="1">
      <alignment vertical="center" wrapText="1"/>
      <protection locked="0"/>
    </xf>
    <xf numFmtId="0" fontId="120" fillId="32" borderId="0" xfId="0" applyFont="1" applyFill="1" applyAlignment="1" applyProtection="1">
      <alignment vertical="center"/>
      <protection locked="0"/>
    </xf>
    <xf numFmtId="0" fontId="128" fillId="32" borderId="0" xfId="0" applyFont="1" applyFill="1" applyBorder="1" applyAlignment="1" applyProtection="1">
      <alignment vertical="center" wrapText="1"/>
      <protection locked="0"/>
    </xf>
    <xf numFmtId="0" fontId="127" fillId="32" borderId="0" xfId="0" applyFont="1" applyFill="1" applyBorder="1" applyAlignment="1" applyProtection="1">
      <alignment vertical="center" shrinkToFit="1"/>
      <protection locked="0"/>
    </xf>
    <xf numFmtId="0" fontId="120" fillId="32" borderId="0" xfId="0" applyFont="1" applyFill="1" applyBorder="1" applyAlignment="1" applyProtection="1">
      <alignment horizontal="left" vertical="center"/>
      <protection locked="0"/>
    </xf>
    <xf numFmtId="0" fontId="120" fillId="32" borderId="0" xfId="0" applyFont="1" applyFill="1" applyBorder="1" applyAlignment="1" applyProtection="1">
      <alignment horizontal="center" vertical="center"/>
      <protection locked="0"/>
    </xf>
    <xf numFmtId="0" fontId="120" fillId="32" borderId="0" xfId="0" applyFont="1" applyFill="1" applyBorder="1" applyAlignment="1" applyProtection="1">
      <alignment vertical="center"/>
      <protection locked="0"/>
    </xf>
    <xf numFmtId="0" fontId="120" fillId="32" borderId="0" xfId="0" applyFont="1" applyFill="1" applyBorder="1" applyAlignment="1" applyProtection="1">
      <alignment horizontal="left" vertical="center"/>
      <protection hidden="1"/>
    </xf>
    <xf numFmtId="0" fontId="127" fillId="32" borderId="0" xfId="0" applyFont="1" applyFill="1" applyBorder="1" applyAlignment="1" applyProtection="1">
      <alignment vertical="center" wrapText="1"/>
      <protection hidden="1"/>
    </xf>
    <xf numFmtId="0" fontId="128" fillId="32" borderId="0" xfId="0" applyFont="1" applyFill="1" applyBorder="1" applyAlignment="1" applyProtection="1">
      <alignment vertical="center" wrapText="1"/>
      <protection hidden="1"/>
    </xf>
    <xf numFmtId="0" fontId="130" fillId="32" borderId="0" xfId="0" applyFont="1" applyFill="1" applyBorder="1" applyAlignment="1" applyProtection="1">
      <alignment vertical="center" wrapText="1"/>
      <protection locked="0"/>
    </xf>
    <xf numFmtId="0" fontId="132" fillId="32" borderId="0" xfId="0" applyFont="1" applyFill="1" applyBorder="1" applyAlignment="1" applyProtection="1">
      <alignment vertical="center" wrapText="1"/>
      <protection locked="0"/>
    </xf>
    <xf numFmtId="0" fontId="127" fillId="32" borderId="0" xfId="0" applyFont="1" applyFill="1" applyBorder="1" applyAlignment="1" applyProtection="1">
      <alignment horizontal="center" vertical="center" shrinkToFit="1"/>
      <protection locked="0"/>
    </xf>
    <xf numFmtId="0" fontId="133" fillId="32" borderId="0" xfId="0" applyFont="1" applyFill="1" applyBorder="1" applyAlignment="1" applyProtection="1">
      <alignment vertical="center" wrapText="1"/>
      <protection locked="0"/>
    </xf>
    <xf numFmtId="0" fontId="129" fillId="32" borderId="39" xfId="0" applyFont="1" applyFill="1" applyBorder="1" applyAlignment="1" applyProtection="1">
      <alignment vertical="center" wrapText="1"/>
      <protection locked="0"/>
    </xf>
    <xf numFmtId="0" fontId="127" fillId="32" borderId="0" xfId="0" applyFont="1" applyFill="1" applyAlignment="1" applyProtection="1">
      <alignment horizontal="right" vertical="center"/>
      <protection hidden="1"/>
    </xf>
    <xf numFmtId="49" fontId="128" fillId="0" borderId="27" xfId="0" applyNumberFormat="1" applyFont="1" applyFill="1" applyBorder="1" applyAlignment="1" applyProtection="1">
      <alignment vertical="center" shrinkToFit="1"/>
      <protection hidden="1"/>
    </xf>
    <xf numFmtId="49" fontId="128" fillId="0" borderId="0" xfId="0" applyNumberFormat="1" applyFont="1" applyFill="1" applyBorder="1" applyAlignment="1" applyProtection="1">
      <alignment vertical="center" shrinkToFit="1"/>
      <protection hidden="1"/>
    </xf>
    <xf numFmtId="0" fontId="128" fillId="32" borderId="27" xfId="81" applyFont="1" applyFill="1" applyBorder="1" applyAlignment="1" applyProtection="1">
      <alignment vertical="center"/>
      <protection hidden="1"/>
    </xf>
    <xf numFmtId="0" fontId="128" fillId="32" borderId="0" xfId="81" applyFont="1" applyFill="1" applyBorder="1" applyAlignment="1" applyProtection="1">
      <alignment vertical="center"/>
      <protection hidden="1"/>
    </xf>
    <xf numFmtId="0" fontId="128" fillId="32" borderId="0" xfId="81" applyFont="1" applyFill="1" applyBorder="1" applyAlignment="1" applyProtection="1">
      <alignment vertical="center"/>
      <protection locked="0"/>
    </xf>
    <xf numFmtId="0" fontId="128" fillId="32" borderId="40" xfId="81" applyFont="1" applyFill="1" applyBorder="1" applyAlignment="1" applyProtection="1">
      <alignment horizontal="center" vertical="center"/>
      <protection locked="0"/>
    </xf>
    <xf numFmtId="0" fontId="128" fillId="32" borderId="41" xfId="81" applyFont="1" applyFill="1" applyBorder="1" applyAlignment="1" applyProtection="1">
      <alignment horizontal="center" vertical="center"/>
      <protection locked="0"/>
    </xf>
    <xf numFmtId="0" fontId="129" fillId="32" borderId="0" xfId="0" applyFont="1" applyFill="1" applyBorder="1" applyAlignment="1" applyProtection="1">
      <alignment vertical="center" shrinkToFit="1"/>
      <protection locked="0"/>
    </xf>
    <xf numFmtId="0" fontId="128" fillId="32" borderId="0" xfId="0" applyFont="1" applyFill="1" applyBorder="1" applyAlignment="1" applyProtection="1">
      <alignment horizontal="center" vertical="center"/>
      <protection hidden="1"/>
    </xf>
    <xf numFmtId="38" fontId="128" fillId="32" borderId="0" xfId="60" applyFont="1" applyFill="1" applyBorder="1" applyAlignment="1" applyProtection="1">
      <alignment horizontal="right" vertical="center"/>
      <protection hidden="1"/>
    </xf>
    <xf numFmtId="3" fontId="120" fillId="32" borderId="0" xfId="0" applyNumberFormat="1" applyFont="1" applyFill="1" applyBorder="1" applyAlignment="1" applyProtection="1">
      <alignment vertical="center" shrinkToFit="1"/>
      <protection hidden="1"/>
    </xf>
    <xf numFmtId="0" fontId="134" fillId="32" borderId="0" xfId="0" applyFont="1" applyFill="1" applyAlignment="1" applyProtection="1">
      <alignment vertical="center"/>
      <protection hidden="1"/>
    </xf>
    <xf numFmtId="0" fontId="128" fillId="0" borderId="0" xfId="0" applyFont="1" applyFill="1" applyBorder="1" applyAlignment="1" applyProtection="1">
      <alignment horizontal="center" vertical="center"/>
      <protection hidden="1"/>
    </xf>
    <xf numFmtId="0" fontId="128" fillId="0" borderId="0" xfId="0" applyFont="1" applyFill="1" applyBorder="1" applyAlignment="1" applyProtection="1">
      <alignment vertical="center"/>
      <protection hidden="1"/>
    </xf>
    <xf numFmtId="3" fontId="128" fillId="0" borderId="0" xfId="0" applyNumberFormat="1" applyFont="1" applyFill="1" applyBorder="1" applyAlignment="1" applyProtection="1">
      <alignment horizontal="right" vertical="center"/>
      <protection hidden="1"/>
    </xf>
    <xf numFmtId="3" fontId="120" fillId="0" borderId="0" xfId="0" applyNumberFormat="1" applyFont="1" applyFill="1" applyBorder="1" applyAlignment="1" applyProtection="1">
      <alignment horizontal="center" vertical="center"/>
      <protection hidden="1"/>
    </xf>
    <xf numFmtId="0" fontId="128" fillId="0" borderId="32" xfId="0" applyFont="1" applyFill="1" applyBorder="1" applyAlignment="1" applyProtection="1">
      <alignment horizontal="center" vertical="center"/>
      <protection hidden="1"/>
    </xf>
    <xf numFmtId="0" fontId="128" fillId="0" borderId="18" xfId="0" applyFont="1" applyFill="1" applyBorder="1" applyAlignment="1" applyProtection="1">
      <alignment horizontal="center" vertical="center"/>
      <protection hidden="1"/>
    </xf>
    <xf numFmtId="0" fontId="128" fillId="0" borderId="26" xfId="0" applyFont="1" applyFill="1" applyBorder="1" applyAlignment="1" applyProtection="1">
      <alignment horizontal="center" vertical="center"/>
      <protection hidden="1"/>
    </xf>
    <xf numFmtId="0" fontId="128" fillId="0" borderId="42" xfId="0" applyFont="1" applyFill="1" applyBorder="1" applyAlignment="1" applyProtection="1">
      <alignment horizontal="center" vertical="center"/>
      <protection hidden="1"/>
    </xf>
    <xf numFmtId="0" fontId="128" fillId="0" borderId="43" xfId="0" applyFont="1" applyFill="1" applyBorder="1" applyAlignment="1" applyProtection="1">
      <alignment horizontal="center" vertical="center"/>
      <protection hidden="1"/>
    </xf>
    <xf numFmtId="0" fontId="128" fillId="0" borderId="44" xfId="0" applyFont="1" applyFill="1" applyBorder="1" applyAlignment="1" applyProtection="1">
      <alignment horizontal="center" vertical="center"/>
      <protection hidden="1"/>
    </xf>
    <xf numFmtId="0" fontId="128" fillId="0" borderId="45" xfId="0" applyFont="1" applyFill="1" applyBorder="1" applyAlignment="1" applyProtection="1">
      <alignment horizontal="center" vertical="center"/>
      <protection hidden="1"/>
    </xf>
    <xf numFmtId="0" fontId="128" fillId="0" borderId="29" xfId="0" applyFont="1" applyFill="1" applyBorder="1" applyAlignment="1" applyProtection="1">
      <alignment horizontal="center" vertical="center"/>
      <protection hidden="1"/>
    </xf>
    <xf numFmtId="0" fontId="128" fillId="0" borderId="46" xfId="0" applyFont="1" applyFill="1" applyBorder="1" applyAlignment="1" applyProtection="1">
      <alignment horizontal="center" vertical="center"/>
      <protection hidden="1"/>
    </xf>
    <xf numFmtId="0" fontId="128" fillId="0" borderId="47" xfId="0" applyFont="1" applyFill="1" applyBorder="1" applyAlignment="1" applyProtection="1">
      <alignment horizontal="center" vertical="center"/>
      <protection hidden="1"/>
    </xf>
    <xf numFmtId="0" fontId="128" fillId="0" borderId="25" xfId="0" applyFont="1" applyFill="1" applyBorder="1" applyAlignment="1" applyProtection="1">
      <alignment horizontal="center" vertical="center"/>
      <protection hidden="1"/>
    </xf>
    <xf numFmtId="38" fontId="133" fillId="32" borderId="30" xfId="60" applyFont="1" applyFill="1" applyBorder="1" applyAlignment="1" applyProtection="1">
      <alignment horizontal="center" vertical="center" shrinkToFit="1"/>
      <protection locked="0"/>
    </xf>
    <xf numFmtId="38" fontId="133" fillId="32" borderId="31" xfId="60" applyFont="1" applyFill="1" applyBorder="1" applyAlignment="1" applyProtection="1">
      <alignment horizontal="center" vertical="center" shrinkToFit="1"/>
      <protection locked="0"/>
    </xf>
    <xf numFmtId="38" fontId="133" fillId="32" borderId="48" xfId="60" applyFont="1" applyFill="1" applyBorder="1" applyAlignment="1" applyProtection="1">
      <alignment horizontal="center" vertical="center" shrinkToFit="1"/>
      <protection locked="0"/>
    </xf>
    <xf numFmtId="0" fontId="128" fillId="0" borderId="32" xfId="0" applyFont="1" applyFill="1" applyBorder="1" applyAlignment="1" applyProtection="1">
      <alignment vertical="center" shrinkToFit="1"/>
      <protection hidden="1"/>
    </xf>
    <xf numFmtId="0" fontId="128" fillId="0" borderId="19" xfId="0" applyFont="1" applyFill="1" applyBorder="1" applyAlignment="1" applyProtection="1">
      <alignment horizontal="center" vertical="center"/>
      <protection hidden="1"/>
    </xf>
    <xf numFmtId="0" fontId="128" fillId="0" borderId="33" xfId="0" applyFont="1" applyFill="1" applyBorder="1" applyAlignment="1" applyProtection="1">
      <alignment vertical="center" shrinkToFit="1"/>
      <protection hidden="1"/>
    </xf>
    <xf numFmtId="0" fontId="128" fillId="0" borderId="17" xfId="0" applyFont="1" applyFill="1" applyBorder="1" applyAlignment="1" applyProtection="1">
      <alignment horizontal="center" vertical="center"/>
      <protection hidden="1"/>
    </xf>
    <xf numFmtId="0" fontId="128" fillId="0" borderId="21" xfId="0" applyFont="1" applyFill="1" applyBorder="1" applyAlignment="1" applyProtection="1">
      <alignment horizontal="center" vertical="center"/>
      <protection hidden="1"/>
    </xf>
    <xf numFmtId="0" fontId="128" fillId="0" borderId="49" xfId="0" applyFont="1" applyFill="1" applyBorder="1" applyAlignment="1" applyProtection="1">
      <alignment vertical="center" shrinkToFit="1"/>
      <protection hidden="1"/>
    </xf>
    <xf numFmtId="0" fontId="128" fillId="0" borderId="20" xfId="0" applyFont="1" applyFill="1" applyBorder="1" applyAlignment="1" applyProtection="1">
      <alignment horizontal="center" vertical="center"/>
      <protection hidden="1"/>
    </xf>
    <xf numFmtId="0" fontId="128" fillId="0" borderId="36" xfId="0" applyFont="1" applyFill="1" applyBorder="1" applyAlignment="1" applyProtection="1">
      <alignment vertical="center" shrinkToFit="1"/>
      <protection hidden="1"/>
    </xf>
    <xf numFmtId="0" fontId="128" fillId="0" borderId="24" xfId="0" applyFont="1" applyFill="1" applyBorder="1" applyAlignment="1" applyProtection="1">
      <alignment horizontal="center" vertical="center"/>
      <protection hidden="1"/>
    </xf>
    <xf numFmtId="0" fontId="128" fillId="0" borderId="50" xfId="0" applyFont="1" applyFill="1" applyBorder="1" applyAlignment="1" applyProtection="1">
      <alignment vertical="center" shrinkToFit="1"/>
      <protection locked="0"/>
    </xf>
    <xf numFmtId="0" fontId="128" fillId="0" borderId="51" xfId="0" applyFont="1" applyFill="1" applyBorder="1" applyAlignment="1" applyProtection="1">
      <alignment vertical="center" shrinkToFit="1"/>
      <protection locked="0"/>
    </xf>
    <xf numFmtId="0" fontId="128" fillId="0" borderId="52" xfId="0" applyFont="1" applyFill="1" applyBorder="1" applyAlignment="1" applyProtection="1">
      <alignment vertical="center" shrinkToFit="1"/>
      <protection locked="0"/>
    </xf>
    <xf numFmtId="0" fontId="128" fillId="0" borderId="53" xfId="0" applyFont="1" applyFill="1" applyBorder="1" applyAlignment="1" applyProtection="1">
      <alignment vertical="center" shrinkToFit="1"/>
      <protection locked="0"/>
    </xf>
    <xf numFmtId="0" fontId="128" fillId="0" borderId="54" xfId="0" applyFont="1" applyFill="1" applyBorder="1" applyAlignment="1" applyProtection="1">
      <alignment vertical="center" shrinkToFit="1"/>
      <protection locked="0"/>
    </xf>
    <xf numFmtId="0" fontId="128" fillId="0" borderId="55" xfId="0" applyFont="1" applyFill="1" applyBorder="1" applyAlignment="1" applyProtection="1">
      <alignment vertical="center" shrinkToFit="1"/>
      <protection locked="0"/>
    </xf>
    <xf numFmtId="0" fontId="120" fillId="0" borderId="0" xfId="0" applyFont="1" applyAlignment="1" applyProtection="1">
      <alignment vertical="center"/>
      <protection hidden="1"/>
    </xf>
    <xf numFmtId="0" fontId="129" fillId="0" borderId="0" xfId="0" applyFont="1" applyFill="1" applyBorder="1" applyAlignment="1" applyProtection="1">
      <alignment vertical="center"/>
      <protection hidden="1"/>
    </xf>
    <xf numFmtId="0" fontId="120" fillId="0" borderId="0" xfId="0" applyFont="1" applyFill="1" applyBorder="1" applyAlignment="1" applyProtection="1">
      <alignment vertical="center"/>
      <protection hidden="1"/>
    </xf>
    <xf numFmtId="0" fontId="120" fillId="0" borderId="0" xfId="0" applyFont="1" applyFill="1" applyAlignment="1" applyProtection="1">
      <alignment vertical="center"/>
      <protection hidden="1"/>
    </xf>
    <xf numFmtId="0" fontId="130" fillId="0" borderId="0" xfId="0" applyFont="1" applyFill="1" applyBorder="1" applyAlignment="1" applyProtection="1">
      <alignment vertical="center"/>
      <protection hidden="1"/>
    </xf>
    <xf numFmtId="0" fontId="129" fillId="32" borderId="0" xfId="0" applyFont="1" applyFill="1" applyBorder="1" applyAlignment="1" applyProtection="1">
      <alignment vertical="center"/>
      <protection hidden="1"/>
    </xf>
    <xf numFmtId="0" fontId="129" fillId="32" borderId="0" xfId="0" applyFont="1" applyFill="1" applyBorder="1" applyAlignment="1" applyProtection="1">
      <alignment horizontal="center" vertical="center" wrapText="1"/>
      <protection hidden="1"/>
    </xf>
    <xf numFmtId="0" fontId="129" fillId="32" borderId="0" xfId="0" applyFont="1" applyFill="1" applyBorder="1" applyAlignment="1" applyProtection="1">
      <alignment horizontal="center" vertical="center"/>
      <protection hidden="1"/>
    </xf>
    <xf numFmtId="0" fontId="130" fillId="32" borderId="0" xfId="0" applyFont="1" applyFill="1" applyBorder="1" applyAlignment="1" applyProtection="1">
      <alignment vertical="center"/>
      <protection hidden="1"/>
    </xf>
    <xf numFmtId="0" fontId="129" fillId="0" borderId="0" xfId="0" applyFont="1" applyFill="1" applyAlignment="1" applyProtection="1">
      <alignment vertical="center"/>
      <protection hidden="1"/>
    </xf>
    <xf numFmtId="0" fontId="129" fillId="32" borderId="0" xfId="0" applyFont="1" applyFill="1" applyBorder="1" applyAlignment="1" applyProtection="1">
      <alignment horizontal="distributed" vertical="center"/>
      <protection hidden="1"/>
    </xf>
    <xf numFmtId="0" fontId="130" fillId="32" borderId="0" xfId="0" applyFont="1" applyFill="1" applyBorder="1" applyAlignment="1" applyProtection="1">
      <alignment horizontal="left" vertical="center" indent="2"/>
      <protection hidden="1"/>
    </xf>
    <xf numFmtId="38" fontId="132" fillId="35" borderId="0" xfId="56" applyFont="1" applyFill="1" applyBorder="1" applyAlignment="1" applyProtection="1">
      <alignment horizontal="center" vertical="center"/>
      <protection locked="0"/>
    </xf>
    <xf numFmtId="38" fontId="132" fillId="0" borderId="0" xfId="56" applyFont="1" applyFill="1" applyBorder="1" applyAlignment="1" applyProtection="1">
      <alignment horizontal="center" vertical="center"/>
      <protection locked="0"/>
    </xf>
    <xf numFmtId="0" fontId="127" fillId="32" borderId="0" xfId="0" applyFont="1" applyFill="1" applyBorder="1" applyAlignment="1" applyProtection="1">
      <alignment vertical="center"/>
      <protection hidden="1"/>
    </xf>
    <xf numFmtId="0" fontId="130" fillId="32" borderId="0" xfId="0" applyFont="1" applyFill="1" applyBorder="1" applyAlignment="1" applyProtection="1">
      <alignment horizontal="left" vertical="center"/>
      <protection hidden="1"/>
    </xf>
    <xf numFmtId="0" fontId="132" fillId="0" borderId="0" xfId="133" applyNumberFormat="1" applyFont="1" applyBorder="1" applyAlignment="1" applyProtection="1" quotePrefix="1">
      <alignment horizontal="center" vertical="center"/>
      <protection locked="0"/>
    </xf>
    <xf numFmtId="0" fontId="129" fillId="0" borderId="0" xfId="133" applyNumberFormat="1" applyFont="1" applyBorder="1" applyAlignment="1" applyProtection="1">
      <alignment horizontal="center" vertical="center" wrapText="1"/>
      <protection hidden="1"/>
    </xf>
    <xf numFmtId="0" fontId="130" fillId="0" borderId="0" xfId="133" applyNumberFormat="1" applyFont="1" applyBorder="1" applyAlignment="1" applyProtection="1" quotePrefix="1">
      <alignment horizontal="center" vertical="center" shrinkToFit="1"/>
      <protection locked="0"/>
    </xf>
    <xf numFmtId="0" fontId="135" fillId="0" borderId="0" xfId="133" applyFont="1" applyBorder="1" applyAlignment="1" applyProtection="1">
      <alignment vertical="center"/>
      <protection hidden="1"/>
    </xf>
    <xf numFmtId="0" fontId="129" fillId="0" borderId="0" xfId="133" applyFont="1" applyBorder="1" applyAlignment="1" applyProtection="1">
      <alignment vertical="center" wrapText="1"/>
      <protection hidden="1"/>
    </xf>
    <xf numFmtId="0" fontId="129" fillId="0" borderId="0" xfId="133" applyFont="1" applyBorder="1" applyAlignment="1" applyProtection="1">
      <alignment vertical="center" shrinkToFit="1"/>
      <protection hidden="1"/>
    </xf>
    <xf numFmtId="38" fontId="130" fillId="0" borderId="0" xfId="54" applyFont="1" applyFill="1" applyBorder="1" applyAlignment="1" applyProtection="1">
      <alignment horizontal="right" vertical="center"/>
      <protection hidden="1"/>
    </xf>
    <xf numFmtId="0" fontId="136" fillId="32" borderId="0" xfId="0" applyFont="1" applyFill="1" applyAlignment="1" applyProtection="1">
      <alignment vertical="center"/>
      <protection hidden="1"/>
    </xf>
    <xf numFmtId="0" fontId="137" fillId="32" borderId="0" xfId="0" applyFont="1" applyFill="1" applyBorder="1" applyAlignment="1" applyProtection="1">
      <alignment vertical="center"/>
      <protection hidden="1"/>
    </xf>
    <xf numFmtId="0" fontId="137" fillId="32" borderId="0" xfId="0" applyFont="1" applyFill="1" applyBorder="1" applyAlignment="1" applyProtection="1">
      <alignment horizontal="center" vertical="center"/>
      <protection hidden="1"/>
    </xf>
    <xf numFmtId="38" fontId="137" fillId="32" borderId="0" xfId="56" applyFont="1" applyFill="1" applyBorder="1" applyAlignment="1" applyProtection="1">
      <alignment vertical="center"/>
      <protection hidden="1"/>
    </xf>
    <xf numFmtId="0" fontId="137" fillId="32" borderId="0" xfId="0" applyFont="1" applyFill="1" applyBorder="1" applyAlignment="1" applyProtection="1">
      <alignment horizontal="right" vertical="center"/>
      <protection hidden="1"/>
    </xf>
    <xf numFmtId="0" fontId="137" fillId="32" borderId="0" xfId="0" applyFont="1" applyFill="1" applyAlignment="1" applyProtection="1">
      <alignment vertical="center"/>
      <protection hidden="1"/>
    </xf>
    <xf numFmtId="0" fontId="138" fillId="32" borderId="0" xfId="0" applyFont="1" applyFill="1" applyAlignment="1" applyProtection="1">
      <alignment horizontal="distributed" vertical="center"/>
      <protection hidden="1"/>
    </xf>
    <xf numFmtId="0" fontId="139" fillId="32" borderId="0" xfId="0" applyFont="1" applyFill="1" applyBorder="1" applyAlignment="1" applyProtection="1">
      <alignment vertical="center"/>
      <protection hidden="1"/>
    </xf>
    <xf numFmtId="0" fontId="137" fillId="32" borderId="0" xfId="0" applyFont="1" applyFill="1" applyAlignment="1" applyProtection="1">
      <alignment horizontal="center" vertical="center"/>
      <protection hidden="1"/>
    </xf>
    <xf numFmtId="0" fontId="136" fillId="32" borderId="0" xfId="0" applyFont="1" applyFill="1" applyAlignment="1" applyProtection="1">
      <alignment horizontal="center" vertical="center"/>
      <protection hidden="1"/>
    </xf>
    <xf numFmtId="0" fontId="140" fillId="32" borderId="0" xfId="0" applyFont="1" applyFill="1" applyBorder="1" applyAlignment="1" applyProtection="1">
      <alignment vertical="center"/>
      <protection hidden="1"/>
    </xf>
    <xf numFmtId="0" fontId="141" fillId="32" borderId="0" xfId="0" applyFont="1" applyFill="1" applyBorder="1" applyAlignment="1" applyProtection="1">
      <alignment vertical="center"/>
      <protection hidden="1"/>
    </xf>
    <xf numFmtId="0" fontId="141" fillId="32" borderId="0" xfId="0" applyFont="1" applyFill="1" applyBorder="1" applyAlignment="1" applyProtection="1">
      <alignment horizontal="right" vertical="center"/>
      <protection hidden="1"/>
    </xf>
    <xf numFmtId="0" fontId="137" fillId="32" borderId="0" xfId="0" applyFont="1" applyFill="1" applyAlignment="1" applyProtection="1">
      <alignment horizontal="right" vertical="center"/>
      <protection hidden="1"/>
    </xf>
    <xf numFmtId="0" fontId="141" fillId="32" borderId="0" xfId="0" applyFont="1" applyFill="1" applyBorder="1" applyAlignment="1" applyProtection="1">
      <alignment horizontal="center" vertical="center"/>
      <protection hidden="1"/>
    </xf>
    <xf numFmtId="0" fontId="137" fillId="32" borderId="0" xfId="0" applyFont="1" applyFill="1" applyBorder="1" applyAlignment="1" applyProtection="1">
      <alignment horizontal="left" vertical="center" wrapText="1"/>
      <protection hidden="1"/>
    </xf>
    <xf numFmtId="0" fontId="137" fillId="0" borderId="0" xfId="0" applyFont="1" applyFill="1" applyBorder="1" applyAlignment="1" applyProtection="1">
      <alignment horizontal="left" vertical="center" wrapText="1"/>
      <protection hidden="1"/>
    </xf>
    <xf numFmtId="0" fontId="136" fillId="0" borderId="0" xfId="0" applyFont="1" applyFill="1" applyAlignment="1" applyProtection="1">
      <alignment horizontal="center" vertical="center"/>
      <protection hidden="1"/>
    </xf>
    <xf numFmtId="38" fontId="136" fillId="0" borderId="0" xfId="56" applyFont="1" applyFill="1" applyAlignment="1" applyProtection="1">
      <alignment vertical="center"/>
      <protection hidden="1"/>
    </xf>
    <xf numFmtId="0" fontId="136" fillId="0" borderId="0" xfId="0" applyFont="1" applyFill="1" applyAlignment="1" applyProtection="1">
      <alignment vertical="center"/>
      <protection hidden="1"/>
    </xf>
    <xf numFmtId="0" fontId="137" fillId="0" borderId="0" xfId="0" applyFont="1" applyFill="1" applyBorder="1" applyAlignment="1" applyProtection="1">
      <alignment vertical="center" shrinkToFit="1"/>
      <protection hidden="1"/>
    </xf>
    <xf numFmtId="0" fontId="137" fillId="0" borderId="0" xfId="0" applyFont="1" applyFill="1" applyBorder="1" applyAlignment="1" applyProtection="1">
      <alignment vertical="center" wrapText="1"/>
      <protection hidden="1"/>
    </xf>
    <xf numFmtId="0" fontId="137" fillId="0" borderId="0" xfId="0" applyFont="1" applyFill="1" applyAlignment="1" applyProtection="1">
      <alignment vertical="center"/>
      <protection hidden="1"/>
    </xf>
    <xf numFmtId="0" fontId="137" fillId="0" borderId="0" xfId="0" applyFont="1" applyFill="1" applyBorder="1" applyAlignment="1" applyProtection="1">
      <alignment horizontal="left" vertical="center"/>
      <protection hidden="1"/>
    </xf>
    <xf numFmtId="0" fontId="137" fillId="0" borderId="0" xfId="0" applyFont="1" applyFill="1" applyBorder="1" applyAlignment="1" applyProtection="1">
      <alignment horizontal="left" vertical="center" shrinkToFit="1"/>
      <protection hidden="1"/>
    </xf>
    <xf numFmtId="0" fontId="137" fillId="0" borderId="0" xfId="0" applyFont="1" applyFill="1" applyBorder="1" applyAlignment="1" applyProtection="1">
      <alignment vertical="center"/>
      <protection hidden="1"/>
    </xf>
    <xf numFmtId="0" fontId="138" fillId="0" borderId="0" xfId="0" applyFont="1" applyFill="1" applyAlignment="1" applyProtection="1">
      <alignment vertical="center"/>
      <protection hidden="1"/>
    </xf>
    <xf numFmtId="0" fontId="137" fillId="0" borderId="0" xfId="0" applyFont="1" applyFill="1" applyAlignment="1" applyProtection="1">
      <alignment vertical="center" shrinkToFit="1"/>
      <protection hidden="1"/>
    </xf>
    <xf numFmtId="0" fontId="137" fillId="0" borderId="0" xfId="0" applyFont="1" applyFill="1" applyAlignment="1" applyProtection="1">
      <alignment horizontal="distributed" vertical="center"/>
      <protection hidden="1"/>
    </xf>
    <xf numFmtId="0" fontId="136" fillId="0" borderId="0" xfId="0" applyFont="1" applyFill="1" applyAlignment="1" applyProtection="1">
      <alignment horizontal="left" vertical="center"/>
      <protection hidden="1"/>
    </xf>
    <xf numFmtId="0" fontId="137" fillId="0" borderId="0" xfId="0" applyFont="1" applyFill="1" applyBorder="1" applyAlignment="1" applyProtection="1">
      <alignment vertical="top" wrapText="1"/>
      <protection hidden="1"/>
    </xf>
    <xf numFmtId="0" fontId="137" fillId="0" borderId="0" xfId="0" applyFont="1" applyFill="1" applyBorder="1" applyAlignment="1" applyProtection="1">
      <alignment horizontal="center" vertical="center" wrapText="1"/>
      <protection hidden="1"/>
    </xf>
    <xf numFmtId="0" fontId="137" fillId="0" borderId="0" xfId="0" applyFont="1" applyFill="1" applyBorder="1" applyAlignment="1" applyProtection="1">
      <alignment horizontal="center" vertical="center"/>
      <protection hidden="1"/>
    </xf>
    <xf numFmtId="0" fontId="137" fillId="32" borderId="0" xfId="0" applyFont="1" applyFill="1" applyBorder="1" applyAlignment="1" applyProtection="1">
      <alignment horizontal="left" vertical="center"/>
      <protection hidden="1"/>
    </xf>
    <xf numFmtId="38" fontId="136" fillId="32" borderId="0" xfId="56" applyFont="1" applyFill="1" applyAlignment="1" applyProtection="1">
      <alignment vertical="center"/>
      <protection hidden="1"/>
    </xf>
    <xf numFmtId="0" fontId="137" fillId="32" borderId="0" xfId="0" applyFont="1" applyFill="1" applyBorder="1" applyAlignment="1" applyProtection="1">
      <alignment vertical="center" wrapText="1"/>
      <protection hidden="1"/>
    </xf>
    <xf numFmtId="0" fontId="137" fillId="32" borderId="0" xfId="0" applyFont="1" applyFill="1" applyAlignment="1" applyProtection="1">
      <alignment horizontal="distributed" vertical="center"/>
      <protection hidden="1"/>
    </xf>
    <xf numFmtId="49" fontId="137" fillId="32" borderId="0" xfId="0" applyNumberFormat="1" applyFont="1" applyFill="1" applyAlignment="1" applyProtection="1">
      <alignment horizontal="left" vertical="center"/>
      <protection hidden="1"/>
    </xf>
    <xf numFmtId="0" fontId="136" fillId="32" borderId="0" xfId="0" applyFont="1" applyFill="1" applyBorder="1" applyAlignment="1" applyProtection="1">
      <alignment vertical="center"/>
      <protection hidden="1"/>
    </xf>
    <xf numFmtId="0" fontId="136" fillId="32" borderId="0" xfId="0" applyFont="1" applyFill="1" applyBorder="1" applyAlignment="1" applyProtection="1">
      <alignment vertical="center" textRotation="255"/>
      <protection hidden="1"/>
    </xf>
    <xf numFmtId="0" fontId="136" fillId="32" borderId="0" xfId="0" applyFont="1" applyFill="1" applyBorder="1" applyAlignment="1" applyProtection="1">
      <alignment horizontal="center" vertical="center"/>
      <protection hidden="1"/>
    </xf>
    <xf numFmtId="38" fontId="136" fillId="32" borderId="0" xfId="56" applyFont="1" applyFill="1" applyBorder="1" applyAlignment="1" applyProtection="1">
      <alignment vertical="center"/>
      <protection hidden="1"/>
    </xf>
    <xf numFmtId="0" fontId="136" fillId="0" borderId="0" xfId="0" applyFont="1" applyFill="1" applyBorder="1" applyAlignment="1" applyProtection="1">
      <alignment vertical="center"/>
      <protection hidden="1"/>
    </xf>
    <xf numFmtId="0" fontId="140" fillId="0" borderId="0" xfId="0" applyFont="1" applyFill="1" applyBorder="1" applyAlignment="1" applyProtection="1">
      <alignment vertical="center" shrinkToFit="1"/>
      <protection hidden="1"/>
    </xf>
    <xf numFmtId="0" fontId="0" fillId="0" borderId="0" xfId="0" applyFont="1" applyFill="1" applyBorder="1" applyAlignment="1" applyProtection="1">
      <alignment vertical="center"/>
      <protection hidden="1"/>
    </xf>
    <xf numFmtId="0" fontId="142" fillId="0" borderId="0" xfId="0" applyFont="1" applyFill="1" applyBorder="1" applyAlignment="1" applyProtection="1">
      <alignment vertical="center" shrinkToFit="1"/>
      <protection hidden="1"/>
    </xf>
    <xf numFmtId="0" fontId="140" fillId="0" borderId="0" xfId="0" applyFont="1" applyFill="1" applyBorder="1" applyAlignment="1" applyProtection="1">
      <alignment vertical="center" textRotation="255" shrinkToFit="1"/>
      <protection hidden="1"/>
    </xf>
    <xf numFmtId="0" fontId="143" fillId="0" borderId="0" xfId="0" applyFont="1" applyFill="1" applyBorder="1" applyAlignment="1" applyProtection="1">
      <alignment vertical="center" wrapText="1" shrinkToFit="1"/>
      <protection hidden="1"/>
    </xf>
    <xf numFmtId="0" fontId="140" fillId="0" borderId="0" xfId="0" applyFont="1" applyFill="1" applyBorder="1" applyAlignment="1" applyProtection="1">
      <alignment vertical="center" wrapText="1" shrinkToFit="1"/>
      <protection hidden="1"/>
    </xf>
    <xf numFmtId="0" fontId="140" fillId="0" borderId="0" xfId="0" applyFont="1" applyFill="1" applyBorder="1" applyAlignment="1" applyProtection="1">
      <alignment vertical="center"/>
      <protection hidden="1"/>
    </xf>
    <xf numFmtId="38" fontId="142" fillId="0" borderId="0" xfId="56" applyFont="1" applyFill="1" applyBorder="1" applyAlignment="1" applyProtection="1">
      <alignment vertical="center" shrinkToFit="1"/>
      <protection hidden="1"/>
    </xf>
    <xf numFmtId="0" fontId="140" fillId="0" borderId="0" xfId="0" applyFont="1" applyFill="1" applyBorder="1" applyAlignment="1" applyProtection="1">
      <alignment horizontal="center" vertical="center" shrinkToFit="1"/>
      <protection hidden="1"/>
    </xf>
    <xf numFmtId="0" fontId="140" fillId="0" borderId="0" xfId="0" applyFont="1" applyFill="1" applyBorder="1" applyAlignment="1" applyProtection="1">
      <alignment horizontal="center" vertical="center"/>
      <protection hidden="1"/>
    </xf>
    <xf numFmtId="0" fontId="136" fillId="0" borderId="0" xfId="0" applyFont="1" applyFill="1" applyBorder="1" applyAlignment="1" applyProtection="1">
      <alignment horizontal="center" vertical="center"/>
      <protection hidden="1"/>
    </xf>
    <xf numFmtId="49" fontId="140" fillId="0" borderId="0" xfId="0" applyNumberFormat="1" applyFont="1" applyFill="1" applyBorder="1" applyAlignment="1" applyProtection="1">
      <alignment vertical="center" shrinkToFit="1"/>
      <protection hidden="1"/>
    </xf>
    <xf numFmtId="49" fontId="140" fillId="0" borderId="0" xfId="0" applyNumberFormat="1" applyFont="1" applyFill="1" applyBorder="1" applyAlignment="1" applyProtection="1">
      <alignment vertical="center"/>
      <protection hidden="1"/>
    </xf>
    <xf numFmtId="0" fontId="143" fillId="0" borderId="0" xfId="0" applyFont="1" applyFill="1" applyAlignment="1" applyProtection="1">
      <alignment vertical="center" wrapText="1"/>
      <protection hidden="1"/>
    </xf>
    <xf numFmtId="0" fontId="143" fillId="0" borderId="0" xfId="0" applyFont="1" applyFill="1" applyBorder="1" applyAlignment="1" applyProtection="1">
      <alignment vertical="center" wrapText="1"/>
      <protection hidden="1"/>
    </xf>
    <xf numFmtId="0" fontId="139" fillId="0" borderId="0" xfId="0" applyFont="1" applyFill="1" applyAlignment="1" applyProtection="1">
      <alignment horizontal="center" vertical="center"/>
      <protection hidden="1"/>
    </xf>
    <xf numFmtId="0" fontId="140" fillId="0" borderId="0" xfId="0" applyFont="1" applyFill="1" applyBorder="1" applyAlignment="1" applyProtection="1">
      <alignment vertical="center" wrapText="1"/>
      <protection hidden="1"/>
    </xf>
    <xf numFmtId="0" fontId="137" fillId="0" borderId="0" xfId="0" applyFont="1" applyFill="1" applyBorder="1" applyAlignment="1" applyProtection="1">
      <alignment vertical="center" textRotation="255" shrinkToFit="1"/>
      <protection hidden="1"/>
    </xf>
    <xf numFmtId="0" fontId="137" fillId="0" borderId="0" xfId="0" applyFont="1" applyFill="1" applyBorder="1" applyAlignment="1" applyProtection="1">
      <alignment horizontal="center" vertical="center" shrinkToFit="1"/>
      <protection hidden="1"/>
    </xf>
    <xf numFmtId="38" fontId="137" fillId="0" borderId="0" xfId="56" applyFont="1" applyFill="1" applyBorder="1" applyAlignment="1" applyProtection="1">
      <alignment vertical="center" shrinkToFit="1"/>
      <protection hidden="1"/>
    </xf>
    <xf numFmtId="0" fontId="136" fillId="0" borderId="0" xfId="0" applyFont="1" applyFill="1" applyBorder="1" applyAlignment="1" applyProtection="1">
      <alignment vertical="center" wrapText="1" shrinkToFit="1"/>
      <protection hidden="1"/>
    </xf>
    <xf numFmtId="0" fontId="144" fillId="0" borderId="0" xfId="0" applyFont="1" applyFill="1" applyBorder="1" applyAlignment="1" applyProtection="1">
      <alignment vertical="center"/>
      <protection hidden="1"/>
    </xf>
    <xf numFmtId="0" fontId="140" fillId="32" borderId="0" xfId="0" applyFont="1" applyFill="1" applyBorder="1" applyAlignment="1" applyProtection="1">
      <alignment horizontal="center" vertical="center" wrapText="1" shrinkToFit="1"/>
      <protection hidden="1"/>
    </xf>
    <xf numFmtId="0" fontId="140" fillId="32" borderId="0" xfId="0" applyFont="1" applyFill="1" applyBorder="1" applyAlignment="1" applyProtection="1">
      <alignment horizontal="center" vertical="center" shrinkToFit="1"/>
      <protection hidden="1"/>
    </xf>
    <xf numFmtId="0" fontId="137" fillId="32" borderId="0" xfId="0" applyFont="1" applyFill="1" applyBorder="1" applyAlignment="1" applyProtection="1">
      <alignment horizontal="center" vertical="center" shrinkToFit="1"/>
      <protection hidden="1"/>
    </xf>
    <xf numFmtId="49" fontId="137" fillId="32" borderId="0" xfId="0" applyNumberFormat="1" applyFont="1" applyFill="1" applyBorder="1" applyAlignment="1" applyProtection="1">
      <alignment horizontal="center" vertical="center" shrinkToFit="1"/>
      <protection hidden="1"/>
    </xf>
    <xf numFmtId="0" fontId="137" fillId="32" borderId="0" xfId="0" applyFont="1" applyFill="1" applyBorder="1" applyAlignment="1" applyProtection="1">
      <alignment vertical="center" shrinkToFit="1"/>
      <protection hidden="1"/>
    </xf>
    <xf numFmtId="0" fontId="136" fillId="35" borderId="0" xfId="0" applyFont="1" applyFill="1" applyBorder="1" applyAlignment="1" applyProtection="1">
      <alignment vertical="center"/>
      <protection hidden="1"/>
    </xf>
    <xf numFmtId="0" fontId="140" fillId="0" borderId="14" xfId="0" applyFont="1" applyFill="1" applyBorder="1" applyAlignment="1" applyProtection="1">
      <alignment vertical="center" shrinkToFit="1"/>
      <protection hidden="1"/>
    </xf>
    <xf numFmtId="0" fontId="140" fillId="0" borderId="14" xfId="0" applyFont="1" applyFill="1" applyBorder="1" applyAlignment="1" applyProtection="1">
      <alignment horizontal="center" vertical="center"/>
      <protection hidden="1"/>
    </xf>
    <xf numFmtId="0" fontId="140" fillId="0" borderId="14" xfId="0" applyFont="1" applyFill="1" applyBorder="1" applyAlignment="1" applyProtection="1">
      <alignment vertical="center"/>
      <protection hidden="1"/>
    </xf>
    <xf numFmtId="0" fontId="140" fillId="0" borderId="39" xfId="0" applyFont="1" applyFill="1" applyBorder="1" applyAlignment="1" applyProtection="1">
      <alignment vertical="center" shrinkToFit="1"/>
      <protection hidden="1"/>
    </xf>
    <xf numFmtId="49" fontId="140" fillId="0" borderId="14" xfId="0" applyNumberFormat="1" applyFont="1" applyFill="1" applyBorder="1" applyAlignment="1" applyProtection="1">
      <alignment vertical="center" shrinkToFit="1"/>
      <protection hidden="1"/>
    </xf>
    <xf numFmtId="49" fontId="140" fillId="0" borderId="14" xfId="0" applyNumberFormat="1" applyFont="1" applyFill="1" applyBorder="1" applyAlignment="1" applyProtection="1">
      <alignment horizontal="center" vertical="center"/>
      <protection hidden="1"/>
    </xf>
    <xf numFmtId="49" fontId="140" fillId="0" borderId="14" xfId="0" applyNumberFormat="1" applyFont="1" applyFill="1" applyBorder="1" applyAlignment="1" applyProtection="1">
      <alignment vertical="center"/>
      <protection hidden="1"/>
    </xf>
    <xf numFmtId="0" fontId="137" fillId="0" borderId="0" xfId="0" applyFont="1" applyFill="1" applyAlignment="1" applyProtection="1">
      <alignment vertical="center"/>
      <protection hidden="1"/>
    </xf>
    <xf numFmtId="0" fontId="31" fillId="35" borderId="0" xfId="0" applyFont="1" applyFill="1" applyAlignment="1">
      <alignment vertical="center"/>
    </xf>
    <xf numFmtId="0" fontId="32" fillId="35" borderId="0" xfId="0" applyFont="1" applyFill="1" applyBorder="1" applyAlignment="1">
      <alignment vertical="center"/>
    </xf>
    <xf numFmtId="0" fontId="32" fillId="35" borderId="0" xfId="0" applyFont="1" applyFill="1" applyBorder="1" applyAlignment="1">
      <alignment horizontal="center" vertical="center"/>
    </xf>
    <xf numFmtId="38" fontId="32" fillId="35" borderId="0" xfId="56" applyFont="1" applyFill="1" applyBorder="1" applyAlignment="1">
      <alignment vertical="center"/>
    </xf>
    <xf numFmtId="0" fontId="32" fillId="35" borderId="0" xfId="0" applyFont="1" applyFill="1" applyBorder="1" applyAlignment="1">
      <alignment horizontal="right" vertical="center"/>
    </xf>
    <xf numFmtId="0" fontId="30" fillId="35" borderId="0" xfId="0" applyFont="1" applyFill="1" applyAlignment="1">
      <alignment horizontal="distributed" vertical="center"/>
    </xf>
    <xf numFmtId="0" fontId="33" fillId="35" borderId="0" xfId="0" applyFont="1" applyFill="1" applyBorder="1" applyAlignment="1">
      <alignment vertical="center"/>
    </xf>
    <xf numFmtId="0" fontId="32" fillId="35" borderId="0" xfId="0" applyFont="1" applyFill="1" applyAlignment="1">
      <alignment horizontal="center" vertical="center"/>
    </xf>
    <xf numFmtId="0" fontId="31" fillId="35" borderId="0" xfId="0" applyFont="1" applyFill="1" applyAlignment="1">
      <alignment horizontal="center" vertical="center"/>
    </xf>
    <xf numFmtId="0" fontId="34" fillId="35" borderId="0" xfId="0" applyFont="1" applyFill="1" applyBorder="1" applyAlignment="1">
      <alignment vertical="center"/>
    </xf>
    <xf numFmtId="0" fontId="35" fillId="35" borderId="0" xfId="0" applyFont="1" applyFill="1" applyBorder="1" applyAlignment="1">
      <alignment vertical="center"/>
    </xf>
    <xf numFmtId="0" fontId="35" fillId="35" borderId="0" xfId="0" applyFont="1" applyFill="1" applyBorder="1" applyAlignment="1">
      <alignment horizontal="right" vertical="center"/>
    </xf>
    <xf numFmtId="0" fontId="32" fillId="35" borderId="0" xfId="0" applyFont="1" applyFill="1" applyAlignment="1">
      <alignment horizontal="right" vertical="center"/>
    </xf>
    <xf numFmtId="0" fontId="32" fillId="35" borderId="0" xfId="0" applyFont="1" applyFill="1" applyBorder="1" applyAlignment="1">
      <alignment horizontal="left" vertical="center" wrapText="1"/>
    </xf>
    <xf numFmtId="38" fontId="31" fillId="35" borderId="0" xfId="56" applyFont="1" applyFill="1" applyAlignment="1">
      <alignment vertical="center"/>
    </xf>
    <xf numFmtId="0" fontId="32" fillId="35" borderId="0" xfId="0" applyFont="1" applyFill="1" applyBorder="1" applyAlignment="1">
      <alignment vertical="center" shrinkToFit="1"/>
    </xf>
    <xf numFmtId="0" fontId="32" fillId="35" borderId="0" xfId="0" applyFont="1" applyFill="1" applyBorder="1" applyAlignment="1">
      <alignment vertical="center" wrapText="1"/>
    </xf>
    <xf numFmtId="0" fontId="32" fillId="35" borderId="0" xfId="0" applyFont="1" applyFill="1" applyBorder="1" applyAlignment="1">
      <alignment horizontal="left" vertical="center"/>
    </xf>
    <xf numFmtId="0" fontId="32" fillId="35" borderId="0" xfId="0" applyFont="1" applyFill="1" applyBorder="1" applyAlignment="1">
      <alignment horizontal="left" vertical="center" shrinkToFit="1"/>
    </xf>
    <xf numFmtId="0" fontId="32" fillId="35" borderId="0" xfId="0" applyFont="1" applyFill="1" applyAlignment="1">
      <alignment vertical="center"/>
    </xf>
    <xf numFmtId="0" fontId="34" fillId="35" borderId="0" xfId="0" applyFont="1" applyFill="1" applyAlignment="1">
      <alignment vertical="center"/>
    </xf>
    <xf numFmtId="0" fontId="32" fillId="35" borderId="0" xfId="0" applyFont="1" applyFill="1" applyAlignment="1">
      <alignment vertical="center" wrapText="1"/>
    </xf>
    <xf numFmtId="0" fontId="32" fillId="35" borderId="0" xfId="0" applyFont="1" applyFill="1" applyBorder="1" applyAlignment="1">
      <alignment horizontal="center" vertical="center" wrapText="1"/>
    </xf>
    <xf numFmtId="0" fontId="32" fillId="35" borderId="0" xfId="0" applyFont="1" applyFill="1" applyBorder="1" applyAlignment="1" applyProtection="1">
      <alignment vertical="top" wrapText="1"/>
      <protection hidden="1"/>
    </xf>
    <xf numFmtId="0" fontId="32" fillId="35" borderId="0" xfId="0" applyFont="1" applyFill="1" applyBorder="1" applyAlignment="1" applyProtection="1">
      <alignment vertical="center"/>
      <protection hidden="1"/>
    </xf>
    <xf numFmtId="0" fontId="31" fillId="35" borderId="0" xfId="0" applyFont="1" applyFill="1" applyBorder="1" applyAlignment="1">
      <alignment vertical="center"/>
    </xf>
    <xf numFmtId="0" fontId="31" fillId="32" borderId="0" xfId="0" applyFont="1" applyFill="1" applyAlignment="1" applyProtection="1">
      <alignment vertical="center"/>
      <protection hidden="1"/>
    </xf>
    <xf numFmtId="0" fontId="31" fillId="35" borderId="0" xfId="0" applyFont="1" applyFill="1" applyBorder="1" applyAlignment="1">
      <alignment vertical="center" textRotation="255"/>
    </xf>
    <xf numFmtId="0" fontId="31" fillId="35" borderId="0" xfId="0" applyFont="1" applyFill="1" applyBorder="1" applyAlignment="1">
      <alignment horizontal="center" vertical="center"/>
    </xf>
    <xf numFmtId="38" fontId="31" fillId="35" borderId="0" xfId="56" applyFont="1" applyFill="1" applyBorder="1" applyAlignment="1">
      <alignment vertical="center"/>
    </xf>
    <xf numFmtId="0" fontId="34" fillId="35" borderId="0" xfId="0" applyNumberFormat="1" applyFont="1" applyFill="1" applyBorder="1" applyAlignment="1">
      <alignment vertical="center"/>
    </xf>
    <xf numFmtId="0" fontId="31" fillId="0" borderId="0" xfId="0" applyFont="1" applyFill="1" applyAlignment="1">
      <alignment vertical="center"/>
    </xf>
    <xf numFmtId="0" fontId="31" fillId="35" borderId="0" xfId="0" applyFont="1" applyFill="1" applyBorder="1" applyAlignment="1">
      <alignment vertical="center" wrapText="1" shrinkToFit="1"/>
    </xf>
    <xf numFmtId="0" fontId="34" fillId="35" borderId="0" xfId="0" applyNumberFormat="1" applyFont="1" applyFill="1" applyBorder="1" applyAlignment="1">
      <alignment horizontal="center" vertical="center"/>
    </xf>
    <xf numFmtId="0" fontId="34" fillId="35" borderId="0" xfId="0" applyNumberFormat="1" applyFont="1" applyFill="1" applyAlignment="1">
      <alignment vertical="center"/>
    </xf>
    <xf numFmtId="0" fontId="34" fillId="0" borderId="0" xfId="0" applyNumberFormat="1" applyFont="1" applyFill="1" applyAlignment="1">
      <alignment vertical="center"/>
    </xf>
    <xf numFmtId="0" fontId="34" fillId="0" borderId="0" xfId="0" applyNumberFormat="1" applyFont="1" applyFill="1" applyAlignment="1">
      <alignment horizontal="center" vertical="center"/>
    </xf>
    <xf numFmtId="0" fontId="34" fillId="36" borderId="10" xfId="56" applyNumberFormat="1" applyFont="1" applyFill="1" applyBorder="1" applyAlignment="1">
      <alignment vertical="center"/>
    </xf>
    <xf numFmtId="0" fontId="34" fillId="36" borderId="56" xfId="56" applyNumberFormat="1" applyFont="1" applyFill="1" applyBorder="1" applyAlignment="1">
      <alignment vertical="center"/>
    </xf>
    <xf numFmtId="0" fontId="34" fillId="36" borderId="56" xfId="0" applyNumberFormat="1" applyFont="1" applyFill="1" applyBorder="1" applyAlignment="1">
      <alignment vertical="center"/>
    </xf>
    <xf numFmtId="0" fontId="34" fillId="36" borderId="11" xfId="0" applyNumberFormat="1" applyFont="1" applyFill="1" applyBorder="1" applyAlignment="1">
      <alignment vertical="center"/>
    </xf>
    <xf numFmtId="0" fontId="34" fillId="0" borderId="0" xfId="56" applyNumberFormat="1" applyFont="1" applyFill="1" applyAlignment="1">
      <alignment vertical="center"/>
    </xf>
    <xf numFmtId="0" fontId="31" fillId="0" borderId="0" xfId="0" applyFont="1" applyFill="1" applyAlignment="1">
      <alignment horizontal="center" vertical="center"/>
    </xf>
    <xf numFmtId="38" fontId="31" fillId="0" borderId="0" xfId="56" applyFont="1" applyFill="1" applyAlignment="1">
      <alignment vertical="center"/>
    </xf>
    <xf numFmtId="0" fontId="32" fillId="35" borderId="0" xfId="0" applyFont="1" applyFill="1" applyBorder="1" applyAlignment="1">
      <alignment horizontal="left" wrapText="1"/>
    </xf>
    <xf numFmtId="0" fontId="34" fillId="0" borderId="0" xfId="0" applyNumberFormat="1" applyFont="1" applyFill="1" applyBorder="1" applyAlignment="1">
      <alignment horizontal="center" vertical="center"/>
    </xf>
    <xf numFmtId="0" fontId="34" fillId="0" borderId="0" xfId="0" applyNumberFormat="1" applyFont="1" applyFill="1" applyBorder="1" applyAlignment="1">
      <alignment vertical="center"/>
    </xf>
    <xf numFmtId="0" fontId="34" fillId="35" borderId="0" xfId="0" applyNumberFormat="1" applyFont="1" applyFill="1" applyBorder="1" applyAlignment="1" applyProtection="1">
      <alignment vertical="center"/>
      <protection/>
    </xf>
    <xf numFmtId="0" fontId="31" fillId="35" borderId="0" xfId="0" applyFont="1" applyFill="1" applyAlignment="1" applyProtection="1">
      <alignment vertical="center"/>
      <protection/>
    </xf>
    <xf numFmtId="0" fontId="31" fillId="0" borderId="0" xfId="0" applyFont="1" applyFill="1" applyAlignment="1" applyProtection="1">
      <alignment vertical="center"/>
      <protection/>
    </xf>
    <xf numFmtId="0" fontId="31" fillId="0" borderId="0" xfId="0" applyFont="1" applyFill="1" applyAlignment="1" applyProtection="1">
      <alignment horizontal="center" vertical="center"/>
      <protection/>
    </xf>
    <xf numFmtId="38" fontId="31" fillId="0" borderId="0" xfId="56" applyFont="1" applyFill="1" applyAlignment="1" applyProtection="1">
      <alignment vertical="center"/>
      <protection/>
    </xf>
    <xf numFmtId="0" fontId="32" fillId="35" borderId="0" xfId="0" applyFont="1" applyFill="1" applyBorder="1" applyAlignment="1" applyProtection="1">
      <alignment vertical="center"/>
      <protection/>
    </xf>
    <xf numFmtId="0" fontId="32" fillId="35" borderId="0" xfId="0" applyFont="1" applyFill="1" applyBorder="1" applyAlignment="1" applyProtection="1">
      <alignment horizontal="center" vertical="center"/>
      <protection/>
    </xf>
    <xf numFmtId="38" fontId="32" fillId="35" borderId="0" xfId="56" applyFont="1" applyFill="1" applyBorder="1" applyAlignment="1" applyProtection="1">
      <alignment vertical="center"/>
      <protection/>
    </xf>
    <xf numFmtId="0" fontId="32" fillId="35" borderId="0" xfId="0" applyFont="1" applyFill="1" applyBorder="1" applyAlignment="1" applyProtection="1">
      <alignment horizontal="right" vertical="center"/>
      <protection/>
    </xf>
    <xf numFmtId="0" fontId="32" fillId="35" borderId="0" xfId="0" applyFont="1" applyFill="1" applyAlignment="1" applyProtection="1">
      <alignment vertical="center"/>
      <protection/>
    </xf>
    <xf numFmtId="0" fontId="32" fillId="35" borderId="0" xfId="0" applyFont="1" applyFill="1" applyAlignment="1">
      <alignment vertical="center"/>
    </xf>
    <xf numFmtId="0" fontId="120" fillId="0" borderId="0" xfId="0" applyFont="1" applyFill="1" applyAlignment="1" applyProtection="1">
      <alignment horizontal="right" vertical="center"/>
      <protection hidden="1"/>
    </xf>
    <xf numFmtId="0" fontId="137" fillId="0" borderId="0" xfId="0" applyFont="1" applyFill="1" applyAlignment="1" applyProtection="1">
      <alignment vertical="center"/>
      <protection hidden="1"/>
    </xf>
    <xf numFmtId="0" fontId="136" fillId="0" borderId="15" xfId="0" applyFont="1" applyFill="1" applyBorder="1" applyAlignment="1" applyProtection="1">
      <alignment vertical="center"/>
      <protection hidden="1"/>
    </xf>
    <xf numFmtId="49" fontId="137" fillId="0" borderId="56" xfId="0" applyNumberFormat="1" applyFont="1" applyFill="1" applyBorder="1" applyAlignment="1" applyProtection="1">
      <alignment horizontal="center" vertical="center" shrinkToFit="1"/>
      <protection locked="0"/>
    </xf>
    <xf numFmtId="49" fontId="137" fillId="0" borderId="56" xfId="0" applyNumberFormat="1" applyFont="1" applyFill="1" applyBorder="1" applyAlignment="1" applyProtection="1">
      <alignment horizontal="center" vertical="center" shrinkToFit="1"/>
      <protection hidden="1"/>
    </xf>
    <xf numFmtId="49" fontId="137" fillId="0" borderId="11" xfId="0" applyNumberFormat="1" applyFont="1" applyFill="1" applyBorder="1" applyAlignment="1" applyProtection="1">
      <alignment horizontal="center" vertical="center" shrinkToFit="1"/>
      <protection locked="0"/>
    </xf>
    <xf numFmtId="0" fontId="144" fillId="0" borderId="39" xfId="0" applyFont="1" applyFill="1" applyBorder="1" applyAlignment="1" applyProtection="1">
      <alignment horizontal="center" vertical="center" wrapText="1"/>
      <protection locked="0"/>
    </xf>
    <xf numFmtId="49" fontId="137" fillId="0" borderId="39" xfId="0" applyNumberFormat="1" applyFont="1" applyFill="1" applyBorder="1" applyAlignment="1" applyProtection="1">
      <alignment horizontal="center" vertical="center" shrinkToFit="1"/>
      <protection locked="0"/>
    </xf>
    <xf numFmtId="49" fontId="137" fillId="0" borderId="16" xfId="0" applyNumberFormat="1" applyFont="1" applyFill="1" applyBorder="1" applyAlignment="1" applyProtection="1">
      <alignment horizontal="center" vertical="center" shrinkToFit="1"/>
      <protection locked="0"/>
    </xf>
    <xf numFmtId="49" fontId="140" fillId="37" borderId="10" xfId="0" applyNumberFormat="1" applyFont="1" applyFill="1" applyBorder="1" applyAlignment="1" applyProtection="1">
      <alignment horizontal="center" vertical="center" shrinkToFit="1"/>
      <protection hidden="1"/>
    </xf>
    <xf numFmtId="49" fontId="140" fillId="37" borderId="56" xfId="0" applyNumberFormat="1" applyFont="1" applyFill="1" applyBorder="1" applyAlignment="1" applyProtection="1">
      <alignment horizontal="center" vertical="center" shrinkToFit="1"/>
      <protection hidden="1"/>
    </xf>
    <xf numFmtId="49" fontId="140" fillId="37" borderId="11" xfId="0" applyNumberFormat="1" applyFont="1" applyFill="1" applyBorder="1" applyAlignment="1" applyProtection="1">
      <alignment horizontal="center" vertical="center" shrinkToFit="1"/>
      <protection hidden="1"/>
    </xf>
    <xf numFmtId="49" fontId="137" fillId="0" borderId="10" xfId="0" applyNumberFormat="1" applyFont="1" applyFill="1" applyBorder="1" applyAlignment="1" applyProtection="1">
      <alignment horizontal="center" vertical="center" shrinkToFit="1"/>
      <protection hidden="1"/>
    </xf>
    <xf numFmtId="49" fontId="140" fillId="37" borderId="57" xfId="0" applyNumberFormat="1" applyFont="1" applyFill="1" applyBorder="1" applyAlignment="1" applyProtection="1">
      <alignment horizontal="center" vertical="center" wrapText="1" shrinkToFit="1"/>
      <protection hidden="1"/>
    </xf>
    <xf numFmtId="49" fontId="140" fillId="37" borderId="14" xfId="0" applyNumberFormat="1" applyFont="1" applyFill="1" applyBorder="1" applyAlignment="1" applyProtection="1">
      <alignment horizontal="center" vertical="center" shrinkToFit="1"/>
      <protection hidden="1"/>
    </xf>
    <xf numFmtId="49" fontId="140" fillId="37" borderId="15" xfId="0" applyNumberFormat="1" applyFont="1" applyFill="1" applyBorder="1" applyAlignment="1" applyProtection="1">
      <alignment horizontal="center" vertical="center" shrinkToFit="1"/>
      <protection hidden="1"/>
    </xf>
    <xf numFmtId="49" fontId="140" fillId="37" borderId="58" xfId="0" applyNumberFormat="1" applyFont="1" applyFill="1" applyBorder="1" applyAlignment="1" applyProtection="1">
      <alignment horizontal="center" vertical="center" shrinkToFit="1"/>
      <protection hidden="1"/>
    </xf>
    <xf numFmtId="49" fontId="140" fillId="37" borderId="39" xfId="0" applyNumberFormat="1" applyFont="1" applyFill="1" applyBorder="1" applyAlignment="1" applyProtection="1">
      <alignment horizontal="center" vertical="center" shrinkToFit="1"/>
      <protection hidden="1"/>
    </xf>
    <xf numFmtId="49" fontId="140" fillId="37" borderId="16" xfId="0" applyNumberFormat="1" applyFont="1" applyFill="1" applyBorder="1" applyAlignment="1" applyProtection="1">
      <alignment horizontal="center" vertical="center" shrinkToFit="1"/>
      <protection hidden="1"/>
    </xf>
    <xf numFmtId="49" fontId="140" fillId="0" borderId="14" xfId="0" applyNumberFormat="1" applyFont="1" applyFill="1" applyBorder="1" applyAlignment="1" applyProtection="1">
      <alignment horizontal="center" vertical="center" shrinkToFit="1"/>
      <protection locked="0"/>
    </xf>
    <xf numFmtId="49" fontId="140" fillId="0" borderId="14" xfId="0" applyNumberFormat="1" applyFont="1" applyFill="1" applyBorder="1" applyAlignment="1" applyProtection="1">
      <alignment horizontal="center" vertical="center" shrinkToFit="1"/>
      <protection hidden="1"/>
    </xf>
    <xf numFmtId="49" fontId="137" fillId="0" borderId="58" xfId="0" applyNumberFormat="1" applyFont="1" applyFill="1" applyBorder="1" applyAlignment="1" applyProtection="1">
      <alignment horizontal="center" vertical="center" shrinkToFit="1"/>
      <protection locked="0"/>
    </xf>
    <xf numFmtId="49" fontId="137" fillId="0" borderId="0" xfId="0" applyNumberFormat="1" applyFont="1" applyFill="1" applyBorder="1" applyAlignment="1" applyProtection="1">
      <alignment horizontal="center" vertical="center" shrinkToFit="1"/>
      <protection locked="0"/>
    </xf>
    <xf numFmtId="0" fontId="140" fillId="0" borderId="39" xfId="0" applyFont="1" applyFill="1" applyBorder="1" applyAlignment="1" applyProtection="1">
      <alignment horizontal="left" vertical="center" shrinkToFit="1"/>
      <protection hidden="1"/>
    </xf>
    <xf numFmtId="49" fontId="140" fillId="0" borderId="10" xfId="0" applyNumberFormat="1" applyFont="1" applyFill="1" applyBorder="1" applyAlignment="1" applyProtection="1">
      <alignment horizontal="center" vertical="center" shrinkToFit="1"/>
      <protection locked="0"/>
    </xf>
    <xf numFmtId="49" fontId="140" fillId="0" borderId="56" xfId="0" applyNumberFormat="1" applyFont="1" applyFill="1" applyBorder="1" applyAlignment="1" applyProtection="1">
      <alignment horizontal="center" vertical="center" shrinkToFit="1"/>
      <protection locked="0"/>
    </xf>
    <xf numFmtId="49" fontId="140" fillId="0" borderId="11" xfId="0" applyNumberFormat="1" applyFont="1" applyFill="1" applyBorder="1" applyAlignment="1" applyProtection="1">
      <alignment horizontal="center" vertical="center" shrinkToFit="1"/>
      <protection locked="0"/>
    </xf>
    <xf numFmtId="49" fontId="140" fillId="37" borderId="10" xfId="0" applyNumberFormat="1" applyFont="1" applyFill="1" applyBorder="1" applyAlignment="1" applyProtection="1">
      <alignment horizontal="center" vertical="center"/>
      <protection hidden="1"/>
    </xf>
    <xf numFmtId="49" fontId="140" fillId="37" borderId="56" xfId="0" applyNumberFormat="1" applyFont="1" applyFill="1" applyBorder="1" applyAlignment="1" applyProtection="1">
      <alignment horizontal="center" vertical="center"/>
      <protection hidden="1"/>
    </xf>
    <xf numFmtId="49" fontId="140" fillId="37" borderId="11" xfId="0" applyNumberFormat="1" applyFont="1" applyFill="1" applyBorder="1" applyAlignment="1" applyProtection="1">
      <alignment horizontal="center" vertical="center"/>
      <protection hidden="1"/>
    </xf>
    <xf numFmtId="49" fontId="145" fillId="0" borderId="10" xfId="0" applyNumberFormat="1" applyFont="1" applyFill="1" applyBorder="1" applyAlignment="1" applyProtection="1">
      <alignment vertical="center" shrinkToFit="1"/>
      <protection locked="0"/>
    </xf>
    <xf numFmtId="49" fontId="145" fillId="0" borderId="56" xfId="0" applyNumberFormat="1" applyFont="1" applyFill="1" applyBorder="1" applyAlignment="1" applyProtection="1">
      <alignment vertical="center" shrinkToFit="1"/>
      <protection locked="0"/>
    </xf>
    <xf numFmtId="49" fontId="140" fillId="0" borderId="56" xfId="0" applyNumberFormat="1" applyFont="1" applyFill="1" applyBorder="1" applyAlignment="1" applyProtection="1">
      <alignment horizontal="center" vertical="center"/>
      <protection hidden="1"/>
    </xf>
    <xf numFmtId="0" fontId="137" fillId="0" borderId="14" xfId="0" applyFont="1" applyFill="1" applyBorder="1" applyAlignment="1" applyProtection="1">
      <alignment horizontal="center" vertical="center" shrinkToFit="1"/>
      <protection hidden="1"/>
    </xf>
    <xf numFmtId="0" fontId="137" fillId="0" borderId="39" xfId="0" applyFont="1" applyFill="1" applyBorder="1" applyAlignment="1" applyProtection="1">
      <alignment horizontal="center" vertical="center" shrinkToFit="1"/>
      <protection hidden="1"/>
    </xf>
    <xf numFmtId="49" fontId="137" fillId="0" borderId="14" xfId="0" applyNumberFormat="1" applyFont="1" applyFill="1" applyBorder="1" applyAlignment="1" applyProtection="1">
      <alignment horizontal="center" vertical="center" shrinkToFit="1"/>
      <protection locked="0"/>
    </xf>
    <xf numFmtId="49" fontId="137" fillId="0" borderId="15" xfId="0" applyNumberFormat="1" applyFont="1" applyFill="1" applyBorder="1" applyAlignment="1" applyProtection="1">
      <alignment horizontal="center" vertical="center" shrinkToFit="1"/>
      <protection locked="0"/>
    </xf>
    <xf numFmtId="0" fontId="140" fillId="37" borderId="10" xfId="0" applyFont="1" applyFill="1" applyBorder="1" applyAlignment="1" applyProtection="1">
      <alignment horizontal="center" vertical="center" wrapText="1" shrinkToFit="1"/>
      <protection hidden="1"/>
    </xf>
    <xf numFmtId="0" fontId="140" fillId="37" borderId="56" xfId="0" applyFont="1" applyFill="1" applyBorder="1" applyAlignment="1" applyProtection="1">
      <alignment horizontal="center" vertical="center" shrinkToFit="1"/>
      <protection hidden="1"/>
    </xf>
    <xf numFmtId="0" fontId="140" fillId="37" borderId="11" xfId="0" applyFont="1" applyFill="1" applyBorder="1" applyAlignment="1" applyProtection="1">
      <alignment horizontal="center" vertical="center" shrinkToFit="1"/>
      <protection hidden="1"/>
    </xf>
    <xf numFmtId="0" fontId="137" fillId="0" borderId="10" xfId="0" applyFont="1" applyFill="1" applyBorder="1" applyAlignment="1" applyProtection="1">
      <alignment horizontal="center" vertical="center" shrinkToFit="1"/>
      <protection hidden="1"/>
    </xf>
    <xf numFmtId="0" fontId="137" fillId="0" borderId="56" xfId="0" applyFont="1" applyFill="1" applyBorder="1" applyAlignment="1" applyProtection="1">
      <alignment horizontal="center" vertical="center" shrinkToFit="1"/>
      <protection hidden="1"/>
    </xf>
    <xf numFmtId="0" fontId="137" fillId="0" borderId="39" xfId="0" applyFont="1" applyFill="1" applyBorder="1" applyAlignment="1" applyProtection="1">
      <alignment horizontal="center" vertical="center" shrinkToFit="1"/>
      <protection locked="0"/>
    </xf>
    <xf numFmtId="0" fontId="137" fillId="0" borderId="16" xfId="0" applyFont="1" applyFill="1" applyBorder="1" applyAlignment="1" applyProtection="1">
      <alignment horizontal="center" vertical="center" shrinkToFit="1"/>
      <protection locked="0"/>
    </xf>
    <xf numFmtId="0" fontId="140" fillId="37" borderId="10" xfId="0" applyFont="1" applyFill="1" applyBorder="1" applyAlignment="1" applyProtection="1">
      <alignment horizontal="center" vertical="center" shrinkToFit="1"/>
      <protection hidden="1"/>
    </xf>
    <xf numFmtId="0" fontId="140" fillId="37" borderId="57" xfId="0" applyFont="1" applyFill="1" applyBorder="1" applyAlignment="1" applyProtection="1">
      <alignment horizontal="center" vertical="center" wrapText="1" shrinkToFit="1"/>
      <protection hidden="1"/>
    </xf>
    <xf numFmtId="0" fontId="140" fillId="37" borderId="14" xfId="0" applyFont="1" applyFill="1" applyBorder="1" applyAlignment="1" applyProtection="1">
      <alignment horizontal="center" vertical="center" shrinkToFit="1"/>
      <protection hidden="1"/>
    </xf>
    <xf numFmtId="0" fontId="140" fillId="37" borderId="15" xfId="0" applyFont="1" applyFill="1" applyBorder="1" applyAlignment="1" applyProtection="1">
      <alignment horizontal="center" vertical="center" shrinkToFit="1"/>
      <protection hidden="1"/>
    </xf>
    <xf numFmtId="0" fontId="140" fillId="37" borderId="58" xfId="0" applyFont="1" applyFill="1" applyBorder="1" applyAlignment="1" applyProtection="1">
      <alignment horizontal="center" vertical="center" shrinkToFit="1"/>
      <protection hidden="1"/>
    </xf>
    <xf numFmtId="0" fontId="140" fillId="37" borderId="39" xfId="0" applyFont="1" applyFill="1" applyBorder="1" applyAlignment="1" applyProtection="1">
      <alignment horizontal="center" vertical="center" shrinkToFit="1"/>
      <protection hidden="1"/>
    </xf>
    <xf numFmtId="0" fontId="140" fillId="37" borderId="16" xfId="0" applyFont="1" applyFill="1" applyBorder="1" applyAlignment="1" applyProtection="1">
      <alignment horizontal="center" vertical="center" shrinkToFit="1"/>
      <protection hidden="1"/>
    </xf>
    <xf numFmtId="0" fontId="140" fillId="37" borderId="57" xfId="0" applyFont="1" applyFill="1" applyBorder="1" applyAlignment="1" applyProtection="1">
      <alignment horizontal="center" vertical="center" shrinkToFit="1"/>
      <protection hidden="1"/>
    </xf>
    <xf numFmtId="49" fontId="140" fillId="0" borderId="57" xfId="0" applyNumberFormat="1" applyFont="1" applyFill="1" applyBorder="1" applyAlignment="1" applyProtection="1">
      <alignment horizontal="center" vertical="center" shrinkToFit="1"/>
      <protection hidden="1"/>
    </xf>
    <xf numFmtId="0" fontId="137" fillId="0" borderId="58" xfId="0" applyFont="1" applyFill="1" applyBorder="1" applyAlignment="1" applyProtection="1">
      <alignment horizontal="center" vertical="center" shrinkToFit="1"/>
      <protection locked="0"/>
    </xf>
    <xf numFmtId="0" fontId="140" fillId="0" borderId="0" xfId="0" applyFont="1" applyFill="1" applyBorder="1" applyAlignment="1" applyProtection="1">
      <alignment horizontal="left" vertical="center" shrinkToFit="1"/>
      <protection hidden="1"/>
    </xf>
    <xf numFmtId="0" fontId="140" fillId="0" borderId="10" xfId="0" applyFont="1" applyFill="1" applyBorder="1" applyAlignment="1" applyProtection="1">
      <alignment horizontal="center" vertical="center" shrinkToFit="1"/>
      <protection locked="0"/>
    </xf>
    <xf numFmtId="0" fontId="140" fillId="0" borderId="56" xfId="0" applyFont="1" applyFill="1" applyBorder="1" applyAlignment="1" applyProtection="1">
      <alignment horizontal="center" vertical="center" shrinkToFit="1"/>
      <protection locked="0"/>
    </xf>
    <xf numFmtId="0" fontId="140" fillId="0" borderId="11" xfId="0" applyFont="1" applyFill="1" applyBorder="1" applyAlignment="1" applyProtection="1">
      <alignment horizontal="center" vertical="center" shrinkToFit="1"/>
      <protection locked="0"/>
    </xf>
    <xf numFmtId="0" fontId="140" fillId="37" borderId="10" xfId="0" applyFont="1" applyFill="1" applyBorder="1" applyAlignment="1" applyProtection="1">
      <alignment horizontal="center" vertical="center"/>
      <protection hidden="1"/>
    </xf>
    <xf numFmtId="0" fontId="140" fillId="37" borderId="56" xfId="0" applyFont="1" applyFill="1" applyBorder="1" applyAlignment="1" applyProtection="1">
      <alignment horizontal="center" vertical="center"/>
      <protection hidden="1"/>
    </xf>
    <xf numFmtId="0" fontId="140" fillId="37" borderId="58" xfId="0" applyFont="1" applyFill="1" applyBorder="1" applyAlignment="1" applyProtection="1">
      <alignment horizontal="center" vertical="center" wrapText="1" shrinkToFit="1"/>
      <protection hidden="1"/>
    </xf>
    <xf numFmtId="0" fontId="140" fillId="37" borderId="39" xfId="0" applyFont="1" applyFill="1" applyBorder="1" applyAlignment="1" applyProtection="1">
      <alignment horizontal="center" vertical="center" wrapText="1" shrinkToFit="1"/>
      <protection hidden="1"/>
    </xf>
    <xf numFmtId="0" fontId="140" fillId="37" borderId="16" xfId="0" applyFont="1" applyFill="1" applyBorder="1" applyAlignment="1" applyProtection="1">
      <alignment horizontal="center" vertical="center" wrapText="1" shrinkToFit="1"/>
      <protection hidden="1"/>
    </xf>
    <xf numFmtId="49" fontId="137" fillId="0" borderId="28" xfId="0" applyNumberFormat="1" applyFont="1" applyFill="1" applyBorder="1" applyAlignment="1" applyProtection="1">
      <alignment horizontal="center" vertical="center" shrinkToFit="1"/>
      <protection locked="0"/>
    </xf>
    <xf numFmtId="49" fontId="137" fillId="0" borderId="10" xfId="0" applyNumberFormat="1" applyFont="1" applyFill="1" applyBorder="1" applyAlignment="1" applyProtection="1">
      <alignment horizontal="center" vertical="center" shrinkToFit="1"/>
      <protection locked="0"/>
    </xf>
    <xf numFmtId="0" fontId="140" fillId="37" borderId="11" xfId="0" applyFont="1" applyFill="1" applyBorder="1" applyAlignment="1" applyProtection="1">
      <alignment horizontal="center" vertical="center"/>
      <protection hidden="1"/>
    </xf>
    <xf numFmtId="0" fontId="137" fillId="32" borderId="0" xfId="0" applyFont="1" applyFill="1" applyAlignment="1" applyProtection="1">
      <alignment horizontal="center" vertical="center"/>
      <protection hidden="1"/>
    </xf>
    <xf numFmtId="0" fontId="146" fillId="0" borderId="0" xfId="0" applyFont="1" applyFill="1" applyBorder="1" applyAlignment="1" applyProtection="1">
      <alignment horizontal="center" vertical="center"/>
      <protection hidden="1"/>
    </xf>
    <xf numFmtId="0" fontId="146" fillId="32" borderId="0" xfId="0" applyFont="1" applyFill="1" applyBorder="1" applyAlignment="1" applyProtection="1">
      <alignment horizontal="center" vertical="center"/>
      <protection hidden="1"/>
    </xf>
    <xf numFmtId="0" fontId="138" fillId="32" borderId="0" xfId="0" applyFont="1" applyFill="1" applyBorder="1" applyAlignment="1" applyProtection="1">
      <alignment horizontal="left" vertical="center" wrapText="1"/>
      <protection hidden="1"/>
    </xf>
    <xf numFmtId="0" fontId="142" fillId="0" borderId="0" xfId="0" applyFont="1" applyFill="1" applyAlignment="1" applyProtection="1">
      <alignment horizontal="left" vertical="center" shrinkToFit="1"/>
      <protection locked="0"/>
    </xf>
    <xf numFmtId="0" fontId="144" fillId="0" borderId="0" xfId="0" applyFont="1" applyFill="1" applyAlignment="1" applyProtection="1">
      <alignment horizontal="center" vertical="center"/>
      <protection hidden="1"/>
    </xf>
    <xf numFmtId="0" fontId="147" fillId="32" borderId="0" xfId="0" applyFont="1" applyFill="1" applyBorder="1" applyAlignment="1" applyProtection="1">
      <alignment horizontal="center" vertical="center"/>
      <protection hidden="1"/>
    </xf>
    <xf numFmtId="0" fontId="137" fillId="0" borderId="0" xfId="0" applyFont="1" applyFill="1" applyBorder="1" applyAlignment="1" applyProtection="1">
      <alignment horizontal="distributed" vertical="center" wrapText="1"/>
      <protection hidden="1"/>
    </xf>
    <xf numFmtId="0" fontId="137" fillId="0" borderId="0" xfId="0" applyFont="1" applyFill="1" applyAlignment="1" applyProtection="1">
      <alignment horizontal="distributed" vertical="center"/>
      <protection hidden="1"/>
    </xf>
    <xf numFmtId="0" fontId="138" fillId="0" borderId="0" xfId="0" applyFont="1" applyFill="1" applyAlignment="1" applyProtection="1">
      <alignment horizontal="left" vertical="center" shrinkToFit="1"/>
      <protection locked="0"/>
    </xf>
    <xf numFmtId="49" fontId="137" fillId="0" borderId="0" xfId="0" applyNumberFormat="1" applyFont="1" applyFill="1" applyAlignment="1" applyProtection="1">
      <alignment horizontal="center" vertical="center"/>
      <protection locked="0"/>
    </xf>
    <xf numFmtId="49" fontId="137" fillId="0" borderId="0" xfId="0" applyNumberFormat="1" applyFont="1" applyFill="1" applyAlignment="1" applyProtection="1">
      <alignment horizontal="center" vertical="center"/>
      <protection hidden="1"/>
    </xf>
    <xf numFmtId="0" fontId="137" fillId="0" borderId="0" xfId="0" applyFont="1" applyFill="1" applyBorder="1" applyAlignment="1" applyProtection="1">
      <alignment horizontal="center" vertical="center"/>
      <protection hidden="1"/>
    </xf>
    <xf numFmtId="0" fontId="137" fillId="0" borderId="0" xfId="0" applyFont="1" applyFill="1" applyAlignment="1" applyProtection="1">
      <alignment vertical="center"/>
      <protection hidden="1"/>
    </xf>
    <xf numFmtId="0" fontId="137" fillId="0" borderId="0" xfId="0" applyFont="1" applyFill="1" applyAlignment="1" applyProtection="1">
      <alignment horizontal="left" vertical="center" shrinkToFit="1"/>
      <protection locked="0"/>
    </xf>
    <xf numFmtId="0" fontId="137" fillId="32" borderId="0" xfId="0" applyFont="1" applyFill="1" applyAlignment="1" applyProtection="1">
      <alignment horizontal="center" vertical="center"/>
      <protection locked="0"/>
    </xf>
    <xf numFmtId="0" fontId="144" fillId="32" borderId="39" xfId="0" applyFont="1" applyFill="1" applyBorder="1" applyAlignment="1" applyProtection="1">
      <alignment horizontal="center" vertical="center"/>
      <protection hidden="1"/>
    </xf>
    <xf numFmtId="49" fontId="137" fillId="0" borderId="39" xfId="0" applyNumberFormat="1" applyFont="1" applyFill="1" applyBorder="1" applyAlignment="1" applyProtection="1">
      <alignment horizontal="center" vertical="distributed"/>
      <protection hidden="1"/>
    </xf>
    <xf numFmtId="49" fontId="138" fillId="0" borderId="39" xfId="0" applyNumberFormat="1" applyFont="1" applyFill="1" applyBorder="1" applyAlignment="1" applyProtection="1">
      <alignment horizontal="center" vertical="distributed"/>
      <protection locked="0"/>
    </xf>
    <xf numFmtId="49" fontId="137" fillId="32" borderId="39" xfId="0" applyNumberFormat="1" applyFont="1" applyFill="1" applyBorder="1" applyAlignment="1" applyProtection="1">
      <alignment horizontal="center" vertical="center"/>
      <protection hidden="1"/>
    </xf>
    <xf numFmtId="0" fontId="139" fillId="0" borderId="0" xfId="0" applyFont="1" applyFill="1" applyAlignment="1" applyProtection="1">
      <alignment horizontal="center" vertical="center"/>
      <protection hidden="1"/>
    </xf>
    <xf numFmtId="0" fontId="140" fillId="0" borderId="0" xfId="0" applyFont="1" applyFill="1" applyBorder="1" applyAlignment="1" applyProtection="1">
      <alignment horizontal="left" vertical="center" wrapText="1"/>
      <protection hidden="1"/>
    </xf>
    <xf numFmtId="0" fontId="138" fillId="0" borderId="0" xfId="0" applyFont="1" applyFill="1" applyBorder="1" applyAlignment="1" applyProtection="1">
      <alignment horizontal="center" vertical="center" wrapText="1"/>
      <protection hidden="1"/>
    </xf>
    <xf numFmtId="49" fontId="140" fillId="0" borderId="0" xfId="0" applyNumberFormat="1" applyFont="1" applyFill="1" applyBorder="1" applyAlignment="1" applyProtection="1">
      <alignment horizontal="center" vertical="center" wrapText="1"/>
      <protection locked="0"/>
    </xf>
    <xf numFmtId="0" fontId="140" fillId="0" borderId="0" xfId="0" applyFont="1" applyFill="1" applyBorder="1" applyAlignment="1" applyProtection="1">
      <alignment horizontal="left" vertical="center" wrapText="1" shrinkToFit="1"/>
      <protection hidden="1"/>
    </xf>
    <xf numFmtId="38" fontId="148" fillId="0" borderId="10" xfId="56" applyFont="1" applyFill="1" applyBorder="1" applyAlignment="1" applyProtection="1">
      <alignment horizontal="center" vertical="center" shrinkToFit="1"/>
      <protection locked="0"/>
    </xf>
    <xf numFmtId="38" fontId="148" fillId="0" borderId="56" xfId="56" applyFont="1" applyFill="1" applyBorder="1" applyAlignment="1" applyProtection="1">
      <alignment horizontal="center" vertical="center" shrinkToFit="1"/>
      <protection locked="0"/>
    </xf>
    <xf numFmtId="38" fontId="148" fillId="0" borderId="11" xfId="56" applyFont="1" applyFill="1" applyBorder="1" applyAlignment="1" applyProtection="1">
      <alignment horizontal="center" vertical="center" shrinkToFit="1"/>
      <protection locked="0"/>
    </xf>
    <xf numFmtId="0" fontId="140" fillId="0" borderId="59" xfId="0" applyFont="1" applyFill="1" applyBorder="1" applyAlignment="1" applyProtection="1">
      <alignment horizontal="center" vertical="center" shrinkToFit="1"/>
      <protection hidden="1"/>
    </xf>
    <xf numFmtId="0" fontId="140" fillId="0" borderId="0" xfId="0" applyFont="1" applyFill="1" applyBorder="1" applyAlignment="1" applyProtection="1">
      <alignment horizontal="center" vertical="center" shrinkToFit="1"/>
      <protection hidden="1"/>
    </xf>
    <xf numFmtId="49" fontId="145" fillId="0" borderId="56" xfId="0" applyNumberFormat="1" applyFont="1" applyFill="1" applyBorder="1" applyAlignment="1" applyProtection="1">
      <alignment horizontal="center" vertical="center" shrinkToFit="1"/>
      <protection locked="0"/>
    </xf>
    <xf numFmtId="49" fontId="145" fillId="0" borderId="11" xfId="0" applyNumberFormat="1" applyFont="1" applyFill="1" applyBorder="1" applyAlignment="1" applyProtection="1">
      <alignment horizontal="center" vertical="center" shrinkToFit="1"/>
      <protection locked="0"/>
    </xf>
    <xf numFmtId="0" fontId="137" fillId="0" borderId="57" xfId="0" applyFont="1" applyFill="1" applyBorder="1" applyAlignment="1" applyProtection="1">
      <alignment horizontal="center" vertical="center" shrinkToFit="1"/>
      <protection hidden="1"/>
    </xf>
    <xf numFmtId="0" fontId="137" fillId="0" borderId="58" xfId="0" applyFont="1" applyFill="1" applyBorder="1" applyAlignment="1" applyProtection="1">
      <alignment horizontal="center" vertical="center" shrinkToFit="1"/>
      <protection hidden="1"/>
    </xf>
    <xf numFmtId="49" fontId="140" fillId="37" borderId="57" xfId="0" applyNumberFormat="1" applyFont="1" applyFill="1" applyBorder="1" applyAlignment="1" applyProtection="1">
      <alignment horizontal="center" vertical="center" shrinkToFit="1"/>
      <protection hidden="1"/>
    </xf>
    <xf numFmtId="49" fontId="140" fillId="37" borderId="10" xfId="0" applyNumberFormat="1" applyFont="1" applyFill="1" applyBorder="1" applyAlignment="1" applyProtection="1">
      <alignment horizontal="center" vertical="center" wrapText="1" shrinkToFit="1"/>
      <protection hidden="1"/>
    </xf>
    <xf numFmtId="0" fontId="137" fillId="0" borderId="0" xfId="0" applyFont="1" applyFill="1" applyAlignment="1" applyProtection="1">
      <alignment horizontal="right" vertical="center" wrapText="1"/>
      <protection hidden="1"/>
    </xf>
    <xf numFmtId="0" fontId="140" fillId="0" borderId="56" xfId="0" applyFont="1" applyFill="1" applyBorder="1" applyAlignment="1" applyProtection="1">
      <alignment horizontal="left" vertical="center" shrinkToFit="1"/>
      <protection hidden="1"/>
    </xf>
    <xf numFmtId="0" fontId="140" fillId="0" borderId="11" xfId="0" applyFont="1" applyFill="1" applyBorder="1" applyAlignment="1" applyProtection="1">
      <alignment horizontal="left" vertical="center" shrinkToFit="1"/>
      <protection hidden="1"/>
    </xf>
    <xf numFmtId="0" fontId="7" fillId="0" borderId="10" xfId="0" applyFont="1" applyBorder="1" applyAlignment="1" applyProtection="1">
      <alignment horizontal="center" vertical="center"/>
      <protection hidden="1"/>
    </xf>
    <xf numFmtId="0" fontId="7" fillId="0" borderId="60" xfId="0" applyFont="1" applyBorder="1" applyAlignment="1" applyProtection="1">
      <alignment horizontal="center" vertical="center"/>
      <protection hidden="1"/>
    </xf>
    <xf numFmtId="38" fontId="149" fillId="0" borderId="61" xfId="0" applyNumberFormat="1" applyFont="1" applyBorder="1" applyAlignment="1" applyProtection="1">
      <alignment horizontal="right" vertical="center"/>
      <protection hidden="1"/>
    </xf>
    <xf numFmtId="38" fontId="149" fillId="0" borderId="56" xfId="0" applyNumberFormat="1" applyFont="1" applyBorder="1" applyAlignment="1" applyProtection="1">
      <alignment horizontal="right" vertical="center"/>
      <protection hidden="1"/>
    </xf>
    <xf numFmtId="0" fontId="7" fillId="0" borderId="56" xfId="0" applyFont="1" applyBorder="1" applyAlignment="1" applyProtection="1">
      <alignment horizontal="center" vertical="center"/>
      <protection hidden="1"/>
    </xf>
    <xf numFmtId="0" fontId="7" fillId="0" borderId="11" xfId="0" applyFont="1" applyBorder="1" applyAlignment="1" applyProtection="1">
      <alignment horizontal="center" vertical="center"/>
      <protection hidden="1"/>
    </xf>
    <xf numFmtId="0" fontId="7" fillId="0" borderId="39" xfId="0" applyFont="1" applyBorder="1" applyAlignment="1" applyProtection="1">
      <alignment horizontal="center" vertical="center"/>
      <protection hidden="1"/>
    </xf>
    <xf numFmtId="0" fontId="7" fillId="0" borderId="16" xfId="0" applyFont="1" applyBorder="1" applyAlignment="1" applyProtection="1">
      <alignment horizontal="center" vertical="center"/>
      <protection hidden="1"/>
    </xf>
    <xf numFmtId="0" fontId="15" fillId="13" borderId="62" xfId="0" applyFont="1" applyFill="1" applyBorder="1" applyAlignment="1" applyProtection="1">
      <alignment horizontal="left" vertical="center" indent="2"/>
      <protection hidden="1"/>
    </xf>
    <xf numFmtId="0" fontId="15" fillId="13" borderId="63" xfId="0" applyFont="1" applyFill="1" applyBorder="1" applyAlignment="1" applyProtection="1">
      <alignment horizontal="left" vertical="center" indent="2"/>
      <protection hidden="1"/>
    </xf>
    <xf numFmtId="0" fontId="15" fillId="13" borderId="64" xfId="0" applyFont="1" applyFill="1" applyBorder="1" applyAlignment="1" applyProtection="1">
      <alignment horizontal="left" vertical="center" indent="2"/>
      <protection hidden="1"/>
    </xf>
    <xf numFmtId="0" fontId="15" fillId="13" borderId="10" xfId="0" applyFont="1" applyFill="1" applyBorder="1" applyAlignment="1" applyProtection="1">
      <alignment horizontal="left" vertical="center" indent="2"/>
      <protection hidden="1"/>
    </xf>
    <xf numFmtId="0" fontId="15" fillId="13" borderId="56" xfId="0" applyFont="1" applyFill="1" applyBorder="1" applyAlignment="1" applyProtection="1">
      <alignment horizontal="left" vertical="center" indent="2"/>
      <protection hidden="1"/>
    </xf>
    <xf numFmtId="0" fontId="15" fillId="13" borderId="11" xfId="0" applyFont="1" applyFill="1" applyBorder="1" applyAlignment="1" applyProtection="1">
      <alignment horizontal="left" vertical="center" indent="2"/>
      <protection hidden="1"/>
    </xf>
    <xf numFmtId="0" fontId="7" fillId="0" borderId="65" xfId="0" applyFont="1" applyBorder="1" applyAlignment="1" applyProtection="1">
      <alignment horizontal="center" vertical="center"/>
      <protection hidden="1"/>
    </xf>
    <xf numFmtId="0" fontId="7" fillId="0" borderId="43" xfId="0" applyFont="1" applyBorder="1" applyAlignment="1" applyProtection="1">
      <alignment horizontal="center" vertical="center"/>
      <protection hidden="1"/>
    </xf>
    <xf numFmtId="38" fontId="149" fillId="0" borderId="61" xfId="0" applyNumberFormat="1" applyFont="1" applyBorder="1" applyAlignment="1" applyProtection="1">
      <alignment horizontal="right" vertical="center"/>
      <protection hidden="1" locked="0"/>
    </xf>
    <xf numFmtId="38" fontId="149" fillId="0" borderId="56" xfId="0" applyNumberFormat="1" applyFont="1" applyBorder="1" applyAlignment="1" applyProtection="1">
      <alignment horizontal="right" vertical="center"/>
      <protection hidden="1" locked="0"/>
    </xf>
    <xf numFmtId="0" fontId="7" fillId="0" borderId="63" xfId="0" applyFont="1" applyBorder="1" applyAlignment="1" applyProtection="1">
      <alignment horizontal="center" vertical="center"/>
      <protection hidden="1"/>
    </xf>
    <xf numFmtId="0" fontId="7" fillId="0" borderId="64" xfId="0" applyFont="1" applyBorder="1" applyAlignment="1" applyProtection="1">
      <alignment horizontal="center" vertical="center"/>
      <protection hidden="1"/>
    </xf>
    <xf numFmtId="38" fontId="149" fillId="0" borderId="66" xfId="0" applyNumberFormat="1" applyFont="1" applyBorder="1" applyAlignment="1" applyProtection="1">
      <alignment horizontal="right" vertical="center"/>
      <protection hidden="1" locked="0"/>
    </xf>
    <xf numFmtId="38" fontId="149" fillId="0" borderId="67" xfId="0" applyNumberFormat="1" applyFont="1" applyBorder="1" applyAlignment="1" applyProtection="1">
      <alignment horizontal="right" vertical="center"/>
      <protection hidden="1" locked="0"/>
    </xf>
    <xf numFmtId="0" fontId="7" fillId="0" borderId="58" xfId="0" applyFont="1" applyBorder="1" applyAlignment="1" applyProtection="1">
      <alignment horizontal="center" vertical="center"/>
      <protection hidden="1"/>
    </xf>
    <xf numFmtId="0" fontId="7" fillId="0" borderId="35" xfId="0" applyFont="1" applyBorder="1" applyAlignment="1" applyProtection="1">
      <alignment horizontal="center" vertical="center"/>
      <protection hidden="1"/>
    </xf>
    <xf numFmtId="0" fontId="15" fillId="33" borderId="10" xfId="0" applyFont="1" applyFill="1" applyBorder="1" applyAlignment="1" applyProtection="1">
      <alignment horizontal="right" vertical="center" wrapText="1" indent="1"/>
      <protection hidden="1"/>
    </xf>
    <xf numFmtId="0" fontId="15" fillId="33" borderId="56" xfId="0" applyFont="1" applyFill="1" applyBorder="1" applyAlignment="1" applyProtection="1">
      <alignment horizontal="right" vertical="center" indent="1"/>
      <protection hidden="1"/>
    </xf>
    <xf numFmtId="0" fontId="15" fillId="33" borderId="11" xfId="0" applyFont="1" applyFill="1" applyBorder="1" applyAlignment="1" applyProtection="1">
      <alignment horizontal="right" vertical="center" indent="1"/>
      <protection hidden="1"/>
    </xf>
    <xf numFmtId="0" fontId="7" fillId="0" borderId="62" xfId="0" applyFont="1" applyBorder="1" applyAlignment="1" applyProtection="1">
      <alignment horizontal="center" vertical="center"/>
      <protection hidden="1"/>
    </xf>
    <xf numFmtId="0" fontId="7" fillId="0" borderId="68" xfId="0" applyFont="1" applyBorder="1" applyAlignment="1" applyProtection="1">
      <alignment horizontal="center" vertical="center"/>
      <protection hidden="1"/>
    </xf>
    <xf numFmtId="0" fontId="6" fillId="38" borderId="65" xfId="0" applyFont="1" applyFill="1" applyBorder="1" applyAlignment="1" applyProtection="1">
      <alignment horizontal="center" vertical="center" wrapText="1"/>
      <protection hidden="1"/>
    </xf>
    <xf numFmtId="0" fontId="6" fillId="38" borderId="69" xfId="0" applyFont="1" applyFill="1" applyBorder="1" applyAlignment="1" applyProtection="1">
      <alignment horizontal="center" vertical="center" wrapText="1"/>
      <protection hidden="1"/>
    </xf>
    <xf numFmtId="0" fontId="6" fillId="38" borderId="44" xfId="0" applyFont="1" applyFill="1" applyBorder="1" applyAlignment="1" applyProtection="1">
      <alignment horizontal="center" vertical="center" wrapText="1"/>
      <protection hidden="1"/>
    </xf>
    <xf numFmtId="0" fontId="15" fillId="33" borderId="10" xfId="0" applyFont="1" applyFill="1" applyBorder="1" applyAlignment="1" applyProtection="1">
      <alignment horizontal="right" vertical="center" indent="1"/>
      <protection hidden="1"/>
    </xf>
    <xf numFmtId="0" fontId="150" fillId="35" borderId="10" xfId="0" applyFont="1" applyFill="1" applyBorder="1" applyAlignment="1" applyProtection="1">
      <alignment horizontal="center" vertical="center"/>
      <protection hidden="1"/>
    </xf>
    <xf numFmtId="0" fontId="150" fillId="35" borderId="56" xfId="0" applyFont="1" applyFill="1" applyBorder="1" applyAlignment="1" applyProtection="1">
      <alignment horizontal="center" vertical="center"/>
      <protection hidden="1"/>
    </xf>
    <xf numFmtId="0" fontId="150" fillId="35" borderId="11" xfId="0" applyFont="1" applyFill="1" applyBorder="1" applyAlignment="1" applyProtection="1">
      <alignment horizontal="center" vertical="center"/>
      <protection hidden="1"/>
    </xf>
    <xf numFmtId="0" fontId="7" fillId="0" borderId="0" xfId="0" applyFont="1" applyBorder="1" applyAlignment="1" applyProtection="1">
      <alignment horizontal="center" vertical="center"/>
      <protection hidden="1"/>
    </xf>
    <xf numFmtId="38" fontId="149" fillId="0" borderId="70" xfId="0" applyNumberFormat="1" applyFont="1" applyBorder="1" applyAlignment="1" applyProtection="1">
      <alignment horizontal="right" vertical="center"/>
      <protection hidden="1"/>
    </xf>
    <xf numFmtId="38" fontId="149" fillId="0" borderId="63" xfId="0" applyNumberFormat="1" applyFont="1" applyBorder="1" applyAlignment="1" applyProtection="1">
      <alignment horizontal="right" vertical="center"/>
      <protection hidden="1"/>
    </xf>
    <xf numFmtId="0" fontId="7" fillId="0" borderId="69" xfId="0" applyFont="1" applyBorder="1" applyAlignment="1" applyProtection="1">
      <alignment horizontal="center" vertical="center"/>
      <protection hidden="1"/>
    </xf>
    <xf numFmtId="0" fontId="7" fillId="0" borderId="44" xfId="0" applyFont="1" applyBorder="1" applyAlignment="1" applyProtection="1">
      <alignment horizontal="center" vertical="center"/>
      <protection hidden="1"/>
    </xf>
    <xf numFmtId="0" fontId="7" fillId="0" borderId="71" xfId="0" applyFont="1" applyBorder="1" applyAlignment="1" applyProtection="1">
      <alignment horizontal="center" vertical="center"/>
      <protection hidden="1"/>
    </xf>
    <xf numFmtId="0" fontId="7" fillId="0" borderId="72" xfId="0" applyFont="1" applyBorder="1" applyAlignment="1" applyProtection="1">
      <alignment horizontal="center" vertical="center"/>
      <protection hidden="1"/>
    </xf>
    <xf numFmtId="38" fontId="151" fillId="0" borderId="71" xfId="0" applyNumberFormat="1" applyFont="1" applyFill="1" applyBorder="1" applyAlignment="1" applyProtection="1">
      <alignment vertical="center" wrapText="1"/>
      <protection hidden="1"/>
    </xf>
    <xf numFmtId="0" fontId="15" fillId="33" borderId="62" xfId="0" applyFont="1" applyFill="1" applyBorder="1" applyAlignment="1" applyProtection="1">
      <alignment horizontal="right" vertical="center" indent="1"/>
      <protection hidden="1"/>
    </xf>
    <xf numFmtId="0" fontId="15" fillId="33" borderId="63" xfId="0" applyFont="1" applyFill="1" applyBorder="1" applyAlignment="1" applyProtection="1">
      <alignment horizontal="right" vertical="center" indent="1"/>
      <protection hidden="1"/>
    </xf>
    <xf numFmtId="0" fontId="15" fillId="33" borderId="64" xfId="0" applyFont="1" applyFill="1" applyBorder="1" applyAlignment="1" applyProtection="1">
      <alignment horizontal="right" vertical="center" indent="1"/>
      <protection hidden="1"/>
    </xf>
    <xf numFmtId="0" fontId="15" fillId="13" borderId="65" xfId="0" applyFont="1" applyFill="1" applyBorder="1" applyAlignment="1" applyProtection="1">
      <alignment horizontal="left" vertical="center" indent="2"/>
      <protection hidden="1"/>
    </xf>
    <xf numFmtId="0" fontId="15" fillId="13" borderId="69" xfId="0" applyFont="1" applyFill="1" applyBorder="1" applyAlignment="1" applyProtection="1">
      <alignment horizontal="left" vertical="center" indent="2"/>
      <protection hidden="1"/>
    </xf>
    <xf numFmtId="0" fontId="15" fillId="13" borderId="44" xfId="0" applyFont="1" applyFill="1" applyBorder="1" applyAlignment="1" applyProtection="1">
      <alignment horizontal="left" vertical="center" indent="2"/>
      <protection hidden="1"/>
    </xf>
    <xf numFmtId="38" fontId="149" fillId="0" borderId="70" xfId="0" applyNumberFormat="1" applyFont="1" applyBorder="1" applyAlignment="1" applyProtection="1">
      <alignment horizontal="right" vertical="center"/>
      <protection hidden="1" locked="0"/>
    </xf>
    <xf numFmtId="38" fontId="149" fillId="0" borderId="63" xfId="0" applyNumberFormat="1" applyFont="1" applyBorder="1" applyAlignment="1" applyProtection="1">
      <alignment horizontal="right" vertical="center"/>
      <protection hidden="1" locked="0"/>
    </xf>
    <xf numFmtId="38" fontId="149" fillId="0" borderId="73" xfId="0" applyNumberFormat="1" applyFont="1" applyBorder="1" applyAlignment="1" applyProtection="1">
      <alignment horizontal="right" vertical="center"/>
      <protection hidden="1" locked="0"/>
    </xf>
    <xf numFmtId="38" fontId="149" fillId="0" borderId="69" xfId="0" applyNumberFormat="1" applyFont="1" applyBorder="1" applyAlignment="1" applyProtection="1">
      <alignment horizontal="right" vertical="center"/>
      <protection hidden="1" locked="0"/>
    </xf>
    <xf numFmtId="0" fontId="23" fillId="34" borderId="74" xfId="0" applyFont="1" applyFill="1" applyBorder="1" applyAlignment="1" applyProtection="1">
      <alignment horizontal="center" vertical="center" wrapText="1"/>
      <protection hidden="1"/>
    </xf>
    <xf numFmtId="0" fontId="23" fillId="34" borderId="71" xfId="0" applyFont="1" applyFill="1" applyBorder="1" applyAlignment="1" applyProtection="1">
      <alignment horizontal="center" vertical="center" wrapText="1"/>
      <protection hidden="1"/>
    </xf>
    <xf numFmtId="0" fontId="23" fillId="34" borderId="75" xfId="0" applyFont="1" applyFill="1" applyBorder="1" applyAlignment="1" applyProtection="1">
      <alignment horizontal="center" vertical="center" wrapText="1"/>
      <protection hidden="1"/>
    </xf>
    <xf numFmtId="38" fontId="151" fillId="0" borderId="71" xfId="0" applyNumberFormat="1" applyFont="1" applyFill="1" applyBorder="1" applyAlignment="1" applyProtection="1">
      <alignment vertical="center" wrapText="1"/>
      <protection locked="0"/>
    </xf>
    <xf numFmtId="0" fontId="23" fillId="33" borderId="74" xfId="0" applyFont="1" applyFill="1" applyBorder="1" applyAlignment="1" applyProtection="1">
      <alignment horizontal="center" vertical="center" wrapText="1"/>
      <protection hidden="1"/>
    </xf>
    <xf numFmtId="0" fontId="23" fillId="33" borderId="71" xfId="0" applyFont="1" applyFill="1" applyBorder="1" applyAlignment="1" applyProtection="1">
      <alignment horizontal="center" vertical="center" wrapText="1"/>
      <protection hidden="1"/>
    </xf>
    <xf numFmtId="0" fontId="23" fillId="33" borderId="75" xfId="0" applyFont="1" applyFill="1" applyBorder="1" applyAlignment="1" applyProtection="1">
      <alignment horizontal="center" vertical="center" wrapText="1"/>
      <protection hidden="1"/>
    </xf>
    <xf numFmtId="0" fontId="132" fillId="32" borderId="39" xfId="0" applyFont="1" applyFill="1" applyBorder="1" applyAlignment="1" applyProtection="1">
      <alignment horizontal="left" vertical="center" shrinkToFit="1"/>
      <protection hidden="1" locked="0"/>
    </xf>
    <xf numFmtId="0" fontId="132" fillId="32" borderId="56" xfId="0" applyFont="1" applyFill="1" applyBorder="1" applyAlignment="1" applyProtection="1">
      <alignment horizontal="left" vertical="center" shrinkToFit="1"/>
      <protection hidden="1" locked="0"/>
    </xf>
    <xf numFmtId="0" fontId="132" fillId="0" borderId="39" xfId="133" applyNumberFormat="1" applyFont="1" applyBorder="1" applyAlignment="1" applyProtection="1" quotePrefix="1">
      <alignment horizontal="center" vertical="center"/>
      <protection locked="0"/>
    </xf>
    <xf numFmtId="38" fontId="132" fillId="0" borderId="39" xfId="56" applyFont="1" applyFill="1" applyBorder="1" applyAlignment="1" applyProtection="1">
      <alignment horizontal="center" vertical="center"/>
      <protection locked="0"/>
    </xf>
    <xf numFmtId="0" fontId="152" fillId="0" borderId="0" xfId="0" applyFont="1" applyFill="1" applyBorder="1" applyAlignment="1" applyProtection="1">
      <alignment horizontal="left" vertical="center" wrapText="1"/>
      <protection hidden="1"/>
    </xf>
    <xf numFmtId="0" fontId="129" fillId="0" borderId="0" xfId="133" applyNumberFormat="1" applyFont="1" applyBorder="1" applyAlignment="1" applyProtection="1">
      <alignment horizontal="center" vertical="center" wrapText="1"/>
      <protection hidden="1"/>
    </xf>
    <xf numFmtId="0" fontId="132" fillId="0" borderId="39" xfId="133" applyNumberFormat="1" applyFont="1" applyBorder="1" applyAlignment="1" applyProtection="1" quotePrefix="1">
      <alignment horizontal="center" vertical="center" shrinkToFit="1"/>
      <protection locked="0"/>
    </xf>
    <xf numFmtId="0" fontId="128" fillId="0" borderId="76" xfId="0" applyFont="1" applyFill="1" applyBorder="1" applyAlignment="1" applyProtection="1">
      <alignment horizontal="center" vertical="center"/>
      <protection hidden="1"/>
    </xf>
    <xf numFmtId="214" fontId="130" fillId="0" borderId="66" xfId="0" applyNumberFormat="1" applyFont="1" applyFill="1" applyBorder="1" applyAlignment="1" applyProtection="1">
      <alignment horizontal="center" vertical="center" shrinkToFit="1"/>
      <protection locked="0"/>
    </xf>
    <xf numFmtId="214" fontId="130" fillId="0" borderId="67" xfId="0" applyNumberFormat="1" applyFont="1" applyFill="1" applyBorder="1" applyAlignment="1" applyProtection="1">
      <alignment horizontal="center" vertical="center" shrinkToFit="1"/>
      <protection locked="0"/>
    </xf>
    <xf numFmtId="214" fontId="130" fillId="0" borderId="77" xfId="0" applyNumberFormat="1" applyFont="1" applyFill="1" applyBorder="1" applyAlignment="1" applyProtection="1">
      <alignment horizontal="center" vertical="center" shrinkToFit="1"/>
      <protection locked="0"/>
    </xf>
    <xf numFmtId="214" fontId="130" fillId="0" borderId="78" xfId="0" applyNumberFormat="1" applyFont="1" applyFill="1" applyBorder="1" applyAlignment="1" applyProtection="1">
      <alignment horizontal="center" vertical="center" shrinkToFit="1"/>
      <protection locked="0"/>
    </xf>
    <xf numFmtId="214" fontId="130" fillId="0" borderId="39" xfId="0" applyNumberFormat="1" applyFont="1" applyFill="1" applyBorder="1" applyAlignment="1" applyProtection="1">
      <alignment horizontal="center" vertical="center" shrinkToFit="1"/>
      <protection locked="0"/>
    </xf>
    <xf numFmtId="214" fontId="130" fillId="0" borderId="35" xfId="0" applyNumberFormat="1" applyFont="1" applyFill="1" applyBorder="1" applyAlignment="1" applyProtection="1">
      <alignment horizontal="center" vertical="center" shrinkToFit="1"/>
      <protection locked="0"/>
    </xf>
    <xf numFmtId="214" fontId="130" fillId="0" borderId="79" xfId="0" applyNumberFormat="1" applyFont="1" applyFill="1" applyBorder="1" applyAlignment="1" applyProtection="1">
      <alignment horizontal="center" vertical="center" shrinkToFit="1"/>
      <protection locked="0"/>
    </xf>
    <xf numFmtId="214" fontId="130" fillId="0" borderId="14" xfId="0" applyNumberFormat="1" applyFont="1" applyFill="1" applyBorder="1" applyAlignment="1" applyProtection="1">
      <alignment horizontal="center" vertical="center" shrinkToFit="1"/>
      <protection locked="0"/>
    </xf>
    <xf numFmtId="214" fontId="130" fillId="0" borderId="34" xfId="0" applyNumberFormat="1" applyFont="1" applyFill="1" applyBorder="1" applyAlignment="1" applyProtection="1">
      <alignment horizontal="center" vertical="center" shrinkToFit="1"/>
      <protection locked="0"/>
    </xf>
    <xf numFmtId="202" fontId="130" fillId="0" borderId="80" xfId="61" applyNumberFormat="1" applyFont="1" applyFill="1" applyBorder="1" applyAlignment="1" applyProtection="1">
      <alignment horizontal="right" vertical="center" shrinkToFit="1"/>
      <protection locked="0"/>
    </xf>
    <xf numFmtId="202" fontId="130" fillId="0" borderId="81" xfId="61" applyNumberFormat="1" applyFont="1" applyFill="1" applyBorder="1" applyAlignment="1" applyProtection="1">
      <alignment horizontal="right" vertical="center" shrinkToFit="1"/>
      <protection locked="0"/>
    </xf>
    <xf numFmtId="202" fontId="130" fillId="0" borderId="82" xfId="61" applyNumberFormat="1" applyFont="1" applyFill="1" applyBorder="1" applyAlignment="1" applyProtection="1">
      <alignment horizontal="right" vertical="center" shrinkToFit="1"/>
      <protection locked="0"/>
    </xf>
    <xf numFmtId="202" fontId="130" fillId="0" borderId="83" xfId="61" applyNumberFormat="1" applyFont="1" applyFill="1" applyBorder="1" applyAlignment="1" applyProtection="1">
      <alignment horizontal="right" vertical="center" shrinkToFit="1"/>
      <protection locked="0"/>
    </xf>
    <xf numFmtId="214" fontId="130" fillId="0" borderId="84" xfId="0" applyNumberFormat="1" applyFont="1" applyFill="1" applyBorder="1" applyAlignment="1" applyProtection="1">
      <alignment horizontal="center" vertical="center" shrinkToFit="1"/>
      <protection locked="0"/>
    </xf>
    <xf numFmtId="214" fontId="130" fillId="0" borderId="12" xfId="0" applyNumberFormat="1" applyFont="1" applyFill="1" applyBorder="1" applyAlignment="1" applyProtection="1">
      <alignment horizontal="center" vertical="center" shrinkToFit="1"/>
      <protection locked="0"/>
    </xf>
    <xf numFmtId="214" fontId="130" fillId="0" borderId="36" xfId="0" applyNumberFormat="1" applyFont="1" applyFill="1" applyBorder="1" applyAlignment="1" applyProtection="1">
      <alignment horizontal="center" vertical="center" shrinkToFit="1"/>
      <protection locked="0"/>
    </xf>
    <xf numFmtId="202" fontId="130" fillId="0" borderId="85" xfId="61" applyNumberFormat="1" applyFont="1" applyFill="1" applyBorder="1" applyAlignment="1" applyProtection="1">
      <alignment horizontal="right" vertical="center" shrinkToFit="1"/>
      <protection locked="0"/>
    </xf>
    <xf numFmtId="202" fontId="130" fillId="0" borderId="86" xfId="61" applyNumberFormat="1" applyFont="1" applyFill="1" applyBorder="1" applyAlignment="1" applyProtection="1">
      <alignment horizontal="right" vertical="center" shrinkToFit="1"/>
      <protection locked="0"/>
    </xf>
    <xf numFmtId="0" fontId="17" fillId="33" borderId="87" xfId="0" applyFont="1" applyFill="1" applyBorder="1" applyAlignment="1" applyProtection="1">
      <alignment horizontal="right" vertical="center"/>
      <protection hidden="1"/>
    </xf>
    <xf numFmtId="0" fontId="17" fillId="33" borderId="88" xfId="0" applyFont="1" applyFill="1" applyBorder="1" applyAlignment="1" applyProtection="1">
      <alignment horizontal="right" vertical="center"/>
      <protection hidden="1"/>
    </xf>
    <xf numFmtId="38" fontId="44" fillId="0" borderId="89" xfId="0" applyNumberFormat="1" applyFont="1" applyFill="1" applyBorder="1" applyAlignment="1" applyProtection="1">
      <alignment vertical="center"/>
      <protection hidden="1"/>
    </xf>
    <xf numFmtId="38" fontId="44" fillId="0" borderId="88" xfId="0" applyNumberFormat="1" applyFont="1" applyFill="1" applyBorder="1" applyAlignment="1" applyProtection="1">
      <alignment vertical="center"/>
      <protection hidden="1"/>
    </xf>
    <xf numFmtId="38" fontId="20" fillId="0" borderId="90" xfId="0" applyNumberFormat="1" applyFont="1" applyFill="1" applyBorder="1" applyAlignment="1" applyProtection="1">
      <alignment horizontal="right" vertical="center"/>
      <protection hidden="1"/>
    </xf>
    <xf numFmtId="38" fontId="20" fillId="0" borderId="81" xfId="0" applyNumberFormat="1" applyFont="1" applyFill="1" applyBorder="1" applyAlignment="1" applyProtection="1">
      <alignment horizontal="right" vertical="center"/>
      <protection hidden="1"/>
    </xf>
    <xf numFmtId="38" fontId="44" fillId="0" borderId="57" xfId="0" applyNumberFormat="1" applyFont="1" applyFill="1" applyBorder="1" applyAlignment="1" applyProtection="1">
      <alignment vertical="center"/>
      <protection hidden="1"/>
    </xf>
    <xf numFmtId="38" fontId="44" fillId="0" borderId="14" xfId="0" applyNumberFormat="1" applyFont="1" applyFill="1" applyBorder="1" applyAlignment="1" applyProtection="1">
      <alignment vertical="center"/>
      <protection hidden="1"/>
    </xf>
    <xf numFmtId="38" fontId="44" fillId="0" borderId="59" xfId="0" applyNumberFormat="1" applyFont="1" applyFill="1" applyBorder="1" applyAlignment="1" applyProtection="1">
      <alignment vertical="center"/>
      <protection hidden="1"/>
    </xf>
    <xf numFmtId="38" fontId="44" fillId="0" borderId="0" xfId="0" applyNumberFormat="1" applyFont="1" applyFill="1" applyBorder="1" applyAlignment="1" applyProtection="1">
      <alignment vertical="center"/>
      <protection hidden="1"/>
    </xf>
    <xf numFmtId="38" fontId="44" fillId="0" borderId="58" xfId="0" applyNumberFormat="1" applyFont="1" applyFill="1" applyBorder="1" applyAlignment="1" applyProtection="1">
      <alignment vertical="center"/>
      <protection hidden="1"/>
    </xf>
    <xf numFmtId="38" fontId="44" fillId="0" borderId="39" xfId="0" applyNumberFormat="1" applyFont="1" applyFill="1" applyBorder="1" applyAlignment="1" applyProtection="1">
      <alignment vertical="center"/>
      <protection hidden="1"/>
    </xf>
    <xf numFmtId="0" fontId="15" fillId="33" borderId="91" xfId="0" applyFont="1" applyFill="1" applyBorder="1" applyAlignment="1" applyProtection="1">
      <alignment horizontal="center" vertical="center"/>
      <protection hidden="1"/>
    </xf>
    <xf numFmtId="0" fontId="15" fillId="33" borderId="92" xfId="0" applyFont="1" applyFill="1" applyBorder="1" applyAlignment="1" applyProtection="1">
      <alignment horizontal="center" vertical="center"/>
      <protection hidden="1"/>
    </xf>
    <xf numFmtId="0" fontId="15" fillId="33" borderId="93" xfId="0" applyFont="1" applyFill="1" applyBorder="1" applyAlignment="1" applyProtection="1">
      <alignment horizontal="center" vertical="center"/>
      <protection hidden="1"/>
    </xf>
    <xf numFmtId="38" fontId="12" fillId="0" borderId="42" xfId="0" applyNumberFormat="1" applyFont="1" applyFill="1" applyBorder="1" applyAlignment="1" applyProtection="1">
      <alignment horizontal="center" vertical="center"/>
      <protection hidden="1"/>
    </xf>
    <xf numFmtId="38" fontId="12" fillId="0" borderId="94" xfId="0" applyNumberFormat="1" applyFont="1" applyFill="1" applyBorder="1" applyAlignment="1" applyProtection="1">
      <alignment horizontal="center" vertical="center"/>
      <protection hidden="1"/>
    </xf>
    <xf numFmtId="38" fontId="12" fillId="0" borderId="95" xfId="0" applyNumberFormat="1" applyFont="1" applyFill="1" applyBorder="1" applyAlignment="1" applyProtection="1">
      <alignment horizontal="center" vertical="center"/>
      <protection hidden="1"/>
    </xf>
    <xf numFmtId="38" fontId="12" fillId="0" borderId="96" xfId="0" applyNumberFormat="1" applyFont="1" applyFill="1" applyBorder="1" applyAlignment="1" applyProtection="1">
      <alignment horizontal="center" vertical="center"/>
      <protection hidden="1"/>
    </xf>
    <xf numFmtId="38" fontId="20" fillId="0" borderId="97" xfId="0" applyNumberFormat="1" applyFont="1" applyFill="1" applyBorder="1" applyAlignment="1" applyProtection="1">
      <alignment horizontal="right" vertical="center"/>
      <protection hidden="1"/>
    </xf>
    <xf numFmtId="38" fontId="20" fillId="0" borderId="31" xfId="0" applyNumberFormat="1" applyFont="1" applyFill="1" applyBorder="1" applyAlignment="1" applyProtection="1">
      <alignment horizontal="right" vertical="center"/>
      <protection hidden="1"/>
    </xf>
    <xf numFmtId="38" fontId="20" fillId="0" borderId="98" xfId="0" applyNumberFormat="1" applyFont="1" applyFill="1" applyBorder="1" applyAlignment="1" applyProtection="1">
      <alignment horizontal="right" vertical="center"/>
      <protection hidden="1"/>
    </xf>
    <xf numFmtId="38" fontId="20" fillId="0" borderId="83" xfId="0" applyNumberFormat="1" applyFont="1" applyFill="1" applyBorder="1" applyAlignment="1" applyProtection="1">
      <alignment horizontal="right" vertical="center"/>
      <protection hidden="1"/>
    </xf>
    <xf numFmtId="38" fontId="20" fillId="0" borderId="99" xfId="0" applyNumberFormat="1" applyFont="1" applyFill="1" applyBorder="1" applyAlignment="1" applyProtection="1">
      <alignment horizontal="right" vertical="center"/>
      <protection hidden="1"/>
    </xf>
    <xf numFmtId="38" fontId="20" fillId="0" borderId="48" xfId="0" applyNumberFormat="1" applyFont="1" applyFill="1" applyBorder="1" applyAlignment="1" applyProtection="1">
      <alignment horizontal="right" vertical="center"/>
      <protection hidden="1"/>
    </xf>
    <xf numFmtId="38" fontId="44" fillId="0" borderId="100" xfId="0" applyNumberFormat="1" applyFont="1" applyFill="1" applyBorder="1" applyAlignment="1" applyProtection="1">
      <alignment vertical="center"/>
      <protection hidden="1"/>
    </xf>
    <xf numFmtId="38" fontId="44" fillId="0" borderId="67" xfId="0" applyNumberFormat="1" applyFont="1" applyFill="1" applyBorder="1" applyAlignment="1" applyProtection="1">
      <alignment vertical="center"/>
      <protection hidden="1"/>
    </xf>
    <xf numFmtId="0" fontId="15" fillId="33" borderId="101" xfId="0" applyFont="1" applyFill="1" applyBorder="1" applyAlignment="1" applyProtection="1">
      <alignment horizontal="center" vertical="center"/>
      <protection hidden="1"/>
    </xf>
    <xf numFmtId="38" fontId="20" fillId="0" borderId="102" xfId="0" applyNumberFormat="1" applyFont="1" applyFill="1" applyBorder="1" applyAlignment="1" applyProtection="1">
      <alignment horizontal="right" vertical="center"/>
      <protection hidden="1"/>
    </xf>
    <xf numFmtId="38" fontId="20" fillId="0" borderId="30" xfId="0" applyNumberFormat="1" applyFont="1" applyFill="1" applyBorder="1" applyAlignment="1" applyProtection="1">
      <alignment horizontal="right" vertical="center"/>
      <protection hidden="1"/>
    </xf>
    <xf numFmtId="0" fontId="130" fillId="0" borderId="57" xfId="0" applyFont="1" applyFill="1" applyBorder="1" applyAlignment="1" applyProtection="1">
      <alignment horizontal="center" vertical="center" shrinkToFit="1"/>
      <protection locked="0"/>
    </xf>
    <xf numFmtId="0" fontId="130" fillId="0" borderId="14" xfId="0" applyFont="1" applyFill="1" applyBorder="1" applyAlignment="1" applyProtection="1">
      <alignment horizontal="center" vertical="center" shrinkToFit="1"/>
      <protection locked="0"/>
    </xf>
    <xf numFmtId="0" fontId="130" fillId="0" borderId="58" xfId="0" applyFont="1" applyFill="1" applyBorder="1" applyAlignment="1" applyProtection="1">
      <alignment horizontal="center" vertical="center" shrinkToFit="1"/>
      <protection locked="0"/>
    </xf>
    <xf numFmtId="0" fontId="130" fillId="0" borderId="39" xfId="0" applyFont="1" applyFill="1" applyBorder="1" applyAlignment="1" applyProtection="1">
      <alignment horizontal="center" vertical="center" shrinkToFit="1"/>
      <protection locked="0"/>
    </xf>
    <xf numFmtId="0" fontId="130" fillId="0" borderId="103" xfId="0" applyFont="1" applyFill="1" applyBorder="1" applyAlignment="1" applyProtection="1">
      <alignment horizontal="center" vertical="center" shrinkToFit="1"/>
      <protection locked="0"/>
    </xf>
    <xf numFmtId="0" fontId="130" fillId="0" borderId="12" xfId="0" applyFont="1" applyFill="1" applyBorder="1" applyAlignment="1" applyProtection="1">
      <alignment horizontal="center" vertical="center" shrinkToFit="1"/>
      <protection locked="0"/>
    </xf>
    <xf numFmtId="38" fontId="19" fillId="0" borderId="0" xfId="0" applyNumberFormat="1" applyFont="1" applyFill="1" applyBorder="1" applyAlignment="1" applyProtection="1">
      <alignment vertical="center"/>
      <protection hidden="1"/>
    </xf>
    <xf numFmtId="0" fontId="15" fillId="0" borderId="97" xfId="0" applyFont="1" applyFill="1" applyBorder="1" applyAlignment="1" applyProtection="1">
      <alignment horizontal="center" vertical="center" shrinkToFit="1"/>
      <protection hidden="1"/>
    </xf>
    <xf numFmtId="0" fontId="15" fillId="0" borderId="31" xfId="0" applyFont="1" applyFill="1" applyBorder="1" applyAlignment="1" applyProtection="1">
      <alignment horizontal="center" vertical="center" shrinkToFit="1"/>
      <protection hidden="1"/>
    </xf>
    <xf numFmtId="0" fontId="15" fillId="0" borderId="17" xfId="0" applyFont="1" applyFill="1" applyBorder="1" applyAlignment="1" applyProtection="1">
      <alignment horizontal="center" vertical="center" shrinkToFit="1"/>
      <protection hidden="1"/>
    </xf>
    <xf numFmtId="0" fontId="12" fillId="0" borderId="82" xfId="0" applyFont="1" applyFill="1" applyBorder="1" applyAlignment="1" applyProtection="1">
      <alignment horizontal="center" vertical="center"/>
      <protection hidden="1"/>
    </xf>
    <xf numFmtId="0" fontId="12" fillId="0" borderId="49" xfId="0" applyFont="1" applyFill="1" applyBorder="1" applyAlignment="1" applyProtection="1">
      <alignment horizontal="center" vertical="center"/>
      <protection hidden="1"/>
    </xf>
    <xf numFmtId="0" fontId="12" fillId="0" borderId="80" xfId="0" applyFont="1" applyFill="1" applyBorder="1" applyAlignment="1" applyProtection="1">
      <alignment horizontal="center" vertical="center"/>
      <protection hidden="1"/>
    </xf>
    <xf numFmtId="0" fontId="12" fillId="0" borderId="38" xfId="0" applyFont="1" applyFill="1" applyBorder="1" applyAlignment="1" applyProtection="1">
      <alignment horizontal="center" vertical="center"/>
      <protection hidden="1"/>
    </xf>
    <xf numFmtId="0" fontId="12" fillId="0" borderId="104" xfId="0" applyFont="1" applyFill="1" applyBorder="1" applyAlignment="1" applyProtection="1">
      <alignment horizontal="center" vertical="center"/>
      <protection hidden="1"/>
    </xf>
    <xf numFmtId="0" fontId="12" fillId="0" borderId="33" xfId="0" applyFont="1" applyFill="1" applyBorder="1" applyAlignment="1" applyProtection="1">
      <alignment horizontal="center" vertical="center"/>
      <protection hidden="1"/>
    </xf>
    <xf numFmtId="38" fontId="19" fillId="0" borderId="31" xfId="0" applyNumberFormat="1" applyFont="1" applyFill="1" applyBorder="1" applyAlignment="1" applyProtection="1">
      <alignment vertical="center"/>
      <protection hidden="1"/>
    </xf>
    <xf numFmtId="38" fontId="19" fillId="0" borderId="39" xfId="0" applyNumberFormat="1" applyFont="1" applyFill="1" applyBorder="1" applyAlignment="1" applyProtection="1">
      <alignment vertical="center"/>
      <protection hidden="1"/>
    </xf>
    <xf numFmtId="0" fontId="19" fillId="0" borderId="97" xfId="0" applyFont="1" applyFill="1" applyBorder="1" applyAlignment="1" applyProtection="1">
      <alignment horizontal="center" vertical="center"/>
      <protection hidden="1"/>
    </xf>
    <xf numFmtId="0" fontId="19" fillId="0" borderId="31" xfId="0" applyFont="1" applyFill="1" applyBorder="1" applyAlignment="1" applyProtection="1">
      <alignment horizontal="center" vertical="center"/>
      <protection hidden="1"/>
    </xf>
    <xf numFmtId="0" fontId="12" fillId="0" borderId="105" xfId="0" applyFont="1" applyFill="1" applyBorder="1" applyAlignment="1" applyProtection="1">
      <alignment horizontal="center" vertical="center"/>
      <protection hidden="1"/>
    </xf>
    <xf numFmtId="0" fontId="12" fillId="0" borderId="37" xfId="0" applyFont="1" applyFill="1" applyBorder="1" applyAlignment="1" applyProtection="1">
      <alignment horizontal="center" vertical="center"/>
      <protection hidden="1"/>
    </xf>
    <xf numFmtId="0" fontId="15" fillId="0" borderId="98" xfId="0" applyFont="1" applyFill="1" applyBorder="1" applyAlignment="1" applyProtection="1">
      <alignment horizontal="center" vertical="center" shrinkToFit="1"/>
      <protection hidden="1"/>
    </xf>
    <xf numFmtId="0" fontId="15" fillId="0" borderId="83" xfId="0" applyFont="1" applyFill="1" applyBorder="1" applyAlignment="1" applyProtection="1">
      <alignment horizontal="center" vertical="center" shrinkToFit="1"/>
      <protection hidden="1"/>
    </xf>
    <xf numFmtId="0" fontId="15" fillId="0" borderId="20" xfId="0" applyFont="1" applyFill="1" applyBorder="1" applyAlignment="1" applyProtection="1">
      <alignment horizontal="center" vertical="center" shrinkToFit="1"/>
      <protection hidden="1"/>
    </xf>
    <xf numFmtId="0" fontId="19" fillId="0" borderId="98" xfId="0" applyFont="1" applyFill="1" applyBorder="1" applyAlignment="1" applyProtection="1">
      <alignment horizontal="center" vertical="center"/>
      <protection hidden="1"/>
    </xf>
    <xf numFmtId="0" fontId="19" fillId="0" borderId="83" xfId="0" applyFont="1" applyFill="1" applyBorder="1" applyAlignment="1" applyProtection="1">
      <alignment horizontal="center" vertical="center"/>
      <protection hidden="1"/>
    </xf>
    <xf numFmtId="0" fontId="19" fillId="0" borderId="99" xfId="0" applyFont="1" applyFill="1" applyBorder="1" applyAlignment="1" applyProtection="1">
      <alignment horizontal="center" vertical="center"/>
      <protection hidden="1"/>
    </xf>
    <xf numFmtId="0" fontId="19" fillId="0" borderId="48" xfId="0" applyFont="1" applyFill="1" applyBorder="1" applyAlignment="1" applyProtection="1">
      <alignment horizontal="center" vertical="center"/>
      <protection hidden="1"/>
    </xf>
    <xf numFmtId="196" fontId="19" fillId="0" borderId="90" xfId="0" applyNumberFormat="1" applyFont="1" applyFill="1" applyBorder="1" applyAlignment="1" applyProtection="1">
      <alignment vertical="center"/>
      <protection hidden="1"/>
    </xf>
    <xf numFmtId="196" fontId="19" fillId="0" borderId="81" xfId="0" applyNumberFormat="1" applyFont="1" applyFill="1" applyBorder="1" applyAlignment="1" applyProtection="1">
      <alignment vertical="center"/>
      <protection hidden="1"/>
    </xf>
    <xf numFmtId="196" fontId="19" fillId="0" borderId="97" xfId="0" applyNumberFormat="1" applyFont="1" applyFill="1" applyBorder="1" applyAlignment="1" applyProtection="1">
      <alignment vertical="center"/>
      <protection hidden="1"/>
    </xf>
    <xf numFmtId="196" fontId="19" fillId="0" borderId="31" xfId="0" applyNumberFormat="1" applyFont="1" applyFill="1" applyBorder="1" applyAlignment="1" applyProtection="1">
      <alignment vertical="center"/>
      <protection hidden="1"/>
    </xf>
    <xf numFmtId="0" fontId="15" fillId="0" borderId="90" xfId="0" applyFont="1" applyFill="1" applyBorder="1" applyAlignment="1" applyProtection="1">
      <alignment horizontal="center" vertical="center" shrinkToFit="1"/>
      <protection hidden="1"/>
    </xf>
    <xf numFmtId="0" fontId="15" fillId="0" borderId="81" xfId="0" applyFont="1" applyFill="1" applyBorder="1" applyAlignment="1" applyProtection="1">
      <alignment horizontal="center" vertical="center" shrinkToFit="1"/>
      <protection hidden="1"/>
    </xf>
    <xf numFmtId="0" fontId="15" fillId="0" borderId="23" xfId="0" applyFont="1" applyFill="1" applyBorder="1" applyAlignment="1" applyProtection="1">
      <alignment horizontal="center" vertical="center" shrinkToFit="1"/>
      <protection hidden="1"/>
    </xf>
    <xf numFmtId="196" fontId="19" fillId="0" borderId="98" xfId="0" applyNumberFormat="1" applyFont="1" applyFill="1" applyBorder="1" applyAlignment="1" applyProtection="1">
      <alignment vertical="center"/>
      <protection hidden="1"/>
    </xf>
    <xf numFmtId="196" fontId="19" fillId="0" borderId="83" xfId="0" applyNumberFormat="1" applyFont="1" applyFill="1" applyBorder="1" applyAlignment="1" applyProtection="1">
      <alignment vertical="center"/>
      <protection hidden="1"/>
    </xf>
    <xf numFmtId="0" fontId="15" fillId="0" borderId="102" xfId="0" applyFont="1" applyFill="1" applyBorder="1" applyAlignment="1" applyProtection="1">
      <alignment horizontal="center" vertical="center" shrinkToFit="1"/>
      <protection hidden="1"/>
    </xf>
    <xf numFmtId="0" fontId="15" fillId="0" borderId="30" xfId="0" applyFont="1" applyFill="1" applyBorder="1" applyAlignment="1" applyProtection="1">
      <alignment horizontal="center" vertical="center" shrinkToFit="1"/>
      <protection hidden="1"/>
    </xf>
    <xf numFmtId="0" fontId="15" fillId="0" borderId="19" xfId="0" applyFont="1" applyFill="1" applyBorder="1" applyAlignment="1" applyProtection="1">
      <alignment horizontal="center" vertical="center" shrinkToFit="1"/>
      <protection hidden="1"/>
    </xf>
    <xf numFmtId="0" fontId="11" fillId="0" borderId="106" xfId="0" applyFont="1" applyFill="1" applyBorder="1" applyAlignment="1" applyProtection="1">
      <alignment horizontal="center" vertical="center"/>
      <protection hidden="1"/>
    </xf>
    <xf numFmtId="0" fontId="11" fillId="0" borderId="15" xfId="0" applyFont="1" applyFill="1" applyBorder="1" applyAlignment="1" applyProtection="1">
      <alignment horizontal="center" vertical="center"/>
      <protection hidden="1"/>
    </xf>
    <xf numFmtId="0" fontId="11" fillId="0" borderId="27" xfId="0" applyFont="1" applyFill="1" applyBorder="1" applyAlignment="1" applyProtection="1">
      <alignment horizontal="center" vertical="center"/>
      <protection hidden="1"/>
    </xf>
    <xf numFmtId="0" fontId="11" fillId="0" borderId="18" xfId="0" applyFont="1" applyFill="1" applyBorder="1" applyAlignment="1" applyProtection="1">
      <alignment horizontal="center" vertical="center"/>
      <protection hidden="1"/>
    </xf>
    <xf numFmtId="0" fontId="15" fillId="0" borderId="99" xfId="0" applyFont="1" applyFill="1" applyBorder="1" applyAlignment="1" applyProtection="1">
      <alignment horizontal="center" vertical="center" shrinkToFit="1"/>
      <protection hidden="1"/>
    </xf>
    <xf numFmtId="0" fontId="15" fillId="0" borderId="48" xfId="0" applyFont="1" applyFill="1" applyBorder="1" applyAlignment="1" applyProtection="1">
      <alignment horizontal="center" vertical="center" shrinkToFit="1"/>
      <protection hidden="1"/>
    </xf>
    <xf numFmtId="0" fontId="15" fillId="0" borderId="21" xfId="0" applyFont="1" applyFill="1" applyBorder="1" applyAlignment="1" applyProtection="1">
      <alignment horizontal="center" vertical="center" shrinkToFit="1"/>
      <protection hidden="1"/>
    </xf>
    <xf numFmtId="196" fontId="19" fillId="0" borderId="107" xfId="0" applyNumberFormat="1" applyFont="1" applyFill="1" applyBorder="1" applyAlignment="1" applyProtection="1">
      <alignment vertical="center"/>
      <protection hidden="1"/>
    </xf>
    <xf numFmtId="196" fontId="19" fillId="0" borderId="108" xfId="0" applyNumberFormat="1" applyFont="1" applyFill="1" applyBorder="1" applyAlignment="1" applyProtection="1">
      <alignment vertical="center"/>
      <protection hidden="1"/>
    </xf>
    <xf numFmtId="38" fontId="19" fillId="0" borderId="14" xfId="0" applyNumberFormat="1" applyFont="1" applyFill="1" applyBorder="1" applyAlignment="1" applyProtection="1">
      <alignment vertical="center"/>
      <protection hidden="1"/>
    </xf>
    <xf numFmtId="0" fontId="19" fillId="0" borderId="90" xfId="0" applyFont="1" applyFill="1" applyBorder="1" applyAlignment="1" applyProtection="1">
      <alignment horizontal="center" vertical="center"/>
      <protection hidden="1"/>
    </xf>
    <xf numFmtId="0" fontId="19" fillId="0" borderId="81" xfId="0" applyFont="1" applyFill="1" applyBorder="1" applyAlignment="1" applyProtection="1">
      <alignment horizontal="center" vertical="center"/>
      <protection hidden="1"/>
    </xf>
    <xf numFmtId="0" fontId="130" fillId="0" borderId="82" xfId="61" applyNumberFormat="1" applyFont="1" applyFill="1" applyBorder="1" applyAlignment="1" applyProtection="1">
      <alignment horizontal="center" vertical="center" shrinkToFit="1"/>
      <protection locked="0"/>
    </xf>
    <xf numFmtId="0" fontId="130" fillId="0" borderId="83" xfId="61" applyNumberFormat="1" applyFont="1" applyFill="1" applyBorder="1" applyAlignment="1" applyProtection="1">
      <alignment horizontal="center" vertical="center" shrinkToFit="1"/>
      <protection locked="0"/>
    </xf>
    <xf numFmtId="0" fontId="130" fillId="0" borderId="49" xfId="61" applyNumberFormat="1" applyFont="1" applyFill="1" applyBorder="1" applyAlignment="1" applyProtection="1">
      <alignment horizontal="center" vertical="center" shrinkToFit="1"/>
      <protection locked="0"/>
    </xf>
    <xf numFmtId="0" fontId="11" fillId="0" borderId="109" xfId="0" applyFont="1" applyFill="1" applyBorder="1" applyAlignment="1" applyProtection="1">
      <alignment horizontal="center" vertical="center"/>
      <protection hidden="1"/>
    </xf>
    <xf numFmtId="0" fontId="11" fillId="0" borderId="26" xfId="0" applyFont="1" applyFill="1" applyBorder="1" applyAlignment="1" applyProtection="1">
      <alignment horizontal="center" vertical="center"/>
      <protection hidden="1"/>
    </xf>
    <xf numFmtId="0" fontId="11" fillId="0" borderId="110" xfId="0" applyFont="1" applyFill="1" applyBorder="1" applyAlignment="1" applyProtection="1">
      <alignment horizontal="center" vertical="center"/>
      <protection hidden="1"/>
    </xf>
    <xf numFmtId="0" fontId="11" fillId="0" borderId="16" xfId="0" applyFont="1" applyFill="1" applyBorder="1" applyAlignment="1" applyProtection="1">
      <alignment horizontal="center" vertical="center"/>
      <protection hidden="1"/>
    </xf>
    <xf numFmtId="0" fontId="19" fillId="0" borderId="102" xfId="0" applyFont="1" applyFill="1" applyBorder="1" applyAlignment="1" applyProtection="1">
      <alignment horizontal="center" vertical="center"/>
      <protection hidden="1"/>
    </xf>
    <xf numFmtId="0" fontId="19" fillId="0" borderId="30" xfId="0" applyFont="1" applyFill="1" applyBorder="1" applyAlignment="1" applyProtection="1">
      <alignment horizontal="center" vertical="center"/>
      <protection hidden="1"/>
    </xf>
    <xf numFmtId="0" fontId="129" fillId="0" borderId="106" xfId="0" applyFont="1" applyFill="1" applyBorder="1" applyAlignment="1" applyProtection="1">
      <alignment horizontal="center" vertical="center" shrinkToFit="1"/>
      <protection locked="0"/>
    </xf>
    <xf numFmtId="0" fontId="129" fillId="0" borderId="15" xfId="0" applyFont="1" applyFill="1" applyBorder="1" applyAlignment="1" applyProtection="1">
      <alignment horizontal="center" vertical="center" shrinkToFit="1"/>
      <protection locked="0"/>
    </xf>
    <xf numFmtId="0" fontId="129" fillId="0" borderId="27" xfId="0" applyFont="1" applyFill="1" applyBorder="1" applyAlignment="1" applyProtection="1">
      <alignment horizontal="center" vertical="center" shrinkToFit="1"/>
      <protection locked="0"/>
    </xf>
    <xf numFmtId="0" fontId="129" fillId="0" borderId="18" xfId="0" applyFont="1" applyFill="1" applyBorder="1" applyAlignment="1" applyProtection="1">
      <alignment horizontal="center" vertical="center" shrinkToFit="1"/>
      <protection locked="0"/>
    </xf>
    <xf numFmtId="0" fontId="129" fillId="0" borderId="110" xfId="0" applyFont="1" applyFill="1" applyBorder="1" applyAlignment="1" applyProtection="1">
      <alignment horizontal="center" vertical="center" shrinkToFit="1"/>
      <protection locked="0"/>
    </xf>
    <xf numFmtId="0" fontId="129" fillId="0" borderId="16" xfId="0" applyFont="1" applyFill="1" applyBorder="1" applyAlignment="1" applyProtection="1">
      <alignment horizontal="center" vertical="center" shrinkToFit="1"/>
      <protection locked="0"/>
    </xf>
    <xf numFmtId="0" fontId="129" fillId="0" borderId="111" xfId="0" applyFont="1" applyFill="1" applyBorder="1" applyAlignment="1" applyProtection="1">
      <alignment horizontal="center" vertical="center" shrinkToFit="1"/>
      <protection locked="0"/>
    </xf>
    <xf numFmtId="0" fontId="129" fillId="0" borderId="24" xfId="0" applyFont="1" applyFill="1" applyBorder="1" applyAlignment="1" applyProtection="1">
      <alignment horizontal="center" vertical="center" shrinkToFit="1"/>
      <protection locked="0"/>
    </xf>
    <xf numFmtId="0" fontId="130" fillId="0" borderId="85" xfId="61" applyNumberFormat="1" applyFont="1" applyFill="1" applyBorder="1" applyAlignment="1" applyProtection="1">
      <alignment horizontal="center" vertical="center" shrinkToFit="1"/>
      <protection locked="0"/>
    </xf>
    <xf numFmtId="0" fontId="130" fillId="0" borderId="86" xfId="61" applyNumberFormat="1" applyFont="1" applyFill="1" applyBorder="1" applyAlignment="1" applyProtection="1">
      <alignment horizontal="center" vertical="center" shrinkToFit="1"/>
      <protection locked="0"/>
    </xf>
    <xf numFmtId="0" fontId="130" fillId="0" borderId="112" xfId="61" applyNumberFormat="1" applyFont="1" applyFill="1" applyBorder="1" applyAlignment="1" applyProtection="1">
      <alignment horizontal="center" vertical="center" shrinkToFit="1"/>
      <protection locked="0"/>
    </xf>
    <xf numFmtId="49" fontId="129" fillId="0" borderId="113" xfId="0" applyNumberFormat="1" applyFont="1" applyFill="1" applyBorder="1" applyAlignment="1" applyProtection="1">
      <alignment horizontal="center" vertical="center" shrinkToFit="1"/>
      <protection locked="0"/>
    </xf>
    <xf numFmtId="49" fontId="129" fillId="0" borderId="86" xfId="0" applyNumberFormat="1" applyFont="1" applyFill="1" applyBorder="1" applyAlignment="1" applyProtection="1">
      <alignment horizontal="center" vertical="center" shrinkToFit="1"/>
      <protection locked="0"/>
    </xf>
    <xf numFmtId="49" fontId="129" fillId="0" borderId="112" xfId="0" applyNumberFormat="1" applyFont="1" applyFill="1" applyBorder="1" applyAlignment="1" applyProtection="1">
      <alignment horizontal="center" vertical="center" shrinkToFit="1"/>
      <protection locked="0"/>
    </xf>
    <xf numFmtId="49" fontId="129" fillId="0" borderId="85" xfId="0" applyNumberFormat="1" applyFont="1" applyFill="1" applyBorder="1" applyAlignment="1" applyProtection="1">
      <alignment horizontal="center" vertical="center" shrinkToFit="1"/>
      <protection locked="0"/>
    </xf>
    <xf numFmtId="49" fontId="129" fillId="0" borderId="85" xfId="0" applyNumberFormat="1" applyFont="1" applyBorder="1" applyAlignment="1" applyProtection="1">
      <alignment horizontal="left" vertical="center" shrinkToFit="1"/>
      <protection locked="0"/>
    </xf>
    <xf numFmtId="49" fontId="129" fillId="0" borderId="86" xfId="0" applyNumberFormat="1" applyFont="1" applyBorder="1" applyAlignment="1" applyProtection="1">
      <alignment horizontal="left" vertical="center" shrinkToFit="1"/>
      <protection locked="0"/>
    </xf>
    <xf numFmtId="49" fontId="129" fillId="0" borderId="112" xfId="0" applyNumberFormat="1" applyFont="1" applyBorder="1" applyAlignment="1" applyProtection="1">
      <alignment horizontal="left" vertical="center" shrinkToFit="1"/>
      <protection locked="0"/>
    </xf>
    <xf numFmtId="49" fontId="129" fillId="0" borderId="98" xfId="0" applyNumberFormat="1" applyFont="1" applyFill="1" applyBorder="1" applyAlignment="1" applyProtection="1">
      <alignment horizontal="center" vertical="center" shrinkToFit="1"/>
      <protection locked="0"/>
    </xf>
    <xf numFmtId="49" fontId="129" fillId="0" borderId="83" xfId="0" applyNumberFormat="1" applyFont="1" applyFill="1" applyBorder="1" applyAlignment="1" applyProtection="1">
      <alignment horizontal="center" vertical="center" shrinkToFit="1"/>
      <protection locked="0"/>
    </xf>
    <xf numFmtId="49" fontId="129" fillId="0" borderId="49" xfId="0" applyNumberFormat="1" applyFont="1" applyFill="1" applyBorder="1" applyAlignment="1" applyProtection="1">
      <alignment horizontal="center" vertical="center" shrinkToFit="1"/>
      <protection locked="0"/>
    </xf>
    <xf numFmtId="0" fontId="19" fillId="0" borderId="114" xfId="0" applyFont="1" applyFill="1" applyBorder="1" applyAlignment="1" applyProtection="1">
      <alignment horizontal="center" vertical="center"/>
      <protection hidden="1"/>
    </xf>
    <xf numFmtId="0" fontId="19" fillId="0" borderId="115" xfId="0" applyFont="1" applyFill="1" applyBorder="1" applyAlignment="1" applyProtection="1">
      <alignment horizontal="center" vertical="center"/>
      <protection hidden="1"/>
    </xf>
    <xf numFmtId="196" fontId="19" fillId="0" borderId="102" xfId="0" applyNumberFormat="1" applyFont="1" applyFill="1" applyBorder="1" applyAlignment="1" applyProtection="1">
      <alignment vertical="center"/>
      <protection hidden="1"/>
    </xf>
    <xf numFmtId="196" fontId="19" fillId="0" borderId="30" xfId="0" applyNumberFormat="1" applyFont="1" applyFill="1" applyBorder="1" applyAlignment="1" applyProtection="1">
      <alignment vertical="center"/>
      <protection hidden="1"/>
    </xf>
    <xf numFmtId="0" fontId="12" fillId="0" borderId="116" xfId="0" applyFont="1" applyFill="1" applyBorder="1" applyAlignment="1" applyProtection="1">
      <alignment horizontal="center" vertical="center"/>
      <protection hidden="1"/>
    </xf>
    <xf numFmtId="0" fontId="12" fillId="0" borderId="117" xfId="0" applyFont="1" applyFill="1" applyBorder="1" applyAlignment="1" applyProtection="1">
      <alignment horizontal="center" vertical="center"/>
      <protection hidden="1"/>
    </xf>
    <xf numFmtId="38" fontId="19" fillId="0" borderId="83" xfId="0" applyNumberFormat="1" applyFont="1" applyFill="1" applyBorder="1" applyAlignment="1" applyProtection="1">
      <alignment vertical="center"/>
      <protection hidden="1"/>
    </xf>
    <xf numFmtId="214" fontId="130" fillId="0" borderId="80" xfId="0" applyNumberFormat="1" applyFont="1" applyFill="1" applyBorder="1" applyAlignment="1" applyProtection="1">
      <alignment horizontal="right" vertical="center" shrinkToFit="1"/>
      <protection locked="0"/>
    </xf>
    <xf numFmtId="214" fontId="130" fillId="0" borderId="81" xfId="0" applyNumberFormat="1" applyFont="1" applyFill="1" applyBorder="1" applyAlignment="1" applyProtection="1">
      <alignment horizontal="right" vertical="center" shrinkToFit="1"/>
      <protection locked="0"/>
    </xf>
    <xf numFmtId="214" fontId="130" fillId="0" borderId="38" xfId="0" applyNumberFormat="1" applyFont="1" applyFill="1" applyBorder="1" applyAlignment="1" applyProtection="1">
      <alignment horizontal="right" vertical="center" shrinkToFit="1"/>
      <protection locked="0"/>
    </xf>
    <xf numFmtId="0" fontId="130" fillId="0" borderId="116" xfId="61" applyNumberFormat="1" applyFont="1" applyFill="1" applyBorder="1" applyAlignment="1" applyProtection="1">
      <alignment horizontal="center" vertical="center" shrinkToFit="1"/>
      <protection locked="0"/>
    </xf>
    <xf numFmtId="0" fontId="130" fillId="0" borderId="30" xfId="61" applyNumberFormat="1" applyFont="1" applyFill="1" applyBorder="1" applyAlignment="1" applyProtection="1">
      <alignment horizontal="center" vertical="center" shrinkToFit="1"/>
      <protection locked="0"/>
    </xf>
    <xf numFmtId="0" fontId="130" fillId="0" borderId="117" xfId="61" applyNumberFormat="1" applyFont="1" applyFill="1" applyBorder="1" applyAlignment="1" applyProtection="1">
      <alignment horizontal="center" vertical="center" shrinkToFit="1"/>
      <protection locked="0"/>
    </xf>
    <xf numFmtId="0" fontId="130" fillId="0" borderId="80" xfId="61" applyNumberFormat="1" applyFont="1" applyFill="1" applyBorder="1" applyAlignment="1" applyProtection="1">
      <alignment horizontal="center" vertical="center" shrinkToFit="1"/>
      <protection locked="0"/>
    </xf>
    <xf numFmtId="0" fontId="130" fillId="0" borderId="81" xfId="61" applyNumberFormat="1" applyFont="1" applyFill="1" applyBorder="1" applyAlignment="1" applyProtection="1">
      <alignment horizontal="center" vertical="center" shrinkToFit="1"/>
      <protection locked="0"/>
    </xf>
    <xf numFmtId="0" fontId="130" fillId="0" borderId="38" xfId="61" applyNumberFormat="1" applyFont="1" applyFill="1" applyBorder="1" applyAlignment="1" applyProtection="1">
      <alignment horizontal="center" vertical="center" shrinkToFit="1"/>
      <protection locked="0"/>
    </xf>
    <xf numFmtId="38" fontId="19" fillId="0" borderId="48" xfId="0" applyNumberFormat="1" applyFont="1" applyFill="1" applyBorder="1" applyAlignment="1" applyProtection="1">
      <alignment vertical="center"/>
      <protection hidden="1"/>
    </xf>
    <xf numFmtId="0" fontId="129" fillId="0" borderId="109" xfId="0" applyFont="1" applyFill="1" applyBorder="1" applyAlignment="1" applyProtection="1">
      <alignment horizontal="center" vertical="center" wrapText="1" shrinkToFit="1"/>
      <protection locked="0"/>
    </xf>
    <xf numFmtId="0" fontId="129" fillId="0" borderId="26" xfId="0" applyFont="1" applyFill="1" applyBorder="1" applyAlignment="1" applyProtection="1">
      <alignment horizontal="center" vertical="center" wrapText="1" shrinkToFit="1"/>
      <protection locked="0"/>
    </xf>
    <xf numFmtId="0" fontId="129" fillId="0" borderId="27" xfId="0" applyFont="1" applyFill="1" applyBorder="1" applyAlignment="1" applyProtection="1">
      <alignment horizontal="center" vertical="center" wrapText="1" shrinkToFit="1"/>
      <protection locked="0"/>
    </xf>
    <xf numFmtId="0" fontId="129" fillId="0" borderId="18" xfId="0" applyFont="1" applyFill="1" applyBorder="1" applyAlignment="1" applyProtection="1">
      <alignment horizontal="center" vertical="center" wrapText="1" shrinkToFit="1"/>
      <protection locked="0"/>
    </xf>
    <xf numFmtId="0" fontId="129" fillId="0" borderId="110" xfId="0" applyFont="1" applyFill="1" applyBorder="1" applyAlignment="1" applyProtection="1">
      <alignment horizontal="center" vertical="center" wrapText="1" shrinkToFit="1"/>
      <protection locked="0"/>
    </xf>
    <xf numFmtId="0" fontId="129" fillId="0" borderId="16" xfId="0" applyFont="1" applyFill="1" applyBorder="1" applyAlignment="1" applyProtection="1">
      <alignment horizontal="center" vertical="center" wrapText="1" shrinkToFit="1"/>
      <protection locked="0"/>
    </xf>
    <xf numFmtId="0" fontId="130" fillId="0" borderId="100" xfId="0" applyFont="1" applyFill="1" applyBorder="1" applyAlignment="1" applyProtection="1">
      <alignment horizontal="center" vertical="center" shrinkToFit="1"/>
      <protection locked="0"/>
    </xf>
    <xf numFmtId="0" fontId="130" fillId="0" borderId="67" xfId="0" applyFont="1" applyFill="1" applyBorder="1" applyAlignment="1" applyProtection="1">
      <alignment horizontal="center" vertical="center" shrinkToFit="1"/>
      <protection locked="0"/>
    </xf>
    <xf numFmtId="49" fontId="129" fillId="0" borderId="80" xfId="0" applyNumberFormat="1" applyFont="1" applyFill="1" applyBorder="1" applyAlignment="1" applyProtection="1">
      <alignment horizontal="center" vertical="center" shrinkToFit="1"/>
      <protection locked="0"/>
    </xf>
    <xf numFmtId="49" fontId="129" fillId="0" borderId="81" xfId="0" applyNumberFormat="1" applyFont="1" applyFill="1" applyBorder="1" applyAlignment="1" applyProtection="1">
      <alignment horizontal="center" vertical="center" shrinkToFit="1"/>
      <protection locked="0"/>
    </xf>
    <xf numFmtId="49" fontId="129" fillId="0" borderId="38" xfId="0" applyNumberFormat="1" applyFont="1" applyFill="1" applyBorder="1" applyAlignment="1" applyProtection="1">
      <alignment horizontal="center" vertical="center" shrinkToFit="1"/>
      <protection locked="0"/>
    </xf>
    <xf numFmtId="49" fontId="129" fillId="0" borderId="80" xfId="0" applyNumberFormat="1" applyFont="1" applyBorder="1" applyAlignment="1" applyProtection="1">
      <alignment horizontal="left" vertical="center" shrinkToFit="1"/>
      <protection locked="0"/>
    </xf>
    <xf numFmtId="49" fontId="129" fillId="0" borderId="81" xfId="0" applyNumberFormat="1" applyFont="1" applyBorder="1" applyAlignment="1" applyProtection="1">
      <alignment horizontal="left" vertical="center" shrinkToFit="1"/>
      <protection locked="0"/>
    </xf>
    <xf numFmtId="49" fontId="129" fillId="0" borderId="38" xfId="0" applyNumberFormat="1" applyFont="1" applyBorder="1" applyAlignment="1" applyProtection="1">
      <alignment horizontal="left" vertical="center" shrinkToFit="1"/>
      <protection locked="0"/>
    </xf>
    <xf numFmtId="49" fontId="129" fillId="0" borderId="116" xfId="0" applyNumberFormat="1" applyFont="1" applyFill="1" applyBorder="1" applyAlignment="1" applyProtection="1">
      <alignment horizontal="center" vertical="center" shrinkToFit="1"/>
      <protection locked="0"/>
    </xf>
    <xf numFmtId="49" fontId="129" fillId="0" borderId="30" xfId="0" applyNumberFormat="1" applyFont="1" applyFill="1" applyBorder="1" applyAlignment="1" applyProtection="1">
      <alignment horizontal="center" vertical="center" shrinkToFit="1"/>
      <protection locked="0"/>
    </xf>
    <xf numFmtId="49" fontId="129" fillId="0" borderId="117" xfId="0" applyNumberFormat="1" applyFont="1" applyFill="1" applyBorder="1" applyAlignment="1" applyProtection="1">
      <alignment horizontal="center" vertical="center" shrinkToFit="1"/>
      <protection locked="0"/>
    </xf>
    <xf numFmtId="213" fontId="130" fillId="0" borderId="80" xfId="0" applyNumberFormat="1" applyFont="1" applyFill="1" applyBorder="1" applyAlignment="1" applyProtection="1">
      <alignment horizontal="right" vertical="center" shrinkToFit="1"/>
      <protection locked="0"/>
    </xf>
    <xf numFmtId="213" fontId="130" fillId="0" borderId="81" xfId="0" applyNumberFormat="1" applyFont="1" applyFill="1" applyBorder="1" applyAlignment="1" applyProtection="1">
      <alignment horizontal="right" vertical="center" shrinkToFit="1"/>
      <protection locked="0"/>
    </xf>
    <xf numFmtId="213" fontId="130" fillId="0" borderId="38" xfId="0" applyNumberFormat="1" applyFont="1" applyFill="1" applyBorder="1" applyAlignment="1" applyProtection="1">
      <alignment horizontal="right" vertical="center" shrinkToFit="1"/>
      <protection locked="0"/>
    </xf>
    <xf numFmtId="49" fontId="129" fillId="0" borderId="82" xfId="0" applyNumberFormat="1" applyFont="1" applyFill="1" applyBorder="1" applyAlignment="1" applyProtection="1">
      <alignment horizontal="center" vertical="center" shrinkToFit="1"/>
      <protection locked="0"/>
    </xf>
    <xf numFmtId="49" fontId="129" fillId="0" borderId="82" xfId="0" applyNumberFormat="1" applyFont="1" applyBorder="1" applyAlignment="1" applyProtection="1">
      <alignment horizontal="left" vertical="center" shrinkToFit="1"/>
      <protection locked="0"/>
    </xf>
    <xf numFmtId="49" fontId="129" fillId="0" borderId="83" xfId="0" applyNumberFormat="1" applyFont="1" applyBorder="1" applyAlignment="1" applyProtection="1">
      <alignment horizontal="left" vertical="center" shrinkToFit="1"/>
      <protection locked="0"/>
    </xf>
    <xf numFmtId="49" fontId="129" fillId="0" borderId="49" xfId="0" applyNumberFormat="1" applyFont="1" applyBorder="1" applyAlignment="1" applyProtection="1">
      <alignment horizontal="left" vertical="center" shrinkToFit="1"/>
      <protection locked="0"/>
    </xf>
    <xf numFmtId="212" fontId="130" fillId="0" borderId="82" xfId="0" applyNumberFormat="1" applyFont="1" applyFill="1" applyBorder="1" applyAlignment="1" applyProtection="1">
      <alignment horizontal="right" vertical="center" shrinkToFit="1"/>
      <protection locked="0"/>
    </xf>
    <xf numFmtId="212" fontId="130" fillId="0" borderId="83" xfId="0" applyNumberFormat="1" applyFont="1" applyFill="1" applyBorder="1" applyAlignment="1" applyProtection="1">
      <alignment horizontal="right" vertical="center" shrinkToFit="1"/>
      <protection locked="0"/>
    </xf>
    <xf numFmtId="212" fontId="130" fillId="0" borderId="49" xfId="0" applyNumberFormat="1" applyFont="1" applyFill="1" applyBorder="1" applyAlignment="1" applyProtection="1">
      <alignment horizontal="right" vertical="center" shrinkToFit="1"/>
      <protection locked="0"/>
    </xf>
    <xf numFmtId="213" fontId="130" fillId="0" borderId="82" xfId="0" applyNumberFormat="1" applyFont="1" applyFill="1" applyBorder="1" applyAlignment="1" applyProtection="1">
      <alignment horizontal="right" vertical="center" shrinkToFit="1"/>
      <protection locked="0"/>
    </xf>
    <xf numFmtId="213" fontId="130" fillId="0" borderId="83" xfId="0" applyNumberFormat="1" applyFont="1" applyFill="1" applyBorder="1" applyAlignment="1" applyProtection="1">
      <alignment horizontal="right" vertical="center" shrinkToFit="1"/>
      <protection locked="0"/>
    </xf>
    <xf numFmtId="213" fontId="130" fillId="0" borderId="49" xfId="0" applyNumberFormat="1" applyFont="1" applyFill="1" applyBorder="1" applyAlignment="1" applyProtection="1">
      <alignment horizontal="right" vertical="center" shrinkToFit="1"/>
      <protection locked="0"/>
    </xf>
    <xf numFmtId="212" fontId="130" fillId="0" borderId="80" xfId="0" applyNumberFormat="1" applyFont="1" applyFill="1" applyBorder="1" applyAlignment="1" applyProtection="1">
      <alignment horizontal="right" vertical="center" shrinkToFit="1"/>
      <protection locked="0"/>
    </xf>
    <xf numFmtId="212" fontId="130" fillId="0" borderId="81" xfId="0" applyNumberFormat="1" applyFont="1" applyFill="1" applyBorder="1" applyAlignment="1" applyProtection="1">
      <alignment horizontal="right" vertical="center" shrinkToFit="1"/>
      <protection locked="0"/>
    </xf>
    <xf numFmtId="212" fontId="130" fillId="0" borderId="38" xfId="0" applyNumberFormat="1" applyFont="1" applyFill="1" applyBorder="1" applyAlignment="1" applyProtection="1">
      <alignment horizontal="right" vertical="center" shrinkToFit="1"/>
      <protection locked="0"/>
    </xf>
    <xf numFmtId="0" fontId="11" fillId="33" borderId="118" xfId="0" applyFont="1" applyFill="1" applyBorder="1" applyAlignment="1" applyProtection="1">
      <alignment horizontal="center" vertical="center" shrinkToFit="1"/>
      <protection hidden="1"/>
    </xf>
    <xf numFmtId="0" fontId="11" fillId="33" borderId="92" xfId="0" applyFont="1" applyFill="1" applyBorder="1" applyAlignment="1" applyProtection="1">
      <alignment horizontal="center" vertical="center" shrinkToFit="1"/>
      <protection hidden="1"/>
    </xf>
    <xf numFmtId="0" fontId="11" fillId="33" borderId="119" xfId="0" applyFont="1" applyFill="1" applyBorder="1" applyAlignment="1" applyProtection="1">
      <alignment horizontal="center" vertical="center" shrinkToFit="1"/>
      <protection hidden="1"/>
    </xf>
    <xf numFmtId="0" fontId="12" fillId="33" borderId="118" xfId="0" applyFont="1" applyFill="1" applyBorder="1" applyAlignment="1" applyProtection="1">
      <alignment horizontal="center" vertical="center" wrapText="1"/>
      <protection hidden="1"/>
    </xf>
    <xf numFmtId="0" fontId="12" fillId="33" borderId="92" xfId="0" applyFont="1" applyFill="1" applyBorder="1" applyAlignment="1" applyProtection="1">
      <alignment horizontal="center" vertical="center" wrapText="1"/>
      <protection hidden="1"/>
    </xf>
    <xf numFmtId="0" fontId="12" fillId="33" borderId="119" xfId="0" applyFont="1" applyFill="1" applyBorder="1" applyAlignment="1" applyProtection="1">
      <alignment horizontal="center" vertical="center" wrapText="1"/>
      <protection hidden="1"/>
    </xf>
    <xf numFmtId="0" fontId="11" fillId="34" borderId="118" xfId="0" applyFont="1" applyFill="1" applyBorder="1" applyAlignment="1" applyProtection="1">
      <alignment horizontal="center" vertical="center" wrapText="1"/>
      <protection hidden="1"/>
    </xf>
    <xf numFmtId="0" fontId="11" fillId="34" borderId="92" xfId="0" applyFont="1" applyFill="1" applyBorder="1" applyAlignment="1" applyProtection="1">
      <alignment horizontal="center" vertical="center" wrapText="1"/>
      <protection hidden="1"/>
    </xf>
    <xf numFmtId="0" fontId="11" fillId="34" borderId="119" xfId="0" applyFont="1" applyFill="1" applyBorder="1" applyAlignment="1" applyProtection="1">
      <alignment horizontal="center" vertical="center" wrapText="1"/>
      <protection hidden="1"/>
    </xf>
    <xf numFmtId="49" fontId="129" fillId="0" borderId="102" xfId="0" applyNumberFormat="1" applyFont="1" applyFill="1" applyBorder="1" applyAlignment="1" applyProtection="1">
      <alignment horizontal="center" vertical="center" shrinkToFit="1"/>
      <protection locked="0"/>
    </xf>
    <xf numFmtId="49" fontId="129" fillId="0" borderId="116" xfId="0" applyNumberFormat="1" applyFont="1" applyBorder="1" applyAlignment="1" applyProtection="1">
      <alignment horizontal="left" vertical="center" shrinkToFit="1"/>
      <protection locked="0"/>
    </xf>
    <xf numFmtId="49" fontId="129" fillId="0" borderId="30" xfId="0" applyNumberFormat="1" applyFont="1" applyBorder="1" applyAlignment="1" applyProtection="1">
      <alignment horizontal="left" vertical="center" shrinkToFit="1"/>
      <protection locked="0"/>
    </xf>
    <xf numFmtId="49" fontId="129" fillId="0" borderId="117" xfId="0" applyNumberFormat="1" applyFont="1" applyBorder="1" applyAlignment="1" applyProtection="1">
      <alignment horizontal="left" vertical="center" shrinkToFit="1"/>
      <protection locked="0"/>
    </xf>
    <xf numFmtId="0" fontId="12" fillId="34" borderId="118" xfId="0" applyFont="1" applyFill="1" applyBorder="1" applyAlignment="1" applyProtection="1">
      <alignment horizontal="center" vertical="center" wrapText="1"/>
      <protection hidden="1"/>
    </xf>
    <xf numFmtId="0" fontId="12" fillId="34" borderId="92" xfId="0" applyFont="1" applyFill="1" applyBorder="1" applyAlignment="1" applyProtection="1">
      <alignment horizontal="center" vertical="center" wrapText="1"/>
      <protection hidden="1"/>
    </xf>
    <xf numFmtId="0" fontId="12" fillId="34" borderId="119" xfId="0" applyFont="1" applyFill="1" applyBorder="1" applyAlignment="1" applyProtection="1">
      <alignment horizontal="center" vertical="center" wrapText="1"/>
      <protection hidden="1"/>
    </xf>
    <xf numFmtId="214" fontId="130" fillId="0" borderId="85" xfId="0" applyNumberFormat="1" applyFont="1" applyFill="1" applyBorder="1" applyAlignment="1" applyProtection="1">
      <alignment horizontal="right" vertical="center" shrinkToFit="1"/>
      <protection locked="0"/>
    </xf>
    <xf numFmtId="214" fontId="130" fillId="0" borderId="86" xfId="0" applyNumberFormat="1" applyFont="1" applyFill="1" applyBorder="1" applyAlignment="1" applyProtection="1">
      <alignment horizontal="right" vertical="center" shrinkToFit="1"/>
      <protection locked="0"/>
    </xf>
    <xf numFmtId="214" fontId="130" fillId="0" borderId="112" xfId="0" applyNumberFormat="1" applyFont="1" applyFill="1" applyBorder="1" applyAlignment="1" applyProtection="1">
      <alignment horizontal="right" vertical="center" shrinkToFit="1"/>
      <protection locked="0"/>
    </xf>
    <xf numFmtId="213" fontId="130" fillId="0" borderId="85" xfId="0" applyNumberFormat="1" applyFont="1" applyFill="1" applyBorder="1" applyAlignment="1" applyProtection="1">
      <alignment horizontal="right" vertical="center" shrinkToFit="1"/>
      <protection locked="0"/>
    </xf>
    <xf numFmtId="213" fontId="130" fillId="0" borderId="86" xfId="0" applyNumberFormat="1" applyFont="1" applyFill="1" applyBorder="1" applyAlignment="1" applyProtection="1">
      <alignment horizontal="right" vertical="center" shrinkToFit="1"/>
      <protection locked="0"/>
    </xf>
    <xf numFmtId="213" fontId="130" fillId="0" borderId="112" xfId="0" applyNumberFormat="1" applyFont="1" applyFill="1" applyBorder="1" applyAlignment="1" applyProtection="1">
      <alignment horizontal="right" vertical="center" shrinkToFit="1"/>
      <protection locked="0"/>
    </xf>
    <xf numFmtId="212" fontId="130" fillId="0" borderId="85" xfId="0" applyNumberFormat="1" applyFont="1" applyFill="1" applyBorder="1" applyAlignment="1" applyProtection="1">
      <alignment horizontal="right" vertical="center" shrinkToFit="1"/>
      <protection locked="0"/>
    </xf>
    <xf numFmtId="212" fontId="130" fillId="0" borderId="86" xfId="0" applyNumberFormat="1" applyFont="1" applyFill="1" applyBorder="1" applyAlignment="1" applyProtection="1">
      <alignment horizontal="right" vertical="center" shrinkToFit="1"/>
      <protection locked="0"/>
    </xf>
    <xf numFmtId="212" fontId="130" fillId="0" borderId="112" xfId="0" applyNumberFormat="1" applyFont="1" applyFill="1" applyBorder="1" applyAlignment="1" applyProtection="1">
      <alignment horizontal="right" vertical="center" shrinkToFit="1"/>
      <protection locked="0"/>
    </xf>
    <xf numFmtId="214" fontId="130" fillId="0" borderId="82" xfId="0" applyNumberFormat="1" applyFont="1" applyFill="1" applyBorder="1" applyAlignment="1" applyProtection="1">
      <alignment horizontal="right" vertical="center" shrinkToFit="1"/>
      <protection locked="0"/>
    </xf>
    <xf numFmtId="214" fontId="130" fillId="0" borderId="83" xfId="0" applyNumberFormat="1" applyFont="1" applyFill="1" applyBorder="1" applyAlignment="1" applyProtection="1">
      <alignment horizontal="right" vertical="center" shrinkToFit="1"/>
      <protection locked="0"/>
    </xf>
    <xf numFmtId="214" fontId="130" fillId="0" borderId="49" xfId="0" applyNumberFormat="1" applyFont="1" applyFill="1" applyBorder="1" applyAlignment="1" applyProtection="1">
      <alignment horizontal="right" vertical="center" shrinkToFit="1"/>
      <protection locked="0"/>
    </xf>
    <xf numFmtId="49" fontId="129" fillId="0" borderId="90" xfId="0" applyNumberFormat="1" applyFont="1" applyFill="1" applyBorder="1" applyAlignment="1" applyProtection="1">
      <alignment horizontal="center" vertical="center" shrinkToFit="1"/>
      <protection locked="0"/>
    </xf>
    <xf numFmtId="0" fontId="150" fillId="35" borderId="28" xfId="0" applyFont="1" applyFill="1" applyBorder="1" applyAlignment="1" applyProtection="1">
      <alignment horizontal="center" vertical="center" wrapText="1"/>
      <protection hidden="1"/>
    </xf>
    <xf numFmtId="0" fontId="11" fillId="38" borderId="120" xfId="0" applyFont="1" applyFill="1" applyBorder="1" applyAlignment="1" applyProtection="1">
      <alignment horizontal="center" vertical="center"/>
      <protection hidden="1"/>
    </xf>
    <xf numFmtId="0" fontId="11" fillId="38" borderId="101" xfId="0" applyFont="1" applyFill="1" applyBorder="1" applyAlignment="1" applyProtection="1">
      <alignment horizontal="center" vertical="center"/>
      <protection hidden="1"/>
    </xf>
    <xf numFmtId="0" fontId="11" fillId="34" borderId="91" xfId="0" applyFont="1" applyFill="1" applyBorder="1" applyAlignment="1" applyProtection="1">
      <alignment horizontal="center" vertical="center" wrapText="1"/>
      <protection hidden="1"/>
    </xf>
    <xf numFmtId="0" fontId="11" fillId="38" borderId="91" xfId="0" applyFont="1" applyFill="1" applyBorder="1" applyAlignment="1" applyProtection="1">
      <alignment horizontal="center" vertical="center" wrapText="1"/>
      <protection hidden="1"/>
    </xf>
    <xf numFmtId="0" fontId="11" fillId="38" borderId="92" xfId="0" applyFont="1" applyFill="1" applyBorder="1" applyAlignment="1" applyProtection="1">
      <alignment horizontal="center" vertical="center" wrapText="1"/>
      <protection hidden="1"/>
    </xf>
    <xf numFmtId="0" fontId="11" fillId="38" borderId="101" xfId="0" applyFont="1" applyFill="1" applyBorder="1" applyAlignment="1" applyProtection="1">
      <alignment horizontal="center" vertical="center" wrapText="1"/>
      <protection hidden="1"/>
    </xf>
    <xf numFmtId="0" fontId="11" fillId="34" borderId="92" xfId="0" applyFont="1" applyFill="1" applyBorder="1" applyAlignment="1" applyProtection="1">
      <alignment horizontal="center" vertical="center"/>
      <protection hidden="1"/>
    </xf>
    <xf numFmtId="0" fontId="11" fillId="34" borderId="93" xfId="0" applyFont="1" applyFill="1" applyBorder="1" applyAlignment="1" applyProtection="1">
      <alignment horizontal="center" vertical="center"/>
      <protection hidden="1"/>
    </xf>
    <xf numFmtId="0" fontId="7" fillId="0" borderId="0" xfId="0" applyFont="1" applyFill="1" applyBorder="1" applyAlignment="1" applyProtection="1">
      <alignment horizontal="center" vertical="center"/>
      <protection hidden="1"/>
    </xf>
    <xf numFmtId="0" fontId="17" fillId="33" borderId="121" xfId="0" applyFont="1" applyFill="1" applyBorder="1" applyAlignment="1" applyProtection="1">
      <alignment horizontal="center" vertical="center"/>
      <protection hidden="1"/>
    </xf>
    <xf numFmtId="0" fontId="17" fillId="33" borderId="122" xfId="0" applyFont="1" applyFill="1" applyBorder="1" applyAlignment="1" applyProtection="1">
      <alignment horizontal="center" vertical="center"/>
      <protection hidden="1"/>
    </xf>
    <xf numFmtId="0" fontId="134" fillId="0" borderId="122" xfId="0" applyFont="1" applyFill="1" applyBorder="1" applyAlignment="1" applyProtection="1">
      <alignment horizontal="center" vertical="center"/>
      <protection hidden="1"/>
    </xf>
    <xf numFmtId="0" fontId="134" fillId="0" borderId="123" xfId="0" applyFont="1" applyFill="1" applyBorder="1" applyAlignment="1" applyProtection="1">
      <alignment horizontal="center" vertical="center"/>
      <protection hidden="1"/>
    </xf>
    <xf numFmtId="0" fontId="129" fillId="38" borderId="28" xfId="0" applyFont="1" applyFill="1" applyBorder="1" applyAlignment="1" applyProtection="1">
      <alignment horizontal="center" vertical="center"/>
      <protection hidden="1"/>
    </xf>
    <xf numFmtId="0" fontId="129" fillId="0" borderId="28" xfId="0" applyFont="1" applyFill="1" applyBorder="1" applyAlignment="1" applyProtection="1">
      <alignment horizontal="center" vertical="center"/>
      <protection hidden="1"/>
    </xf>
    <xf numFmtId="0" fontId="129" fillId="34" borderId="28" xfId="0" applyFont="1" applyFill="1" applyBorder="1" applyAlignment="1" applyProtection="1">
      <alignment horizontal="center" vertical="center" shrinkToFit="1"/>
      <protection hidden="1"/>
    </xf>
    <xf numFmtId="38" fontId="19" fillId="0" borderId="30" xfId="0" applyNumberFormat="1" applyFont="1" applyFill="1" applyBorder="1" applyAlignment="1" applyProtection="1">
      <alignment vertical="center"/>
      <protection hidden="1"/>
    </xf>
    <xf numFmtId="0" fontId="15" fillId="33" borderId="91" xfId="0" applyFont="1" applyFill="1" applyBorder="1" applyAlignment="1" applyProtection="1">
      <alignment horizontal="center" vertical="center" wrapText="1"/>
      <protection hidden="1"/>
    </xf>
    <xf numFmtId="0" fontId="15" fillId="33" borderId="119" xfId="0" applyFont="1" applyFill="1" applyBorder="1" applyAlignment="1" applyProtection="1">
      <alignment horizontal="center" vertical="center"/>
      <protection hidden="1"/>
    </xf>
    <xf numFmtId="0" fontId="11" fillId="33" borderId="118" xfId="0" applyFont="1" applyFill="1" applyBorder="1" applyAlignment="1" applyProtection="1">
      <alignment horizontal="center" vertical="center"/>
      <protection hidden="1"/>
    </xf>
    <xf numFmtId="0" fontId="11" fillId="33" borderId="119" xfId="0" applyFont="1" applyFill="1" applyBorder="1" applyAlignment="1" applyProtection="1">
      <alignment horizontal="center" vertical="center"/>
      <protection hidden="1"/>
    </xf>
    <xf numFmtId="212" fontId="130" fillId="0" borderId="116" xfId="0" applyNumberFormat="1" applyFont="1" applyFill="1" applyBorder="1" applyAlignment="1" applyProtection="1">
      <alignment horizontal="right" vertical="center" shrinkToFit="1"/>
      <protection locked="0"/>
    </xf>
    <xf numFmtId="212" fontId="130" fillId="0" borderId="30" xfId="0" applyNumberFormat="1" applyFont="1" applyFill="1" applyBorder="1" applyAlignment="1" applyProtection="1">
      <alignment horizontal="right" vertical="center" shrinkToFit="1"/>
      <protection locked="0"/>
    </xf>
    <xf numFmtId="212" fontId="130" fillId="0" borderId="117" xfId="0" applyNumberFormat="1" applyFont="1" applyFill="1" applyBorder="1" applyAlignment="1" applyProtection="1">
      <alignment horizontal="right" vertical="center" shrinkToFit="1"/>
      <protection locked="0"/>
    </xf>
    <xf numFmtId="213" fontId="130" fillId="0" borderId="116" xfId="0" applyNumberFormat="1" applyFont="1" applyFill="1" applyBorder="1" applyAlignment="1" applyProtection="1">
      <alignment horizontal="right" vertical="center" shrinkToFit="1"/>
      <protection locked="0"/>
    </xf>
    <xf numFmtId="213" fontId="130" fillId="0" borderId="30" xfId="0" applyNumberFormat="1" applyFont="1" applyFill="1" applyBorder="1" applyAlignment="1" applyProtection="1">
      <alignment horizontal="right" vertical="center" shrinkToFit="1"/>
      <protection locked="0"/>
    </xf>
    <xf numFmtId="213" fontId="130" fillId="0" borderId="117" xfId="0" applyNumberFormat="1" applyFont="1" applyFill="1" applyBorder="1" applyAlignment="1" applyProtection="1">
      <alignment horizontal="right" vertical="center" shrinkToFit="1"/>
      <protection locked="0"/>
    </xf>
    <xf numFmtId="214" fontId="130" fillId="0" borderId="116" xfId="0" applyNumberFormat="1" applyFont="1" applyFill="1" applyBorder="1" applyAlignment="1" applyProtection="1">
      <alignment horizontal="right" vertical="center" shrinkToFit="1"/>
      <protection locked="0"/>
    </xf>
    <xf numFmtId="214" fontId="130" fillId="0" borderId="30" xfId="0" applyNumberFormat="1" applyFont="1" applyFill="1" applyBorder="1" applyAlignment="1" applyProtection="1">
      <alignment horizontal="right" vertical="center" shrinkToFit="1"/>
      <protection locked="0"/>
    </xf>
    <xf numFmtId="214" fontId="130" fillId="0" borderId="117" xfId="0" applyNumberFormat="1" applyFont="1" applyFill="1" applyBorder="1" applyAlignment="1" applyProtection="1">
      <alignment horizontal="right" vertical="center" shrinkToFit="1"/>
      <protection locked="0"/>
    </xf>
    <xf numFmtId="0" fontId="129" fillId="0" borderId="10" xfId="0" applyFont="1" applyFill="1" applyBorder="1" applyAlignment="1" applyProtection="1">
      <alignment vertical="center" shrinkToFit="1"/>
      <protection locked="0"/>
    </xf>
    <xf numFmtId="0" fontId="129" fillId="0" borderId="56" xfId="0" applyFont="1" applyFill="1" applyBorder="1" applyAlignment="1" applyProtection="1">
      <alignment vertical="center" shrinkToFit="1"/>
      <protection locked="0"/>
    </xf>
    <xf numFmtId="0" fontId="129" fillId="0" borderId="11" xfId="0" applyFont="1" applyFill="1" applyBorder="1" applyAlignment="1" applyProtection="1">
      <alignment vertical="center" shrinkToFit="1"/>
      <protection locked="0"/>
    </xf>
    <xf numFmtId="202" fontId="130" fillId="0" borderId="116" xfId="61" applyNumberFormat="1" applyFont="1" applyFill="1" applyBorder="1" applyAlignment="1" applyProtection="1">
      <alignment horizontal="right" vertical="center" shrinkToFit="1"/>
      <protection locked="0"/>
    </xf>
    <xf numFmtId="202" fontId="130" fillId="0" borderId="30" xfId="61" applyNumberFormat="1" applyFont="1" applyFill="1" applyBorder="1" applyAlignment="1" applyProtection="1">
      <alignment horizontal="right" vertical="center" shrinkToFit="1"/>
      <protection locked="0"/>
    </xf>
    <xf numFmtId="0" fontId="12" fillId="34" borderId="0" xfId="0" applyFont="1" applyFill="1" applyBorder="1" applyAlignment="1" applyProtection="1">
      <alignment horizontal="center" vertical="center"/>
      <protection locked="0"/>
    </xf>
    <xf numFmtId="0" fontId="12" fillId="34" borderId="0" xfId="0" applyFont="1" applyFill="1" applyAlignment="1" applyProtection="1">
      <alignment horizontal="center" vertical="center"/>
      <protection locked="0"/>
    </xf>
    <xf numFmtId="0" fontId="4" fillId="0" borderId="28" xfId="0" applyFont="1" applyFill="1" applyBorder="1" applyAlignment="1" applyProtection="1">
      <alignment horizontal="center" vertical="center"/>
      <protection hidden="1"/>
    </xf>
    <xf numFmtId="0" fontId="118" fillId="32" borderId="0" xfId="0" applyFont="1" applyFill="1" applyBorder="1" applyAlignment="1" applyProtection="1">
      <alignment vertical="center"/>
      <protection hidden="1"/>
    </xf>
    <xf numFmtId="0" fontId="129" fillId="33" borderId="87" xfId="0" applyFont="1" applyFill="1" applyBorder="1" applyAlignment="1" applyProtection="1">
      <alignment horizontal="right" vertical="center"/>
      <protection hidden="1"/>
    </xf>
    <xf numFmtId="0" fontId="129" fillId="33" borderId="88" xfId="0" applyFont="1" applyFill="1" applyBorder="1" applyAlignment="1" applyProtection="1">
      <alignment horizontal="right" vertical="center"/>
      <protection hidden="1"/>
    </xf>
    <xf numFmtId="0" fontId="129" fillId="33" borderId="124" xfId="0" applyFont="1" applyFill="1" applyBorder="1" applyAlignment="1" applyProtection="1">
      <alignment horizontal="right" vertical="center"/>
      <protection hidden="1"/>
    </xf>
    <xf numFmtId="213" fontId="130" fillId="32" borderId="31" xfId="60" applyNumberFormat="1" applyFont="1" applyFill="1" applyBorder="1" applyAlignment="1" applyProtection="1">
      <alignment vertical="center" shrinkToFit="1"/>
      <protection locked="0"/>
    </xf>
    <xf numFmtId="213" fontId="130" fillId="32" borderId="33" xfId="60" applyNumberFormat="1" applyFont="1" applyFill="1" applyBorder="1" applyAlignment="1" applyProtection="1">
      <alignment vertical="center" shrinkToFit="1"/>
      <protection locked="0"/>
    </xf>
    <xf numFmtId="213" fontId="130" fillId="32" borderId="104" xfId="60" applyNumberFormat="1" applyFont="1" applyFill="1" applyBorder="1" applyAlignment="1" applyProtection="1">
      <alignment vertical="center" shrinkToFit="1"/>
      <protection locked="0"/>
    </xf>
    <xf numFmtId="49" fontId="130" fillId="0" borderId="125" xfId="0" applyNumberFormat="1" applyFont="1" applyFill="1" applyBorder="1" applyAlignment="1" applyProtection="1">
      <alignment horizontal="center" vertical="center" shrinkToFit="1"/>
      <protection locked="0"/>
    </xf>
    <xf numFmtId="49" fontId="130" fillId="0" borderId="31" xfId="0" applyNumberFormat="1" applyFont="1" applyFill="1" applyBorder="1" applyAlignment="1" applyProtection="1">
      <alignment horizontal="center" vertical="center" shrinkToFit="1"/>
      <protection locked="0"/>
    </xf>
    <xf numFmtId="49" fontId="130" fillId="0" borderId="33" xfId="0" applyNumberFormat="1" applyFont="1" applyFill="1" applyBorder="1" applyAlignment="1" applyProtection="1">
      <alignment horizontal="center" vertical="center" shrinkToFit="1"/>
      <protection locked="0"/>
    </xf>
    <xf numFmtId="49" fontId="129" fillId="0" borderId="104" xfId="0" applyNumberFormat="1" applyFont="1" applyBorder="1" applyAlignment="1" applyProtection="1">
      <alignment horizontal="center" vertical="center" shrinkToFit="1"/>
      <protection locked="0"/>
    </xf>
    <xf numFmtId="49" fontId="129" fillId="0" borderId="31" xfId="0" applyNumberFormat="1" applyFont="1" applyBorder="1" applyAlignment="1" applyProtection="1">
      <alignment horizontal="center" vertical="center" shrinkToFit="1"/>
      <protection locked="0"/>
    </xf>
    <xf numFmtId="49" fontId="129" fillId="0" borderId="33" xfId="0" applyNumberFormat="1" applyFont="1" applyBorder="1" applyAlignment="1" applyProtection="1">
      <alignment horizontal="center" vertical="center" shrinkToFit="1"/>
      <protection locked="0"/>
    </xf>
    <xf numFmtId="0" fontId="133" fillId="0" borderId="126" xfId="0" applyFont="1" applyFill="1" applyBorder="1" applyAlignment="1" applyProtection="1">
      <alignment horizontal="center" vertical="center"/>
      <protection hidden="1"/>
    </xf>
    <xf numFmtId="49" fontId="129" fillId="0" borderId="104" xfId="0" applyNumberFormat="1" applyFont="1" applyBorder="1" applyAlignment="1" applyProtection="1">
      <alignment vertical="center" shrinkToFit="1"/>
      <protection locked="0"/>
    </xf>
    <xf numFmtId="49" fontId="129" fillId="0" borderId="31" xfId="0" applyNumberFormat="1" applyFont="1" applyBorder="1" applyAlignment="1" applyProtection="1">
      <alignment vertical="center" shrinkToFit="1"/>
      <protection locked="0"/>
    </xf>
    <xf numFmtId="49" fontId="129" fillId="0" borderId="33" xfId="0" applyNumberFormat="1" applyFont="1" applyBorder="1" applyAlignment="1" applyProtection="1">
      <alignment vertical="center" shrinkToFit="1"/>
      <protection locked="0"/>
    </xf>
    <xf numFmtId="0" fontId="130" fillId="0" borderId="104" xfId="0" applyNumberFormat="1" applyFont="1" applyBorder="1" applyAlignment="1" applyProtection="1">
      <alignment horizontal="center" vertical="center" shrinkToFit="1"/>
      <protection locked="0"/>
    </xf>
    <xf numFmtId="0" fontId="130" fillId="0" borderId="31" xfId="0" applyNumberFormat="1" applyFont="1" applyBorder="1" applyAlignment="1" applyProtection="1">
      <alignment horizontal="center" vertical="center" shrinkToFit="1"/>
      <protection locked="0"/>
    </xf>
    <xf numFmtId="0" fontId="130" fillId="0" borderId="33" xfId="0" applyNumberFormat="1" applyFont="1" applyBorder="1" applyAlignment="1" applyProtection="1">
      <alignment horizontal="center" vertical="center" shrinkToFit="1"/>
      <protection locked="0"/>
    </xf>
    <xf numFmtId="38" fontId="133" fillId="0" borderId="31" xfId="0" applyNumberFormat="1" applyFont="1" applyFill="1" applyBorder="1" applyAlignment="1" applyProtection="1">
      <alignment vertical="center"/>
      <protection hidden="1"/>
    </xf>
    <xf numFmtId="38" fontId="153" fillId="0" borderId="97" xfId="0" applyNumberFormat="1" applyFont="1" applyFill="1" applyBorder="1" applyAlignment="1" applyProtection="1">
      <alignment horizontal="right" vertical="center"/>
      <protection hidden="1"/>
    </xf>
    <xf numFmtId="38" fontId="153" fillId="0" borderId="31" xfId="0" applyNumberFormat="1" applyFont="1" applyFill="1" applyBorder="1" applyAlignment="1" applyProtection="1">
      <alignment horizontal="right" vertical="center"/>
      <protection hidden="1"/>
    </xf>
    <xf numFmtId="181" fontId="133" fillId="0" borderId="99" xfId="0" applyNumberFormat="1" applyFont="1" applyFill="1" applyBorder="1" applyAlignment="1" applyProtection="1">
      <alignment vertical="center"/>
      <protection hidden="1"/>
    </xf>
    <xf numFmtId="181" fontId="133" fillId="0" borderId="48" xfId="0" applyNumberFormat="1" applyFont="1" applyFill="1" applyBorder="1" applyAlignment="1" applyProtection="1">
      <alignment vertical="center"/>
      <protection hidden="1"/>
    </xf>
    <xf numFmtId="181" fontId="133" fillId="0" borderId="102" xfId="0" applyNumberFormat="1" applyFont="1" applyFill="1" applyBorder="1" applyAlignment="1" applyProtection="1">
      <alignment vertical="center"/>
      <protection hidden="1"/>
    </xf>
    <xf numFmtId="181" fontId="133" fillId="0" borderId="30" xfId="0" applyNumberFormat="1" applyFont="1" applyFill="1" applyBorder="1" applyAlignment="1" applyProtection="1">
      <alignment vertical="center"/>
      <protection hidden="1"/>
    </xf>
    <xf numFmtId="0" fontId="133" fillId="0" borderId="127" xfId="0" applyFont="1" applyFill="1" applyBorder="1" applyAlignment="1" applyProtection="1">
      <alignment horizontal="center" vertical="center"/>
      <protection hidden="1"/>
    </xf>
    <xf numFmtId="202" fontId="130" fillId="0" borderId="104" xfId="60" applyNumberFormat="1" applyFont="1" applyFill="1" applyBorder="1" applyAlignment="1" applyProtection="1">
      <alignment vertical="center" shrinkToFit="1"/>
      <protection locked="0"/>
    </xf>
    <xf numFmtId="202" fontId="130" fillId="0" borderId="31" xfId="60" applyNumberFormat="1" applyFont="1" applyFill="1" applyBorder="1" applyAlignment="1" applyProtection="1">
      <alignment vertical="center" shrinkToFit="1"/>
      <protection locked="0"/>
    </xf>
    <xf numFmtId="202" fontId="130" fillId="0" borderId="33" xfId="60" applyNumberFormat="1" applyFont="1" applyFill="1" applyBorder="1" applyAlignment="1" applyProtection="1">
      <alignment vertical="center" shrinkToFit="1"/>
      <protection locked="0"/>
    </xf>
    <xf numFmtId="213" fontId="130" fillId="0" borderId="104" xfId="60" applyNumberFormat="1" applyFont="1" applyFill="1" applyBorder="1" applyAlignment="1" applyProtection="1">
      <alignment vertical="center" shrinkToFit="1"/>
      <protection locked="0"/>
    </xf>
    <xf numFmtId="213" fontId="130" fillId="0" borderId="31" xfId="60" applyNumberFormat="1" applyFont="1" applyFill="1" applyBorder="1" applyAlignment="1" applyProtection="1">
      <alignment vertical="center" shrinkToFit="1"/>
      <protection locked="0"/>
    </xf>
    <xf numFmtId="213" fontId="130" fillId="0" borderId="33" xfId="60" applyNumberFormat="1" applyFont="1" applyFill="1" applyBorder="1" applyAlignment="1" applyProtection="1">
      <alignment vertical="center" shrinkToFit="1"/>
      <protection locked="0"/>
    </xf>
    <xf numFmtId="0" fontId="15" fillId="38" borderId="92" xfId="0" applyFont="1" applyFill="1" applyBorder="1" applyAlignment="1" applyProtection="1">
      <alignment horizontal="center" vertical="center"/>
      <protection hidden="1"/>
    </xf>
    <xf numFmtId="0" fontId="15" fillId="38" borderId="101" xfId="0" applyFont="1" applyFill="1" applyBorder="1" applyAlignment="1" applyProtection="1">
      <alignment horizontal="center" vertical="center"/>
      <protection hidden="1"/>
    </xf>
    <xf numFmtId="181" fontId="133" fillId="0" borderId="97" xfId="0" applyNumberFormat="1" applyFont="1" applyFill="1" applyBorder="1" applyAlignment="1" applyProtection="1">
      <alignment vertical="center"/>
      <protection hidden="1"/>
    </xf>
    <xf numFmtId="181" fontId="133" fillId="0" borderId="31" xfId="0" applyNumberFormat="1" applyFont="1" applyFill="1" applyBorder="1" applyAlignment="1" applyProtection="1">
      <alignment vertical="center"/>
      <protection hidden="1"/>
    </xf>
    <xf numFmtId="0" fontId="128" fillId="0" borderId="104" xfId="0" applyFont="1" applyFill="1" applyBorder="1" applyAlignment="1" applyProtection="1">
      <alignment horizontal="center" vertical="center"/>
      <protection hidden="1"/>
    </xf>
    <xf numFmtId="0" fontId="128" fillId="0" borderId="33" xfId="0" applyFont="1" applyFill="1" applyBorder="1" applyAlignment="1" applyProtection="1">
      <alignment horizontal="center" vertical="center"/>
      <protection hidden="1"/>
    </xf>
    <xf numFmtId="0" fontId="129" fillId="0" borderId="128" xfId="0" applyFont="1" applyFill="1" applyBorder="1" applyAlignment="1" applyProtection="1">
      <alignment horizontal="center" vertical="center" shrinkToFit="1"/>
      <protection hidden="1"/>
    </xf>
    <xf numFmtId="0" fontId="129" fillId="0" borderId="69" xfId="0" applyFont="1" applyFill="1" applyBorder="1" applyAlignment="1" applyProtection="1">
      <alignment horizontal="center" vertical="center" shrinkToFit="1"/>
      <protection hidden="1"/>
    </xf>
    <xf numFmtId="0" fontId="129" fillId="0" borderId="44" xfId="0" applyFont="1" applyFill="1" applyBorder="1" applyAlignment="1" applyProtection="1">
      <alignment horizontal="center" vertical="center" shrinkToFit="1"/>
      <protection hidden="1"/>
    </xf>
    <xf numFmtId="0" fontId="133" fillId="0" borderId="65" xfId="0" applyFont="1" applyFill="1" applyBorder="1" applyAlignment="1" applyProtection="1">
      <alignment horizontal="center" vertical="center"/>
      <protection hidden="1"/>
    </xf>
    <xf numFmtId="0" fontId="133" fillId="0" borderId="69" xfId="0" applyFont="1" applyFill="1" applyBorder="1" applyAlignment="1" applyProtection="1">
      <alignment horizontal="center" vertical="center"/>
      <protection hidden="1"/>
    </xf>
    <xf numFmtId="0" fontId="133" fillId="0" borderId="44" xfId="0" applyFont="1" applyFill="1" applyBorder="1" applyAlignment="1" applyProtection="1">
      <alignment horizontal="center" vertical="center"/>
      <protection hidden="1"/>
    </xf>
    <xf numFmtId="213" fontId="153" fillId="0" borderId="89" xfId="60" applyNumberFormat="1" applyFont="1" applyBorder="1" applyAlignment="1" applyProtection="1">
      <alignment vertical="center" shrinkToFit="1"/>
      <protection hidden="1"/>
    </xf>
    <xf numFmtId="213" fontId="153" fillId="0" borderId="88" xfId="60" applyNumberFormat="1" applyFont="1" applyBorder="1" applyAlignment="1" applyProtection="1">
      <alignment vertical="center" shrinkToFit="1"/>
      <protection hidden="1"/>
    </xf>
    <xf numFmtId="213" fontId="153" fillId="0" borderId="129" xfId="60" applyNumberFormat="1" applyFont="1" applyBorder="1" applyAlignment="1" applyProtection="1">
      <alignment vertical="center" shrinkToFit="1"/>
      <protection hidden="1"/>
    </xf>
    <xf numFmtId="0" fontId="15" fillId="38" borderId="120" xfId="0" applyFont="1" applyFill="1" applyBorder="1" applyAlignment="1" applyProtection="1">
      <alignment horizontal="center" vertical="center" shrinkToFit="1"/>
      <protection hidden="1"/>
    </xf>
    <xf numFmtId="0" fontId="15" fillId="38" borderId="92" xfId="0" applyFont="1" applyFill="1" applyBorder="1" applyAlignment="1" applyProtection="1">
      <alignment horizontal="center" vertical="center" shrinkToFit="1"/>
      <protection hidden="1"/>
    </xf>
    <xf numFmtId="0" fontId="15" fillId="38" borderId="101" xfId="0" applyFont="1" applyFill="1" applyBorder="1" applyAlignment="1" applyProtection="1">
      <alignment horizontal="center" vertical="center" shrinkToFit="1"/>
      <protection hidden="1"/>
    </xf>
    <xf numFmtId="0" fontId="15" fillId="38" borderId="91" xfId="0" applyFont="1" applyFill="1" applyBorder="1" applyAlignment="1" applyProtection="1">
      <alignment horizontal="center" vertical="center" shrinkToFit="1"/>
      <protection hidden="1"/>
    </xf>
    <xf numFmtId="0" fontId="129" fillId="0" borderId="130" xfId="0" applyFont="1" applyFill="1" applyBorder="1" applyAlignment="1" applyProtection="1">
      <alignment horizontal="center" vertical="center" wrapText="1"/>
      <protection hidden="1"/>
    </xf>
    <xf numFmtId="0" fontId="129" fillId="0" borderId="131" xfId="0" applyFont="1" applyFill="1" applyBorder="1" applyAlignment="1" applyProtection="1">
      <alignment horizontal="center" vertical="center"/>
      <protection hidden="1"/>
    </xf>
    <xf numFmtId="0" fontId="129" fillId="0" borderId="132" xfId="0" applyFont="1" applyFill="1" applyBorder="1" applyAlignment="1" applyProtection="1">
      <alignment horizontal="center" vertical="center"/>
      <protection hidden="1"/>
    </xf>
    <xf numFmtId="0" fontId="129" fillId="0" borderId="126" xfId="0" applyFont="1" applyFill="1" applyBorder="1" applyAlignment="1" applyProtection="1">
      <alignment horizontal="center" vertical="center"/>
      <protection hidden="1"/>
    </xf>
    <xf numFmtId="0" fontId="129" fillId="0" borderId="133" xfId="0" applyFont="1" applyFill="1" applyBorder="1" applyAlignment="1" applyProtection="1">
      <alignment horizontal="center" vertical="center"/>
      <protection hidden="1"/>
    </xf>
    <xf numFmtId="0" fontId="129" fillId="0" borderId="127" xfId="0" applyFont="1" applyFill="1" applyBorder="1" applyAlignment="1" applyProtection="1">
      <alignment horizontal="center" vertical="center"/>
      <protection hidden="1"/>
    </xf>
    <xf numFmtId="0" fontId="133" fillId="0" borderId="131" xfId="0" applyFont="1" applyFill="1" applyBorder="1" applyAlignment="1" applyProtection="1">
      <alignment horizontal="center" vertical="center"/>
      <protection hidden="1"/>
    </xf>
    <xf numFmtId="0" fontId="15" fillId="38" borderId="118" xfId="0" applyFont="1" applyFill="1" applyBorder="1" applyAlignment="1" applyProtection="1">
      <alignment horizontal="center" vertical="center"/>
      <protection hidden="1"/>
    </xf>
    <xf numFmtId="0" fontId="15" fillId="38" borderId="119" xfId="0" applyFont="1" applyFill="1" applyBorder="1" applyAlignment="1" applyProtection="1">
      <alignment horizontal="center" vertical="center"/>
      <protection hidden="1"/>
    </xf>
    <xf numFmtId="49" fontId="129" fillId="0" borderId="105" xfId="0" applyNumberFormat="1" applyFont="1" applyBorder="1" applyAlignment="1" applyProtection="1">
      <alignment horizontal="center" vertical="center" shrinkToFit="1"/>
      <protection locked="0"/>
    </xf>
    <xf numFmtId="49" fontId="129" fillId="0" borderId="48" xfId="0" applyNumberFormat="1" applyFont="1" applyBorder="1" applyAlignment="1" applyProtection="1">
      <alignment horizontal="center" vertical="center" shrinkToFit="1"/>
      <protection locked="0"/>
    </xf>
    <xf numFmtId="49" fontId="129" fillId="0" borderId="37" xfId="0" applyNumberFormat="1" applyFont="1" applyBorder="1" applyAlignment="1" applyProtection="1">
      <alignment horizontal="center" vertical="center" shrinkToFit="1"/>
      <protection locked="0"/>
    </xf>
    <xf numFmtId="49" fontId="129" fillId="0" borderId="105" xfId="0" applyNumberFormat="1" applyFont="1" applyBorder="1" applyAlignment="1" applyProtection="1">
      <alignment vertical="center" shrinkToFit="1"/>
      <protection locked="0"/>
    </xf>
    <xf numFmtId="49" fontId="129" fillId="0" borderId="48" xfId="0" applyNumberFormat="1" applyFont="1" applyBorder="1" applyAlignment="1" applyProtection="1">
      <alignment vertical="center" shrinkToFit="1"/>
      <protection locked="0"/>
    </xf>
    <xf numFmtId="49" fontId="129" fillId="0" borderId="37" xfId="0" applyNumberFormat="1" applyFont="1" applyBorder="1" applyAlignment="1" applyProtection="1">
      <alignment vertical="center" shrinkToFit="1"/>
      <protection locked="0"/>
    </xf>
    <xf numFmtId="0" fontId="130" fillId="0" borderId="105" xfId="0" applyNumberFormat="1" applyFont="1" applyBorder="1" applyAlignment="1" applyProtection="1">
      <alignment horizontal="center" vertical="center" shrinkToFit="1"/>
      <protection locked="0"/>
    </xf>
    <xf numFmtId="0" fontId="130" fillId="0" borderId="48" xfId="0" applyNumberFormat="1" applyFont="1" applyBorder="1" applyAlignment="1" applyProtection="1">
      <alignment horizontal="center" vertical="center" shrinkToFit="1"/>
      <protection locked="0"/>
    </xf>
    <xf numFmtId="0" fontId="130" fillId="0" borderId="37" xfId="0" applyNumberFormat="1" applyFont="1" applyBorder="1" applyAlignment="1" applyProtection="1">
      <alignment horizontal="center" vertical="center" shrinkToFit="1"/>
      <protection locked="0"/>
    </xf>
    <xf numFmtId="213" fontId="130" fillId="32" borderId="48" xfId="60" applyNumberFormat="1" applyFont="1" applyFill="1" applyBorder="1" applyAlignment="1" applyProtection="1">
      <alignment vertical="center" shrinkToFit="1"/>
      <protection locked="0"/>
    </xf>
    <xf numFmtId="213" fontId="130" fillId="32" borderId="37" xfId="60" applyNumberFormat="1" applyFont="1" applyFill="1" applyBorder="1" applyAlignment="1" applyProtection="1">
      <alignment vertical="center" shrinkToFit="1"/>
      <protection locked="0"/>
    </xf>
    <xf numFmtId="202" fontId="130" fillId="0" borderId="105" xfId="60" applyNumberFormat="1" applyFont="1" applyFill="1" applyBorder="1" applyAlignment="1" applyProtection="1">
      <alignment vertical="center" shrinkToFit="1"/>
      <protection locked="0"/>
    </xf>
    <xf numFmtId="202" fontId="130" fillId="0" borderId="48" xfId="60" applyNumberFormat="1" applyFont="1" applyFill="1" applyBorder="1" applyAlignment="1" applyProtection="1">
      <alignment vertical="center" shrinkToFit="1"/>
      <protection locked="0"/>
    </xf>
    <xf numFmtId="202" fontId="130" fillId="0" borderId="37" xfId="60" applyNumberFormat="1" applyFont="1" applyFill="1" applyBorder="1" applyAlignment="1" applyProtection="1">
      <alignment vertical="center" shrinkToFit="1"/>
      <protection locked="0"/>
    </xf>
    <xf numFmtId="213" fontId="130" fillId="0" borderId="105" xfId="60" applyNumberFormat="1" applyFont="1" applyFill="1" applyBorder="1" applyAlignment="1" applyProtection="1">
      <alignment vertical="center" shrinkToFit="1"/>
      <protection locked="0"/>
    </xf>
    <xf numFmtId="213" fontId="130" fillId="0" borderId="48" xfId="60" applyNumberFormat="1" applyFont="1" applyFill="1" applyBorder="1" applyAlignment="1" applyProtection="1">
      <alignment vertical="center" shrinkToFit="1"/>
      <protection locked="0"/>
    </xf>
    <xf numFmtId="213" fontId="130" fillId="0" borderId="37" xfId="60" applyNumberFormat="1" applyFont="1" applyFill="1" applyBorder="1" applyAlignment="1" applyProtection="1">
      <alignment vertical="center" shrinkToFit="1"/>
      <protection locked="0"/>
    </xf>
    <xf numFmtId="49" fontId="130" fillId="0" borderId="134" xfId="0" applyNumberFormat="1" applyFont="1" applyFill="1" applyBorder="1" applyAlignment="1" applyProtection="1">
      <alignment horizontal="center" vertical="center" shrinkToFit="1"/>
      <protection locked="0"/>
    </xf>
    <xf numFmtId="49" fontId="130" fillId="0" borderId="48" xfId="0" applyNumberFormat="1" applyFont="1" applyFill="1" applyBorder="1" applyAlignment="1" applyProtection="1">
      <alignment horizontal="center" vertical="center" shrinkToFit="1"/>
      <protection locked="0"/>
    </xf>
    <xf numFmtId="49" fontId="130" fillId="0" borderId="37" xfId="0" applyNumberFormat="1" applyFont="1" applyFill="1" applyBorder="1" applyAlignment="1" applyProtection="1">
      <alignment horizontal="center" vertical="center" shrinkToFit="1"/>
      <protection locked="0"/>
    </xf>
    <xf numFmtId="0" fontId="11" fillId="34" borderId="108" xfId="0" applyFont="1" applyFill="1" applyBorder="1" applyAlignment="1" applyProtection="1">
      <alignment horizontal="center" vertical="center"/>
      <protection hidden="1"/>
    </xf>
    <xf numFmtId="0" fontId="11" fillId="34" borderId="135" xfId="0" applyFont="1" applyFill="1" applyBorder="1" applyAlignment="1" applyProtection="1">
      <alignment horizontal="center" vertical="center"/>
      <protection hidden="1"/>
    </xf>
    <xf numFmtId="49" fontId="130" fillId="0" borderId="136" xfId="0" applyNumberFormat="1" applyFont="1" applyFill="1" applyBorder="1" applyAlignment="1" applyProtection="1">
      <alignment horizontal="center" vertical="center" shrinkToFit="1"/>
      <protection locked="0"/>
    </xf>
    <xf numFmtId="49" fontId="130" fillId="0" borderId="30" xfId="0" applyNumberFormat="1" applyFont="1" applyFill="1" applyBorder="1" applyAlignment="1" applyProtection="1">
      <alignment horizontal="center" vertical="center" shrinkToFit="1"/>
      <protection locked="0"/>
    </xf>
    <xf numFmtId="49" fontId="130" fillId="0" borderId="117" xfId="0" applyNumberFormat="1" applyFont="1" applyFill="1" applyBorder="1" applyAlignment="1" applyProtection="1">
      <alignment horizontal="center" vertical="center" shrinkToFit="1"/>
      <protection locked="0"/>
    </xf>
    <xf numFmtId="49" fontId="129" fillId="0" borderId="116" xfId="0" applyNumberFormat="1" applyFont="1" applyBorder="1" applyAlignment="1" applyProtection="1">
      <alignment horizontal="center" vertical="center" shrinkToFit="1"/>
      <protection locked="0"/>
    </xf>
    <xf numFmtId="49" fontId="129" fillId="0" borderId="30" xfId="0" applyNumberFormat="1" applyFont="1" applyBorder="1" applyAlignment="1" applyProtection="1">
      <alignment horizontal="center" vertical="center" shrinkToFit="1"/>
      <protection locked="0"/>
    </xf>
    <xf numFmtId="49" fontId="129" fillId="0" borderId="117" xfId="0" applyNumberFormat="1" applyFont="1" applyBorder="1" applyAlignment="1" applyProtection="1">
      <alignment horizontal="center" vertical="center" shrinkToFit="1"/>
      <protection locked="0"/>
    </xf>
    <xf numFmtId="49" fontId="129" fillId="0" borderId="116" xfId="0" applyNumberFormat="1" applyFont="1" applyBorder="1" applyAlignment="1" applyProtection="1">
      <alignment vertical="center" shrinkToFit="1"/>
      <protection locked="0"/>
    </xf>
    <xf numFmtId="49" fontId="129" fillId="0" borderId="30" xfId="0" applyNumberFormat="1" applyFont="1" applyBorder="1" applyAlignment="1" applyProtection="1">
      <alignment vertical="center" shrinkToFit="1"/>
      <protection locked="0"/>
    </xf>
    <xf numFmtId="49" fontId="129" fillId="0" borderId="117" xfId="0" applyNumberFormat="1" applyFont="1" applyBorder="1" applyAlignment="1" applyProtection="1">
      <alignment vertical="center" shrinkToFit="1"/>
      <protection locked="0"/>
    </xf>
    <xf numFmtId="0" fontId="130" fillId="0" borderId="116" xfId="0" applyNumberFormat="1" applyFont="1" applyBorder="1" applyAlignment="1" applyProtection="1">
      <alignment horizontal="center" vertical="center" shrinkToFit="1"/>
      <protection locked="0"/>
    </xf>
    <xf numFmtId="0" fontId="130" fillId="0" borderId="30" xfId="0" applyNumberFormat="1" applyFont="1" applyBorder="1" applyAlignment="1" applyProtection="1">
      <alignment horizontal="center" vertical="center" shrinkToFit="1"/>
      <protection locked="0"/>
    </xf>
    <xf numFmtId="0" fontId="130" fillId="0" borderId="117" xfId="0" applyNumberFormat="1" applyFont="1" applyBorder="1" applyAlignment="1" applyProtection="1">
      <alignment horizontal="center" vertical="center" shrinkToFit="1"/>
      <protection locked="0"/>
    </xf>
    <xf numFmtId="213" fontId="130" fillId="32" borderId="30" xfId="60" applyNumberFormat="1" applyFont="1" applyFill="1" applyBorder="1" applyAlignment="1" applyProtection="1">
      <alignment vertical="center" shrinkToFit="1"/>
      <protection locked="0"/>
    </xf>
    <xf numFmtId="213" fontId="130" fillId="32" borderId="117" xfId="60" applyNumberFormat="1" applyFont="1" applyFill="1" applyBorder="1" applyAlignment="1" applyProtection="1">
      <alignment vertical="center" shrinkToFit="1"/>
      <protection locked="0"/>
    </xf>
    <xf numFmtId="213" fontId="130" fillId="32" borderId="116" xfId="60" applyNumberFormat="1" applyFont="1" applyFill="1" applyBorder="1" applyAlignment="1" applyProtection="1">
      <alignment vertical="center" shrinkToFit="1"/>
      <protection locked="0"/>
    </xf>
    <xf numFmtId="0" fontId="5" fillId="34" borderId="137" xfId="0" applyFont="1" applyFill="1" applyBorder="1" applyAlignment="1" applyProtection="1">
      <alignment horizontal="center" vertical="center" wrapText="1"/>
      <protection hidden="1"/>
    </xf>
    <xf numFmtId="0" fontId="5" fillId="34" borderId="76" xfId="0" applyFont="1" applyFill="1" applyBorder="1" applyAlignment="1" applyProtection="1">
      <alignment horizontal="center" vertical="center" wrapText="1"/>
      <protection hidden="1"/>
    </xf>
    <xf numFmtId="0" fontId="5" fillId="34" borderId="138" xfId="0" applyFont="1" applyFill="1" applyBorder="1" applyAlignment="1" applyProtection="1">
      <alignment horizontal="center" vertical="center" wrapText="1"/>
      <protection hidden="1"/>
    </xf>
    <xf numFmtId="0" fontId="5" fillId="34" borderId="139" xfId="0" applyFont="1" applyFill="1" applyBorder="1" applyAlignment="1" applyProtection="1">
      <alignment horizontal="center" vertical="center" wrapText="1"/>
      <protection hidden="1"/>
    </xf>
    <xf numFmtId="0" fontId="5" fillId="34" borderId="13" xfId="0" applyFont="1" applyFill="1" applyBorder="1" applyAlignment="1" applyProtection="1">
      <alignment horizontal="center" vertical="center" wrapText="1"/>
      <protection hidden="1"/>
    </xf>
    <xf numFmtId="0" fontId="5" fillId="34" borderId="140" xfId="0" applyFont="1" applyFill="1" applyBorder="1" applyAlignment="1" applyProtection="1">
      <alignment horizontal="center" vertical="center" wrapText="1"/>
      <protection hidden="1"/>
    </xf>
    <xf numFmtId="0" fontId="11" fillId="34" borderId="141" xfId="0" applyFont="1" applyFill="1" applyBorder="1" applyAlignment="1" applyProtection="1">
      <alignment horizontal="center" vertical="center" wrapText="1"/>
      <protection hidden="1"/>
    </xf>
    <xf numFmtId="0" fontId="11" fillId="34" borderId="76" xfId="0" applyFont="1" applyFill="1" applyBorder="1" applyAlignment="1" applyProtection="1">
      <alignment horizontal="center" vertical="center" wrapText="1"/>
      <protection hidden="1"/>
    </xf>
    <xf numFmtId="0" fontId="11" fillId="34" borderId="138" xfId="0" applyFont="1" applyFill="1" applyBorder="1" applyAlignment="1" applyProtection="1">
      <alignment horizontal="center" vertical="center" wrapText="1"/>
      <protection hidden="1"/>
    </xf>
    <xf numFmtId="0" fontId="11" fillId="34" borderId="142" xfId="0" applyFont="1" applyFill="1" applyBorder="1" applyAlignment="1" applyProtection="1">
      <alignment horizontal="center" vertical="center" wrapText="1"/>
      <protection hidden="1"/>
    </xf>
    <xf numFmtId="0" fontId="11" fillId="34" borderId="13" xfId="0" applyFont="1" applyFill="1" applyBorder="1" applyAlignment="1" applyProtection="1">
      <alignment horizontal="center" vertical="center" wrapText="1"/>
      <protection hidden="1"/>
    </xf>
    <xf numFmtId="0" fontId="11" fillId="34" borderId="140" xfId="0" applyFont="1" applyFill="1" applyBorder="1" applyAlignment="1" applyProtection="1">
      <alignment horizontal="center" vertical="center" wrapText="1"/>
      <protection hidden="1"/>
    </xf>
    <xf numFmtId="0" fontId="11" fillId="33" borderId="141" xfId="0" applyFont="1" applyFill="1" applyBorder="1" applyAlignment="1" applyProtection="1">
      <alignment horizontal="center" vertical="center" shrinkToFit="1"/>
      <protection hidden="1"/>
    </xf>
    <xf numFmtId="0" fontId="11" fillId="33" borderId="76" xfId="0" applyFont="1" applyFill="1" applyBorder="1" applyAlignment="1" applyProtection="1">
      <alignment horizontal="center" vertical="center" shrinkToFit="1"/>
      <protection hidden="1"/>
    </xf>
    <xf numFmtId="0" fontId="11" fillId="33" borderId="138" xfId="0" applyFont="1" applyFill="1" applyBorder="1" applyAlignment="1" applyProtection="1">
      <alignment horizontal="center" vertical="center" shrinkToFit="1"/>
      <protection hidden="1"/>
    </xf>
    <xf numFmtId="0" fontId="11" fillId="33" borderId="142" xfId="0" applyFont="1" applyFill="1" applyBorder="1" applyAlignment="1" applyProtection="1">
      <alignment horizontal="center" vertical="center" shrinkToFit="1"/>
      <protection hidden="1"/>
    </xf>
    <xf numFmtId="0" fontId="11" fillId="33" borderId="13" xfId="0" applyFont="1" applyFill="1" applyBorder="1" applyAlignment="1" applyProtection="1">
      <alignment horizontal="center" vertical="center" shrinkToFit="1"/>
      <protection hidden="1"/>
    </xf>
    <xf numFmtId="0" fontId="11" fillId="33" borderId="140" xfId="0" applyFont="1" applyFill="1" applyBorder="1" applyAlignment="1" applyProtection="1">
      <alignment horizontal="center" vertical="center" shrinkToFit="1"/>
      <protection hidden="1"/>
    </xf>
    <xf numFmtId="0" fontId="11" fillId="34" borderId="143" xfId="0" applyFont="1" applyFill="1" applyBorder="1" applyAlignment="1" applyProtection="1">
      <alignment horizontal="center" vertical="center"/>
      <protection hidden="1"/>
    </xf>
    <xf numFmtId="0" fontId="11" fillId="34" borderId="144" xfId="0" applyFont="1" applyFill="1" applyBorder="1" applyAlignment="1" applyProtection="1">
      <alignment horizontal="center" vertical="center"/>
      <protection hidden="1"/>
    </xf>
    <xf numFmtId="0" fontId="11" fillId="34" borderId="145" xfId="0" applyFont="1" applyFill="1" applyBorder="1" applyAlignment="1" applyProtection="1">
      <alignment horizontal="center" vertical="center"/>
      <protection hidden="1"/>
    </xf>
    <xf numFmtId="0" fontId="11" fillId="33" borderId="141" xfId="0" applyFont="1" applyFill="1" applyBorder="1" applyAlignment="1" applyProtection="1">
      <alignment horizontal="center" vertical="center" wrapText="1"/>
      <protection hidden="1"/>
    </xf>
    <xf numFmtId="0" fontId="11" fillId="33" borderId="76" xfId="0" applyFont="1" applyFill="1" applyBorder="1" applyAlignment="1" applyProtection="1">
      <alignment horizontal="center" vertical="center" wrapText="1"/>
      <protection hidden="1"/>
    </xf>
    <xf numFmtId="0" fontId="11" fillId="33" borderId="138" xfId="0" applyFont="1" applyFill="1" applyBorder="1" applyAlignment="1" applyProtection="1">
      <alignment horizontal="center" vertical="center" wrapText="1"/>
      <protection hidden="1"/>
    </xf>
    <xf numFmtId="0" fontId="11" fillId="33" borderId="142" xfId="0" applyFont="1" applyFill="1" applyBorder="1" applyAlignment="1" applyProtection="1">
      <alignment horizontal="center" vertical="center" wrapText="1"/>
      <protection hidden="1"/>
    </xf>
    <xf numFmtId="0" fontId="11" fillId="33" borderId="13" xfId="0" applyFont="1" applyFill="1" applyBorder="1" applyAlignment="1" applyProtection="1">
      <alignment horizontal="center" vertical="center" wrapText="1"/>
      <protection hidden="1"/>
    </xf>
    <xf numFmtId="0" fontId="11" fillId="33" borderId="140" xfId="0" applyFont="1" applyFill="1" applyBorder="1" applyAlignment="1" applyProtection="1">
      <alignment horizontal="center" vertical="center" wrapText="1"/>
      <protection hidden="1"/>
    </xf>
    <xf numFmtId="0" fontId="6" fillId="38" borderId="121" xfId="0" applyFont="1" applyFill="1" applyBorder="1" applyAlignment="1" applyProtection="1">
      <alignment horizontal="center" vertical="center"/>
      <protection hidden="1"/>
    </xf>
    <xf numFmtId="0" fontId="6" fillId="38" borderId="75" xfId="0" applyFont="1" applyFill="1" applyBorder="1" applyAlignment="1" applyProtection="1">
      <alignment horizontal="center" vertical="center"/>
      <protection hidden="1"/>
    </xf>
    <xf numFmtId="0" fontId="6" fillId="38" borderId="122" xfId="0" applyFont="1" applyFill="1" applyBorder="1" applyAlignment="1" applyProtection="1">
      <alignment horizontal="center" vertical="center"/>
      <protection hidden="1"/>
    </xf>
    <xf numFmtId="213" fontId="130" fillId="0" borderId="116" xfId="60" applyNumberFormat="1" applyFont="1" applyFill="1" applyBorder="1" applyAlignment="1" applyProtection="1">
      <alignment vertical="center" shrinkToFit="1"/>
      <protection locked="0"/>
    </xf>
    <xf numFmtId="213" fontId="130" fillId="0" borderId="30" xfId="60" applyNumberFormat="1" applyFont="1" applyFill="1" applyBorder="1" applyAlignment="1" applyProtection="1">
      <alignment vertical="center" shrinkToFit="1"/>
      <protection locked="0"/>
    </xf>
    <xf numFmtId="213" fontId="130" fillId="0" borderId="117" xfId="60" applyNumberFormat="1" applyFont="1" applyFill="1" applyBorder="1" applyAlignment="1" applyProtection="1">
      <alignment vertical="center" shrinkToFit="1"/>
      <protection locked="0"/>
    </xf>
    <xf numFmtId="0" fontId="11" fillId="34" borderId="146" xfId="0" applyFont="1" applyFill="1" applyBorder="1" applyAlignment="1" applyProtection="1">
      <alignment horizontal="center" vertical="center"/>
      <protection hidden="1"/>
    </xf>
    <xf numFmtId="202" fontId="130" fillId="0" borderId="116" xfId="60" applyNumberFormat="1" applyFont="1" applyFill="1" applyBorder="1" applyAlignment="1" applyProtection="1">
      <alignment vertical="center" shrinkToFit="1"/>
      <protection locked="0"/>
    </xf>
    <xf numFmtId="202" fontId="130" fillId="0" borderId="30" xfId="60" applyNumberFormat="1" applyFont="1" applyFill="1" applyBorder="1" applyAlignment="1" applyProtection="1">
      <alignment vertical="center" shrinkToFit="1"/>
      <protection locked="0"/>
    </xf>
    <xf numFmtId="202" fontId="130" fillId="0" borderId="117" xfId="60" applyNumberFormat="1" applyFont="1" applyFill="1" applyBorder="1" applyAlignment="1" applyProtection="1">
      <alignment vertical="center" shrinkToFit="1"/>
      <protection locked="0"/>
    </xf>
    <xf numFmtId="0" fontId="134" fillId="33" borderId="87" xfId="0" applyFont="1" applyFill="1" applyBorder="1" applyAlignment="1" applyProtection="1">
      <alignment horizontal="right" vertical="center"/>
      <protection hidden="1"/>
    </xf>
    <xf numFmtId="0" fontId="134" fillId="33" borderId="88" xfId="0" applyFont="1" applyFill="1" applyBorder="1" applyAlignment="1" applyProtection="1">
      <alignment horizontal="right" vertical="center"/>
      <protection hidden="1"/>
    </xf>
    <xf numFmtId="38" fontId="154" fillId="0" borderId="89" xfId="0" applyNumberFormat="1" applyFont="1" applyFill="1" applyBorder="1" applyAlignment="1" applyProtection="1">
      <alignment horizontal="right" vertical="center"/>
      <protection hidden="1"/>
    </xf>
    <xf numFmtId="38" fontId="154" fillId="0" borderId="88" xfId="0" applyNumberFormat="1" applyFont="1" applyFill="1" applyBorder="1" applyAlignment="1" applyProtection="1">
      <alignment horizontal="right" vertical="center"/>
      <protection hidden="1"/>
    </xf>
    <xf numFmtId="202" fontId="130" fillId="0" borderId="104" xfId="60" applyNumberFormat="1" applyFont="1" applyFill="1" applyBorder="1" applyAlignment="1" applyProtection="1">
      <alignment horizontal="right" vertical="center" shrinkToFit="1"/>
      <protection locked="0"/>
    </xf>
    <xf numFmtId="202" fontId="130" fillId="0" borderId="31" xfId="60" applyNumberFormat="1" applyFont="1" applyFill="1" applyBorder="1" applyAlignment="1" applyProtection="1">
      <alignment horizontal="right" vertical="center" shrinkToFit="1"/>
      <protection locked="0"/>
    </xf>
    <xf numFmtId="202" fontId="130" fillId="0" borderId="147" xfId="60" applyNumberFormat="1" applyFont="1" applyFill="1" applyBorder="1" applyAlignment="1" applyProtection="1">
      <alignment horizontal="right" vertical="center" shrinkToFit="1"/>
      <protection locked="0"/>
    </xf>
    <xf numFmtId="202" fontId="130" fillId="0" borderId="105" xfId="60" applyNumberFormat="1" applyFont="1" applyFill="1" applyBorder="1" applyAlignment="1" applyProtection="1">
      <alignment horizontal="right" vertical="center" shrinkToFit="1"/>
      <protection locked="0"/>
    </xf>
    <xf numFmtId="202" fontId="130" fillId="0" borderId="48" xfId="60" applyNumberFormat="1" applyFont="1" applyFill="1" applyBorder="1" applyAlignment="1" applyProtection="1">
      <alignment horizontal="right" vertical="center" shrinkToFit="1"/>
      <protection locked="0"/>
    </xf>
    <xf numFmtId="202" fontId="130" fillId="0" borderId="54" xfId="60" applyNumberFormat="1" applyFont="1" applyFill="1" applyBorder="1" applyAlignment="1" applyProtection="1">
      <alignment horizontal="right" vertical="center" shrinkToFit="1"/>
      <protection locked="0"/>
    </xf>
    <xf numFmtId="0" fontId="16" fillId="32" borderId="122" xfId="0" applyFont="1" applyFill="1" applyBorder="1" applyAlignment="1" applyProtection="1">
      <alignment horizontal="center" vertical="center"/>
      <protection hidden="1"/>
    </xf>
    <xf numFmtId="0" fontId="16" fillId="32" borderId="123" xfId="0" applyFont="1" applyFill="1" applyBorder="1" applyAlignment="1" applyProtection="1">
      <alignment horizontal="center" vertical="center"/>
      <protection hidden="1"/>
    </xf>
    <xf numFmtId="202" fontId="153" fillId="0" borderId="148" xfId="60" applyNumberFormat="1" applyFont="1" applyBorder="1" applyAlignment="1" applyProtection="1">
      <alignment vertical="center" shrinkToFit="1"/>
      <protection hidden="1"/>
    </xf>
    <xf numFmtId="202" fontId="153" fillId="0" borderId="124" xfId="60" applyNumberFormat="1" applyFont="1" applyBorder="1" applyAlignment="1" applyProtection="1">
      <alignment vertical="center" shrinkToFit="1"/>
      <protection hidden="1"/>
    </xf>
    <xf numFmtId="202" fontId="153" fillId="0" borderId="149" xfId="60" applyNumberFormat="1" applyFont="1" applyBorder="1" applyAlignment="1" applyProtection="1">
      <alignment vertical="center" shrinkToFit="1"/>
      <protection hidden="1"/>
    </xf>
    <xf numFmtId="202" fontId="153" fillId="0" borderId="150" xfId="60" applyNumberFormat="1" applyFont="1" applyBorder="1" applyAlignment="1" applyProtection="1">
      <alignment vertical="center" shrinkToFit="1"/>
      <protection hidden="1"/>
    </xf>
    <xf numFmtId="0" fontId="11" fillId="33" borderId="151" xfId="0" applyFont="1" applyFill="1" applyBorder="1" applyAlignment="1" applyProtection="1">
      <alignment horizontal="center" vertical="center" wrapText="1"/>
      <protection hidden="1"/>
    </xf>
    <xf numFmtId="0" fontId="11" fillId="33" borderId="152" xfId="0" applyFont="1" applyFill="1" applyBorder="1" applyAlignment="1" applyProtection="1">
      <alignment horizontal="center" vertical="center" wrapText="1"/>
      <protection hidden="1"/>
    </xf>
    <xf numFmtId="202" fontId="130" fillId="0" borderId="116" xfId="60" applyNumberFormat="1" applyFont="1" applyFill="1" applyBorder="1" applyAlignment="1" applyProtection="1">
      <alignment horizontal="right" vertical="center" shrinkToFit="1"/>
      <protection locked="0"/>
    </xf>
    <xf numFmtId="202" fontId="130" fillId="0" borderId="30" xfId="60" applyNumberFormat="1" applyFont="1" applyFill="1" applyBorder="1" applyAlignment="1" applyProtection="1">
      <alignment horizontal="right" vertical="center" shrinkToFit="1"/>
      <protection locked="0"/>
    </xf>
    <xf numFmtId="202" fontId="130" fillId="0" borderId="50" xfId="60" applyNumberFormat="1" applyFont="1" applyFill="1" applyBorder="1" applyAlignment="1" applyProtection="1">
      <alignment horizontal="right" vertical="center" shrinkToFit="1"/>
      <protection locked="0"/>
    </xf>
    <xf numFmtId="213" fontId="130" fillId="32" borderId="105" xfId="60" applyNumberFormat="1" applyFont="1" applyFill="1" applyBorder="1" applyAlignment="1" applyProtection="1">
      <alignment vertical="center" shrinkToFit="1"/>
      <protection locked="0"/>
    </xf>
    <xf numFmtId="181" fontId="133" fillId="0" borderId="103" xfId="0" applyNumberFormat="1" applyFont="1" applyFill="1" applyBorder="1" applyAlignment="1" applyProtection="1">
      <alignment vertical="center"/>
      <protection hidden="1"/>
    </xf>
    <xf numFmtId="181" fontId="133" fillId="0" borderId="12" xfId="0" applyNumberFormat="1" applyFont="1" applyFill="1" applyBorder="1" applyAlignment="1" applyProtection="1">
      <alignment vertical="center"/>
      <protection hidden="1"/>
    </xf>
    <xf numFmtId="0" fontId="128" fillId="0" borderId="153" xfId="0" applyFont="1" applyFill="1" applyBorder="1" applyAlignment="1" applyProtection="1">
      <alignment horizontal="center" vertical="center"/>
      <protection hidden="1"/>
    </xf>
    <xf numFmtId="0" fontId="128" fillId="0" borderId="46" xfId="0" applyFont="1" applyFill="1" applyBorder="1" applyAlignment="1" applyProtection="1">
      <alignment horizontal="center" vertical="center"/>
      <protection hidden="1"/>
    </xf>
    <xf numFmtId="38" fontId="133" fillId="0" borderId="86" xfId="0" applyNumberFormat="1" applyFont="1" applyFill="1" applyBorder="1" applyAlignment="1" applyProtection="1">
      <alignment vertical="center"/>
      <protection hidden="1"/>
    </xf>
    <xf numFmtId="0" fontId="128" fillId="0" borderId="105" xfId="0" applyFont="1" applyFill="1" applyBorder="1" applyAlignment="1" applyProtection="1">
      <alignment horizontal="center" vertical="center"/>
      <protection hidden="1"/>
    </xf>
    <xf numFmtId="0" fontId="128" fillId="0" borderId="37" xfId="0" applyFont="1" applyFill="1" applyBorder="1" applyAlignment="1" applyProtection="1">
      <alignment horizontal="center" vertical="center"/>
      <protection hidden="1"/>
    </xf>
    <xf numFmtId="38" fontId="133" fillId="0" borderId="48" xfId="0" applyNumberFormat="1" applyFont="1" applyFill="1" applyBorder="1" applyAlignment="1" applyProtection="1">
      <alignment vertical="center"/>
      <protection hidden="1"/>
    </xf>
    <xf numFmtId="38" fontId="153" fillId="0" borderId="98" xfId="0" applyNumberFormat="1" applyFont="1" applyFill="1" applyBorder="1" applyAlignment="1" applyProtection="1">
      <alignment horizontal="right" vertical="center"/>
      <protection hidden="1"/>
    </xf>
    <xf numFmtId="38" fontId="153" fillId="0" borderId="83" xfId="0" applyNumberFormat="1" applyFont="1" applyFill="1" applyBorder="1" applyAlignment="1" applyProtection="1">
      <alignment horizontal="right" vertical="center"/>
      <protection hidden="1"/>
    </xf>
    <xf numFmtId="38" fontId="153" fillId="0" borderId="99" xfId="0" applyNumberFormat="1" applyFont="1" applyFill="1" applyBorder="1" applyAlignment="1" applyProtection="1">
      <alignment horizontal="right" vertical="center"/>
      <protection hidden="1"/>
    </xf>
    <xf numFmtId="38" fontId="153" fillId="0" borderId="48" xfId="0" applyNumberFormat="1" applyFont="1" applyFill="1" applyBorder="1" applyAlignment="1" applyProtection="1">
      <alignment horizontal="right" vertical="center"/>
      <protection hidden="1"/>
    </xf>
    <xf numFmtId="181" fontId="133" fillId="0" borderId="98" xfId="0" applyNumberFormat="1" applyFont="1" applyFill="1" applyBorder="1" applyAlignment="1" applyProtection="1">
      <alignment vertical="center"/>
      <protection hidden="1"/>
    </xf>
    <xf numFmtId="181" fontId="133" fillId="0" borderId="83" xfId="0" applyNumberFormat="1" applyFont="1" applyFill="1" applyBorder="1" applyAlignment="1" applyProtection="1">
      <alignment vertical="center"/>
      <protection hidden="1"/>
    </xf>
    <xf numFmtId="0" fontId="128" fillId="0" borderId="82" xfId="0" applyFont="1" applyFill="1" applyBorder="1" applyAlignment="1" applyProtection="1">
      <alignment horizontal="center" vertical="center"/>
      <protection hidden="1"/>
    </xf>
    <xf numFmtId="0" fontId="128" fillId="0" borderId="49" xfId="0" applyFont="1" applyFill="1" applyBorder="1" applyAlignment="1" applyProtection="1">
      <alignment horizontal="center" vertical="center"/>
      <protection hidden="1"/>
    </xf>
    <xf numFmtId="38" fontId="133" fillId="0" borderId="83" xfId="0" applyNumberFormat="1" applyFont="1" applyFill="1" applyBorder="1" applyAlignment="1" applyProtection="1">
      <alignment vertical="center"/>
      <protection hidden="1"/>
    </xf>
    <xf numFmtId="0" fontId="128" fillId="0" borderId="116" xfId="0" applyFont="1" applyFill="1" applyBorder="1" applyAlignment="1" applyProtection="1">
      <alignment horizontal="center" vertical="center"/>
      <protection hidden="1"/>
    </xf>
    <xf numFmtId="0" fontId="128" fillId="0" borderId="117" xfId="0" applyFont="1" applyFill="1" applyBorder="1" applyAlignment="1" applyProtection="1">
      <alignment horizontal="center" vertical="center"/>
      <protection hidden="1"/>
    </xf>
    <xf numFmtId="38" fontId="133" fillId="0" borderId="30" xfId="0" applyNumberFormat="1" applyFont="1" applyFill="1" applyBorder="1" applyAlignment="1" applyProtection="1">
      <alignment vertical="center"/>
      <protection hidden="1"/>
    </xf>
    <xf numFmtId="38" fontId="153" fillId="0" borderId="102" xfId="0" applyNumberFormat="1" applyFont="1" applyFill="1" applyBorder="1" applyAlignment="1" applyProtection="1">
      <alignment horizontal="right" vertical="center"/>
      <protection hidden="1"/>
    </xf>
    <xf numFmtId="38" fontId="153" fillId="0" borderId="30" xfId="0" applyNumberFormat="1" applyFont="1" applyFill="1" applyBorder="1" applyAlignment="1" applyProtection="1">
      <alignment horizontal="right" vertical="center"/>
      <protection hidden="1"/>
    </xf>
    <xf numFmtId="0" fontId="12" fillId="0" borderId="42" xfId="0" applyFont="1" applyFill="1" applyBorder="1" applyAlignment="1" applyProtection="1">
      <alignment horizontal="center" vertical="center"/>
      <protection hidden="1"/>
    </xf>
    <xf numFmtId="0" fontId="12" fillId="0" borderId="94" xfId="0" applyFont="1" applyFill="1" applyBorder="1" applyAlignment="1" applyProtection="1">
      <alignment horizontal="center" vertical="center"/>
      <protection hidden="1"/>
    </xf>
    <xf numFmtId="0" fontId="12" fillId="0" borderId="96" xfId="0" applyFont="1" applyFill="1" applyBorder="1" applyAlignment="1" applyProtection="1">
      <alignment horizontal="center" vertical="center"/>
      <protection hidden="1"/>
    </xf>
    <xf numFmtId="38" fontId="154" fillId="0" borderId="100" xfId="0" applyNumberFormat="1" applyFont="1" applyFill="1" applyBorder="1" applyAlignment="1" applyProtection="1">
      <alignment horizontal="right" vertical="center"/>
      <protection hidden="1"/>
    </xf>
    <xf numFmtId="38" fontId="154" fillId="0" borderId="67" xfId="0" applyNumberFormat="1" applyFont="1" applyFill="1" applyBorder="1" applyAlignment="1" applyProtection="1">
      <alignment horizontal="right" vertical="center"/>
      <protection hidden="1"/>
    </xf>
    <xf numFmtId="38" fontId="154" fillId="0" borderId="59" xfId="0" applyNumberFormat="1" applyFont="1" applyFill="1" applyBorder="1" applyAlignment="1" applyProtection="1">
      <alignment horizontal="right" vertical="center"/>
      <protection hidden="1"/>
    </xf>
    <xf numFmtId="38" fontId="154" fillId="0" borderId="0" xfId="0" applyNumberFormat="1" applyFont="1" applyFill="1" applyBorder="1" applyAlignment="1" applyProtection="1">
      <alignment horizontal="right" vertical="center"/>
      <protection hidden="1"/>
    </xf>
    <xf numFmtId="38" fontId="154" fillId="0" borderId="58" xfId="0" applyNumberFormat="1" applyFont="1" applyFill="1" applyBorder="1" applyAlignment="1" applyProtection="1">
      <alignment horizontal="right" vertical="center"/>
      <protection hidden="1"/>
    </xf>
    <xf numFmtId="38" fontId="154" fillId="0" borderId="39" xfId="0" applyNumberFormat="1" applyFont="1" applyFill="1" applyBorder="1" applyAlignment="1" applyProtection="1">
      <alignment horizontal="right" vertical="center"/>
      <protection hidden="1"/>
    </xf>
    <xf numFmtId="38" fontId="153" fillId="0" borderId="154" xfId="0" applyNumberFormat="1" applyFont="1" applyFill="1" applyBorder="1" applyAlignment="1" applyProtection="1">
      <alignment horizontal="right" vertical="center"/>
      <protection hidden="1"/>
    </xf>
    <xf numFmtId="38" fontId="153" fillId="0" borderId="155" xfId="0" applyNumberFormat="1" applyFont="1" applyFill="1" applyBorder="1" applyAlignment="1" applyProtection="1">
      <alignment horizontal="right" vertical="center"/>
      <protection hidden="1"/>
    </xf>
    <xf numFmtId="38" fontId="154" fillId="0" borderId="154" xfId="0" applyNumberFormat="1" applyFont="1" applyFill="1" applyBorder="1" applyAlignment="1" applyProtection="1">
      <alignment horizontal="right" vertical="center"/>
      <protection hidden="1"/>
    </xf>
    <xf numFmtId="38" fontId="154" fillId="0" borderId="155" xfId="0" applyNumberFormat="1" applyFont="1" applyFill="1" applyBorder="1" applyAlignment="1" applyProtection="1">
      <alignment horizontal="right" vertical="center"/>
      <protection hidden="1"/>
    </xf>
    <xf numFmtId="38" fontId="44" fillId="0" borderId="89" xfId="0" applyNumberFormat="1" applyFont="1" applyFill="1" applyBorder="1" applyAlignment="1" applyProtection="1">
      <alignment horizontal="right" vertical="center"/>
      <protection hidden="1"/>
    </xf>
    <xf numFmtId="38" fontId="44" fillId="0" borderId="88" xfId="0" applyNumberFormat="1" applyFont="1" applyFill="1" applyBorder="1" applyAlignment="1" applyProtection="1">
      <alignment horizontal="right" vertical="center"/>
      <protection hidden="1"/>
    </xf>
    <xf numFmtId="38" fontId="44" fillId="0" borderId="59" xfId="0" applyNumberFormat="1" applyFont="1" applyFill="1" applyBorder="1" applyAlignment="1" applyProtection="1">
      <alignment horizontal="right" vertical="center"/>
      <protection hidden="1"/>
    </xf>
    <xf numFmtId="0" fontId="44" fillId="0" borderId="0" xfId="0" applyFont="1" applyFill="1" applyBorder="1" applyAlignment="1" applyProtection="1">
      <alignment horizontal="right" vertical="center"/>
      <protection hidden="1"/>
    </xf>
    <xf numFmtId="0" fontId="44" fillId="0" borderId="156" xfId="0" applyFont="1" applyFill="1" applyBorder="1" applyAlignment="1" applyProtection="1">
      <alignment horizontal="right" vertical="center"/>
      <protection hidden="1"/>
    </xf>
    <xf numFmtId="0" fontId="44" fillId="0" borderId="13" xfId="0" applyFont="1" applyFill="1" applyBorder="1" applyAlignment="1" applyProtection="1">
      <alignment horizontal="right" vertical="center"/>
      <protection hidden="1"/>
    </xf>
    <xf numFmtId="0" fontId="11" fillId="0" borderId="0" xfId="0" applyFont="1" applyFill="1" applyBorder="1" applyAlignment="1" applyProtection="1">
      <alignment horizontal="center" vertical="center"/>
      <protection hidden="1"/>
    </xf>
    <xf numFmtId="0" fontId="11" fillId="0" borderId="111" xfId="0" applyFont="1" applyFill="1" applyBorder="1" applyAlignment="1" applyProtection="1">
      <alignment horizontal="center" vertical="center"/>
      <protection hidden="1"/>
    </xf>
    <xf numFmtId="0" fontId="11" fillId="0" borderId="12" xfId="0" applyFont="1" applyFill="1" applyBorder="1" applyAlignment="1" applyProtection="1">
      <alignment horizontal="center" vertical="center"/>
      <protection hidden="1"/>
    </xf>
    <xf numFmtId="0" fontId="11" fillId="0" borderId="24" xfId="0" applyFont="1" applyFill="1" applyBorder="1" applyAlignment="1" applyProtection="1">
      <alignment horizontal="center" vertical="center"/>
      <protection hidden="1"/>
    </xf>
    <xf numFmtId="38" fontId="44" fillId="0" borderId="57" xfId="0" applyNumberFormat="1" applyFont="1" applyFill="1" applyBorder="1" applyAlignment="1" applyProtection="1">
      <alignment horizontal="right" vertical="center"/>
      <protection hidden="1"/>
    </xf>
    <xf numFmtId="0" fontId="44" fillId="0" borderId="14" xfId="0" applyFont="1" applyFill="1" applyBorder="1" applyAlignment="1" applyProtection="1">
      <alignment horizontal="right" vertical="center"/>
      <protection hidden="1"/>
    </xf>
    <xf numFmtId="0" fontId="44" fillId="0" borderId="58" xfId="0" applyFont="1" applyFill="1" applyBorder="1" applyAlignment="1" applyProtection="1">
      <alignment horizontal="right" vertical="center"/>
      <protection hidden="1"/>
    </xf>
    <xf numFmtId="0" fontId="44" fillId="0" borderId="39" xfId="0" applyFont="1" applyFill="1" applyBorder="1" applyAlignment="1" applyProtection="1">
      <alignment horizontal="right" vertical="center"/>
      <protection hidden="1"/>
    </xf>
    <xf numFmtId="181" fontId="19" fillId="0" borderId="99" xfId="0" applyNumberFormat="1" applyFont="1" applyFill="1" applyBorder="1" applyAlignment="1" applyProtection="1">
      <alignment vertical="center"/>
      <protection hidden="1"/>
    </xf>
    <xf numFmtId="181" fontId="19" fillId="0" borderId="48" xfId="0" applyNumberFormat="1" applyFont="1" applyFill="1" applyBorder="1" applyAlignment="1" applyProtection="1">
      <alignment vertical="center"/>
      <protection hidden="1"/>
    </xf>
    <xf numFmtId="0" fontId="12" fillId="0" borderId="157" xfId="0" applyFont="1" applyFill="1" applyBorder="1" applyAlignment="1" applyProtection="1">
      <alignment horizontal="center" vertical="center"/>
      <protection hidden="1"/>
    </xf>
    <xf numFmtId="0" fontId="16" fillId="0" borderId="103" xfId="0" applyFont="1" applyFill="1" applyBorder="1" applyAlignment="1" applyProtection="1">
      <alignment horizontal="center" vertical="center"/>
      <protection hidden="1"/>
    </xf>
    <xf numFmtId="0" fontId="16" fillId="0" borderId="12" xfId="0" applyFont="1" applyFill="1" applyBorder="1" applyAlignment="1" applyProtection="1">
      <alignment horizontal="center" vertical="center"/>
      <protection hidden="1"/>
    </xf>
    <xf numFmtId="181" fontId="19" fillId="0" borderId="103" xfId="0" applyNumberFormat="1" applyFont="1" applyFill="1" applyBorder="1" applyAlignment="1" applyProtection="1">
      <alignment vertical="center"/>
      <protection hidden="1"/>
    </xf>
    <xf numFmtId="181" fontId="19" fillId="0" borderId="12" xfId="0" applyNumberFormat="1" applyFont="1" applyFill="1" applyBorder="1" applyAlignment="1" applyProtection="1">
      <alignment vertical="center"/>
      <protection hidden="1"/>
    </xf>
    <xf numFmtId="0" fontId="12" fillId="0" borderId="84" xfId="0" applyFont="1" applyFill="1" applyBorder="1" applyAlignment="1" applyProtection="1">
      <alignment horizontal="center" vertical="center"/>
      <protection hidden="1"/>
    </xf>
    <xf numFmtId="0" fontId="12" fillId="0" borderId="36" xfId="0" applyFont="1" applyFill="1" applyBorder="1" applyAlignment="1" applyProtection="1">
      <alignment horizontal="center" vertical="center"/>
      <protection hidden="1"/>
    </xf>
    <xf numFmtId="38" fontId="19" fillId="0" borderId="12" xfId="0" applyNumberFormat="1" applyFont="1" applyFill="1" applyBorder="1" applyAlignment="1" applyProtection="1">
      <alignment vertical="center"/>
      <protection hidden="1"/>
    </xf>
    <xf numFmtId="38" fontId="20" fillId="0" borderId="156" xfId="0" applyNumberFormat="1" applyFont="1" applyFill="1" applyBorder="1" applyAlignment="1" applyProtection="1">
      <alignment horizontal="right" vertical="center"/>
      <protection hidden="1"/>
    </xf>
    <xf numFmtId="38" fontId="20" fillId="0" borderId="13" xfId="0" applyNumberFormat="1" applyFont="1" applyFill="1" applyBorder="1" applyAlignment="1" applyProtection="1">
      <alignment horizontal="right" vertical="center"/>
      <protection hidden="1"/>
    </xf>
    <xf numFmtId="0" fontId="16" fillId="0" borderId="90" xfId="0" applyFont="1" applyFill="1" applyBorder="1" applyAlignment="1" applyProtection="1">
      <alignment horizontal="center" vertical="center"/>
      <protection hidden="1"/>
    </xf>
    <xf numFmtId="0" fontId="16" fillId="0" borderId="81" xfId="0" applyFont="1" applyFill="1" applyBorder="1" applyAlignment="1" applyProtection="1">
      <alignment horizontal="center" vertical="center"/>
      <protection hidden="1"/>
    </xf>
    <xf numFmtId="181" fontId="19" fillId="0" borderId="90" xfId="0" applyNumberFormat="1" applyFont="1" applyFill="1" applyBorder="1" applyAlignment="1" applyProtection="1">
      <alignment vertical="center"/>
      <protection hidden="1"/>
    </xf>
    <xf numFmtId="181" fontId="19" fillId="0" borderId="81" xfId="0" applyNumberFormat="1" applyFont="1" applyFill="1" applyBorder="1" applyAlignment="1" applyProtection="1">
      <alignment vertical="center"/>
      <protection hidden="1"/>
    </xf>
    <xf numFmtId="38" fontId="19" fillId="0" borderId="81" xfId="0" applyNumberFormat="1" applyFont="1" applyFill="1" applyBorder="1" applyAlignment="1" applyProtection="1">
      <alignment vertical="center"/>
      <protection hidden="1"/>
    </xf>
    <xf numFmtId="0" fontId="12" fillId="0" borderId="95" xfId="0" applyFont="1" applyFill="1" applyBorder="1" applyAlignment="1" applyProtection="1">
      <alignment horizontal="center" vertical="center"/>
      <protection hidden="1"/>
    </xf>
    <xf numFmtId="0" fontId="16" fillId="0" borderId="58" xfId="0" applyFont="1" applyFill="1" applyBorder="1" applyAlignment="1" applyProtection="1">
      <alignment horizontal="center" vertical="center"/>
      <protection hidden="1"/>
    </xf>
    <xf numFmtId="0" fontId="16" fillId="0" borderId="39" xfId="0" applyFont="1" applyFill="1" applyBorder="1" applyAlignment="1" applyProtection="1">
      <alignment horizontal="center" vertical="center"/>
      <protection hidden="1"/>
    </xf>
    <xf numFmtId="181" fontId="19" fillId="0" borderId="58" xfId="0" applyNumberFormat="1" applyFont="1" applyFill="1" applyBorder="1" applyAlignment="1" applyProtection="1">
      <alignment vertical="center"/>
      <protection hidden="1"/>
    </xf>
    <xf numFmtId="181" fontId="19" fillId="0" borderId="39" xfId="0" applyNumberFormat="1" applyFont="1" applyFill="1" applyBorder="1" applyAlignment="1" applyProtection="1">
      <alignment vertical="center"/>
      <protection hidden="1"/>
    </xf>
    <xf numFmtId="0" fontId="12" fillId="0" borderId="78" xfId="0" applyFont="1" applyFill="1" applyBorder="1" applyAlignment="1" applyProtection="1">
      <alignment horizontal="center" vertical="center"/>
      <protection hidden="1"/>
    </xf>
    <xf numFmtId="0" fontId="12" fillId="0" borderId="35" xfId="0" applyFont="1" applyFill="1" applyBorder="1" applyAlignment="1" applyProtection="1">
      <alignment horizontal="center" vertical="center"/>
      <protection hidden="1"/>
    </xf>
    <xf numFmtId="38" fontId="20" fillId="0" borderId="58" xfId="0" applyNumberFormat="1" applyFont="1" applyFill="1" applyBorder="1" applyAlignment="1" applyProtection="1">
      <alignment horizontal="right" vertical="center"/>
      <protection hidden="1"/>
    </xf>
    <xf numFmtId="38" fontId="20" fillId="0" borderId="39" xfId="0" applyNumberFormat="1" applyFont="1" applyFill="1" applyBorder="1" applyAlignment="1" applyProtection="1">
      <alignment horizontal="right" vertical="center"/>
      <protection hidden="1"/>
    </xf>
    <xf numFmtId="0" fontId="11" fillId="0" borderId="106" xfId="0" applyFont="1" applyFill="1" applyBorder="1" applyAlignment="1" applyProtection="1">
      <alignment horizontal="center" vertical="center" wrapText="1"/>
      <protection hidden="1"/>
    </xf>
    <xf numFmtId="0" fontId="11" fillId="0" borderId="14" xfId="0" applyFont="1" applyFill="1" applyBorder="1" applyAlignment="1" applyProtection="1">
      <alignment horizontal="center" vertical="center"/>
      <protection hidden="1"/>
    </xf>
    <xf numFmtId="0" fontId="11" fillId="0" borderId="39" xfId="0" applyFont="1" applyFill="1" applyBorder="1" applyAlignment="1" applyProtection="1">
      <alignment horizontal="center" vertical="center"/>
      <protection hidden="1"/>
    </xf>
    <xf numFmtId="0" fontId="11" fillId="0" borderId="109" xfId="0" applyFont="1" applyFill="1" applyBorder="1" applyAlignment="1" applyProtection="1">
      <alignment horizontal="center" vertical="center" wrapText="1"/>
      <protection hidden="1"/>
    </xf>
    <xf numFmtId="0" fontId="11" fillId="0" borderId="67" xfId="0" applyFont="1" applyFill="1" applyBorder="1" applyAlignment="1" applyProtection="1">
      <alignment horizontal="center" vertical="center"/>
      <protection hidden="1"/>
    </xf>
    <xf numFmtId="0" fontId="16" fillId="0" borderId="100" xfId="0" applyFont="1" applyFill="1" applyBorder="1" applyAlignment="1" applyProtection="1">
      <alignment horizontal="center" vertical="center"/>
      <protection hidden="1"/>
    </xf>
    <xf numFmtId="0" fontId="16" fillId="0" borderId="67" xfId="0" applyFont="1" applyFill="1" applyBorder="1" applyAlignment="1" applyProtection="1">
      <alignment horizontal="center" vertical="center"/>
      <protection hidden="1"/>
    </xf>
    <xf numFmtId="181" fontId="19" fillId="0" borderId="100" xfId="0" applyNumberFormat="1" applyFont="1" applyFill="1" applyBorder="1" applyAlignment="1" applyProtection="1">
      <alignment vertical="center"/>
      <protection hidden="1"/>
    </xf>
    <xf numFmtId="181" fontId="19" fillId="0" borderId="67" xfId="0" applyNumberFormat="1" applyFont="1" applyFill="1" applyBorder="1" applyAlignment="1" applyProtection="1">
      <alignment vertical="center"/>
      <protection hidden="1"/>
    </xf>
    <xf numFmtId="0" fontId="12" fillId="0" borderId="66" xfId="0" applyFont="1" applyFill="1" applyBorder="1" applyAlignment="1" applyProtection="1">
      <alignment horizontal="center" vertical="center"/>
      <protection hidden="1"/>
    </xf>
    <xf numFmtId="0" fontId="12" fillId="0" borderId="77" xfId="0" applyFont="1" applyFill="1" applyBorder="1" applyAlignment="1" applyProtection="1">
      <alignment horizontal="center" vertical="center"/>
      <protection hidden="1"/>
    </xf>
    <xf numFmtId="38" fontId="19" fillId="0" borderId="67" xfId="0" applyNumberFormat="1" applyFont="1" applyFill="1" applyBorder="1" applyAlignment="1" applyProtection="1">
      <alignment vertical="center"/>
      <protection hidden="1"/>
    </xf>
    <xf numFmtId="38" fontId="20" fillId="0" borderId="100" xfId="0" applyNumberFormat="1" applyFont="1" applyFill="1" applyBorder="1" applyAlignment="1" applyProtection="1">
      <alignment horizontal="right" vertical="center"/>
      <protection hidden="1"/>
    </xf>
    <xf numFmtId="38" fontId="20" fillId="0" borderId="67" xfId="0" applyNumberFormat="1" applyFont="1" applyFill="1" applyBorder="1" applyAlignment="1" applyProtection="1">
      <alignment horizontal="right" vertical="center"/>
      <protection hidden="1"/>
    </xf>
    <xf numFmtId="38" fontId="44" fillId="0" borderId="100" xfId="0" applyNumberFormat="1" applyFont="1" applyFill="1" applyBorder="1" applyAlignment="1" applyProtection="1">
      <alignment horizontal="right" vertical="center"/>
      <protection hidden="1"/>
    </xf>
    <xf numFmtId="0" fontId="44" fillId="0" borderId="67" xfId="0" applyFont="1" applyFill="1" applyBorder="1" applyAlignment="1" applyProtection="1">
      <alignment horizontal="right" vertical="center"/>
      <protection hidden="1"/>
    </xf>
    <xf numFmtId="0" fontId="44" fillId="0" borderId="59" xfId="0" applyFont="1" applyFill="1" applyBorder="1" applyAlignment="1" applyProtection="1">
      <alignment horizontal="right" vertical="center"/>
      <protection hidden="1"/>
    </xf>
    <xf numFmtId="0" fontId="16" fillId="0" borderId="99" xfId="0" applyFont="1" applyFill="1" applyBorder="1" applyAlignment="1" applyProtection="1">
      <alignment horizontal="center" vertical="center"/>
      <protection hidden="1"/>
    </xf>
    <xf numFmtId="0" fontId="16" fillId="0" borderId="48" xfId="0" applyFont="1" applyFill="1" applyBorder="1" applyAlignment="1" applyProtection="1">
      <alignment horizontal="center" vertical="center"/>
      <protection hidden="1"/>
    </xf>
    <xf numFmtId="176" fontId="15" fillId="32" borderId="104" xfId="60" applyNumberFormat="1" applyFont="1" applyFill="1" applyBorder="1" applyAlignment="1" applyProtection="1">
      <alignment vertical="center" shrinkToFit="1"/>
      <protection locked="0"/>
    </xf>
    <xf numFmtId="176" fontId="15" fillId="32" borderId="31" xfId="60" applyNumberFormat="1" applyFont="1" applyFill="1" applyBorder="1" applyAlignment="1" applyProtection="1">
      <alignment vertical="center" shrinkToFit="1"/>
      <protection locked="0"/>
    </xf>
    <xf numFmtId="176" fontId="15" fillId="0" borderId="31" xfId="60" applyNumberFormat="1" applyFont="1" applyFill="1" applyBorder="1" applyAlignment="1" applyProtection="1">
      <alignment vertical="center" shrinkToFit="1"/>
      <protection locked="0"/>
    </xf>
    <xf numFmtId="176" fontId="15" fillId="0" borderId="33" xfId="60" applyNumberFormat="1" applyFont="1" applyFill="1" applyBorder="1" applyAlignment="1" applyProtection="1">
      <alignment vertical="center" shrinkToFit="1"/>
      <protection locked="0"/>
    </xf>
    <xf numFmtId="202" fontId="15" fillId="0" borderId="104" xfId="60" applyNumberFormat="1" applyFont="1" applyFill="1" applyBorder="1" applyAlignment="1" applyProtection="1">
      <alignment vertical="center" shrinkToFit="1"/>
      <protection locked="0"/>
    </xf>
    <xf numFmtId="202" fontId="15" fillId="0" borderId="31" xfId="60" applyNumberFormat="1" applyFont="1" applyFill="1" applyBorder="1" applyAlignment="1" applyProtection="1">
      <alignment vertical="center" shrinkToFit="1"/>
      <protection locked="0"/>
    </xf>
    <xf numFmtId="202" fontId="15" fillId="0" borderId="33" xfId="60" applyNumberFormat="1" applyFont="1" applyFill="1" applyBorder="1" applyAlignment="1" applyProtection="1">
      <alignment vertical="center" shrinkToFit="1"/>
      <protection locked="0"/>
    </xf>
    <xf numFmtId="202" fontId="15" fillId="0" borderId="104" xfId="60" applyNumberFormat="1" applyFont="1" applyFill="1" applyBorder="1" applyAlignment="1" applyProtection="1">
      <alignment horizontal="right" vertical="center" shrinkToFit="1"/>
      <protection locked="0"/>
    </xf>
    <xf numFmtId="202" fontId="15" fillId="0" borderId="31" xfId="60" applyNumberFormat="1" applyFont="1" applyFill="1" applyBorder="1" applyAlignment="1" applyProtection="1">
      <alignment horizontal="right" vertical="center" shrinkToFit="1"/>
      <protection locked="0"/>
    </xf>
    <xf numFmtId="202" fontId="15" fillId="0" borderId="147" xfId="60" applyNumberFormat="1" applyFont="1" applyFill="1" applyBorder="1" applyAlignment="1" applyProtection="1">
      <alignment horizontal="right" vertical="center" shrinkToFit="1"/>
      <protection locked="0"/>
    </xf>
    <xf numFmtId="0" fontId="11" fillId="33" borderId="87" xfId="0" applyFont="1" applyFill="1" applyBorder="1" applyAlignment="1" applyProtection="1">
      <alignment horizontal="right" vertical="center"/>
      <protection hidden="1"/>
    </xf>
    <xf numFmtId="0" fontId="11" fillId="33" borderId="88" xfId="0" applyFont="1" applyFill="1" applyBorder="1" applyAlignment="1" applyProtection="1">
      <alignment horizontal="right" vertical="center"/>
      <protection hidden="1"/>
    </xf>
    <xf numFmtId="0" fontId="11" fillId="33" borderId="124" xfId="0" applyFont="1" applyFill="1" applyBorder="1" applyAlignment="1" applyProtection="1">
      <alignment horizontal="right" vertical="center"/>
      <protection hidden="1"/>
    </xf>
    <xf numFmtId="213" fontId="20" fillId="0" borderId="89" xfId="60" applyNumberFormat="1" applyFont="1" applyBorder="1" applyAlignment="1" applyProtection="1">
      <alignment vertical="center" shrinkToFit="1"/>
      <protection hidden="1"/>
    </xf>
    <xf numFmtId="213" fontId="20" fillId="0" borderId="88" xfId="60" applyNumberFormat="1" applyFont="1" applyBorder="1" applyAlignment="1" applyProtection="1">
      <alignment vertical="center" shrinkToFit="1"/>
      <protection hidden="1"/>
    </xf>
    <xf numFmtId="202" fontId="20" fillId="0" borderId="158" xfId="60" applyNumberFormat="1" applyFont="1" applyBorder="1" applyAlignment="1" applyProtection="1">
      <alignment vertical="center" shrinkToFit="1"/>
      <protection hidden="1"/>
    </xf>
    <xf numFmtId="202" fontId="20" fillId="0" borderId="88" xfId="60" applyNumberFormat="1" applyFont="1" applyBorder="1" applyAlignment="1" applyProtection="1">
      <alignment vertical="center" shrinkToFit="1"/>
      <protection hidden="1"/>
    </xf>
    <xf numFmtId="202" fontId="20" fillId="0" borderId="29" xfId="60" applyNumberFormat="1" applyFont="1" applyBorder="1" applyAlignment="1" applyProtection="1">
      <alignment vertical="center" shrinkToFit="1"/>
      <protection hidden="1"/>
    </xf>
    <xf numFmtId="176" fontId="15" fillId="0" borderId="104" xfId="60" applyNumberFormat="1" applyFont="1" applyFill="1" applyBorder="1" applyAlignment="1" applyProtection="1">
      <alignment vertical="center" shrinkToFit="1"/>
      <protection locked="0"/>
    </xf>
    <xf numFmtId="49" fontId="15" fillId="0" borderId="159" xfId="0" applyNumberFormat="1" applyFont="1" applyFill="1" applyBorder="1" applyAlignment="1" applyProtection="1">
      <alignment horizontal="center" vertical="center" shrinkToFit="1"/>
      <protection locked="0"/>
    </xf>
    <xf numFmtId="49" fontId="15" fillId="0" borderId="160" xfId="0" applyNumberFormat="1" applyFont="1" applyFill="1" applyBorder="1" applyAlignment="1" applyProtection="1">
      <alignment horizontal="center" vertical="center" shrinkToFit="1"/>
      <protection locked="0"/>
    </xf>
    <xf numFmtId="49" fontId="11" fillId="0" borderId="160" xfId="0" applyNumberFormat="1" applyFont="1" applyBorder="1" applyAlignment="1" applyProtection="1">
      <alignment horizontal="center" vertical="center" shrinkToFit="1"/>
      <protection locked="0"/>
    </xf>
    <xf numFmtId="49" fontId="11" fillId="0" borderId="104" xfId="0" applyNumberFormat="1" applyFont="1" applyBorder="1" applyAlignment="1" applyProtection="1">
      <alignment horizontal="center" vertical="center" shrinkToFit="1"/>
      <protection locked="0"/>
    </xf>
    <xf numFmtId="49" fontId="11" fillId="0" borderId="31" xfId="0" applyNumberFormat="1" applyFont="1" applyBorder="1" applyAlignment="1" applyProtection="1">
      <alignment horizontal="center" vertical="center" shrinkToFit="1"/>
      <protection locked="0"/>
    </xf>
    <xf numFmtId="49" fontId="11" fillId="0" borderId="33" xfId="0" applyNumberFormat="1" applyFont="1" applyBorder="1" applyAlignment="1" applyProtection="1">
      <alignment horizontal="center" vertical="center" shrinkToFit="1"/>
      <protection locked="0"/>
    </xf>
    <xf numFmtId="49" fontId="11" fillId="0" borderId="104" xfId="0" applyNumberFormat="1" applyFont="1" applyBorder="1" applyAlignment="1" applyProtection="1">
      <alignment vertical="center" shrinkToFit="1"/>
      <protection locked="0"/>
    </xf>
    <xf numFmtId="49" fontId="11" fillId="0" borderId="31" xfId="0" applyNumberFormat="1" applyFont="1" applyBorder="1" applyAlignment="1" applyProtection="1">
      <alignment vertical="center" shrinkToFit="1"/>
      <protection locked="0"/>
    </xf>
    <xf numFmtId="49" fontId="11" fillId="0" borderId="33" xfId="0" applyNumberFormat="1" applyFont="1" applyBorder="1" applyAlignment="1" applyProtection="1">
      <alignment vertical="center" shrinkToFit="1"/>
      <protection locked="0"/>
    </xf>
    <xf numFmtId="0" fontId="15" fillId="0" borderId="104" xfId="0" applyNumberFormat="1" applyFont="1" applyBorder="1" applyAlignment="1" applyProtection="1">
      <alignment horizontal="center" vertical="center" shrinkToFit="1"/>
      <protection locked="0"/>
    </xf>
    <xf numFmtId="0" fontId="15" fillId="0" borderId="31" xfId="0" applyNumberFormat="1" applyFont="1" applyBorder="1" applyAlignment="1" applyProtection="1">
      <alignment horizontal="center" vertical="center" shrinkToFit="1"/>
      <protection locked="0"/>
    </xf>
    <xf numFmtId="0" fontId="15" fillId="0" borderId="33" xfId="0" applyNumberFormat="1" applyFont="1" applyBorder="1" applyAlignment="1" applyProtection="1">
      <alignment horizontal="center" vertical="center" shrinkToFit="1"/>
      <protection locked="0"/>
    </xf>
    <xf numFmtId="176" fontId="15" fillId="32" borderId="33" xfId="60" applyNumberFormat="1" applyFont="1" applyFill="1" applyBorder="1" applyAlignment="1" applyProtection="1">
      <alignment vertical="center" shrinkToFit="1"/>
      <protection locked="0"/>
    </xf>
    <xf numFmtId="176" fontId="15" fillId="32" borderId="116" xfId="60" applyNumberFormat="1" applyFont="1" applyFill="1" applyBorder="1" applyAlignment="1" applyProtection="1">
      <alignment vertical="center" shrinkToFit="1"/>
      <protection locked="0"/>
    </xf>
    <xf numFmtId="176" fontId="15" fillId="32" borderId="30" xfId="60" applyNumberFormat="1" applyFont="1" applyFill="1" applyBorder="1" applyAlignment="1" applyProtection="1">
      <alignment vertical="center" shrinkToFit="1"/>
      <protection locked="0"/>
    </xf>
    <xf numFmtId="176" fontId="15" fillId="32" borderId="117" xfId="60" applyNumberFormat="1" applyFont="1" applyFill="1" applyBorder="1" applyAlignment="1" applyProtection="1">
      <alignment vertical="center" shrinkToFit="1"/>
      <protection locked="0"/>
    </xf>
    <xf numFmtId="202" fontId="15" fillId="0" borderId="116" xfId="60" applyNumberFormat="1" applyFont="1" applyFill="1" applyBorder="1" applyAlignment="1" applyProtection="1">
      <alignment vertical="center" shrinkToFit="1"/>
      <protection locked="0"/>
    </xf>
    <xf numFmtId="202" fontId="15" fillId="0" borderId="30" xfId="60" applyNumberFormat="1" applyFont="1" applyFill="1" applyBorder="1" applyAlignment="1" applyProtection="1">
      <alignment vertical="center" shrinkToFit="1"/>
      <protection locked="0"/>
    </xf>
    <xf numFmtId="202" fontId="15" fillId="0" borderId="117" xfId="60" applyNumberFormat="1" applyFont="1" applyFill="1" applyBorder="1" applyAlignment="1" applyProtection="1">
      <alignment vertical="center" shrinkToFit="1"/>
      <protection locked="0"/>
    </xf>
    <xf numFmtId="202" fontId="15" fillId="0" borderId="50" xfId="60" applyNumberFormat="1" applyFont="1" applyFill="1" applyBorder="1" applyAlignment="1" applyProtection="1">
      <alignment vertical="center" shrinkToFit="1"/>
      <protection locked="0"/>
    </xf>
    <xf numFmtId="49" fontId="15" fillId="0" borderId="136" xfId="0" applyNumberFormat="1" applyFont="1" applyFill="1" applyBorder="1" applyAlignment="1" applyProtection="1">
      <alignment horizontal="center" vertical="center" shrinkToFit="1"/>
      <protection locked="0"/>
    </xf>
    <xf numFmtId="49" fontId="15" fillId="0" borderId="30" xfId="0" applyNumberFormat="1" applyFont="1" applyFill="1" applyBorder="1" applyAlignment="1" applyProtection="1">
      <alignment horizontal="center" vertical="center" shrinkToFit="1"/>
      <protection locked="0"/>
    </xf>
    <xf numFmtId="49" fontId="11" fillId="0" borderId="116" xfId="0" applyNumberFormat="1" applyFont="1" applyBorder="1" applyAlignment="1" applyProtection="1">
      <alignment horizontal="center" vertical="center" shrinkToFit="1"/>
      <protection locked="0"/>
    </xf>
    <xf numFmtId="49" fontId="11" fillId="0" borderId="30" xfId="0" applyNumberFormat="1" applyFont="1" applyBorder="1" applyAlignment="1" applyProtection="1">
      <alignment horizontal="center" vertical="center" shrinkToFit="1"/>
      <protection locked="0"/>
    </xf>
    <xf numFmtId="49" fontId="11" fillId="0" borderId="117" xfId="0" applyNumberFormat="1" applyFont="1" applyBorder="1" applyAlignment="1" applyProtection="1">
      <alignment horizontal="center" vertical="center" shrinkToFit="1"/>
      <protection locked="0"/>
    </xf>
    <xf numFmtId="49" fontId="11" fillId="0" borderId="116" xfId="0" applyNumberFormat="1" applyFont="1" applyBorder="1" applyAlignment="1" applyProtection="1">
      <alignment vertical="center" shrinkToFit="1"/>
      <protection locked="0"/>
    </xf>
    <xf numFmtId="49" fontId="11" fillId="0" borderId="30" xfId="0" applyNumberFormat="1" applyFont="1" applyBorder="1" applyAlignment="1" applyProtection="1">
      <alignment vertical="center" shrinkToFit="1"/>
      <protection locked="0"/>
    </xf>
    <xf numFmtId="49" fontId="11" fillId="0" borderId="117" xfId="0" applyNumberFormat="1" applyFont="1" applyBorder="1" applyAlignment="1" applyProtection="1">
      <alignment vertical="center" shrinkToFit="1"/>
      <protection locked="0"/>
    </xf>
    <xf numFmtId="0" fontId="15" fillId="0" borderId="116" xfId="0" applyNumberFormat="1" applyFont="1" applyBorder="1" applyAlignment="1" applyProtection="1">
      <alignment horizontal="center" vertical="center" shrinkToFit="1"/>
      <protection locked="0"/>
    </xf>
    <xf numFmtId="0" fontId="15" fillId="0" borderId="30" xfId="0" applyNumberFormat="1" applyFont="1" applyBorder="1" applyAlignment="1" applyProtection="1">
      <alignment horizontal="center" vertical="center" shrinkToFit="1"/>
      <protection locked="0"/>
    </xf>
    <xf numFmtId="0" fontId="15" fillId="0" borderId="117" xfId="0" applyNumberFormat="1" applyFont="1" applyBorder="1" applyAlignment="1" applyProtection="1">
      <alignment horizontal="center" vertical="center" shrinkToFit="1"/>
      <protection locked="0"/>
    </xf>
    <xf numFmtId="0" fontId="5" fillId="34" borderId="141" xfId="0" applyFont="1" applyFill="1" applyBorder="1" applyAlignment="1" applyProtection="1">
      <alignment horizontal="center" vertical="center" wrapText="1"/>
      <protection hidden="1"/>
    </xf>
    <xf numFmtId="0" fontId="5" fillId="34" borderId="142" xfId="0" applyFont="1" applyFill="1" applyBorder="1" applyAlignment="1" applyProtection="1">
      <alignment horizontal="center" vertical="center" wrapText="1"/>
      <protection hidden="1"/>
    </xf>
    <xf numFmtId="176" fontId="130" fillId="0" borderId="48" xfId="60" applyNumberFormat="1" applyFont="1" applyFill="1" applyBorder="1" applyAlignment="1" applyProtection="1">
      <alignment vertical="center" shrinkToFit="1"/>
      <protection locked="0"/>
    </xf>
    <xf numFmtId="176" fontId="130" fillId="0" borderId="37" xfId="60" applyNumberFormat="1" applyFont="1" applyFill="1" applyBorder="1" applyAlignment="1" applyProtection="1">
      <alignment vertical="center" shrinkToFit="1"/>
      <protection locked="0"/>
    </xf>
    <xf numFmtId="202" fontId="153" fillId="0" borderId="158" xfId="60" applyNumberFormat="1" applyFont="1" applyBorder="1" applyAlignment="1" applyProtection="1">
      <alignment vertical="center" shrinkToFit="1"/>
      <protection hidden="1"/>
    </xf>
    <xf numFmtId="202" fontId="153" fillId="0" borderId="88" xfId="60" applyNumberFormat="1" applyFont="1" applyBorder="1" applyAlignment="1" applyProtection="1">
      <alignment vertical="center" shrinkToFit="1"/>
      <protection hidden="1"/>
    </xf>
    <xf numFmtId="202" fontId="153" fillId="0" borderId="29" xfId="60" applyNumberFormat="1" applyFont="1" applyBorder="1" applyAlignment="1" applyProtection="1">
      <alignment vertical="center" shrinkToFit="1"/>
      <protection hidden="1"/>
    </xf>
    <xf numFmtId="176" fontId="130" fillId="32" borderId="105" xfId="60" applyNumberFormat="1" applyFont="1" applyFill="1" applyBorder="1" applyAlignment="1" applyProtection="1">
      <alignment vertical="center" shrinkToFit="1"/>
      <protection locked="0"/>
    </xf>
    <xf numFmtId="176" fontId="130" fillId="32" borderId="48" xfId="60" applyNumberFormat="1" applyFont="1" applyFill="1" applyBorder="1" applyAlignment="1" applyProtection="1">
      <alignment vertical="center" shrinkToFit="1"/>
      <protection locked="0"/>
    </xf>
    <xf numFmtId="176" fontId="130" fillId="32" borderId="104" xfId="60" applyNumberFormat="1" applyFont="1" applyFill="1" applyBorder="1" applyAlignment="1" applyProtection="1">
      <alignment vertical="center" shrinkToFit="1"/>
      <protection locked="0"/>
    </xf>
    <xf numFmtId="176" fontId="130" fillId="32" borderId="31" xfId="60" applyNumberFormat="1" applyFont="1" applyFill="1" applyBorder="1" applyAlignment="1" applyProtection="1">
      <alignment vertical="center" shrinkToFit="1"/>
      <protection locked="0"/>
    </xf>
    <xf numFmtId="176" fontId="130" fillId="0" borderId="31" xfId="60" applyNumberFormat="1" applyFont="1" applyFill="1" applyBorder="1" applyAlignment="1" applyProtection="1">
      <alignment vertical="center" shrinkToFit="1"/>
      <protection locked="0"/>
    </xf>
    <xf numFmtId="176" fontId="130" fillId="0" borderId="33" xfId="60" applyNumberFormat="1" applyFont="1" applyFill="1" applyBorder="1" applyAlignment="1" applyProtection="1">
      <alignment vertical="center" shrinkToFit="1"/>
      <protection locked="0"/>
    </xf>
    <xf numFmtId="176" fontId="130" fillId="32" borderId="33" xfId="60" applyNumberFormat="1" applyFont="1" applyFill="1" applyBorder="1" applyAlignment="1" applyProtection="1">
      <alignment vertical="center" shrinkToFit="1"/>
      <protection locked="0"/>
    </xf>
    <xf numFmtId="176" fontId="130" fillId="0" borderId="104" xfId="60" applyNumberFormat="1" applyFont="1" applyFill="1" applyBorder="1" applyAlignment="1" applyProtection="1">
      <alignment vertical="center" shrinkToFit="1"/>
      <protection locked="0"/>
    </xf>
    <xf numFmtId="176" fontId="130" fillId="32" borderId="30" xfId="60" applyNumberFormat="1" applyFont="1" applyFill="1" applyBorder="1" applyAlignment="1" applyProtection="1">
      <alignment vertical="center" shrinkToFit="1"/>
      <protection locked="0"/>
    </xf>
    <xf numFmtId="176" fontId="130" fillId="32" borderId="117" xfId="60" applyNumberFormat="1" applyFont="1" applyFill="1" applyBorder="1" applyAlignment="1" applyProtection="1">
      <alignment vertical="center" shrinkToFit="1"/>
      <protection locked="0"/>
    </xf>
    <xf numFmtId="176" fontId="130" fillId="0" borderId="116" xfId="60" applyNumberFormat="1" applyFont="1" applyFill="1" applyBorder="1" applyAlignment="1" applyProtection="1">
      <alignment vertical="center" shrinkToFit="1"/>
      <protection locked="0"/>
    </xf>
    <xf numFmtId="176" fontId="130" fillId="0" borderId="30" xfId="60" applyNumberFormat="1" applyFont="1" applyFill="1" applyBorder="1" applyAlignment="1" applyProtection="1">
      <alignment vertical="center" shrinkToFit="1"/>
      <protection locked="0"/>
    </xf>
    <xf numFmtId="176" fontId="130" fillId="0" borderId="117" xfId="60" applyNumberFormat="1" applyFont="1" applyFill="1" applyBorder="1" applyAlignment="1" applyProtection="1">
      <alignment vertical="center" shrinkToFit="1"/>
      <protection locked="0"/>
    </xf>
    <xf numFmtId="202" fontId="130" fillId="0" borderId="50" xfId="60" applyNumberFormat="1" applyFont="1" applyFill="1" applyBorder="1" applyAlignment="1" applyProtection="1">
      <alignment vertical="center" shrinkToFit="1"/>
      <protection locked="0"/>
    </xf>
    <xf numFmtId="176" fontId="130" fillId="32" borderId="116" xfId="60" applyNumberFormat="1" applyFont="1" applyFill="1" applyBorder="1" applyAlignment="1" applyProtection="1">
      <alignment vertical="center" shrinkToFit="1"/>
      <protection locked="0"/>
    </xf>
    <xf numFmtId="49" fontId="130" fillId="0" borderId="161" xfId="0" applyNumberFormat="1" applyFont="1" applyFill="1" applyBorder="1" applyAlignment="1" applyProtection="1">
      <alignment horizontal="center" vertical="center" shrinkToFit="1"/>
      <protection locked="0"/>
    </xf>
    <xf numFmtId="49" fontId="130" fillId="0" borderId="162" xfId="0" applyNumberFormat="1" applyFont="1" applyFill="1" applyBorder="1" applyAlignment="1" applyProtection="1">
      <alignment horizontal="center" vertical="center" shrinkToFit="1"/>
      <protection locked="0"/>
    </xf>
    <xf numFmtId="49" fontId="129" fillId="0" borderId="162" xfId="0" applyNumberFormat="1" applyFont="1" applyBorder="1" applyAlignment="1" applyProtection="1">
      <alignment horizontal="center" vertical="center" shrinkToFit="1"/>
      <protection locked="0"/>
    </xf>
    <xf numFmtId="49" fontId="130" fillId="0" borderId="159" xfId="0" applyNumberFormat="1" applyFont="1" applyFill="1" applyBorder="1" applyAlignment="1" applyProtection="1">
      <alignment horizontal="center" vertical="center" shrinkToFit="1"/>
      <protection locked="0"/>
    </xf>
    <xf numFmtId="49" fontId="130" fillId="0" borderId="160" xfId="0" applyNumberFormat="1" applyFont="1" applyFill="1" applyBorder="1" applyAlignment="1" applyProtection="1">
      <alignment horizontal="center" vertical="center" shrinkToFit="1"/>
      <protection locked="0"/>
    </xf>
    <xf numFmtId="49" fontId="129" fillId="0" borderId="160" xfId="0" applyNumberFormat="1" applyFont="1" applyBorder="1" applyAlignment="1" applyProtection="1">
      <alignment horizontal="center" vertical="center" shrinkToFit="1"/>
      <protection locked="0"/>
    </xf>
    <xf numFmtId="49" fontId="130" fillId="0" borderId="109" xfId="0" applyNumberFormat="1" applyFont="1" applyFill="1" applyBorder="1" applyAlignment="1" applyProtection="1">
      <alignment horizontal="center" vertical="center" shrinkToFit="1"/>
      <protection hidden="1"/>
    </xf>
    <xf numFmtId="49" fontId="130" fillId="0" borderId="67" xfId="0" applyNumberFormat="1" applyFont="1" applyFill="1" applyBorder="1" applyAlignment="1" applyProtection="1">
      <alignment horizontal="center" vertical="center" shrinkToFit="1"/>
      <protection hidden="1"/>
    </xf>
    <xf numFmtId="49" fontId="130" fillId="0" borderId="26" xfId="0" applyNumberFormat="1" applyFont="1" applyFill="1" applyBorder="1" applyAlignment="1" applyProtection="1">
      <alignment horizontal="center" vertical="center" shrinkToFit="1"/>
      <protection hidden="1"/>
    </xf>
    <xf numFmtId="38" fontId="130" fillId="0" borderId="73" xfId="60" applyNumberFormat="1" applyFont="1" applyBorder="1" applyAlignment="1" applyProtection="1">
      <alignment vertical="center" shrinkToFit="1"/>
      <protection locked="0"/>
    </xf>
    <xf numFmtId="38" fontId="130" fillId="0" borderId="69" xfId="60" applyNumberFormat="1" applyFont="1" applyBorder="1" applyAlignment="1" applyProtection="1">
      <alignment vertical="center" shrinkToFit="1"/>
      <protection locked="0"/>
    </xf>
    <xf numFmtId="38" fontId="130" fillId="0" borderId="45" xfId="60" applyNumberFormat="1" applyFont="1" applyBorder="1" applyAlignment="1" applyProtection="1">
      <alignment vertical="center" shrinkToFit="1"/>
      <protection locked="0"/>
    </xf>
    <xf numFmtId="38" fontId="153" fillId="0" borderId="88" xfId="60" applyNumberFormat="1" applyFont="1" applyBorder="1" applyAlignment="1" applyProtection="1">
      <alignment vertical="center" shrinkToFit="1"/>
      <protection hidden="1"/>
    </xf>
    <xf numFmtId="38" fontId="153" fillId="0" borderId="29" xfId="60" applyNumberFormat="1" applyFont="1" applyBorder="1" applyAlignment="1" applyProtection="1">
      <alignment vertical="center" shrinkToFit="1"/>
      <protection hidden="1"/>
    </xf>
    <xf numFmtId="0" fontId="15" fillId="34" borderId="118" xfId="0" applyFont="1" applyFill="1" applyBorder="1" applyAlignment="1" applyProtection="1">
      <alignment horizontal="center" vertical="center" wrapText="1"/>
      <protection hidden="1"/>
    </xf>
    <xf numFmtId="0" fontId="15" fillId="34" borderId="92" xfId="0" applyFont="1" applyFill="1" applyBorder="1" applyAlignment="1" applyProtection="1">
      <alignment horizontal="center" vertical="center" wrapText="1"/>
      <protection hidden="1"/>
    </xf>
    <xf numFmtId="0" fontId="15" fillId="34" borderId="93" xfId="0" applyFont="1" applyFill="1" applyBorder="1" applyAlignment="1" applyProtection="1">
      <alignment horizontal="center" vertical="center" wrapText="1"/>
      <protection hidden="1"/>
    </xf>
    <xf numFmtId="38" fontId="130" fillId="0" borderId="70" xfId="60" applyNumberFormat="1" applyFont="1" applyFill="1" applyBorder="1" applyAlignment="1" applyProtection="1">
      <alignment vertical="center" shrinkToFit="1"/>
      <protection locked="0"/>
    </xf>
    <xf numFmtId="38" fontId="130" fillId="0" borderId="63" xfId="60" applyNumberFormat="1" applyFont="1" applyFill="1" applyBorder="1" applyAlignment="1" applyProtection="1">
      <alignment vertical="center" shrinkToFit="1"/>
      <protection locked="0"/>
    </xf>
    <xf numFmtId="38" fontId="130" fillId="0" borderId="163" xfId="60" applyNumberFormat="1" applyFont="1" applyFill="1" applyBorder="1" applyAlignment="1" applyProtection="1">
      <alignment vertical="center" shrinkToFit="1"/>
      <protection locked="0"/>
    </xf>
    <xf numFmtId="38" fontId="130" fillId="0" borderId="153" xfId="60" applyNumberFormat="1" applyFont="1" applyBorder="1" applyAlignment="1" applyProtection="1">
      <alignment vertical="center" shrinkToFit="1"/>
      <protection locked="0"/>
    </xf>
    <xf numFmtId="38" fontId="130" fillId="0" borderId="155" xfId="60" applyNumberFormat="1" applyFont="1" applyBorder="1" applyAlignment="1" applyProtection="1">
      <alignment vertical="center" shrinkToFit="1"/>
      <protection locked="0"/>
    </xf>
    <xf numFmtId="38" fontId="130" fillId="0" borderId="25" xfId="60" applyNumberFormat="1" applyFont="1" applyBorder="1" applyAlignment="1" applyProtection="1">
      <alignment vertical="center" shrinkToFit="1"/>
      <protection locked="0"/>
    </xf>
    <xf numFmtId="0" fontId="130" fillId="34" borderId="118" xfId="0" applyFont="1" applyFill="1" applyBorder="1" applyAlignment="1" applyProtection="1">
      <alignment horizontal="center" vertical="center" wrapText="1"/>
      <protection hidden="1"/>
    </xf>
    <xf numFmtId="0" fontId="130" fillId="34" borderId="92" xfId="0" applyFont="1" applyFill="1" applyBorder="1" applyAlignment="1" applyProtection="1">
      <alignment horizontal="center" vertical="center" wrapText="1"/>
      <protection hidden="1"/>
    </xf>
    <xf numFmtId="0" fontId="130" fillId="34" borderId="93" xfId="0" applyFont="1" applyFill="1" applyBorder="1" applyAlignment="1" applyProtection="1">
      <alignment horizontal="center" vertical="center" wrapText="1"/>
      <protection hidden="1"/>
    </xf>
    <xf numFmtId="38" fontId="130" fillId="0" borderId="116" xfId="60" applyNumberFormat="1" applyFont="1" applyFill="1" applyBorder="1" applyAlignment="1" applyProtection="1">
      <alignment vertical="center" shrinkToFit="1"/>
      <protection locked="0"/>
    </xf>
    <xf numFmtId="38" fontId="130" fillId="0" borderId="30" xfId="60" applyNumberFormat="1" applyFont="1" applyFill="1" applyBorder="1" applyAlignment="1" applyProtection="1">
      <alignment vertical="center" shrinkToFit="1"/>
      <protection locked="0"/>
    </xf>
    <xf numFmtId="38" fontId="130" fillId="0" borderId="50" xfId="60" applyNumberFormat="1" applyFont="1" applyFill="1" applyBorder="1" applyAlignment="1" applyProtection="1">
      <alignment vertical="center" shrinkToFit="1"/>
      <protection locked="0"/>
    </xf>
    <xf numFmtId="38" fontId="130" fillId="0" borderId="164" xfId="60" applyNumberFormat="1" applyFont="1" applyFill="1" applyBorder="1" applyAlignment="1" applyProtection="1">
      <alignment vertical="center" shrinkToFit="1"/>
      <protection hidden="1"/>
    </xf>
    <xf numFmtId="38" fontId="130" fillId="0" borderId="165" xfId="60" applyNumberFormat="1" applyFont="1" applyFill="1" applyBorder="1" applyAlignment="1" applyProtection="1">
      <alignment vertical="center" shrinkToFit="1"/>
      <protection hidden="1"/>
    </xf>
    <xf numFmtId="38" fontId="130" fillId="0" borderId="166" xfId="60" applyNumberFormat="1" applyFont="1" applyFill="1" applyBorder="1" applyAlignment="1" applyProtection="1">
      <alignment vertical="center" shrinkToFit="1"/>
      <protection hidden="1"/>
    </xf>
    <xf numFmtId="0" fontId="130" fillId="33" borderId="91" xfId="0" applyFont="1" applyFill="1" applyBorder="1" applyAlignment="1" applyProtection="1">
      <alignment horizontal="center" vertical="center" wrapText="1"/>
      <protection hidden="1"/>
    </xf>
    <xf numFmtId="0" fontId="130" fillId="33" borderId="92" xfId="0" applyFont="1" applyFill="1" applyBorder="1" applyAlignment="1" applyProtection="1">
      <alignment horizontal="center" vertical="center"/>
      <protection hidden="1"/>
    </xf>
    <xf numFmtId="0" fontId="130" fillId="33" borderId="93" xfId="0" applyFont="1" applyFill="1" applyBorder="1" applyAlignment="1" applyProtection="1">
      <alignment horizontal="center" vertical="center"/>
      <protection hidden="1"/>
    </xf>
    <xf numFmtId="0" fontId="130" fillId="0" borderId="167" xfId="0" applyFont="1" applyFill="1" applyBorder="1" applyAlignment="1" applyProtection="1">
      <alignment horizontal="center" vertical="center"/>
      <protection hidden="1"/>
    </xf>
    <xf numFmtId="0" fontId="130" fillId="0" borderId="155" xfId="0" applyFont="1" applyFill="1" applyBorder="1" applyAlignment="1" applyProtection="1">
      <alignment horizontal="center" vertical="center"/>
      <protection hidden="1"/>
    </xf>
    <xf numFmtId="0" fontId="130" fillId="0" borderId="47" xfId="0" applyFont="1" applyFill="1" applyBorder="1" applyAlignment="1" applyProtection="1">
      <alignment horizontal="center" vertical="center"/>
      <protection hidden="1"/>
    </xf>
    <xf numFmtId="0" fontId="130" fillId="38" borderId="154" xfId="0" applyFont="1" applyFill="1" applyBorder="1" applyAlignment="1" applyProtection="1">
      <alignment horizontal="right" vertical="center"/>
      <protection hidden="1"/>
    </xf>
    <xf numFmtId="0" fontId="130" fillId="38" borderId="155" xfId="0" applyFont="1" applyFill="1" applyBorder="1" applyAlignment="1" applyProtection="1">
      <alignment horizontal="right" vertical="center"/>
      <protection hidden="1"/>
    </xf>
    <xf numFmtId="0" fontId="130" fillId="38" borderId="46" xfId="0" applyFont="1" applyFill="1" applyBorder="1" applyAlignment="1" applyProtection="1">
      <alignment horizontal="right" vertical="center"/>
      <protection hidden="1"/>
    </xf>
    <xf numFmtId="0" fontId="130" fillId="38" borderId="92" xfId="0" applyFont="1" applyFill="1" applyBorder="1" applyAlignment="1" applyProtection="1">
      <alignment horizontal="center" vertical="center"/>
      <protection hidden="1"/>
    </xf>
    <xf numFmtId="0" fontId="130" fillId="38" borderId="119" xfId="0" applyFont="1" applyFill="1" applyBorder="1" applyAlignment="1" applyProtection="1">
      <alignment horizontal="center" vertical="center"/>
      <protection hidden="1"/>
    </xf>
    <xf numFmtId="38" fontId="133" fillId="0" borderId="67" xfId="0" applyNumberFormat="1" applyFont="1" applyFill="1" applyBorder="1" applyAlignment="1" applyProtection="1">
      <alignment horizontal="right" vertical="center"/>
      <protection hidden="1"/>
    </xf>
    <xf numFmtId="0" fontId="130" fillId="38" borderId="118" xfId="0" applyFont="1" applyFill="1" applyBorder="1" applyAlignment="1" applyProtection="1">
      <alignment horizontal="center" vertical="center"/>
      <protection hidden="1"/>
    </xf>
    <xf numFmtId="0" fontId="128" fillId="0" borderId="30" xfId="0" applyFont="1" applyFill="1" applyBorder="1" applyAlignment="1" applyProtection="1">
      <alignment horizontal="center" vertical="center"/>
      <protection hidden="1"/>
    </xf>
    <xf numFmtId="0" fontId="130" fillId="0" borderId="116" xfId="0" applyFont="1" applyFill="1" applyBorder="1" applyAlignment="1" applyProtection="1">
      <alignment horizontal="center" vertical="center"/>
      <protection locked="0"/>
    </xf>
    <xf numFmtId="0" fontId="130" fillId="0" borderId="30" xfId="0" applyFont="1" applyFill="1" applyBorder="1" applyAlignment="1" applyProtection="1">
      <alignment horizontal="center" vertical="center"/>
      <protection locked="0"/>
    </xf>
    <xf numFmtId="49" fontId="132" fillId="0" borderId="102" xfId="0" applyNumberFormat="1" applyFont="1" applyBorder="1" applyAlignment="1" applyProtection="1">
      <alignment horizontal="center" vertical="center" shrinkToFit="1"/>
      <protection locked="0"/>
    </xf>
    <xf numFmtId="49" fontId="132" fillId="0" borderId="30" xfId="0" applyNumberFormat="1" applyFont="1" applyBorder="1" applyAlignment="1" applyProtection="1">
      <alignment horizontal="center" vertical="center" shrinkToFit="1"/>
      <protection locked="0"/>
    </xf>
    <xf numFmtId="49" fontId="132" fillId="0" borderId="117" xfId="0" applyNumberFormat="1" applyFont="1" applyBorder="1" applyAlignment="1" applyProtection="1">
      <alignment horizontal="center" vertical="center" shrinkToFit="1"/>
      <protection locked="0"/>
    </xf>
    <xf numFmtId="0" fontId="129" fillId="0" borderId="128" xfId="0" applyFont="1" applyFill="1" applyBorder="1" applyAlignment="1" applyProtection="1">
      <alignment horizontal="center" vertical="center"/>
      <protection hidden="1"/>
    </xf>
    <xf numFmtId="0" fontId="129" fillId="0" borderId="69" xfId="0" applyFont="1" applyFill="1" applyBorder="1" applyAlignment="1" applyProtection="1">
      <alignment horizontal="center" vertical="center"/>
      <protection hidden="1"/>
    </xf>
    <xf numFmtId="0" fontId="129" fillId="0" borderId="44" xfId="0" applyFont="1" applyFill="1" applyBorder="1" applyAlignment="1" applyProtection="1">
      <alignment horizontal="center" vertical="center"/>
      <protection hidden="1"/>
    </xf>
    <xf numFmtId="0" fontId="132" fillId="0" borderId="62" xfId="0" applyFont="1" applyFill="1" applyBorder="1" applyAlignment="1" applyProtection="1">
      <alignment horizontal="center" vertical="center"/>
      <protection hidden="1"/>
    </xf>
    <xf numFmtId="0" fontId="132" fillId="0" borderId="63" xfId="0" applyFont="1" applyFill="1" applyBorder="1" applyAlignment="1" applyProtection="1">
      <alignment horizontal="center" vertical="center"/>
      <protection hidden="1"/>
    </xf>
    <xf numFmtId="0" fontId="130" fillId="33" borderId="101" xfId="0" applyFont="1" applyFill="1" applyBorder="1" applyAlignment="1" applyProtection="1">
      <alignment horizontal="center" vertical="center"/>
      <protection hidden="1"/>
    </xf>
    <xf numFmtId="38" fontId="133" fillId="0" borderId="100" xfId="0" applyNumberFormat="1" applyFont="1" applyFill="1" applyBorder="1" applyAlignment="1" applyProtection="1">
      <alignment horizontal="right" vertical="center"/>
      <protection hidden="1"/>
    </xf>
    <xf numFmtId="38" fontId="133" fillId="0" borderId="69" xfId="0" applyNumberFormat="1" applyFont="1" applyFill="1" applyBorder="1" applyAlignment="1" applyProtection="1">
      <alignment horizontal="right" vertical="center"/>
      <protection hidden="1"/>
    </xf>
    <xf numFmtId="0" fontId="130" fillId="33" borderId="92" xfId="0" applyFont="1" applyFill="1" applyBorder="1" applyAlignment="1" applyProtection="1">
      <alignment horizontal="center" vertical="center" wrapText="1"/>
      <protection hidden="1"/>
    </xf>
    <xf numFmtId="0" fontId="130" fillId="38" borderId="120" xfId="0" applyFont="1" applyFill="1" applyBorder="1" applyAlignment="1" applyProtection="1">
      <alignment horizontal="center" vertical="center"/>
      <protection hidden="1"/>
    </xf>
    <xf numFmtId="0" fontId="128" fillId="0" borderId="70" xfId="0" applyFont="1" applyFill="1" applyBorder="1" applyAlignment="1" applyProtection="1">
      <alignment horizontal="center" vertical="center"/>
      <protection hidden="1"/>
    </xf>
    <xf numFmtId="0" fontId="128" fillId="0" borderId="68" xfId="0" applyFont="1" applyFill="1" applyBorder="1" applyAlignment="1" applyProtection="1">
      <alignment horizontal="center" vertical="center"/>
      <protection hidden="1"/>
    </xf>
    <xf numFmtId="0" fontId="130" fillId="38" borderId="101" xfId="0" applyFont="1" applyFill="1" applyBorder="1" applyAlignment="1" applyProtection="1">
      <alignment horizontal="center" vertical="center"/>
      <protection hidden="1"/>
    </xf>
    <xf numFmtId="0" fontId="128" fillId="0" borderId="69" xfId="0" applyFont="1" applyFill="1" applyBorder="1" applyAlignment="1" applyProtection="1">
      <alignment horizontal="center" vertical="center"/>
      <protection hidden="1"/>
    </xf>
    <xf numFmtId="0" fontId="128" fillId="0" borderId="43" xfId="0" applyFont="1" applyFill="1" applyBorder="1" applyAlignment="1" applyProtection="1">
      <alignment horizontal="center" vertical="center"/>
      <protection hidden="1"/>
    </xf>
    <xf numFmtId="0" fontId="128" fillId="0" borderId="73" xfId="0" applyFont="1" applyFill="1" applyBorder="1" applyAlignment="1" applyProtection="1">
      <alignment horizontal="center" vertical="center"/>
      <protection hidden="1"/>
    </xf>
    <xf numFmtId="0" fontId="132" fillId="0" borderId="65" xfId="0" applyFont="1" applyFill="1" applyBorder="1" applyAlignment="1" applyProtection="1">
      <alignment horizontal="center" vertical="center"/>
      <protection hidden="1"/>
    </xf>
    <xf numFmtId="0" fontId="132" fillId="0" borderId="69" xfId="0" applyFont="1" applyFill="1" applyBorder="1" applyAlignment="1" applyProtection="1">
      <alignment horizontal="center" vertical="center"/>
      <protection hidden="1"/>
    </xf>
    <xf numFmtId="0" fontId="129" fillId="0" borderId="168" xfId="0" applyFont="1" applyFill="1" applyBorder="1" applyAlignment="1" applyProtection="1">
      <alignment horizontal="center" vertical="center"/>
      <protection hidden="1"/>
    </xf>
    <xf numFmtId="0" fontId="129" fillId="0" borderId="63" xfId="0" applyFont="1" applyFill="1" applyBorder="1" applyAlignment="1" applyProtection="1">
      <alignment horizontal="center" vertical="center"/>
      <protection hidden="1"/>
    </xf>
    <xf numFmtId="0" fontId="129" fillId="0" borderId="64" xfId="0" applyFont="1" applyFill="1" applyBorder="1" applyAlignment="1" applyProtection="1">
      <alignment horizontal="center" vertical="center"/>
      <protection hidden="1"/>
    </xf>
    <xf numFmtId="0" fontId="130" fillId="34" borderId="91" xfId="0" applyFont="1" applyFill="1" applyBorder="1" applyAlignment="1" applyProtection="1">
      <alignment horizontal="center" vertical="center" wrapText="1"/>
      <protection hidden="1"/>
    </xf>
    <xf numFmtId="0" fontId="130" fillId="34" borderId="119" xfId="0" applyFont="1" applyFill="1" applyBorder="1" applyAlignment="1" applyProtection="1">
      <alignment horizontal="center" vertical="center" wrapText="1"/>
      <protection hidden="1"/>
    </xf>
    <xf numFmtId="49" fontId="132" fillId="0" borderId="169" xfId="0" applyNumberFormat="1" applyFont="1" applyBorder="1" applyAlignment="1" applyProtection="1">
      <alignment horizontal="center" vertical="center" shrinkToFit="1"/>
      <protection locked="0"/>
    </xf>
    <xf numFmtId="49" fontId="132" fillId="0" borderId="170" xfId="0" applyNumberFormat="1" applyFont="1" applyBorder="1" applyAlignment="1" applyProtection="1">
      <alignment horizontal="center" vertical="center" shrinkToFit="1"/>
      <protection locked="0"/>
    </xf>
    <xf numFmtId="49" fontId="132" fillId="0" borderId="171" xfId="0" applyNumberFormat="1" applyFont="1" applyBorder="1" applyAlignment="1" applyProtection="1">
      <alignment horizontal="center" vertical="center" shrinkToFit="1"/>
      <protection locked="0"/>
    </xf>
    <xf numFmtId="49" fontId="132" fillId="0" borderId="162" xfId="0" applyNumberFormat="1" applyFont="1" applyBorder="1" applyAlignment="1" applyProtection="1">
      <alignment horizontal="center" vertical="center" shrinkToFit="1"/>
      <protection locked="0"/>
    </xf>
    <xf numFmtId="49" fontId="129" fillId="0" borderId="170" xfId="0" applyNumberFormat="1" applyFont="1" applyBorder="1" applyAlignment="1" applyProtection="1">
      <alignment horizontal="center" vertical="center" shrinkToFit="1"/>
      <protection locked="0"/>
    </xf>
    <xf numFmtId="0" fontId="130" fillId="33" borderId="120" xfId="0" applyFont="1" applyFill="1" applyBorder="1" applyAlignment="1" applyProtection="1">
      <alignment horizontal="center" vertical="center"/>
      <protection hidden="1"/>
    </xf>
    <xf numFmtId="0" fontId="130" fillId="33" borderId="119" xfId="0" applyFont="1" applyFill="1" applyBorder="1" applyAlignment="1" applyProtection="1">
      <alignment horizontal="center" vertical="center"/>
      <protection hidden="1"/>
    </xf>
    <xf numFmtId="38" fontId="154" fillId="0" borderId="62" xfId="0" applyNumberFormat="1" applyFont="1" applyFill="1" applyBorder="1" applyAlignment="1" applyProtection="1">
      <alignment horizontal="right" vertical="center"/>
      <protection hidden="1"/>
    </xf>
    <xf numFmtId="38" fontId="154" fillId="0" borderId="63" xfId="0" applyNumberFormat="1" applyFont="1" applyFill="1" applyBorder="1" applyAlignment="1" applyProtection="1">
      <alignment horizontal="right" vertical="center"/>
      <protection hidden="1"/>
    </xf>
    <xf numFmtId="38" fontId="154" fillId="0" borderId="65" xfId="0" applyNumberFormat="1" applyFont="1" applyFill="1" applyBorder="1" applyAlignment="1" applyProtection="1">
      <alignment horizontal="right" vertical="center"/>
      <protection hidden="1"/>
    </xf>
    <xf numFmtId="38" fontId="154" fillId="0" borderId="69" xfId="0" applyNumberFormat="1" applyFont="1" applyFill="1" applyBorder="1" applyAlignment="1" applyProtection="1">
      <alignment horizontal="right" vertical="center"/>
      <protection hidden="1"/>
    </xf>
    <xf numFmtId="38" fontId="133" fillId="0" borderId="65" xfId="0" applyNumberFormat="1" applyFont="1" applyFill="1" applyBorder="1" applyAlignment="1" applyProtection="1">
      <alignment horizontal="right" vertical="center"/>
      <protection hidden="1"/>
    </xf>
    <xf numFmtId="0" fontId="130" fillId="38" borderId="91" xfId="0" applyFont="1" applyFill="1" applyBorder="1" applyAlignment="1" applyProtection="1">
      <alignment horizontal="center" vertical="center"/>
      <protection hidden="1"/>
    </xf>
    <xf numFmtId="0" fontId="134" fillId="33" borderId="124" xfId="0" applyFont="1" applyFill="1" applyBorder="1" applyAlignment="1" applyProtection="1">
      <alignment horizontal="right" vertical="center"/>
      <protection hidden="1"/>
    </xf>
    <xf numFmtId="38" fontId="133" fillId="0" borderId="158" xfId="0" applyNumberFormat="1" applyFont="1" applyFill="1" applyBorder="1" applyAlignment="1" applyProtection="1">
      <alignment horizontal="center" vertical="center"/>
      <protection hidden="1"/>
    </xf>
    <xf numFmtId="38" fontId="133" fillId="0" borderId="88" xfId="0" applyNumberFormat="1" applyFont="1" applyFill="1" applyBorder="1" applyAlignment="1" applyProtection="1">
      <alignment horizontal="center" vertical="center"/>
      <protection hidden="1"/>
    </xf>
    <xf numFmtId="38" fontId="133" fillId="0" borderId="89" xfId="0" applyNumberFormat="1" applyFont="1" applyFill="1" applyBorder="1" applyAlignment="1" applyProtection="1">
      <alignment horizontal="right" vertical="center"/>
      <protection hidden="1"/>
    </xf>
    <xf numFmtId="38" fontId="133" fillId="0" borderId="88" xfId="0" applyNumberFormat="1" applyFont="1" applyFill="1" applyBorder="1" applyAlignment="1" applyProtection="1">
      <alignment horizontal="right" vertical="center"/>
      <protection hidden="1"/>
    </xf>
    <xf numFmtId="0" fontId="130" fillId="38" borderId="65" xfId="0" applyFont="1" applyFill="1" applyBorder="1" applyAlignment="1" applyProtection="1">
      <alignment horizontal="right" vertical="center"/>
      <protection hidden="1"/>
    </xf>
    <xf numFmtId="0" fontId="130" fillId="38" borderId="69" xfId="0" applyFont="1" applyFill="1" applyBorder="1" applyAlignment="1" applyProtection="1">
      <alignment horizontal="right" vertical="center"/>
      <protection hidden="1"/>
    </xf>
    <xf numFmtId="0" fontId="130" fillId="38" borderId="43" xfId="0" applyFont="1" applyFill="1" applyBorder="1" applyAlignment="1" applyProtection="1">
      <alignment horizontal="right" vertical="center"/>
      <protection hidden="1"/>
    </xf>
    <xf numFmtId="0" fontId="15" fillId="34" borderId="118" xfId="0" applyFont="1" applyFill="1" applyBorder="1" applyAlignment="1" applyProtection="1">
      <alignment horizontal="center" vertical="center" shrinkToFit="1"/>
      <protection hidden="1"/>
    </xf>
    <xf numFmtId="0" fontId="15" fillId="34" borderId="92" xfId="0" applyFont="1" applyFill="1" applyBorder="1" applyAlignment="1" applyProtection="1">
      <alignment horizontal="center" vertical="center" shrinkToFit="1"/>
      <protection hidden="1"/>
    </xf>
    <xf numFmtId="0" fontId="15" fillId="34" borderId="119" xfId="0" applyFont="1" applyFill="1" applyBorder="1" applyAlignment="1" applyProtection="1">
      <alignment horizontal="center" vertical="center" shrinkToFit="1"/>
      <protection hidden="1"/>
    </xf>
    <xf numFmtId="0" fontId="15" fillId="34" borderId="119" xfId="0" applyFont="1" applyFill="1" applyBorder="1" applyAlignment="1" applyProtection="1">
      <alignment horizontal="center" vertical="center" wrapText="1"/>
      <protection hidden="1"/>
    </xf>
    <xf numFmtId="0" fontId="128" fillId="0" borderId="88" xfId="0" applyFont="1" applyFill="1" applyBorder="1" applyAlignment="1" applyProtection="1">
      <alignment horizontal="center" vertical="center"/>
      <protection hidden="1"/>
    </xf>
    <xf numFmtId="0" fontId="128" fillId="0" borderId="129" xfId="0" applyFont="1" applyFill="1" applyBorder="1" applyAlignment="1" applyProtection="1">
      <alignment horizontal="center" vertical="center"/>
      <protection hidden="1"/>
    </xf>
    <xf numFmtId="0" fontId="132" fillId="0" borderId="87" xfId="0" applyFont="1" applyFill="1" applyBorder="1" applyAlignment="1" applyProtection="1">
      <alignment horizontal="center" vertical="center"/>
      <protection hidden="1"/>
    </xf>
    <xf numFmtId="0" fontId="132" fillId="0" borderId="88" xfId="0" applyFont="1" applyFill="1" applyBorder="1" applyAlignment="1" applyProtection="1">
      <alignment horizontal="center" vertical="center"/>
      <protection hidden="1"/>
    </xf>
    <xf numFmtId="0" fontId="130" fillId="33" borderId="118" xfId="0" applyFont="1" applyFill="1" applyBorder="1" applyAlignment="1" applyProtection="1">
      <alignment horizontal="center" vertical="center" wrapText="1"/>
      <protection hidden="1"/>
    </xf>
    <xf numFmtId="38" fontId="133" fillId="0" borderId="158" xfId="0" applyNumberFormat="1" applyFont="1" applyFill="1" applyBorder="1" applyAlignment="1" applyProtection="1">
      <alignment horizontal="right" vertical="center"/>
      <protection hidden="1"/>
    </xf>
    <xf numFmtId="49" fontId="129" fillId="0" borderId="99" xfId="0" applyNumberFormat="1" applyFont="1" applyBorder="1" applyAlignment="1" applyProtection="1">
      <alignment horizontal="center" vertical="center" shrinkToFit="1"/>
      <protection hidden="1"/>
    </xf>
    <xf numFmtId="49" fontId="129" fillId="0" borderId="48" xfId="0" applyNumberFormat="1" applyFont="1" applyBorder="1" applyAlignment="1" applyProtection="1">
      <alignment horizontal="center" vertical="center" shrinkToFit="1"/>
      <protection hidden="1"/>
    </xf>
    <xf numFmtId="49" fontId="129" fillId="0" borderId="21" xfId="0" applyNumberFormat="1" applyFont="1" applyBorder="1" applyAlignment="1" applyProtection="1">
      <alignment horizontal="center" vertical="center" shrinkToFit="1"/>
      <protection hidden="1"/>
    </xf>
    <xf numFmtId="49" fontId="130" fillId="0" borderId="110" xfId="0" applyNumberFormat="1" applyFont="1" applyFill="1" applyBorder="1" applyAlignment="1" applyProtection="1">
      <alignment horizontal="center" vertical="center" shrinkToFit="1"/>
      <protection hidden="1"/>
    </xf>
    <xf numFmtId="49" fontId="130" fillId="0" borderId="39" xfId="0" applyNumberFormat="1" applyFont="1" applyFill="1" applyBorder="1" applyAlignment="1" applyProtection="1">
      <alignment horizontal="center" vertical="center" shrinkToFit="1"/>
      <protection hidden="1"/>
    </xf>
    <xf numFmtId="49" fontId="130" fillId="0" borderId="16" xfId="0" applyNumberFormat="1" applyFont="1" applyFill="1" applyBorder="1" applyAlignment="1" applyProtection="1">
      <alignment horizontal="center" vertical="center" shrinkToFit="1"/>
      <protection hidden="1"/>
    </xf>
    <xf numFmtId="49" fontId="129" fillId="0" borderId="102" xfId="0" applyNumberFormat="1" applyFont="1" applyBorder="1" applyAlignment="1" applyProtection="1">
      <alignment horizontal="center" vertical="center" shrinkToFit="1"/>
      <protection hidden="1"/>
    </xf>
    <xf numFmtId="49" fontId="129" fillId="0" borderId="30" xfId="0" applyNumberFormat="1" applyFont="1" applyBorder="1" applyAlignment="1" applyProtection="1">
      <alignment horizontal="center" vertical="center" shrinkToFit="1"/>
      <protection hidden="1"/>
    </xf>
    <xf numFmtId="49" fontId="129" fillId="0" borderId="19" xfId="0" applyNumberFormat="1" applyFont="1" applyBorder="1" applyAlignment="1" applyProtection="1">
      <alignment horizontal="center" vertical="center" shrinkToFit="1"/>
      <protection hidden="1"/>
    </xf>
    <xf numFmtId="213" fontId="130" fillId="0" borderId="82" xfId="60" applyNumberFormat="1" applyFont="1" applyFill="1" applyBorder="1" applyAlignment="1" applyProtection="1">
      <alignment vertical="center" shrinkToFit="1"/>
      <protection locked="0"/>
    </xf>
    <xf numFmtId="213" fontId="130" fillId="0" borderId="83" xfId="60" applyNumberFormat="1" applyFont="1" applyFill="1" applyBorder="1" applyAlignment="1" applyProtection="1">
      <alignment vertical="center" shrinkToFit="1"/>
      <protection locked="0"/>
    </xf>
    <xf numFmtId="213" fontId="130" fillId="0" borderId="49" xfId="60" applyNumberFormat="1" applyFont="1" applyFill="1" applyBorder="1" applyAlignment="1" applyProtection="1">
      <alignment vertical="center" shrinkToFit="1"/>
      <protection locked="0"/>
    </xf>
    <xf numFmtId="0" fontId="15" fillId="38" borderId="120" xfId="0" applyFont="1" applyFill="1" applyBorder="1" applyAlignment="1" applyProtection="1">
      <alignment horizontal="center" vertical="center"/>
      <protection hidden="1"/>
    </xf>
    <xf numFmtId="0" fontId="128" fillId="34" borderId="137" xfId="0" applyFont="1" applyFill="1" applyBorder="1" applyAlignment="1" applyProtection="1">
      <alignment horizontal="center" vertical="center" wrapText="1"/>
      <protection hidden="1"/>
    </xf>
    <xf numFmtId="0" fontId="128" fillId="34" borderId="76" xfId="0" applyFont="1" applyFill="1" applyBorder="1" applyAlignment="1" applyProtection="1">
      <alignment horizontal="center" vertical="center" wrapText="1"/>
      <protection hidden="1"/>
    </xf>
    <xf numFmtId="0" fontId="128" fillId="34" borderId="172" xfId="0" applyFont="1" applyFill="1" applyBorder="1" applyAlignment="1" applyProtection="1">
      <alignment horizontal="center" vertical="center" wrapText="1"/>
      <protection hidden="1"/>
    </xf>
    <xf numFmtId="0" fontId="128" fillId="34" borderId="27" xfId="0" applyFont="1" applyFill="1" applyBorder="1" applyAlignment="1" applyProtection="1">
      <alignment horizontal="center" vertical="center" wrapText="1"/>
      <protection hidden="1"/>
    </xf>
    <xf numFmtId="0" fontId="128" fillId="34" borderId="0" xfId="0" applyFont="1" applyFill="1" applyBorder="1" applyAlignment="1" applyProtection="1">
      <alignment horizontal="center" vertical="center" wrapText="1"/>
      <protection hidden="1"/>
    </xf>
    <xf numFmtId="0" fontId="128" fillId="34" borderId="173" xfId="0" applyFont="1" applyFill="1" applyBorder="1" applyAlignment="1" applyProtection="1">
      <alignment horizontal="center" vertical="center" wrapText="1"/>
      <protection hidden="1"/>
    </xf>
    <xf numFmtId="0" fontId="128" fillId="34" borderId="111" xfId="0" applyFont="1" applyFill="1" applyBorder="1" applyAlignment="1" applyProtection="1">
      <alignment horizontal="center" vertical="center" wrapText="1"/>
      <protection hidden="1"/>
    </xf>
    <xf numFmtId="0" fontId="128" fillId="34" borderId="12" xfId="0" applyFont="1" applyFill="1" applyBorder="1" applyAlignment="1" applyProtection="1">
      <alignment horizontal="center" vertical="center" wrapText="1"/>
      <protection hidden="1"/>
    </xf>
    <xf numFmtId="0" fontId="128" fillId="34" borderId="174" xfId="0" applyFont="1" applyFill="1" applyBorder="1" applyAlignment="1" applyProtection="1">
      <alignment horizontal="center" vertical="center" wrapText="1"/>
      <protection hidden="1"/>
    </xf>
    <xf numFmtId="49" fontId="128" fillId="0" borderId="175" xfId="0" applyNumberFormat="1" applyFont="1" applyFill="1" applyBorder="1" applyAlignment="1" applyProtection="1">
      <alignment horizontal="center" vertical="center" shrinkToFit="1"/>
      <protection hidden="1"/>
    </xf>
    <xf numFmtId="49" fontId="128" fillId="0" borderId="176" xfId="0" applyNumberFormat="1" applyFont="1" applyFill="1" applyBorder="1" applyAlignment="1" applyProtection="1">
      <alignment horizontal="center" vertical="center" shrinkToFit="1"/>
      <protection hidden="1"/>
    </xf>
    <xf numFmtId="49" fontId="128" fillId="0" borderId="177" xfId="0" applyNumberFormat="1" applyFont="1" applyFill="1" applyBorder="1" applyAlignment="1" applyProtection="1">
      <alignment horizontal="center" vertical="center" shrinkToFit="1"/>
      <protection hidden="1"/>
    </xf>
    <xf numFmtId="0" fontId="128" fillId="0" borderId="178" xfId="81" applyFont="1" applyFill="1" applyBorder="1" applyAlignment="1" applyProtection="1">
      <alignment horizontal="center" vertical="center"/>
      <protection hidden="1"/>
    </xf>
    <xf numFmtId="0" fontId="128" fillId="0" borderId="179" xfId="81" applyFont="1" applyFill="1" applyBorder="1" applyAlignment="1" applyProtection="1">
      <alignment horizontal="center" vertical="center"/>
      <protection hidden="1"/>
    </xf>
    <xf numFmtId="0" fontId="128" fillId="0" borderId="180" xfId="81" applyFont="1" applyFill="1" applyBorder="1" applyAlignment="1" applyProtection="1">
      <alignment horizontal="center" vertical="center"/>
      <protection hidden="1"/>
    </xf>
    <xf numFmtId="0" fontId="128" fillId="32" borderId="181" xfId="81" applyFont="1" applyFill="1" applyBorder="1" applyAlignment="1" applyProtection="1">
      <alignment vertical="center"/>
      <protection hidden="1"/>
    </xf>
    <xf numFmtId="0" fontId="128" fillId="32" borderId="182" xfId="81" applyFont="1" applyFill="1" applyBorder="1" applyAlignment="1" applyProtection="1">
      <alignment vertical="center"/>
      <protection hidden="1"/>
    </xf>
    <xf numFmtId="0" fontId="128" fillId="32" borderId="183" xfId="81" applyFont="1" applyFill="1" applyBorder="1" applyAlignment="1" applyProtection="1">
      <alignment vertical="center"/>
      <protection hidden="1"/>
    </xf>
    <xf numFmtId="0" fontId="128" fillId="32" borderId="181" xfId="81" applyFont="1" applyFill="1" applyBorder="1" applyAlignment="1" applyProtection="1">
      <alignment vertical="center" wrapText="1"/>
      <protection hidden="1"/>
    </xf>
    <xf numFmtId="0" fontId="128" fillId="32" borderId="182" xfId="81" applyFont="1" applyFill="1" applyBorder="1" applyAlignment="1" applyProtection="1">
      <alignment vertical="center" wrapText="1"/>
      <protection hidden="1"/>
    </xf>
    <xf numFmtId="0" fontId="155" fillId="32" borderId="10" xfId="0" applyFont="1" applyFill="1" applyBorder="1" applyAlignment="1" applyProtection="1">
      <alignment horizontal="center" vertical="center" wrapText="1"/>
      <protection hidden="1"/>
    </xf>
    <xf numFmtId="0" fontId="155" fillId="32" borderId="56" xfId="0" applyFont="1" applyFill="1" applyBorder="1" applyAlignment="1" applyProtection="1">
      <alignment horizontal="center" vertical="center" wrapText="1"/>
      <protection hidden="1"/>
    </xf>
    <xf numFmtId="0" fontId="155" fillId="32" borderId="11" xfId="0" applyFont="1" applyFill="1" applyBorder="1" applyAlignment="1" applyProtection="1">
      <alignment horizontal="center" vertical="center" wrapText="1"/>
      <protection hidden="1"/>
    </xf>
    <xf numFmtId="0" fontId="128" fillId="34" borderId="74" xfId="0" applyFont="1" applyFill="1" applyBorder="1" applyAlignment="1" applyProtection="1">
      <alignment horizontal="center" vertical="center" wrapText="1"/>
      <protection hidden="1"/>
    </xf>
    <xf numFmtId="0" fontId="128" fillId="34" borderId="71" xfId="0" applyFont="1" applyFill="1" applyBorder="1" applyAlignment="1" applyProtection="1">
      <alignment horizontal="center" vertical="center"/>
      <protection hidden="1"/>
    </xf>
    <xf numFmtId="0" fontId="128" fillId="34" borderId="184" xfId="0" applyFont="1" applyFill="1" applyBorder="1" applyAlignment="1" applyProtection="1">
      <alignment horizontal="center" vertical="center"/>
      <protection hidden="1"/>
    </xf>
    <xf numFmtId="49" fontId="132" fillId="32" borderId="185" xfId="0" applyNumberFormat="1" applyFont="1" applyFill="1" applyBorder="1" applyAlignment="1" applyProtection="1">
      <alignment horizontal="center" vertical="center" shrinkToFit="1"/>
      <protection locked="0"/>
    </xf>
    <xf numFmtId="49" fontId="132" fillId="32" borderId="71" xfId="0" applyNumberFormat="1" applyFont="1" applyFill="1" applyBorder="1" applyAlignment="1" applyProtection="1">
      <alignment horizontal="center" vertical="center" shrinkToFit="1"/>
      <protection locked="0"/>
    </xf>
    <xf numFmtId="49" fontId="132" fillId="32" borderId="72" xfId="0" applyNumberFormat="1" applyFont="1" applyFill="1" applyBorder="1" applyAlignment="1" applyProtection="1">
      <alignment horizontal="center" vertical="center" shrinkToFit="1"/>
      <protection locked="0"/>
    </xf>
    <xf numFmtId="0" fontId="128" fillId="34" borderId="74" xfId="0" applyFont="1" applyFill="1" applyBorder="1" applyAlignment="1" applyProtection="1">
      <alignment horizontal="center" vertical="center"/>
      <protection hidden="1"/>
    </xf>
    <xf numFmtId="0" fontId="128" fillId="0" borderId="186" xfId="81" applyFont="1" applyFill="1" applyBorder="1" applyAlignment="1" applyProtection="1">
      <alignment horizontal="center" vertical="center"/>
      <protection hidden="1"/>
    </xf>
    <xf numFmtId="0" fontId="128" fillId="0" borderId="187" xfId="81" applyFont="1" applyFill="1" applyBorder="1" applyAlignment="1" applyProtection="1">
      <alignment horizontal="center" vertical="center"/>
      <protection hidden="1"/>
    </xf>
    <xf numFmtId="0" fontId="128" fillId="32" borderId="188" xfId="81" applyFont="1" applyFill="1" applyBorder="1" applyAlignment="1" applyProtection="1">
      <alignment vertical="center"/>
      <protection hidden="1"/>
    </xf>
    <xf numFmtId="0" fontId="131" fillId="32" borderId="0" xfId="0" applyFont="1" applyFill="1" applyBorder="1" applyAlignment="1" applyProtection="1">
      <alignment horizontal="center" vertical="center" wrapText="1"/>
      <protection locked="0"/>
    </xf>
    <xf numFmtId="0" fontId="129" fillId="32" borderId="0" xfId="0" applyFont="1" applyFill="1" applyBorder="1" applyAlignment="1" applyProtection="1">
      <alignment horizontal="left" vertical="center" wrapText="1"/>
      <protection locked="0"/>
    </xf>
    <xf numFmtId="0" fontId="131" fillId="32" borderId="57" xfId="0" applyFont="1" applyFill="1" applyBorder="1" applyAlignment="1" applyProtection="1">
      <alignment horizontal="center" vertical="center" wrapText="1"/>
      <protection locked="0"/>
    </xf>
    <xf numFmtId="0" fontId="131" fillId="32" borderId="14" xfId="0" applyFont="1" applyFill="1" applyBorder="1" applyAlignment="1" applyProtection="1">
      <alignment horizontal="center" vertical="center" wrapText="1"/>
      <protection locked="0"/>
    </xf>
    <xf numFmtId="0" fontId="131" fillId="32" borderId="15" xfId="0" applyFont="1" applyFill="1" applyBorder="1" applyAlignment="1" applyProtection="1">
      <alignment horizontal="center" vertical="center" wrapText="1"/>
      <protection locked="0"/>
    </xf>
    <xf numFmtId="0" fontId="131" fillId="32" borderId="59" xfId="0" applyFont="1" applyFill="1" applyBorder="1" applyAlignment="1" applyProtection="1">
      <alignment horizontal="center" vertical="center" wrapText="1"/>
      <protection locked="0"/>
    </xf>
    <xf numFmtId="0" fontId="131" fillId="32" borderId="18" xfId="0" applyFont="1" applyFill="1" applyBorder="1" applyAlignment="1" applyProtection="1">
      <alignment horizontal="center" vertical="center" wrapText="1"/>
      <protection locked="0"/>
    </xf>
    <xf numFmtId="0" fontId="131" fillId="32" borderId="58" xfId="0" applyFont="1" applyFill="1" applyBorder="1" applyAlignment="1" applyProtection="1">
      <alignment horizontal="center" vertical="center" wrapText="1"/>
      <protection locked="0"/>
    </xf>
    <xf numFmtId="0" fontId="131" fillId="32" borderId="39" xfId="0" applyFont="1" applyFill="1" applyBorder="1" applyAlignment="1" applyProtection="1">
      <alignment horizontal="center" vertical="center" wrapText="1"/>
      <protection locked="0"/>
    </xf>
    <xf numFmtId="0" fontId="131" fillId="32" borderId="16" xfId="0" applyFont="1" applyFill="1" applyBorder="1" applyAlignment="1" applyProtection="1">
      <alignment horizontal="center" vertical="center" wrapText="1"/>
      <protection locked="0"/>
    </xf>
    <xf numFmtId="0" fontId="129" fillId="32" borderId="0" xfId="0" applyFont="1" applyFill="1" applyBorder="1" applyAlignment="1" applyProtection="1">
      <alignment horizontal="center" vertical="center" shrinkToFit="1"/>
      <protection locked="0"/>
    </xf>
    <xf numFmtId="0" fontId="128" fillId="34" borderId="189" xfId="0" applyFont="1" applyFill="1" applyBorder="1" applyAlignment="1" applyProtection="1">
      <alignment horizontal="center" vertical="center" wrapText="1"/>
      <protection hidden="1"/>
    </xf>
    <xf numFmtId="0" fontId="128" fillId="34" borderId="190" xfId="0" applyFont="1" applyFill="1" applyBorder="1" applyAlignment="1" applyProtection="1">
      <alignment horizontal="center" vertical="center" wrapText="1"/>
      <protection hidden="1"/>
    </xf>
    <xf numFmtId="0" fontId="128" fillId="34" borderId="191" xfId="0" applyFont="1" applyFill="1" applyBorder="1" applyAlignment="1" applyProtection="1">
      <alignment horizontal="center" vertical="center" wrapText="1"/>
      <protection hidden="1"/>
    </xf>
    <xf numFmtId="0" fontId="129" fillId="32" borderId="176" xfId="0" applyFont="1" applyFill="1" applyBorder="1" applyAlignment="1" applyProtection="1">
      <alignment horizontal="center" vertical="center" shrinkToFit="1"/>
      <protection locked="0"/>
    </xf>
    <xf numFmtId="0" fontId="129" fillId="32" borderId="177" xfId="0" applyFont="1" applyFill="1" applyBorder="1" applyAlignment="1" applyProtection="1">
      <alignment horizontal="center" vertical="center" shrinkToFit="1"/>
      <protection locked="0"/>
    </xf>
    <xf numFmtId="0" fontId="128" fillId="34" borderId="192" xfId="0" applyFont="1" applyFill="1" applyBorder="1" applyAlignment="1" applyProtection="1">
      <alignment horizontal="center" vertical="center" wrapText="1"/>
      <protection hidden="1"/>
    </xf>
    <xf numFmtId="0" fontId="128" fillId="34" borderId="28" xfId="0" applyFont="1" applyFill="1" applyBorder="1" applyAlignment="1" applyProtection="1">
      <alignment horizontal="center" vertical="center" wrapText="1"/>
      <protection hidden="1"/>
    </xf>
    <xf numFmtId="0" fontId="128" fillId="34" borderId="193" xfId="0" applyFont="1" applyFill="1" applyBorder="1" applyAlignment="1" applyProtection="1">
      <alignment horizontal="center" vertical="center" wrapText="1"/>
      <protection hidden="1"/>
    </xf>
    <xf numFmtId="0" fontId="129" fillId="32" borderId="56" xfId="0" applyFont="1" applyFill="1" applyBorder="1" applyAlignment="1" applyProtection="1">
      <alignment horizontal="center" vertical="center" shrinkToFit="1"/>
      <protection locked="0"/>
    </xf>
    <xf numFmtId="0" fontId="129" fillId="32" borderId="194" xfId="0" applyFont="1" applyFill="1" applyBorder="1" applyAlignment="1" applyProtection="1">
      <alignment horizontal="center" vertical="center" shrinkToFit="1"/>
      <protection locked="0"/>
    </xf>
    <xf numFmtId="0" fontId="129" fillId="32" borderId="195" xfId="0" applyFont="1" applyFill="1" applyBorder="1" applyAlignment="1" applyProtection="1">
      <alignment horizontal="center" vertical="center" shrinkToFit="1"/>
      <protection locked="0"/>
    </xf>
    <xf numFmtId="0" fontId="128" fillId="34" borderId="196" xfId="0" applyFont="1" applyFill="1" applyBorder="1" applyAlignment="1" applyProtection="1">
      <alignment horizontal="center" vertical="center" wrapText="1"/>
      <protection hidden="1"/>
    </xf>
    <xf numFmtId="0" fontId="128" fillId="34" borderId="197" xfId="0" applyFont="1" applyFill="1" applyBorder="1" applyAlignment="1" applyProtection="1">
      <alignment horizontal="center" vertical="center" wrapText="1"/>
      <protection hidden="1"/>
    </xf>
    <xf numFmtId="0" fontId="128" fillId="34" borderId="198" xfId="0" applyFont="1" applyFill="1" applyBorder="1" applyAlignment="1" applyProtection="1">
      <alignment horizontal="center" vertical="center" wrapText="1"/>
      <protection hidden="1"/>
    </xf>
    <xf numFmtId="0" fontId="129" fillId="32" borderId="155" xfId="0" applyFont="1" applyFill="1" applyBorder="1" applyAlignment="1" applyProtection="1">
      <alignment horizontal="center" vertical="center" shrinkToFit="1"/>
      <protection locked="0"/>
    </xf>
    <xf numFmtId="0" fontId="129" fillId="32" borderId="25" xfId="0" applyFont="1" applyFill="1" applyBorder="1" applyAlignment="1" applyProtection="1">
      <alignment horizontal="center" vertical="center" shrinkToFit="1"/>
      <protection locked="0"/>
    </xf>
    <xf numFmtId="0" fontId="129" fillId="32" borderId="39" xfId="0" applyFont="1" applyFill="1" applyBorder="1" applyAlignment="1" applyProtection="1">
      <alignment horizontal="left" vertical="center" wrapText="1"/>
      <protection locked="0"/>
    </xf>
    <xf numFmtId="0" fontId="129" fillId="32" borderId="39" xfId="0" applyFont="1" applyFill="1" applyBorder="1" applyAlignment="1" applyProtection="1">
      <alignment horizontal="center" vertical="center" shrinkToFit="1"/>
      <protection locked="0"/>
    </xf>
    <xf numFmtId="0" fontId="128" fillId="34" borderId="199" xfId="0" applyFont="1" applyFill="1" applyBorder="1" applyAlignment="1" applyProtection="1">
      <alignment horizontal="center" vertical="center" wrapText="1"/>
      <protection hidden="1"/>
    </xf>
    <xf numFmtId="0" fontId="128" fillId="34" borderId="200" xfId="0" applyFont="1" applyFill="1" applyBorder="1" applyAlignment="1" applyProtection="1">
      <alignment horizontal="center" vertical="center" wrapText="1"/>
      <protection hidden="1"/>
    </xf>
    <xf numFmtId="0" fontId="128" fillId="34" borderId="201" xfId="0" applyFont="1" applyFill="1" applyBorder="1" applyAlignment="1" applyProtection="1">
      <alignment horizontal="center" vertical="center" wrapText="1"/>
      <protection hidden="1"/>
    </xf>
    <xf numFmtId="0" fontId="129" fillId="32" borderId="202" xfId="0" applyFont="1" applyFill="1" applyBorder="1" applyAlignment="1" applyProtection="1">
      <alignment horizontal="center" vertical="center" shrinkToFit="1"/>
      <protection locked="0"/>
    </xf>
    <xf numFmtId="0" fontId="129" fillId="32" borderId="200" xfId="0" applyFont="1" applyFill="1" applyBorder="1" applyAlignment="1" applyProtection="1">
      <alignment horizontal="center" vertical="center" shrinkToFit="1"/>
      <protection locked="0"/>
    </xf>
    <xf numFmtId="0" fontId="129" fillId="32" borderId="203" xfId="0" applyFont="1" applyFill="1" applyBorder="1" applyAlignment="1" applyProtection="1">
      <alignment horizontal="center" vertical="center" shrinkToFit="1"/>
      <protection locked="0"/>
    </xf>
    <xf numFmtId="0" fontId="128" fillId="34" borderId="71" xfId="0" applyFont="1" applyFill="1" applyBorder="1" applyAlignment="1" applyProtection="1">
      <alignment horizontal="center" vertical="center" wrapText="1"/>
      <protection hidden="1"/>
    </xf>
    <xf numFmtId="0" fontId="129" fillId="32" borderId="185" xfId="0" applyFont="1" applyFill="1" applyBorder="1" applyAlignment="1" applyProtection="1">
      <alignment horizontal="center" vertical="center" shrinkToFit="1"/>
      <protection locked="0"/>
    </xf>
    <xf numFmtId="0" fontId="129" fillId="32" borderId="71" xfId="0" applyFont="1" applyFill="1" applyBorder="1" applyAlignment="1" applyProtection="1">
      <alignment horizontal="center" vertical="center" shrinkToFit="1"/>
      <protection locked="0"/>
    </xf>
    <xf numFmtId="0" fontId="129" fillId="32" borderId="72" xfId="0" applyFont="1" applyFill="1" applyBorder="1" applyAlignment="1" applyProtection="1">
      <alignment horizontal="center" vertical="center" shrinkToFit="1"/>
      <protection locked="0"/>
    </xf>
    <xf numFmtId="0" fontId="128" fillId="35" borderId="76" xfId="0" applyFont="1" applyFill="1" applyBorder="1" applyAlignment="1" applyProtection="1">
      <alignment horizontal="center" vertical="center" wrapText="1"/>
      <protection hidden="1"/>
    </xf>
    <xf numFmtId="0" fontId="129" fillId="35" borderId="76" xfId="0" applyFont="1" applyFill="1" applyBorder="1" applyAlignment="1" applyProtection="1">
      <alignment horizontal="center" vertical="center" shrinkToFit="1"/>
      <protection locked="0"/>
    </xf>
    <xf numFmtId="0" fontId="32" fillId="35" borderId="0" xfId="0" applyFont="1" applyFill="1" applyBorder="1" applyAlignment="1">
      <alignment wrapText="1"/>
    </xf>
    <xf numFmtId="0" fontId="32" fillId="35" borderId="0" xfId="0" applyFont="1" applyFill="1" applyBorder="1" applyAlignment="1" applyProtection="1">
      <alignment horizontal="center" wrapText="1"/>
      <protection locked="0"/>
    </xf>
    <xf numFmtId="0" fontId="32" fillId="35" borderId="0" xfId="0" applyFont="1" applyFill="1" applyBorder="1" applyAlignment="1">
      <alignment horizontal="center" wrapText="1"/>
    </xf>
    <xf numFmtId="0" fontId="32" fillId="35" borderId="0" xfId="0" applyFont="1" applyFill="1" applyBorder="1" applyAlignment="1">
      <alignment shrinkToFit="1"/>
    </xf>
    <xf numFmtId="0" fontId="32" fillId="35" borderId="0" xfId="0" applyFont="1" applyFill="1" applyBorder="1" applyAlignment="1">
      <alignment vertical="top" wrapText="1"/>
    </xf>
    <xf numFmtId="0" fontId="37" fillId="35" borderId="0" xfId="0" applyFont="1" applyFill="1" applyBorder="1" applyAlignment="1">
      <alignment horizontal="center" vertical="center"/>
    </xf>
    <xf numFmtId="0" fontId="37" fillId="32" borderId="0" xfId="0" applyFont="1" applyFill="1" applyBorder="1" applyAlignment="1" applyProtection="1">
      <alignment horizontal="center" vertical="center"/>
      <protection hidden="1"/>
    </xf>
    <xf numFmtId="0" fontId="38" fillId="0" borderId="0" xfId="0" applyFont="1" applyFill="1" applyBorder="1" applyAlignment="1" applyProtection="1">
      <alignment horizontal="center" vertical="center"/>
      <protection hidden="1"/>
    </xf>
    <xf numFmtId="0" fontId="32" fillId="35" borderId="0" xfId="0" applyFont="1" applyFill="1" applyAlignment="1">
      <alignment horizontal="distributed" vertical="center"/>
    </xf>
    <xf numFmtId="0" fontId="30" fillId="35" borderId="0" xfId="0" applyFont="1" applyFill="1" applyAlignment="1" applyProtection="1">
      <alignment horizontal="left" vertical="center" shrinkToFit="1"/>
      <protection locked="0"/>
    </xf>
    <xf numFmtId="0" fontId="41" fillId="35" borderId="0" xfId="0" applyFont="1" applyFill="1" applyAlignment="1" applyProtection="1">
      <alignment horizontal="left" vertical="center" shrinkToFit="1"/>
      <protection locked="0"/>
    </xf>
    <xf numFmtId="0" fontId="36" fillId="35" borderId="0" xfId="0" applyFont="1" applyFill="1" applyAlignment="1" applyProtection="1">
      <alignment horizontal="center" vertical="center"/>
      <protection/>
    </xf>
    <xf numFmtId="0" fontId="32" fillId="35" borderId="0" xfId="0" applyFont="1" applyFill="1" applyBorder="1" applyAlignment="1" applyProtection="1">
      <alignment horizontal="distributed" vertical="center" wrapText="1"/>
      <protection hidden="1"/>
    </xf>
    <xf numFmtId="0" fontId="32" fillId="35" borderId="0" xfId="0" applyFont="1" applyFill="1" applyBorder="1" applyAlignment="1" applyProtection="1">
      <alignment horizontal="center" vertical="center"/>
      <protection hidden="1"/>
    </xf>
    <xf numFmtId="0" fontId="30" fillId="0" borderId="0" xfId="0" applyFont="1" applyFill="1" applyAlignment="1" applyProtection="1">
      <alignment horizontal="left" vertical="center" shrinkToFit="1"/>
      <protection locked="0"/>
    </xf>
    <xf numFmtId="0" fontId="32" fillId="35" borderId="0" xfId="0" applyFont="1" applyFill="1" applyAlignment="1">
      <alignment vertical="center"/>
    </xf>
    <xf numFmtId="0" fontId="32" fillId="35" borderId="0" xfId="0" applyFont="1" applyFill="1" applyAlignment="1" applyProtection="1">
      <alignment horizontal="left" vertical="center" indent="1" shrinkToFit="1"/>
      <protection locked="0"/>
    </xf>
    <xf numFmtId="0" fontId="32" fillId="35" borderId="0" xfId="0" applyFont="1" applyFill="1" applyAlignment="1">
      <alignment horizontal="right" vertical="center" wrapText="1"/>
    </xf>
    <xf numFmtId="0" fontId="41" fillId="35" borderId="0" xfId="0" applyFont="1" applyFill="1" applyAlignment="1" applyProtection="1">
      <alignment horizontal="left" vertical="center" indent="1" shrinkToFit="1"/>
      <protection locked="0"/>
    </xf>
    <xf numFmtId="0" fontId="34" fillId="35" borderId="0" xfId="0" applyFont="1" applyFill="1" applyAlignment="1">
      <alignment horizontal="center" vertical="center"/>
    </xf>
    <xf numFmtId="0" fontId="32" fillId="35" borderId="0" xfId="0" applyFont="1" applyFill="1" applyAlignment="1" applyProtection="1">
      <alignment horizontal="center" vertical="center"/>
      <protection locked="0"/>
    </xf>
    <xf numFmtId="0" fontId="32" fillId="35" borderId="0" xfId="0" applyFont="1" applyFill="1" applyAlignment="1">
      <alignment horizontal="center" vertical="center"/>
    </xf>
    <xf numFmtId="0" fontId="32" fillId="35" borderId="0" xfId="0" applyFont="1" applyFill="1" applyBorder="1" applyAlignment="1">
      <alignment horizontal="distributed" vertical="center"/>
    </xf>
    <xf numFmtId="49" fontId="32" fillId="35" borderId="0" xfId="0" applyNumberFormat="1" applyFont="1" applyFill="1" applyAlignment="1" applyProtection="1">
      <alignment horizontal="center" vertical="center"/>
      <protection locked="0"/>
    </xf>
    <xf numFmtId="0" fontId="144" fillId="32" borderId="39" xfId="0" applyFont="1" applyFill="1" applyBorder="1" applyAlignment="1" applyProtection="1">
      <alignment horizontal="center" vertical="center"/>
      <protection/>
    </xf>
    <xf numFmtId="49" fontId="137" fillId="32" borderId="39" xfId="0" applyNumberFormat="1" applyFont="1" applyFill="1" applyBorder="1" applyAlignment="1" applyProtection="1">
      <alignment horizontal="center" vertical="center"/>
      <protection/>
    </xf>
    <xf numFmtId="0" fontId="34" fillId="36" borderId="28" xfId="0" applyNumberFormat="1" applyFont="1" applyFill="1" applyBorder="1" applyAlignment="1">
      <alignment vertical="center"/>
    </xf>
    <xf numFmtId="0" fontId="41" fillId="0" borderId="10" xfId="0" applyNumberFormat="1" applyFont="1" applyFill="1" applyBorder="1" applyAlignment="1" applyProtection="1">
      <alignment horizontal="left" vertical="center" indent="1" shrinkToFit="1"/>
      <protection locked="0"/>
    </xf>
    <xf numFmtId="0" fontId="41" fillId="0" borderId="56" xfId="0" applyNumberFormat="1" applyFont="1" applyFill="1" applyBorder="1" applyAlignment="1" applyProtection="1">
      <alignment horizontal="left" vertical="center" indent="1" shrinkToFit="1"/>
      <protection locked="0"/>
    </xf>
    <xf numFmtId="0" fontId="41" fillId="0" borderId="11" xfId="0" applyNumberFormat="1" applyFont="1" applyFill="1" applyBorder="1" applyAlignment="1" applyProtection="1">
      <alignment horizontal="left" vertical="center" indent="1" shrinkToFit="1"/>
      <protection locked="0"/>
    </xf>
    <xf numFmtId="0" fontId="34" fillId="0" borderId="56" xfId="0" applyNumberFormat="1" applyFont="1" applyFill="1" applyBorder="1" applyAlignment="1" applyProtection="1">
      <alignment vertical="center" shrinkToFit="1"/>
      <protection locked="0"/>
    </xf>
    <xf numFmtId="0" fontId="34" fillId="0" borderId="56" xfId="0" applyNumberFormat="1" applyFont="1" applyFill="1" applyBorder="1" applyAlignment="1">
      <alignment horizontal="left" vertical="center"/>
    </xf>
    <xf numFmtId="0" fontId="34" fillId="0" borderId="11" xfId="0" applyNumberFormat="1" applyFont="1" applyFill="1" applyBorder="1" applyAlignment="1">
      <alignment horizontal="left" vertical="center"/>
    </xf>
    <xf numFmtId="0" fontId="30" fillId="0" borderId="10" xfId="0" applyNumberFormat="1" applyFont="1" applyFill="1" applyBorder="1" applyAlignment="1" applyProtection="1">
      <alignment horizontal="center" vertical="center"/>
      <protection locked="0"/>
    </xf>
    <xf numFmtId="0" fontId="30" fillId="0" borderId="56" xfId="0" applyNumberFormat="1" applyFont="1" applyFill="1" applyBorder="1" applyAlignment="1" applyProtection="1">
      <alignment horizontal="center" vertical="center"/>
      <protection locked="0"/>
    </xf>
    <xf numFmtId="0" fontId="30" fillId="0" borderId="11" xfId="0" applyNumberFormat="1" applyFont="1" applyFill="1" applyBorder="1" applyAlignment="1" applyProtection="1">
      <alignment horizontal="center" vertical="center"/>
      <protection locked="0"/>
    </xf>
    <xf numFmtId="0" fontId="34" fillId="0" borderId="10" xfId="0" applyNumberFormat="1" applyFont="1" applyFill="1" applyBorder="1" applyAlignment="1" applyProtection="1">
      <alignment horizontal="center" vertical="center"/>
      <protection locked="0"/>
    </xf>
    <xf numFmtId="0" fontId="34" fillId="0" borderId="56" xfId="0" applyNumberFormat="1" applyFont="1" applyFill="1" applyBorder="1" applyAlignment="1" applyProtection="1">
      <alignment horizontal="center" vertical="center"/>
      <protection locked="0"/>
    </xf>
    <xf numFmtId="0" fontId="34" fillId="0" borderId="56" xfId="0" applyNumberFormat="1" applyFont="1" applyFill="1" applyBorder="1" applyAlignment="1">
      <alignment vertical="center"/>
    </xf>
    <xf numFmtId="0" fontId="34" fillId="0" borderId="11" xfId="0" applyNumberFormat="1" applyFont="1" applyFill="1" applyBorder="1" applyAlignment="1">
      <alignment vertical="center"/>
    </xf>
    <xf numFmtId="0" fontId="34" fillId="36" borderId="10" xfId="0" applyNumberFormat="1" applyFont="1" applyFill="1" applyBorder="1" applyAlignment="1">
      <alignment horizontal="left" vertical="center"/>
    </xf>
    <xf numFmtId="0" fontId="34" fillId="36" borderId="56" xfId="0" applyNumberFormat="1" applyFont="1" applyFill="1" applyBorder="1" applyAlignment="1">
      <alignment horizontal="left" vertical="center"/>
    </xf>
    <xf numFmtId="0" fontId="34" fillId="36" borderId="11" xfId="0" applyNumberFormat="1" applyFont="1" applyFill="1" applyBorder="1" applyAlignment="1">
      <alignment horizontal="left" vertical="center"/>
    </xf>
    <xf numFmtId="0" fontId="34" fillId="36" borderId="28" xfId="0" applyNumberFormat="1" applyFont="1" applyFill="1" applyBorder="1" applyAlignment="1">
      <alignment horizontal="center" vertical="center"/>
    </xf>
    <xf numFmtId="0" fontId="30" fillId="0" borderId="28" xfId="0" applyNumberFormat="1" applyFont="1" applyFill="1" applyBorder="1" applyAlignment="1" applyProtection="1">
      <alignment horizontal="center" vertical="center"/>
      <protection locked="0"/>
    </xf>
    <xf numFmtId="0" fontId="41" fillId="35" borderId="10" xfId="0" applyNumberFormat="1" applyFont="1" applyFill="1" applyBorder="1" applyAlignment="1" applyProtection="1">
      <alignment horizontal="left" vertical="center" indent="1" shrinkToFit="1"/>
      <protection locked="0"/>
    </xf>
    <xf numFmtId="0" fontId="41" fillId="35" borderId="56" xfId="0" applyNumberFormat="1" applyFont="1" applyFill="1" applyBorder="1" applyAlignment="1" applyProtection="1">
      <alignment horizontal="left" vertical="center" indent="1" shrinkToFit="1"/>
      <protection locked="0"/>
    </xf>
    <xf numFmtId="0" fontId="41" fillId="35" borderId="11" xfId="0" applyNumberFormat="1" applyFont="1" applyFill="1" applyBorder="1" applyAlignment="1" applyProtection="1">
      <alignment horizontal="left" vertical="center" indent="1" shrinkToFit="1"/>
      <protection locked="0"/>
    </xf>
    <xf numFmtId="38" fontId="43" fillId="35" borderId="28" xfId="56" applyFont="1" applyFill="1" applyBorder="1" applyAlignment="1" applyProtection="1">
      <alignment horizontal="center" vertical="center"/>
      <protection locked="0"/>
    </xf>
    <xf numFmtId="0" fontId="34" fillId="35" borderId="59" xfId="0" applyNumberFormat="1" applyFont="1" applyFill="1" applyBorder="1" applyAlignment="1">
      <alignment horizontal="center" vertical="center"/>
    </xf>
    <xf numFmtId="0" fontId="34" fillId="35" borderId="0" xfId="0" applyNumberFormat="1" applyFont="1" applyFill="1" applyBorder="1" applyAlignment="1">
      <alignment horizontal="center" vertical="center"/>
    </xf>
    <xf numFmtId="0" fontId="32" fillId="35" borderId="0" xfId="0" applyNumberFormat="1" applyFont="1" applyFill="1" applyBorder="1" applyAlignment="1" applyProtection="1">
      <alignment horizontal="center" vertical="center"/>
      <protection/>
    </xf>
    <xf numFmtId="0" fontId="34" fillId="35" borderId="0" xfId="0" applyNumberFormat="1" applyFont="1" applyFill="1" applyBorder="1" applyAlignment="1" applyProtection="1">
      <alignment horizontal="center" vertical="center"/>
      <protection/>
    </xf>
    <xf numFmtId="0" fontId="34" fillId="36" borderId="10" xfId="0" applyNumberFormat="1" applyFont="1" applyFill="1" applyBorder="1" applyAlignment="1">
      <alignment vertical="center"/>
    </xf>
    <xf numFmtId="0" fontId="34" fillId="36" borderId="56" xfId="0" applyNumberFormat="1" applyFont="1" applyFill="1" applyBorder="1" applyAlignment="1">
      <alignment vertical="center"/>
    </xf>
    <xf numFmtId="0" fontId="34" fillId="36" borderId="11" xfId="0" applyNumberFormat="1" applyFont="1" applyFill="1" applyBorder="1" applyAlignment="1">
      <alignment vertical="center"/>
    </xf>
    <xf numFmtId="0" fontId="32" fillId="35" borderId="10" xfId="0" applyNumberFormat="1" applyFont="1" applyFill="1" applyBorder="1" applyAlignment="1" applyProtection="1">
      <alignment horizontal="left" vertical="center" indent="1" shrinkToFit="1"/>
      <protection hidden="1" locked="0"/>
    </xf>
    <xf numFmtId="0" fontId="32" fillId="35" borderId="56" xfId="0" applyNumberFormat="1" applyFont="1" applyFill="1" applyBorder="1" applyAlignment="1" applyProtection="1">
      <alignment horizontal="left" vertical="center" indent="1" shrinkToFit="1"/>
      <protection hidden="1" locked="0"/>
    </xf>
    <xf numFmtId="0" fontId="32" fillId="35" borderId="11" xfId="0" applyNumberFormat="1" applyFont="1" applyFill="1" applyBorder="1" applyAlignment="1" applyProtection="1">
      <alignment horizontal="left" vertical="center" indent="1" shrinkToFit="1"/>
      <protection hidden="1" locked="0"/>
    </xf>
    <xf numFmtId="0" fontId="41" fillId="35" borderId="10" xfId="0" applyNumberFormat="1" applyFont="1" applyFill="1" applyBorder="1" applyAlignment="1" applyProtection="1">
      <alignment horizontal="left" vertical="center" indent="1" shrinkToFit="1"/>
      <protection hidden="1" locked="0"/>
    </xf>
    <xf numFmtId="0" fontId="41" fillId="35" borderId="56" xfId="0" applyNumberFormat="1" applyFont="1" applyFill="1" applyBorder="1" applyAlignment="1" applyProtection="1">
      <alignment horizontal="left" vertical="center" indent="1" shrinkToFit="1"/>
      <protection hidden="1" locked="0"/>
    </xf>
    <xf numFmtId="0" fontId="41" fillId="35" borderId="11" xfId="0" applyNumberFormat="1" applyFont="1" applyFill="1" applyBorder="1" applyAlignment="1" applyProtection="1">
      <alignment horizontal="left" vertical="center" indent="1" shrinkToFit="1"/>
      <protection hidden="1" locked="0"/>
    </xf>
    <xf numFmtId="38" fontId="41" fillId="0" borderId="57" xfId="56" applyFont="1" applyFill="1" applyBorder="1" applyAlignment="1" applyProtection="1">
      <alignment horizontal="right" vertical="center"/>
      <protection locked="0"/>
    </xf>
    <xf numFmtId="38" fontId="41" fillId="0" borderId="14" xfId="56" applyFont="1" applyFill="1" applyBorder="1" applyAlignment="1" applyProtection="1">
      <alignment horizontal="right" vertical="center"/>
      <protection locked="0"/>
    </xf>
    <xf numFmtId="0" fontId="31" fillId="0" borderId="14" xfId="0" applyFont="1" applyFill="1" applyBorder="1" applyAlignment="1">
      <alignment horizontal="center" vertical="center"/>
    </xf>
    <xf numFmtId="0" fontId="31" fillId="0" borderId="15" xfId="0" applyFont="1" applyFill="1" applyBorder="1" applyAlignment="1">
      <alignment horizontal="center" vertical="center"/>
    </xf>
    <xf numFmtId="38" fontId="40" fillId="36" borderId="62" xfId="56" applyFont="1" applyFill="1" applyBorder="1" applyAlignment="1">
      <alignment horizontal="left" vertical="center" wrapText="1" indent="1"/>
    </xf>
    <xf numFmtId="38" fontId="40" fillId="36" borderId="63" xfId="56" applyFont="1" applyFill="1" applyBorder="1" applyAlignment="1">
      <alignment horizontal="left" vertical="center" wrapText="1" indent="1"/>
    </xf>
    <xf numFmtId="38" fontId="40" fillId="36" borderId="64" xfId="56" applyFont="1" applyFill="1" applyBorder="1" applyAlignment="1">
      <alignment horizontal="left" vertical="center" wrapText="1" indent="1"/>
    </xf>
    <xf numFmtId="38" fontId="42" fillId="0" borderId="62" xfId="56" applyFont="1" applyFill="1" applyBorder="1" applyAlignment="1" applyProtection="1">
      <alignment horizontal="right" vertical="center"/>
      <protection hidden="1"/>
    </xf>
    <xf numFmtId="38" fontId="42" fillId="0" borderId="63" xfId="56" applyFont="1" applyFill="1" applyBorder="1" applyAlignment="1" applyProtection="1">
      <alignment horizontal="right" vertical="center"/>
      <protection hidden="1"/>
    </xf>
    <xf numFmtId="0" fontId="31" fillId="0" borderId="63" xfId="0" applyFont="1" applyFill="1" applyBorder="1" applyAlignment="1">
      <alignment horizontal="center" vertical="center"/>
    </xf>
    <xf numFmtId="0" fontId="31" fillId="0" borderId="64" xfId="0" applyFont="1" applyFill="1" applyBorder="1" applyAlignment="1">
      <alignment horizontal="center" vertical="center"/>
    </xf>
    <xf numFmtId="38" fontId="31" fillId="36" borderId="65" xfId="56" applyFont="1" applyFill="1" applyBorder="1" applyAlignment="1">
      <alignment horizontal="left" vertical="center" indent="1"/>
    </xf>
    <xf numFmtId="38" fontId="31" fillId="36" borderId="69" xfId="56" applyFont="1" applyFill="1" applyBorder="1" applyAlignment="1">
      <alignment horizontal="left" vertical="center" indent="1"/>
    </xf>
    <xf numFmtId="38" fontId="31" fillId="36" borderId="44" xfId="56" applyFont="1" applyFill="1" applyBorder="1" applyAlignment="1">
      <alignment horizontal="left" vertical="center" indent="1"/>
    </xf>
    <xf numFmtId="38" fontId="31" fillId="36" borderId="10" xfId="56" applyFont="1" applyFill="1" applyBorder="1" applyAlignment="1">
      <alignment horizontal="left" vertical="center" indent="1"/>
    </xf>
    <xf numFmtId="38" fontId="31" fillId="36" borderId="56" xfId="56" applyFont="1" applyFill="1" applyBorder="1" applyAlignment="1">
      <alignment horizontal="left" vertical="center" indent="1"/>
    </xf>
    <xf numFmtId="38" fontId="31" fillId="36" borderId="11" xfId="56" applyFont="1" applyFill="1" applyBorder="1" applyAlignment="1">
      <alignment horizontal="left" vertical="center" indent="1"/>
    </xf>
    <xf numFmtId="38" fontId="41" fillId="0" borderId="10" xfId="56" applyFont="1" applyFill="1" applyBorder="1" applyAlignment="1" applyProtection="1">
      <alignment horizontal="right" vertical="center"/>
      <protection locked="0"/>
    </xf>
    <xf numFmtId="38" fontId="41" fillId="0" borderId="56" xfId="56" applyFont="1" applyFill="1" applyBorder="1" applyAlignment="1" applyProtection="1">
      <alignment horizontal="right" vertical="center"/>
      <protection locked="0"/>
    </xf>
    <xf numFmtId="0" fontId="31" fillId="0" borderId="56" xfId="0" applyFont="1" applyFill="1" applyBorder="1" applyAlignment="1">
      <alignment horizontal="center" vertical="center"/>
    </xf>
    <xf numFmtId="0" fontId="31" fillId="0" borderId="11" xfId="0" applyFont="1" applyFill="1" applyBorder="1" applyAlignment="1">
      <alignment horizontal="center" vertical="center"/>
    </xf>
    <xf numFmtId="0" fontId="32" fillId="35" borderId="10" xfId="0" applyNumberFormat="1" applyFont="1" applyFill="1" applyBorder="1" applyAlignment="1" applyProtection="1">
      <alignment horizontal="left" vertical="center" indent="1" shrinkToFit="1"/>
      <protection locked="0"/>
    </xf>
    <xf numFmtId="0" fontId="32" fillId="35" borderId="56" xfId="0" applyNumberFormat="1" applyFont="1" applyFill="1" applyBorder="1" applyAlignment="1" applyProtection="1">
      <alignment horizontal="left" vertical="center" indent="1" shrinkToFit="1"/>
      <protection locked="0"/>
    </xf>
    <xf numFmtId="0" fontId="32" fillId="35" borderId="11" xfId="0" applyNumberFormat="1" applyFont="1" applyFill="1" applyBorder="1" applyAlignment="1" applyProtection="1">
      <alignment horizontal="left" vertical="center" indent="1" shrinkToFit="1"/>
      <protection locked="0"/>
    </xf>
    <xf numFmtId="0" fontId="32" fillId="35" borderId="0" xfId="0" applyNumberFormat="1" applyFont="1" applyFill="1" applyBorder="1" applyAlignment="1" applyProtection="1">
      <alignment horizontal="center" vertical="center"/>
      <protection hidden="1"/>
    </xf>
    <xf numFmtId="0" fontId="39" fillId="36" borderId="58" xfId="0" applyFont="1" applyFill="1" applyBorder="1" applyAlignment="1">
      <alignment horizontal="center" vertical="center" shrinkToFit="1"/>
    </xf>
    <xf numFmtId="0" fontId="39" fillId="36" borderId="39" xfId="0" applyFont="1" applyFill="1" applyBorder="1" applyAlignment="1">
      <alignment horizontal="center" vertical="center" shrinkToFit="1"/>
    </xf>
    <xf numFmtId="0" fontId="39" fillId="36" borderId="16" xfId="0" applyFont="1" applyFill="1" applyBorder="1" applyAlignment="1">
      <alignment horizontal="center" vertical="center" shrinkToFit="1"/>
    </xf>
    <xf numFmtId="38" fontId="39" fillId="36" borderId="10" xfId="56" applyFont="1" applyFill="1" applyBorder="1" applyAlignment="1">
      <alignment vertical="center"/>
    </xf>
    <xf numFmtId="38" fontId="39" fillId="36" borderId="56" xfId="56" applyFont="1" applyFill="1" applyBorder="1" applyAlignment="1">
      <alignment vertical="center"/>
    </xf>
    <xf numFmtId="38" fontId="39" fillId="36" borderId="11" xfId="56" applyFont="1" applyFill="1" applyBorder="1" applyAlignment="1">
      <alignment vertical="center"/>
    </xf>
    <xf numFmtId="38" fontId="42" fillId="0" borderId="10" xfId="56" applyFont="1" applyFill="1" applyBorder="1" applyAlignment="1" applyProtection="1">
      <alignment horizontal="right" vertical="center"/>
      <protection hidden="1"/>
    </xf>
    <xf numFmtId="38" fontId="42" fillId="0" borderId="56" xfId="56" applyFont="1" applyFill="1" applyBorder="1" applyAlignment="1" applyProtection="1">
      <alignment horizontal="right" vertical="center"/>
      <protection hidden="1"/>
    </xf>
    <xf numFmtId="38" fontId="31" fillId="36" borderId="65" xfId="56" applyFont="1" applyFill="1" applyBorder="1" applyAlignment="1">
      <alignment vertical="center"/>
    </xf>
    <xf numFmtId="38" fontId="31" fillId="36" borderId="69" xfId="56" applyFont="1" applyFill="1" applyBorder="1" applyAlignment="1">
      <alignment vertical="center"/>
    </xf>
    <xf numFmtId="38" fontId="31" fillId="36" borderId="44" xfId="56" applyFont="1" applyFill="1" applyBorder="1" applyAlignment="1">
      <alignment vertical="center"/>
    </xf>
    <xf numFmtId="0" fontId="31" fillId="0" borderId="69" xfId="0" applyFont="1" applyFill="1" applyBorder="1" applyAlignment="1">
      <alignment horizontal="center" vertical="center"/>
    </xf>
    <xf numFmtId="0" fontId="31" fillId="0" borderId="44" xfId="0" applyFont="1" applyFill="1" applyBorder="1" applyAlignment="1">
      <alignment horizontal="center" vertical="center"/>
    </xf>
    <xf numFmtId="0" fontId="39" fillId="36" borderId="100" xfId="0" applyFont="1" applyFill="1" applyBorder="1" applyAlignment="1">
      <alignment horizontal="center" vertical="center" shrinkToFit="1"/>
    </xf>
    <xf numFmtId="0" fontId="39" fillId="36" borderId="67" xfId="0" applyFont="1" applyFill="1" applyBorder="1" applyAlignment="1">
      <alignment horizontal="center" vertical="center" shrinkToFit="1"/>
    </xf>
    <xf numFmtId="0" fontId="39" fillId="36" borderId="26" xfId="0" applyFont="1" applyFill="1" applyBorder="1" applyAlignment="1">
      <alignment horizontal="center" vertical="center" shrinkToFit="1"/>
    </xf>
    <xf numFmtId="38" fontId="39" fillId="36" borderId="62" xfId="56" applyFont="1" applyFill="1" applyBorder="1" applyAlignment="1">
      <alignment vertical="center" wrapText="1"/>
    </xf>
    <xf numFmtId="38" fontId="39" fillId="36" borderId="63" xfId="56" applyFont="1" applyFill="1" applyBorder="1" applyAlignment="1">
      <alignment vertical="center"/>
    </xf>
    <xf numFmtId="38" fontId="39" fillId="36" borderId="64" xfId="56" applyFont="1" applyFill="1" applyBorder="1" applyAlignment="1">
      <alignment vertical="center"/>
    </xf>
    <xf numFmtId="0" fontId="31" fillId="36" borderId="10" xfId="0" applyFont="1" applyFill="1" applyBorder="1" applyAlignment="1">
      <alignment horizontal="center" vertical="center" wrapText="1"/>
    </xf>
    <xf numFmtId="0" fontId="31" fillId="36" borderId="56" xfId="0" applyFont="1" applyFill="1" applyBorder="1" applyAlignment="1">
      <alignment horizontal="center" vertical="center"/>
    </xf>
    <xf numFmtId="0" fontId="31" fillId="36" borderId="11" xfId="0" applyFont="1" applyFill="1" applyBorder="1" applyAlignment="1">
      <alignment horizontal="center" vertical="center"/>
    </xf>
    <xf numFmtId="0" fontId="31" fillId="36" borderId="10" xfId="0" applyFont="1" applyFill="1" applyBorder="1" applyAlignment="1">
      <alignment horizontal="center" vertical="center"/>
    </xf>
    <xf numFmtId="0" fontId="31" fillId="36" borderId="65" xfId="0" applyFont="1" applyFill="1" applyBorder="1" applyAlignment="1">
      <alignment horizontal="center" vertical="center"/>
    </xf>
    <xf numFmtId="0" fontId="31" fillId="36" borderId="69" xfId="0" applyFont="1" applyFill="1" applyBorder="1" applyAlignment="1">
      <alignment horizontal="center" vertical="center"/>
    </xf>
    <xf numFmtId="0" fontId="31" fillId="36" borderId="44" xfId="0" applyFont="1" applyFill="1" applyBorder="1" applyAlignment="1">
      <alignment horizontal="center" vertical="center"/>
    </xf>
    <xf numFmtId="38" fontId="31" fillId="36" borderId="10" xfId="56" applyFont="1" applyFill="1" applyBorder="1" applyAlignment="1">
      <alignment vertical="center"/>
    </xf>
    <xf numFmtId="38" fontId="31" fillId="36" borderId="56" xfId="56" applyFont="1" applyFill="1" applyBorder="1" applyAlignment="1">
      <alignment vertical="center"/>
    </xf>
    <xf numFmtId="38" fontId="31" fillId="36" borderId="11" xfId="56" applyFont="1" applyFill="1" applyBorder="1" applyAlignment="1">
      <alignment vertical="center"/>
    </xf>
    <xf numFmtId="0" fontId="31" fillId="36" borderId="57" xfId="0" applyFont="1" applyFill="1" applyBorder="1" applyAlignment="1">
      <alignment horizontal="center" vertical="center" textRotation="255" wrapText="1" readingOrder="1"/>
    </xf>
    <xf numFmtId="0" fontId="31" fillId="36" borderId="14" xfId="0" applyFont="1" applyFill="1" applyBorder="1" applyAlignment="1">
      <alignment horizontal="center" vertical="center" textRotation="255" readingOrder="1"/>
    </xf>
    <xf numFmtId="0" fontId="31" fillId="36" borderId="15" xfId="0" applyFont="1" applyFill="1" applyBorder="1" applyAlignment="1">
      <alignment horizontal="center" vertical="center" textRotation="255" readingOrder="1"/>
    </xf>
    <xf numFmtId="0" fontId="31" fillId="36" borderId="58" xfId="0" applyFont="1" applyFill="1" applyBorder="1" applyAlignment="1">
      <alignment horizontal="center" vertical="center" textRotation="255" readingOrder="1"/>
    </xf>
    <xf numFmtId="0" fontId="31" fillId="36" borderId="39" xfId="0" applyFont="1" applyFill="1" applyBorder="1" applyAlignment="1">
      <alignment horizontal="center" vertical="center" textRotation="255" readingOrder="1"/>
    </xf>
    <xf numFmtId="0" fontId="31" fillId="36" borderId="16" xfId="0" applyFont="1" applyFill="1" applyBorder="1" applyAlignment="1">
      <alignment horizontal="center" vertical="center" textRotation="255" readingOrder="1"/>
    </xf>
    <xf numFmtId="0" fontId="30" fillId="35" borderId="10" xfId="0" applyNumberFormat="1" applyFont="1" applyFill="1" applyBorder="1" applyAlignment="1" applyProtection="1">
      <alignment horizontal="left" vertical="center" indent="1" shrinkToFit="1"/>
      <protection hidden="1" locked="0"/>
    </xf>
    <xf numFmtId="0" fontId="30" fillId="35" borderId="56" xfId="0" applyNumberFormat="1" applyFont="1" applyFill="1" applyBorder="1" applyAlignment="1" applyProtection="1">
      <alignment horizontal="left" vertical="center" indent="1" shrinkToFit="1"/>
      <protection hidden="1" locked="0"/>
    </xf>
    <xf numFmtId="0" fontId="30" fillId="35" borderId="11" xfId="0" applyNumberFormat="1" applyFont="1" applyFill="1" applyBorder="1" applyAlignment="1" applyProtection="1">
      <alignment horizontal="left" vertical="center" indent="1" shrinkToFit="1"/>
      <protection hidden="1" locked="0"/>
    </xf>
    <xf numFmtId="0" fontId="34" fillId="36" borderId="10" xfId="0" applyNumberFormat="1" applyFont="1" applyFill="1" applyBorder="1" applyAlignment="1">
      <alignment vertical="center" shrinkToFit="1"/>
    </xf>
    <xf numFmtId="0" fontId="34" fillId="36" borderId="56" xfId="0" applyNumberFormat="1" applyFont="1" applyFill="1" applyBorder="1" applyAlignment="1">
      <alignment vertical="center" shrinkToFit="1"/>
    </xf>
    <xf numFmtId="0" fontId="34" fillId="36" borderId="11" xfId="0" applyNumberFormat="1" applyFont="1" applyFill="1" applyBorder="1" applyAlignment="1">
      <alignment vertical="center" shrinkToFit="1"/>
    </xf>
  </cellXfs>
  <cellStyles count="12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パーセント 2 3" xfId="46"/>
    <cellStyle name="Hyperlink" xfId="47"/>
    <cellStyle name="ハイパーリンク 2" xfId="48"/>
    <cellStyle name="メモ" xfId="49"/>
    <cellStyle name="リンク セル" xfId="50"/>
    <cellStyle name="悪い" xfId="51"/>
    <cellStyle name="計算" xfId="52"/>
    <cellStyle name="警告文" xfId="53"/>
    <cellStyle name="Comma [0]" xfId="54"/>
    <cellStyle name="Comma" xfId="55"/>
    <cellStyle name="桁区切り 2" xfId="56"/>
    <cellStyle name="桁区切り 2 2" xfId="57"/>
    <cellStyle name="桁区切り 2 2 2" xfId="58"/>
    <cellStyle name="桁区切り 2 3" xfId="59"/>
    <cellStyle name="桁区切り 2 3 2" xfId="60"/>
    <cellStyle name="桁区切り 2 3 2 2" xfId="61"/>
    <cellStyle name="桁区切り 2 4" xfId="62"/>
    <cellStyle name="桁区切り 2 4 2" xfId="63"/>
    <cellStyle name="桁区切り 2 5" xfId="64"/>
    <cellStyle name="桁区切り 2 6" xfId="65"/>
    <cellStyle name="桁区切り 3" xfId="66"/>
    <cellStyle name="桁区切り 3 2" xfId="67"/>
    <cellStyle name="桁区切り 3 2 2" xfId="68"/>
    <cellStyle name="桁区切り 3 3" xfId="69"/>
    <cellStyle name="桁区切り 3 4" xfId="70"/>
    <cellStyle name="見出し 1" xfId="71"/>
    <cellStyle name="見出し 2" xfId="72"/>
    <cellStyle name="見出し 3" xfId="73"/>
    <cellStyle name="見出し 4" xfId="74"/>
    <cellStyle name="集計" xfId="75"/>
    <cellStyle name="出力" xfId="76"/>
    <cellStyle name="説明文" xfId="77"/>
    <cellStyle name="Currency [0]" xfId="78"/>
    <cellStyle name="Currency" xfId="79"/>
    <cellStyle name="入力" xfId="80"/>
    <cellStyle name="標準 2" xfId="81"/>
    <cellStyle name="標準 2 2" xfId="82"/>
    <cellStyle name="標準 2 2 2" xfId="83"/>
    <cellStyle name="標準 2 2 2 2" xfId="84"/>
    <cellStyle name="標準 2 2 2 2 2" xfId="85"/>
    <cellStyle name="標準 2 2 2_【H26建材(補正)】申請書式（個人集合）0325" xfId="86"/>
    <cellStyle name="標準 2 2 3" xfId="87"/>
    <cellStyle name="標準 2 2 3 2" xfId="88"/>
    <cellStyle name="標準 2 2 3 3" xfId="89"/>
    <cellStyle name="標準 2 2 3_【H26建材(補正)】申請書式（個人集合）0325" xfId="90"/>
    <cellStyle name="標準 2 2 4" xfId="91"/>
    <cellStyle name="標準 2 2 4 2" xfId="92"/>
    <cellStyle name="標準 2 2_(見本)【ガラス】対象製品申請リスト_20130624" xfId="93"/>
    <cellStyle name="標準 2 3" xfId="94"/>
    <cellStyle name="標準 2 3 2" xfId="95"/>
    <cellStyle name="標準 2 3 3" xfId="96"/>
    <cellStyle name="標準 2 3 3 2" xfId="97"/>
    <cellStyle name="標準 2 3_【H26建材(補正)】申請書式（個人集合）0325" xfId="98"/>
    <cellStyle name="標準 2 4" xfId="99"/>
    <cellStyle name="標準 2 4 2" xfId="100"/>
    <cellStyle name="標準 2 4 2 2" xfId="101"/>
    <cellStyle name="標準 2 4_【H26建材(補正)】申請書式（個人集合）0325" xfId="102"/>
    <cellStyle name="標準 2 5" xfId="103"/>
    <cellStyle name="標準 2 5 2" xfId="104"/>
    <cellStyle name="標準 2 5 2 2" xfId="105"/>
    <cellStyle name="標準 2 5 2 3" xfId="106"/>
    <cellStyle name="標準 2 5 2_【H26建材(補正)】申請書式（個人集合）0325" xfId="107"/>
    <cellStyle name="標準 2 5 3" xfId="108"/>
    <cellStyle name="標準 2 5 4" xfId="109"/>
    <cellStyle name="標準 2 5 5" xfId="110"/>
    <cellStyle name="標準 2 5_【H26建材(補正)】申請書式（個人集合）0325" xfId="111"/>
    <cellStyle name="標準 2 6" xfId="112"/>
    <cellStyle name="標準 2_【H26建材(補正)】申請書式（個人集合）0325" xfId="113"/>
    <cellStyle name="標準 3" xfId="114"/>
    <cellStyle name="標準 3 2" xfId="115"/>
    <cellStyle name="標準 3 2 2" xfId="116"/>
    <cellStyle name="標準 3 2_【H26建材(補正)】申請書式（個人集合）0325" xfId="117"/>
    <cellStyle name="標準 3_【H26建材(補正)】申請書式（個人集合）0325" xfId="118"/>
    <cellStyle name="標準 4" xfId="119"/>
    <cellStyle name="標準 4 2" xfId="120"/>
    <cellStyle name="標準 4 3" xfId="121"/>
    <cellStyle name="標準 4_【H26建材(補正)】申請書式（個人集合）0325" xfId="122"/>
    <cellStyle name="標準 5" xfId="123"/>
    <cellStyle name="標準 5 2" xfId="124"/>
    <cellStyle name="標準 5 3" xfId="125"/>
    <cellStyle name="標準 5_【H26建材(補正)】申請書式（個人集合）0325" xfId="126"/>
    <cellStyle name="標準 6" xfId="127"/>
    <cellStyle name="標準 7" xfId="128"/>
    <cellStyle name="標準 7 2" xfId="129"/>
    <cellStyle name="標準 7_【H26建材(補正)】申請書式（個人集合）0325" xfId="130"/>
    <cellStyle name="標準 8" xfId="131"/>
    <cellStyle name="標準 9" xfId="132"/>
    <cellStyle name="標準_新築・既築" xfId="133"/>
    <cellStyle name="Followed Hyperlink" xfId="134"/>
    <cellStyle name="良い" xfId="135"/>
  </cellStyles>
  <dxfs count="88">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solid">
          <fgColor indexed="65"/>
          <bgColor rgb="FFFFFF99"/>
        </patternFill>
      </fill>
    </dxf>
    <dxf>
      <font>
        <color auto="1"/>
      </font>
      <fill>
        <patternFill>
          <fgColor rgb="FFFFFF99"/>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799966812134"/>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solid">
          <fgColor indexed="65"/>
          <bgColor rgb="FFFFFF99"/>
        </patternFill>
      </fill>
    </dxf>
    <dxf>
      <font>
        <color auto="1"/>
      </font>
      <fill>
        <patternFill>
          <fgColor rgb="FFFFFF99"/>
          <bgColor rgb="FFFFFF99"/>
        </patternFill>
      </fill>
    </dxf>
    <dxf>
      <fill>
        <patternFill>
          <bgColor rgb="FFFFFF99"/>
        </patternFill>
      </fill>
    </dxf>
    <dxf>
      <fill>
        <patternFill>
          <bgColor rgb="FFFFFF99"/>
        </patternFill>
      </fill>
    </dxf>
    <dxf>
      <font>
        <color auto="1"/>
      </font>
      <fill>
        <patternFill>
          <fgColor rgb="FFFFFF99"/>
          <bgColor rgb="FFFFFF99"/>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10</xdr:row>
      <xdr:rowOff>0</xdr:rowOff>
    </xdr:from>
    <xdr:to>
      <xdr:col>24</xdr:col>
      <xdr:colOff>0</xdr:colOff>
      <xdr:row>49</xdr:row>
      <xdr:rowOff>419100</xdr:rowOff>
    </xdr:to>
    <xdr:sp>
      <xdr:nvSpPr>
        <xdr:cNvPr id="1" name="直線コネクタ 1"/>
        <xdr:cNvSpPr>
          <a:spLocks/>
        </xdr:cNvSpPr>
      </xdr:nvSpPr>
      <xdr:spPr>
        <a:xfrm>
          <a:off x="5610225" y="2162175"/>
          <a:ext cx="0" cy="169830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10</xdr:row>
      <xdr:rowOff>0</xdr:rowOff>
    </xdr:from>
    <xdr:to>
      <xdr:col>24</xdr:col>
      <xdr:colOff>0</xdr:colOff>
      <xdr:row>49</xdr:row>
      <xdr:rowOff>419100</xdr:rowOff>
    </xdr:to>
    <xdr:sp>
      <xdr:nvSpPr>
        <xdr:cNvPr id="1" name="直線コネクタ 1"/>
        <xdr:cNvSpPr>
          <a:spLocks/>
        </xdr:cNvSpPr>
      </xdr:nvSpPr>
      <xdr:spPr>
        <a:xfrm>
          <a:off x="5610225" y="2162175"/>
          <a:ext cx="0" cy="169830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13</xdr:row>
      <xdr:rowOff>0</xdr:rowOff>
    </xdr:from>
    <xdr:to>
      <xdr:col>16</xdr:col>
      <xdr:colOff>47625</xdr:colOff>
      <xdr:row>15</xdr:row>
      <xdr:rowOff>47625</xdr:rowOff>
    </xdr:to>
    <xdr:sp>
      <xdr:nvSpPr>
        <xdr:cNvPr id="1" name="円/楕円 1"/>
        <xdr:cNvSpPr>
          <a:spLocks/>
        </xdr:cNvSpPr>
      </xdr:nvSpPr>
      <xdr:spPr>
        <a:xfrm>
          <a:off x="952500" y="2590800"/>
          <a:ext cx="609600" cy="647700"/>
        </a:xfrm>
        <a:prstGeom prst="ellipse">
          <a:avLst/>
        </a:prstGeom>
        <a:noFill/>
        <a:ln w="9525" cmpd="sng">
          <a:solidFill>
            <a:srgbClr val="7F7F7F"/>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oneCellAnchor>
    <xdr:from>
      <xdr:col>11</xdr:col>
      <xdr:colOff>47625</xdr:colOff>
      <xdr:row>13</xdr:row>
      <xdr:rowOff>104775</xdr:rowOff>
    </xdr:from>
    <xdr:ext cx="342900" cy="409575"/>
    <xdr:sp>
      <xdr:nvSpPr>
        <xdr:cNvPr id="2" name="テキスト ボックス 2"/>
        <xdr:cNvSpPr txBox="1">
          <a:spLocks noChangeArrowheads="1"/>
        </xdr:cNvSpPr>
      </xdr:nvSpPr>
      <xdr:spPr>
        <a:xfrm>
          <a:off x="1095375" y="2695575"/>
          <a:ext cx="342900" cy="409575"/>
        </a:xfrm>
        <a:prstGeom prst="rect">
          <a:avLst/>
        </a:prstGeom>
        <a:noFill/>
        <a:ln w="9525" cmpd="sng">
          <a:noFill/>
        </a:ln>
      </xdr:spPr>
      <xdr:txBody>
        <a:bodyPr vertOverflow="clip" wrap="square" vert="wordArtVertRtl">
          <a:spAutoFit/>
        </a:bodyPr>
        <a:p>
          <a:pPr algn="r">
            <a:defRPr/>
          </a:pPr>
          <a:r>
            <a:rPr lang="en-US" cap="none" sz="1050" b="0" i="0" u="none" baseline="0">
              <a:solidFill>
                <a:srgbClr val="808080"/>
              </a:solidFill>
            </a:rPr>
            <a:t>捨印</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CR78"/>
  <sheetViews>
    <sheetView showGridLines="0" tabSelected="1" view="pageBreakPreview" zoomScale="85" zoomScaleNormal="70" zoomScaleSheetLayoutView="85" zoomScalePageLayoutView="0" workbookViewId="0" topLeftCell="A1">
      <selection activeCell="BT2" sqref="BT2:BZ2"/>
    </sheetView>
  </sheetViews>
  <sheetFormatPr defaultColWidth="1.421875" defaultRowHeight="18" customHeight="1"/>
  <cols>
    <col min="1" max="4" width="1.421875" style="266" customWidth="1"/>
    <col min="5" max="6" width="1.421875" style="264" customWidth="1"/>
    <col min="7" max="8" width="1.421875" style="265" customWidth="1"/>
    <col min="9" max="12" width="1.421875" style="266" customWidth="1"/>
    <col min="13" max="13" width="1.28515625" style="266" customWidth="1"/>
    <col min="14" max="91" width="1.421875" style="266" customWidth="1"/>
    <col min="92" max="92" width="2.140625" style="266" customWidth="1"/>
    <col min="93" max="16384" width="1.421875" style="266" customWidth="1"/>
  </cols>
  <sheetData>
    <row r="2" spans="3:92" s="247" customFormat="1" ht="19.5" customHeight="1">
      <c r="C2" s="248"/>
      <c r="D2" s="248"/>
      <c r="E2" s="249"/>
      <c r="F2" s="249"/>
      <c r="G2" s="250"/>
      <c r="H2" s="250"/>
      <c r="I2" s="248"/>
      <c r="J2" s="251"/>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252"/>
      <c r="AM2" s="252"/>
      <c r="AN2" s="252"/>
      <c r="AO2" s="252"/>
      <c r="AP2" s="252"/>
      <c r="AQ2" s="252"/>
      <c r="AR2" s="252"/>
      <c r="BE2" s="466" t="s">
        <v>169</v>
      </c>
      <c r="BF2" s="466"/>
      <c r="BG2" s="466"/>
      <c r="BH2" s="466"/>
      <c r="BI2" s="466"/>
      <c r="BJ2" s="466"/>
      <c r="BK2" s="466"/>
      <c r="BL2" s="466"/>
      <c r="BM2" s="466"/>
      <c r="BN2" s="466"/>
      <c r="BO2" s="469" t="s">
        <v>168</v>
      </c>
      <c r="BP2" s="469"/>
      <c r="BQ2" s="469"/>
      <c r="BR2" s="469"/>
      <c r="BS2" s="469"/>
      <c r="BT2" s="468"/>
      <c r="BU2" s="468"/>
      <c r="BV2" s="468"/>
      <c r="BW2" s="468"/>
      <c r="BX2" s="468"/>
      <c r="BY2" s="468"/>
      <c r="BZ2" s="468"/>
      <c r="CA2" s="467" t="s">
        <v>167</v>
      </c>
      <c r="CB2" s="467"/>
      <c r="CC2" s="467"/>
      <c r="CD2" s="467"/>
      <c r="CE2" s="467"/>
      <c r="CF2" s="468"/>
      <c r="CG2" s="468"/>
      <c r="CH2" s="468"/>
      <c r="CI2" s="468"/>
      <c r="CJ2" s="468"/>
      <c r="CK2" s="468"/>
      <c r="CL2" s="467" t="s">
        <v>166</v>
      </c>
      <c r="CM2" s="467"/>
      <c r="CN2" s="467"/>
    </row>
    <row r="3" spans="3:90" s="247" customFormat="1" ht="9.75" customHeight="1">
      <c r="C3" s="248"/>
      <c r="D3" s="248"/>
      <c r="E3" s="249"/>
      <c r="F3" s="249"/>
      <c r="G3" s="250"/>
      <c r="H3" s="250"/>
      <c r="I3" s="248"/>
      <c r="J3" s="251"/>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2"/>
      <c r="AO3" s="252"/>
      <c r="AP3" s="252"/>
      <c r="AQ3" s="252"/>
      <c r="AR3" s="252"/>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row>
    <row r="4" spans="3:90" s="247" customFormat="1" ht="9.75" customHeight="1">
      <c r="C4" s="248"/>
      <c r="D4" s="248"/>
      <c r="E4" s="249"/>
      <c r="F4" s="249"/>
      <c r="G4" s="250"/>
      <c r="H4" s="250"/>
      <c r="I4" s="248"/>
      <c r="J4" s="251"/>
      <c r="K4" s="252"/>
      <c r="L4" s="252"/>
      <c r="M4" s="252"/>
      <c r="N4" s="252"/>
      <c r="O4" s="252"/>
      <c r="P4" s="252"/>
      <c r="Q4" s="252"/>
      <c r="R4" s="252"/>
      <c r="S4" s="252"/>
      <c r="T4" s="252"/>
      <c r="U4" s="252"/>
      <c r="V4" s="252"/>
      <c r="W4" s="252"/>
      <c r="X4" s="252"/>
      <c r="Y4" s="252"/>
      <c r="Z4" s="252"/>
      <c r="AA4" s="252"/>
      <c r="AB4" s="252"/>
      <c r="AC4" s="252"/>
      <c r="AD4" s="252"/>
      <c r="AE4" s="252"/>
      <c r="AF4" s="252"/>
      <c r="AG4" s="252"/>
      <c r="AH4" s="252"/>
      <c r="AI4" s="252"/>
      <c r="AJ4" s="252"/>
      <c r="AK4" s="252"/>
      <c r="AL4" s="252"/>
      <c r="AM4" s="252"/>
      <c r="AN4" s="252"/>
      <c r="AO4" s="252"/>
      <c r="AP4" s="252"/>
      <c r="AQ4" s="252"/>
      <c r="AR4" s="252"/>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row>
    <row r="5" spans="1:92" s="247" customFormat="1" ht="18" customHeight="1">
      <c r="A5" s="252" t="s">
        <v>226</v>
      </c>
      <c r="B5" s="252"/>
      <c r="C5" s="248"/>
      <c r="D5" s="248"/>
      <c r="E5" s="249"/>
      <c r="F5" s="249"/>
      <c r="G5" s="250"/>
      <c r="H5" s="250"/>
      <c r="I5" s="248"/>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J5" s="252"/>
      <c r="AK5" s="252"/>
      <c r="AL5" s="252"/>
      <c r="AM5" s="252"/>
      <c r="AN5" s="252"/>
      <c r="AO5" s="252"/>
      <c r="AP5" s="252"/>
      <c r="AQ5" s="252"/>
      <c r="AR5" s="252"/>
      <c r="BK5" s="252"/>
      <c r="BL5" s="252"/>
      <c r="BM5" s="252"/>
      <c r="BO5" s="252"/>
      <c r="BP5" s="450" t="s">
        <v>29</v>
      </c>
      <c r="BQ5" s="450"/>
      <c r="BR5" s="450"/>
      <c r="BS5" s="450"/>
      <c r="BT5" s="465"/>
      <c r="BU5" s="465"/>
      <c r="BV5" s="465"/>
      <c r="BW5" s="465"/>
      <c r="BX5" s="465"/>
      <c r="BY5" s="450" t="s">
        <v>9</v>
      </c>
      <c r="BZ5" s="450"/>
      <c r="CA5" s="465"/>
      <c r="CB5" s="465"/>
      <c r="CC5" s="465"/>
      <c r="CD5" s="465"/>
      <c r="CE5" s="465"/>
      <c r="CF5" s="450" t="s">
        <v>8</v>
      </c>
      <c r="CG5" s="450"/>
      <c r="CH5" s="465"/>
      <c r="CI5" s="465"/>
      <c r="CJ5" s="465"/>
      <c r="CK5" s="465"/>
      <c r="CL5" s="465"/>
      <c r="CM5" s="450" t="s">
        <v>7</v>
      </c>
      <c r="CN5" s="450"/>
    </row>
    <row r="6" spans="1:90" s="247" customFormat="1" ht="18" customHeight="1">
      <c r="A6" s="254"/>
      <c r="B6" s="254"/>
      <c r="C6" s="248"/>
      <c r="D6" s="248"/>
      <c r="E6" s="249"/>
      <c r="F6" s="249"/>
      <c r="G6" s="250"/>
      <c r="H6" s="250"/>
      <c r="I6" s="248"/>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J6" s="255"/>
      <c r="AK6" s="255"/>
      <c r="AL6" s="252"/>
      <c r="AM6" s="252"/>
      <c r="AN6" s="252"/>
      <c r="AO6" s="252"/>
      <c r="AP6" s="252"/>
      <c r="AQ6" s="252"/>
      <c r="AR6" s="252"/>
      <c r="BK6" s="252"/>
      <c r="BL6" s="252"/>
      <c r="BM6" s="252"/>
      <c r="BN6" s="255"/>
      <c r="BO6" s="255"/>
      <c r="BP6" s="255"/>
      <c r="BQ6" s="255"/>
      <c r="BR6" s="256"/>
      <c r="BS6" s="256"/>
      <c r="BT6" s="256"/>
      <c r="BU6" s="256"/>
      <c r="BV6" s="256"/>
      <c r="BW6" s="256"/>
      <c r="BX6" s="256"/>
      <c r="BY6" s="256"/>
      <c r="BZ6" s="256"/>
      <c r="CA6" s="256"/>
      <c r="CB6" s="256"/>
      <c r="CC6" s="256"/>
      <c r="CD6" s="256"/>
      <c r="CE6" s="256"/>
      <c r="CF6" s="256"/>
      <c r="CG6" s="256"/>
      <c r="CH6" s="256"/>
      <c r="CI6" s="256"/>
      <c r="CJ6" s="256"/>
      <c r="CK6" s="256"/>
      <c r="CL6" s="256"/>
    </row>
    <row r="7" spans="1:44" s="247" customFormat="1" ht="18" customHeight="1">
      <c r="A7" s="257" t="s">
        <v>30</v>
      </c>
      <c r="B7" s="257"/>
      <c r="C7" s="258"/>
      <c r="D7" s="258"/>
      <c r="E7" s="258"/>
      <c r="F7" s="258"/>
      <c r="G7" s="258"/>
      <c r="H7" s="258"/>
      <c r="I7" s="258"/>
      <c r="J7" s="259"/>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60"/>
      <c r="AJ7" s="252"/>
      <c r="AK7" s="252"/>
      <c r="AL7" s="252"/>
      <c r="AM7" s="252"/>
      <c r="AN7" s="252"/>
      <c r="AO7" s="252"/>
      <c r="AP7" s="252"/>
      <c r="AQ7" s="252"/>
      <c r="AR7" s="252"/>
    </row>
    <row r="8" spans="1:44" s="247" customFormat="1" ht="18" customHeight="1">
      <c r="A8" s="248" t="s">
        <v>46</v>
      </c>
      <c r="B8" s="248"/>
      <c r="C8" s="248"/>
      <c r="D8" s="261"/>
      <c r="E8" s="261"/>
      <c r="F8" s="261"/>
      <c r="G8" s="261"/>
      <c r="H8" s="261"/>
      <c r="I8" s="261"/>
      <c r="J8" s="261"/>
      <c r="K8" s="252"/>
      <c r="L8" s="252"/>
      <c r="M8" s="252"/>
      <c r="N8" s="252"/>
      <c r="O8" s="450" t="s">
        <v>45</v>
      </c>
      <c r="P8" s="450"/>
      <c r="Q8" s="450"/>
      <c r="R8" s="450"/>
      <c r="S8" s="450"/>
      <c r="T8" s="450"/>
      <c r="U8" s="450"/>
      <c r="V8" s="450"/>
      <c r="W8" s="450"/>
      <c r="X8" s="450"/>
      <c r="Y8" s="252" t="s">
        <v>47</v>
      </c>
      <c r="Z8" s="252"/>
      <c r="AA8" s="252"/>
      <c r="AB8" s="252"/>
      <c r="AC8" s="252"/>
      <c r="AD8" s="252"/>
      <c r="AE8" s="252"/>
      <c r="AF8" s="252"/>
      <c r="AG8" s="252"/>
      <c r="AH8" s="252"/>
      <c r="AI8" s="252"/>
      <c r="AJ8" s="252"/>
      <c r="AK8" s="252"/>
      <c r="AL8" s="252"/>
      <c r="AM8" s="252"/>
      <c r="AN8" s="252"/>
      <c r="AO8" s="252"/>
      <c r="AP8" s="252"/>
      <c r="AQ8" s="252"/>
      <c r="AR8" s="252"/>
    </row>
    <row r="9" spans="1:44" s="247" customFormat="1" ht="15" customHeight="1">
      <c r="A9" s="262"/>
      <c r="B9" s="262"/>
      <c r="C9" s="262"/>
      <c r="D9" s="262"/>
      <c r="E9" s="262"/>
      <c r="F9" s="262"/>
      <c r="G9" s="262"/>
      <c r="H9" s="262"/>
      <c r="I9" s="262"/>
      <c r="J9" s="262"/>
      <c r="T9" s="262"/>
      <c r="AD9" s="262"/>
      <c r="AE9" s="262"/>
      <c r="AF9" s="262"/>
      <c r="AG9" s="262"/>
      <c r="AH9" s="262"/>
      <c r="AI9" s="262"/>
      <c r="AJ9" s="262"/>
      <c r="AK9" s="262"/>
      <c r="AL9" s="262"/>
      <c r="AM9" s="262"/>
      <c r="AN9" s="262"/>
      <c r="AO9" s="262"/>
      <c r="AP9" s="262"/>
      <c r="AQ9" s="262"/>
      <c r="AR9" s="262"/>
    </row>
    <row r="10" spans="1:44" s="247" customFormat="1" ht="15" customHeight="1">
      <c r="A10" s="262"/>
      <c r="B10" s="262"/>
      <c r="C10" s="262"/>
      <c r="D10" s="262"/>
      <c r="E10" s="262"/>
      <c r="F10" s="262"/>
      <c r="G10" s="262"/>
      <c r="H10" s="262"/>
      <c r="I10" s="262"/>
      <c r="J10" s="262"/>
      <c r="T10" s="262"/>
      <c r="AD10" s="262"/>
      <c r="AE10" s="262"/>
      <c r="AF10" s="262"/>
      <c r="AG10" s="262"/>
      <c r="AH10" s="262"/>
      <c r="AI10" s="262"/>
      <c r="AJ10" s="262"/>
      <c r="AK10" s="262"/>
      <c r="AL10" s="262"/>
      <c r="AM10" s="262"/>
      <c r="AN10" s="262"/>
      <c r="AO10" s="262"/>
      <c r="AP10" s="262"/>
      <c r="AQ10" s="262"/>
      <c r="AR10" s="262"/>
    </row>
    <row r="11" spans="1:90" ht="21" customHeight="1">
      <c r="A11" s="263"/>
      <c r="B11" s="263"/>
      <c r="C11" s="263"/>
      <c r="D11" s="263"/>
      <c r="T11" s="267"/>
      <c r="U11" s="267"/>
      <c r="V11" s="267"/>
      <c r="W11" s="267"/>
      <c r="X11" s="268"/>
      <c r="Y11" s="268"/>
      <c r="Z11" s="268"/>
      <c r="AA11" s="268"/>
      <c r="AB11" s="268"/>
      <c r="AC11" s="268"/>
      <c r="AD11" s="268"/>
      <c r="AE11" s="268"/>
      <c r="AF11" s="268"/>
      <c r="AG11" s="268"/>
      <c r="AH11" s="268"/>
      <c r="AI11" s="268"/>
      <c r="AJ11" s="457" t="s">
        <v>171</v>
      </c>
      <c r="AK11" s="457"/>
      <c r="AL11" s="457"/>
      <c r="AM11" s="457"/>
      <c r="AN11" s="457"/>
      <c r="AO11" s="457"/>
      <c r="AP11" s="457"/>
      <c r="AQ11" s="457"/>
      <c r="AR11" s="457"/>
      <c r="AS11" s="268"/>
      <c r="AT11" s="458" t="s">
        <v>31</v>
      </c>
      <c r="AU11" s="458"/>
      <c r="AV11" s="458"/>
      <c r="AW11" s="458"/>
      <c r="AX11" s="458"/>
      <c r="AY11" s="458"/>
      <c r="AZ11" s="458"/>
      <c r="BA11" s="458"/>
      <c r="BB11" s="458"/>
      <c r="BC11" s="458"/>
      <c r="BD11" s="460"/>
      <c r="BE11" s="460"/>
      <c r="BF11" s="460"/>
      <c r="BG11" s="460"/>
      <c r="BH11" s="460"/>
      <c r="BI11" s="461" t="s">
        <v>52</v>
      </c>
      <c r="BJ11" s="461"/>
      <c r="BK11" s="460"/>
      <c r="BL11" s="460"/>
      <c r="BM11" s="460"/>
      <c r="BN11" s="460"/>
      <c r="BO11" s="460"/>
      <c r="BP11" s="269"/>
      <c r="BQ11" s="269"/>
      <c r="BR11" s="269"/>
      <c r="BS11" s="269"/>
      <c r="BT11" s="269"/>
      <c r="BU11" s="269"/>
      <c r="BV11" s="269"/>
      <c r="BW11" s="269"/>
      <c r="BX11" s="269"/>
      <c r="BY11" s="269"/>
      <c r="BZ11" s="269"/>
      <c r="CA11" s="269"/>
      <c r="CB11" s="269"/>
      <c r="CC11" s="269"/>
      <c r="CD11" s="269"/>
      <c r="CE11" s="269"/>
      <c r="CF11" s="269"/>
      <c r="CG11" s="269"/>
      <c r="CH11" s="269"/>
      <c r="CI11" s="269"/>
      <c r="CJ11" s="269"/>
      <c r="CK11" s="269"/>
      <c r="CL11" s="269"/>
    </row>
    <row r="12" spans="1:92" ht="26.25" customHeight="1">
      <c r="A12" s="270"/>
      <c r="B12" s="270"/>
      <c r="C12" s="270"/>
      <c r="D12" s="270"/>
      <c r="T12" s="271"/>
      <c r="U12" s="271"/>
      <c r="V12" s="271"/>
      <c r="W12" s="271"/>
      <c r="X12" s="268"/>
      <c r="Y12" s="268"/>
      <c r="Z12" s="268"/>
      <c r="AA12" s="268"/>
      <c r="AB12" s="268"/>
      <c r="AC12" s="268"/>
      <c r="AD12" s="268"/>
      <c r="AE12" s="268"/>
      <c r="AF12" s="268"/>
      <c r="AG12" s="268"/>
      <c r="AH12" s="268"/>
      <c r="AI12" s="268"/>
      <c r="AJ12" s="268"/>
      <c r="AK12" s="268"/>
      <c r="AL12" s="268"/>
      <c r="AM12" s="268"/>
      <c r="AN12" s="268"/>
      <c r="AO12" s="268"/>
      <c r="AP12" s="268"/>
      <c r="AQ12" s="268"/>
      <c r="AR12" s="272"/>
      <c r="AT12" s="458" t="s">
        <v>32</v>
      </c>
      <c r="AU12" s="458"/>
      <c r="AV12" s="458"/>
      <c r="AW12" s="458"/>
      <c r="AX12" s="458"/>
      <c r="AY12" s="458"/>
      <c r="AZ12" s="458"/>
      <c r="BA12" s="458"/>
      <c r="BB12" s="458"/>
      <c r="BC12" s="458"/>
      <c r="BD12" s="459"/>
      <c r="BE12" s="459"/>
      <c r="BF12" s="459"/>
      <c r="BG12" s="459"/>
      <c r="BH12" s="459"/>
      <c r="BI12" s="459"/>
      <c r="BJ12" s="459"/>
      <c r="BK12" s="459"/>
      <c r="BL12" s="459"/>
      <c r="BM12" s="459"/>
      <c r="BN12" s="459"/>
      <c r="BO12" s="459"/>
      <c r="BP12" s="459"/>
      <c r="BQ12" s="459"/>
      <c r="BR12" s="459"/>
      <c r="BS12" s="459"/>
      <c r="BT12" s="459"/>
      <c r="BU12" s="459"/>
      <c r="BV12" s="459"/>
      <c r="BW12" s="459"/>
      <c r="BX12" s="459"/>
      <c r="BY12" s="459"/>
      <c r="BZ12" s="459"/>
      <c r="CA12" s="459"/>
      <c r="CB12" s="459"/>
      <c r="CC12" s="459"/>
      <c r="CD12" s="459"/>
      <c r="CE12" s="459"/>
      <c r="CF12" s="459"/>
      <c r="CG12" s="459"/>
      <c r="CH12" s="459"/>
      <c r="CI12" s="459"/>
      <c r="CJ12" s="459"/>
      <c r="CK12" s="459"/>
      <c r="CL12" s="459"/>
      <c r="CM12" s="273"/>
      <c r="CN12" s="273"/>
    </row>
    <row r="13" spans="1:92" ht="26.25" customHeight="1">
      <c r="A13" s="270"/>
      <c r="B13" s="270"/>
      <c r="C13" s="270"/>
      <c r="D13" s="270"/>
      <c r="T13" s="271"/>
      <c r="U13" s="271"/>
      <c r="V13" s="271"/>
      <c r="W13" s="271"/>
      <c r="X13" s="268"/>
      <c r="Y13" s="268"/>
      <c r="Z13" s="268"/>
      <c r="AA13" s="268"/>
      <c r="AB13" s="268"/>
      <c r="AC13" s="268"/>
      <c r="AD13" s="268"/>
      <c r="AE13" s="268"/>
      <c r="AF13" s="268"/>
      <c r="AG13" s="268"/>
      <c r="AH13" s="268"/>
      <c r="AI13" s="268"/>
      <c r="AJ13" s="268"/>
      <c r="AK13" s="268"/>
      <c r="AL13" s="268"/>
      <c r="AM13" s="268"/>
      <c r="AN13" s="268"/>
      <c r="AO13" s="268"/>
      <c r="AP13" s="268"/>
      <c r="AQ13" s="268"/>
      <c r="AR13" s="272"/>
      <c r="AT13" s="458"/>
      <c r="AU13" s="458"/>
      <c r="AV13" s="458"/>
      <c r="AW13" s="458"/>
      <c r="AX13" s="458"/>
      <c r="AY13" s="458"/>
      <c r="AZ13" s="458"/>
      <c r="BA13" s="458"/>
      <c r="BB13" s="458"/>
      <c r="BC13" s="458"/>
      <c r="BD13" s="459"/>
      <c r="BE13" s="459"/>
      <c r="BF13" s="459"/>
      <c r="BG13" s="459"/>
      <c r="BH13" s="459"/>
      <c r="BI13" s="459"/>
      <c r="BJ13" s="459"/>
      <c r="BK13" s="459"/>
      <c r="BL13" s="459"/>
      <c r="BM13" s="459"/>
      <c r="BN13" s="459"/>
      <c r="BO13" s="459"/>
      <c r="BP13" s="459"/>
      <c r="BQ13" s="459"/>
      <c r="BR13" s="459"/>
      <c r="BS13" s="459"/>
      <c r="BT13" s="459"/>
      <c r="BU13" s="459"/>
      <c r="BV13" s="459"/>
      <c r="BW13" s="459"/>
      <c r="BX13" s="459"/>
      <c r="BY13" s="459"/>
      <c r="BZ13" s="459"/>
      <c r="CA13" s="459"/>
      <c r="CB13" s="459"/>
      <c r="CC13" s="459"/>
      <c r="CD13" s="459"/>
      <c r="CE13" s="459"/>
      <c r="CF13" s="459"/>
      <c r="CG13" s="459"/>
      <c r="CH13" s="459"/>
      <c r="CI13" s="459"/>
      <c r="CJ13" s="459"/>
      <c r="CK13" s="459"/>
      <c r="CL13" s="459"/>
      <c r="CM13" s="273"/>
      <c r="CN13" s="273"/>
    </row>
    <row r="14" spans="1:92" ht="15" customHeight="1">
      <c r="A14" s="270"/>
      <c r="B14" s="270"/>
      <c r="C14" s="270"/>
      <c r="D14" s="270"/>
      <c r="T14" s="271"/>
      <c r="U14" s="271"/>
      <c r="V14" s="271"/>
      <c r="W14" s="271"/>
      <c r="X14" s="268"/>
      <c r="Y14" s="268"/>
      <c r="Z14" s="268"/>
      <c r="AA14" s="268"/>
      <c r="AB14" s="268"/>
      <c r="AC14" s="268"/>
      <c r="AD14" s="268"/>
      <c r="AE14" s="268"/>
      <c r="AF14" s="268"/>
      <c r="AG14" s="268"/>
      <c r="AH14" s="268"/>
      <c r="AI14" s="268"/>
      <c r="AJ14" s="268"/>
      <c r="AK14" s="268"/>
      <c r="AL14" s="268"/>
      <c r="AM14" s="268"/>
      <c r="AN14" s="268"/>
      <c r="AO14" s="268"/>
      <c r="AP14" s="268"/>
      <c r="AQ14" s="268"/>
      <c r="AR14" s="272"/>
      <c r="AT14" s="463" t="s">
        <v>33</v>
      </c>
      <c r="AU14" s="463"/>
      <c r="AV14" s="463"/>
      <c r="AW14" s="463"/>
      <c r="AX14" s="463"/>
      <c r="AY14" s="463"/>
      <c r="AZ14" s="463"/>
      <c r="BA14" s="463"/>
      <c r="BB14" s="463"/>
      <c r="BC14" s="463"/>
      <c r="BD14" s="464"/>
      <c r="BE14" s="464"/>
      <c r="BF14" s="464"/>
      <c r="BG14" s="464"/>
      <c r="BH14" s="464"/>
      <c r="BI14" s="464"/>
      <c r="BJ14" s="464"/>
      <c r="BK14" s="464"/>
      <c r="BL14" s="464"/>
      <c r="BM14" s="464"/>
      <c r="BN14" s="464"/>
      <c r="BO14" s="464"/>
      <c r="BP14" s="464"/>
      <c r="BQ14" s="464"/>
      <c r="BR14" s="464"/>
      <c r="BS14" s="464"/>
      <c r="BT14" s="464"/>
      <c r="BU14" s="464"/>
      <c r="BV14" s="464"/>
      <c r="BW14" s="464"/>
      <c r="BX14" s="464"/>
      <c r="BY14" s="464"/>
      <c r="BZ14" s="464"/>
      <c r="CA14" s="464"/>
      <c r="CB14" s="464"/>
      <c r="CC14" s="464"/>
      <c r="CD14" s="464"/>
      <c r="CE14" s="464"/>
      <c r="CF14" s="464"/>
      <c r="CG14" s="464"/>
      <c r="CH14" s="464"/>
      <c r="CI14" s="464"/>
      <c r="CJ14" s="464"/>
      <c r="CK14" s="274"/>
      <c r="CL14" s="274"/>
      <c r="CM14" s="274"/>
      <c r="CN14" s="274"/>
    </row>
    <row r="15" spans="1:92" ht="49.5" customHeight="1">
      <c r="A15" s="270"/>
      <c r="B15" s="270"/>
      <c r="C15" s="270"/>
      <c r="D15" s="270"/>
      <c r="T15" s="271"/>
      <c r="U15" s="271"/>
      <c r="V15" s="271"/>
      <c r="W15" s="271"/>
      <c r="X15" s="268"/>
      <c r="Y15" s="268"/>
      <c r="Z15" s="268"/>
      <c r="AA15" s="268"/>
      <c r="AB15" s="268"/>
      <c r="AC15" s="268"/>
      <c r="AD15" s="268"/>
      <c r="AE15" s="268"/>
      <c r="AF15" s="268"/>
      <c r="AG15" s="268"/>
      <c r="AH15" s="268"/>
      <c r="AI15" s="268"/>
      <c r="AJ15" s="268"/>
      <c r="AK15" s="268"/>
      <c r="AL15" s="268"/>
      <c r="AM15" s="268"/>
      <c r="AN15" s="268"/>
      <c r="AO15" s="486" t="s">
        <v>228</v>
      </c>
      <c r="AP15" s="486"/>
      <c r="AQ15" s="486"/>
      <c r="AR15" s="486"/>
      <c r="AS15" s="486"/>
      <c r="AT15" s="486"/>
      <c r="AU15" s="486"/>
      <c r="AV15" s="486"/>
      <c r="AW15" s="486"/>
      <c r="AX15" s="486"/>
      <c r="AY15" s="486"/>
      <c r="AZ15" s="486"/>
      <c r="BA15" s="486"/>
      <c r="BB15" s="486"/>
      <c r="BC15" s="486"/>
      <c r="BD15" s="454"/>
      <c r="BE15" s="454"/>
      <c r="BF15" s="454"/>
      <c r="BG15" s="454"/>
      <c r="BH15" s="454"/>
      <c r="BI15" s="454"/>
      <c r="BJ15" s="454"/>
      <c r="BK15" s="454"/>
      <c r="BL15" s="454"/>
      <c r="BM15" s="454"/>
      <c r="BN15" s="454"/>
      <c r="BO15" s="454"/>
      <c r="BP15" s="454"/>
      <c r="BQ15" s="454"/>
      <c r="BR15" s="454"/>
      <c r="BS15" s="454"/>
      <c r="BT15" s="454"/>
      <c r="BU15" s="454"/>
      <c r="BV15" s="454"/>
      <c r="BW15" s="454"/>
      <c r="BX15" s="454"/>
      <c r="BY15" s="454"/>
      <c r="BZ15" s="454"/>
      <c r="CA15" s="454"/>
      <c r="CB15" s="454"/>
      <c r="CC15" s="454"/>
      <c r="CD15" s="454"/>
      <c r="CE15" s="454"/>
      <c r="CF15" s="454"/>
      <c r="CG15" s="454"/>
      <c r="CH15" s="454"/>
      <c r="CI15" s="454"/>
      <c r="CJ15" s="454"/>
      <c r="CK15" s="455" t="s">
        <v>11</v>
      </c>
      <c r="CL15" s="455"/>
      <c r="CM15" s="455"/>
      <c r="CN15" s="455"/>
    </row>
    <row r="16" spans="1:44" ht="15" customHeight="1">
      <c r="A16" s="263"/>
      <c r="B16" s="263"/>
      <c r="C16" s="263"/>
      <c r="D16" s="263"/>
      <c r="E16" s="263"/>
      <c r="F16" s="263"/>
      <c r="G16" s="263"/>
      <c r="H16" s="263"/>
      <c r="I16" s="263"/>
      <c r="J16" s="263"/>
      <c r="T16" s="263"/>
      <c r="AD16" s="263"/>
      <c r="AE16" s="263"/>
      <c r="AF16" s="263"/>
      <c r="AG16" s="263"/>
      <c r="AH16" s="263"/>
      <c r="AI16" s="263"/>
      <c r="AJ16" s="263"/>
      <c r="AK16" s="263"/>
      <c r="AL16" s="263"/>
      <c r="AM16" s="263"/>
      <c r="AN16" s="263"/>
      <c r="AO16" s="263"/>
      <c r="AP16" s="263"/>
      <c r="AQ16" s="263"/>
      <c r="AR16" s="263"/>
    </row>
    <row r="17" spans="1:90" ht="12" customHeight="1">
      <c r="A17" s="270"/>
      <c r="B17" s="270"/>
      <c r="C17" s="270"/>
      <c r="D17" s="270"/>
      <c r="T17" s="271"/>
      <c r="U17" s="271"/>
      <c r="V17" s="271"/>
      <c r="W17" s="271"/>
      <c r="X17" s="268"/>
      <c r="Y17" s="268"/>
      <c r="Z17" s="268"/>
      <c r="AA17" s="268"/>
      <c r="AB17" s="268"/>
      <c r="AC17" s="268"/>
      <c r="AD17" s="268"/>
      <c r="AE17" s="268"/>
      <c r="AF17" s="268"/>
      <c r="AG17" s="268"/>
      <c r="AH17" s="268"/>
      <c r="AI17" s="268"/>
      <c r="AJ17" s="268"/>
      <c r="AK17" s="268"/>
      <c r="AL17" s="268"/>
      <c r="AM17" s="268"/>
      <c r="AN17" s="268"/>
      <c r="AO17" s="268"/>
      <c r="AP17" s="268"/>
      <c r="AQ17" s="268"/>
      <c r="AR17" s="272"/>
      <c r="AT17" s="275"/>
      <c r="AU17" s="275"/>
      <c r="AV17" s="275"/>
      <c r="AW17" s="275"/>
      <c r="AX17" s="275"/>
      <c r="AY17" s="275"/>
      <c r="AZ17" s="275"/>
      <c r="BA17" s="275"/>
      <c r="BB17" s="275"/>
      <c r="BC17" s="275"/>
      <c r="BD17" s="276"/>
      <c r="BE17" s="276"/>
      <c r="BF17" s="276"/>
      <c r="BG17" s="276"/>
      <c r="BH17" s="276"/>
      <c r="BI17" s="276"/>
      <c r="BJ17" s="276"/>
      <c r="BK17" s="276"/>
      <c r="BL17" s="276"/>
      <c r="BM17" s="276"/>
      <c r="BN17" s="276"/>
      <c r="BO17" s="276"/>
      <c r="BP17" s="276"/>
      <c r="BQ17" s="276"/>
      <c r="BR17" s="276"/>
      <c r="BS17" s="276"/>
      <c r="BT17" s="276"/>
      <c r="BU17" s="276"/>
      <c r="BV17" s="276"/>
      <c r="BW17" s="276"/>
      <c r="BX17" s="276"/>
      <c r="BY17" s="276"/>
      <c r="BZ17" s="276"/>
      <c r="CA17" s="276"/>
      <c r="CB17" s="276"/>
      <c r="CC17" s="276"/>
      <c r="CD17" s="276"/>
      <c r="CE17" s="276"/>
      <c r="CF17" s="276"/>
      <c r="CG17" s="276"/>
      <c r="CH17" s="276"/>
      <c r="CI17" s="276"/>
      <c r="CJ17" s="276"/>
      <c r="CK17" s="276"/>
      <c r="CL17" s="276"/>
    </row>
    <row r="18" spans="1:90" ht="21" customHeight="1">
      <c r="A18" s="270"/>
      <c r="B18" s="270"/>
      <c r="C18" s="270"/>
      <c r="D18" s="270"/>
      <c r="R18" s="277"/>
      <c r="S18" s="277"/>
      <c r="T18" s="277"/>
      <c r="U18" s="277"/>
      <c r="V18" s="277"/>
      <c r="W18" s="277"/>
      <c r="X18" s="277"/>
      <c r="Y18" s="277"/>
      <c r="Z18" s="277"/>
      <c r="AA18" s="277"/>
      <c r="AB18" s="277"/>
      <c r="AC18" s="277"/>
      <c r="AD18" s="277"/>
      <c r="AE18" s="277"/>
      <c r="AF18" s="277"/>
      <c r="AG18" s="277"/>
      <c r="AH18" s="277"/>
      <c r="AI18" s="277"/>
      <c r="AJ18" s="457" t="s">
        <v>34</v>
      </c>
      <c r="AK18" s="457"/>
      <c r="AL18" s="457"/>
      <c r="AM18" s="457"/>
      <c r="AN18" s="457"/>
      <c r="AO18" s="457"/>
      <c r="AP18" s="457"/>
      <c r="AQ18" s="457"/>
      <c r="AR18" s="457"/>
      <c r="AS18" s="268"/>
      <c r="AT18" s="458" t="s">
        <v>31</v>
      </c>
      <c r="AU18" s="458"/>
      <c r="AV18" s="458"/>
      <c r="AW18" s="458"/>
      <c r="AX18" s="458"/>
      <c r="AY18" s="458"/>
      <c r="AZ18" s="458"/>
      <c r="BA18" s="458"/>
      <c r="BB18" s="458"/>
      <c r="BC18" s="458"/>
      <c r="BD18" s="460"/>
      <c r="BE18" s="460"/>
      <c r="BF18" s="460"/>
      <c r="BG18" s="460"/>
      <c r="BH18" s="460"/>
      <c r="BI18" s="461" t="s">
        <v>52</v>
      </c>
      <c r="BJ18" s="461"/>
      <c r="BK18" s="460"/>
      <c r="BL18" s="460"/>
      <c r="BM18" s="460"/>
      <c r="BN18" s="460"/>
      <c r="BO18" s="460"/>
      <c r="BP18" s="269"/>
      <c r="BQ18" s="269"/>
      <c r="BR18" s="269"/>
      <c r="BS18" s="269"/>
      <c r="BT18" s="269"/>
      <c r="BU18" s="269"/>
      <c r="BV18" s="269"/>
      <c r="BW18" s="269"/>
      <c r="BX18" s="269"/>
      <c r="BY18" s="269"/>
      <c r="BZ18" s="269"/>
      <c r="CA18" s="269"/>
      <c r="CB18" s="269"/>
      <c r="CC18" s="269"/>
      <c r="CD18" s="269"/>
      <c r="CE18" s="269"/>
      <c r="CF18" s="269"/>
      <c r="CG18" s="269"/>
      <c r="CH18" s="269"/>
      <c r="CI18" s="269"/>
      <c r="CJ18" s="269"/>
      <c r="CK18" s="269"/>
      <c r="CL18" s="269"/>
    </row>
    <row r="19" spans="1:90" ht="26.25" customHeight="1">
      <c r="A19" s="263"/>
      <c r="B19" s="263"/>
      <c r="C19" s="263"/>
      <c r="D19" s="263"/>
      <c r="E19" s="266"/>
      <c r="F19" s="266"/>
      <c r="R19" s="277"/>
      <c r="S19" s="277"/>
      <c r="T19" s="277"/>
      <c r="U19" s="277"/>
      <c r="V19" s="277"/>
      <c r="W19" s="277"/>
      <c r="X19" s="277"/>
      <c r="Y19" s="277"/>
      <c r="Z19" s="277"/>
      <c r="AA19" s="277"/>
      <c r="AB19" s="277"/>
      <c r="AC19" s="277"/>
      <c r="AD19" s="277"/>
      <c r="AE19" s="277"/>
      <c r="AF19" s="277"/>
      <c r="AG19" s="277"/>
      <c r="AH19" s="462" t="s">
        <v>35</v>
      </c>
      <c r="AI19" s="462"/>
      <c r="AJ19" s="462"/>
      <c r="AK19" s="462"/>
      <c r="AL19" s="462"/>
      <c r="AM19" s="462"/>
      <c r="AN19" s="462"/>
      <c r="AO19" s="462"/>
      <c r="AP19" s="462"/>
      <c r="AQ19" s="462"/>
      <c r="AR19" s="462"/>
      <c r="AT19" s="458" t="s">
        <v>32</v>
      </c>
      <c r="AU19" s="458"/>
      <c r="AV19" s="458"/>
      <c r="AW19" s="458"/>
      <c r="AX19" s="458"/>
      <c r="AY19" s="458"/>
      <c r="AZ19" s="458"/>
      <c r="BA19" s="458"/>
      <c r="BB19" s="458"/>
      <c r="BC19" s="458"/>
      <c r="BD19" s="459"/>
      <c r="BE19" s="459"/>
      <c r="BF19" s="459"/>
      <c r="BG19" s="459"/>
      <c r="BH19" s="459"/>
      <c r="BI19" s="459"/>
      <c r="BJ19" s="459"/>
      <c r="BK19" s="459"/>
      <c r="BL19" s="459"/>
      <c r="BM19" s="459"/>
      <c r="BN19" s="459"/>
      <c r="BO19" s="459"/>
      <c r="BP19" s="459"/>
      <c r="BQ19" s="459"/>
      <c r="BR19" s="459"/>
      <c r="BS19" s="459"/>
      <c r="BT19" s="459"/>
      <c r="BU19" s="459"/>
      <c r="BV19" s="459"/>
      <c r="BW19" s="459"/>
      <c r="BX19" s="459"/>
      <c r="BY19" s="459"/>
      <c r="BZ19" s="459"/>
      <c r="CA19" s="459"/>
      <c r="CB19" s="459"/>
      <c r="CC19" s="459"/>
      <c r="CD19" s="459"/>
      <c r="CE19" s="459"/>
      <c r="CF19" s="459"/>
      <c r="CG19" s="459"/>
      <c r="CH19" s="459"/>
      <c r="CI19" s="459"/>
      <c r="CJ19" s="459"/>
      <c r="CK19" s="459"/>
      <c r="CL19" s="459"/>
    </row>
    <row r="20" spans="1:90" ht="26.25" customHeight="1">
      <c r="A20" s="270"/>
      <c r="B20" s="270"/>
      <c r="C20" s="270"/>
      <c r="D20" s="270"/>
      <c r="E20" s="266"/>
      <c r="F20" s="266"/>
      <c r="T20" s="270"/>
      <c r="U20" s="270"/>
      <c r="V20" s="270"/>
      <c r="W20" s="263"/>
      <c r="X20" s="268"/>
      <c r="Y20" s="268"/>
      <c r="Z20" s="268"/>
      <c r="AA20" s="268"/>
      <c r="AB20" s="268"/>
      <c r="AC20" s="268"/>
      <c r="AD20" s="268"/>
      <c r="AE20" s="268"/>
      <c r="AF20" s="268"/>
      <c r="AG20" s="268"/>
      <c r="AH20" s="268"/>
      <c r="AI20" s="268"/>
      <c r="AJ20" s="268"/>
      <c r="AK20" s="268"/>
      <c r="AL20" s="268"/>
      <c r="AM20" s="268"/>
      <c r="AN20" s="268"/>
      <c r="AO20" s="268"/>
      <c r="AP20" s="268"/>
      <c r="AQ20" s="268"/>
      <c r="AR20" s="272"/>
      <c r="AT20" s="458" t="s">
        <v>36</v>
      </c>
      <c r="AU20" s="458"/>
      <c r="AV20" s="458"/>
      <c r="AW20" s="458"/>
      <c r="AX20" s="458"/>
      <c r="AY20" s="458"/>
      <c r="AZ20" s="458"/>
      <c r="BA20" s="458"/>
      <c r="BB20" s="458"/>
      <c r="BC20" s="458"/>
      <c r="BD20" s="459"/>
      <c r="BE20" s="459"/>
      <c r="BF20" s="459"/>
      <c r="BG20" s="459"/>
      <c r="BH20" s="459"/>
      <c r="BI20" s="459"/>
      <c r="BJ20" s="459"/>
      <c r="BK20" s="459"/>
      <c r="BL20" s="459"/>
      <c r="BM20" s="459"/>
      <c r="BN20" s="459"/>
      <c r="BO20" s="459"/>
      <c r="BP20" s="459"/>
      <c r="BQ20" s="459"/>
      <c r="BR20" s="459"/>
      <c r="BS20" s="459"/>
      <c r="BT20" s="459"/>
      <c r="BU20" s="459"/>
      <c r="BV20" s="459"/>
      <c r="BW20" s="459"/>
      <c r="BX20" s="459"/>
      <c r="BY20" s="459"/>
      <c r="BZ20" s="459"/>
      <c r="CA20" s="459"/>
      <c r="CB20" s="459"/>
      <c r="CC20" s="459"/>
      <c r="CD20" s="459"/>
      <c r="CE20" s="459"/>
      <c r="CF20" s="459"/>
      <c r="CG20" s="459"/>
      <c r="CH20" s="459"/>
      <c r="CI20" s="459"/>
      <c r="CJ20" s="459"/>
      <c r="CK20" s="459"/>
      <c r="CL20" s="459"/>
    </row>
    <row r="21" spans="1:92" ht="26.25" customHeight="1">
      <c r="A21" s="270"/>
      <c r="B21" s="270"/>
      <c r="C21" s="270"/>
      <c r="D21" s="270"/>
      <c r="E21" s="266"/>
      <c r="F21" s="266"/>
      <c r="T21" s="270"/>
      <c r="U21" s="270"/>
      <c r="V21" s="270"/>
      <c r="W21" s="263"/>
      <c r="X21" s="268"/>
      <c r="Y21" s="268"/>
      <c r="Z21" s="268"/>
      <c r="AA21" s="268"/>
      <c r="AB21" s="268"/>
      <c r="AC21" s="268"/>
      <c r="AD21" s="268"/>
      <c r="AE21" s="268"/>
      <c r="AF21" s="268"/>
      <c r="AG21" s="268"/>
      <c r="AH21" s="268"/>
      <c r="AI21" s="268"/>
      <c r="AJ21" s="268"/>
      <c r="AK21" s="268"/>
      <c r="AL21" s="268"/>
      <c r="AM21" s="268"/>
      <c r="AN21" s="268"/>
      <c r="AO21" s="268"/>
      <c r="AP21" s="268"/>
      <c r="AQ21" s="268"/>
      <c r="AR21" s="272"/>
      <c r="AT21" s="458" t="s">
        <v>229</v>
      </c>
      <c r="AU21" s="458"/>
      <c r="AV21" s="458"/>
      <c r="AW21" s="458"/>
      <c r="AX21" s="458"/>
      <c r="AY21" s="458"/>
      <c r="AZ21" s="458"/>
      <c r="BA21" s="458"/>
      <c r="BB21" s="458"/>
      <c r="BC21" s="458"/>
      <c r="BD21" s="454"/>
      <c r="BE21" s="454"/>
      <c r="BF21" s="454"/>
      <c r="BG21" s="454"/>
      <c r="BH21" s="454"/>
      <c r="BI21" s="454"/>
      <c r="BJ21" s="454"/>
      <c r="BK21" s="454"/>
      <c r="BL21" s="454"/>
      <c r="BM21" s="454"/>
      <c r="BN21" s="454"/>
      <c r="BO21" s="454"/>
      <c r="BP21" s="454"/>
      <c r="BQ21" s="454"/>
      <c r="BR21" s="454"/>
      <c r="BS21" s="454"/>
      <c r="BT21" s="454"/>
      <c r="BU21" s="454"/>
      <c r="BV21" s="454"/>
      <c r="BW21" s="454"/>
      <c r="BX21" s="454"/>
      <c r="BY21" s="454"/>
      <c r="BZ21" s="454"/>
      <c r="CA21" s="454"/>
      <c r="CB21" s="454"/>
      <c r="CC21" s="454"/>
      <c r="CD21" s="454"/>
      <c r="CE21" s="454"/>
      <c r="CF21" s="454"/>
      <c r="CG21" s="454"/>
      <c r="CH21" s="454"/>
      <c r="CI21" s="454"/>
      <c r="CJ21" s="454"/>
      <c r="CK21" s="455" t="s">
        <v>11</v>
      </c>
      <c r="CL21" s="455"/>
      <c r="CM21" s="455"/>
      <c r="CN21" s="455"/>
    </row>
    <row r="22" spans="1:44" ht="15" customHeight="1">
      <c r="A22" s="263"/>
      <c r="B22" s="263"/>
      <c r="C22" s="263"/>
      <c r="D22" s="263"/>
      <c r="E22" s="263"/>
      <c r="F22" s="263"/>
      <c r="G22" s="263"/>
      <c r="H22" s="263"/>
      <c r="I22" s="263"/>
      <c r="J22" s="263"/>
      <c r="T22" s="263"/>
      <c r="AD22" s="263"/>
      <c r="AE22" s="263"/>
      <c r="AF22" s="263"/>
      <c r="AG22" s="263"/>
      <c r="AH22" s="263"/>
      <c r="AI22" s="263"/>
      <c r="AJ22" s="263"/>
      <c r="AK22" s="263"/>
      <c r="AL22" s="263"/>
      <c r="AM22" s="263"/>
      <c r="AN22" s="263"/>
      <c r="AO22" s="263"/>
      <c r="AP22" s="263"/>
      <c r="AQ22" s="263"/>
      <c r="AR22" s="263"/>
    </row>
    <row r="23" spans="1:90" ht="15" customHeight="1">
      <c r="A23" s="270"/>
      <c r="B23" s="270"/>
      <c r="C23" s="270"/>
      <c r="D23" s="270"/>
      <c r="T23" s="267"/>
      <c r="U23" s="271"/>
      <c r="V23" s="271"/>
      <c r="W23" s="271"/>
      <c r="X23" s="263"/>
      <c r="Y23" s="278"/>
      <c r="Z23" s="278"/>
      <c r="AA23" s="278"/>
      <c r="AB23" s="278"/>
      <c r="AC23" s="278"/>
      <c r="AE23" s="268"/>
      <c r="AF23" s="268"/>
      <c r="AG23" s="268"/>
      <c r="AH23" s="268"/>
      <c r="AI23" s="268"/>
      <c r="AJ23" s="268"/>
      <c r="AK23" s="268"/>
      <c r="AL23" s="268"/>
      <c r="AM23" s="268"/>
      <c r="AN23" s="268"/>
      <c r="AO23" s="268"/>
      <c r="AP23" s="279"/>
      <c r="AQ23" s="279"/>
      <c r="AR23" s="279"/>
      <c r="BD23" s="276"/>
      <c r="BE23" s="276"/>
      <c r="BF23" s="276"/>
      <c r="BG23" s="276"/>
      <c r="BH23" s="276"/>
      <c r="BI23" s="276"/>
      <c r="BJ23" s="276"/>
      <c r="BK23" s="276"/>
      <c r="BL23" s="276"/>
      <c r="BM23" s="276"/>
      <c r="BN23" s="276"/>
      <c r="BO23" s="276"/>
      <c r="BP23" s="276"/>
      <c r="BQ23" s="276"/>
      <c r="BR23" s="276"/>
      <c r="BS23" s="276"/>
      <c r="BT23" s="276"/>
      <c r="BU23" s="276"/>
      <c r="BV23" s="276"/>
      <c r="BW23" s="276"/>
      <c r="BX23" s="276"/>
      <c r="BY23" s="276"/>
      <c r="BZ23" s="276"/>
      <c r="CA23" s="276"/>
      <c r="CB23" s="276"/>
      <c r="CC23" s="276"/>
      <c r="CD23" s="276"/>
      <c r="CE23" s="276"/>
      <c r="CF23" s="276"/>
      <c r="CG23" s="276"/>
      <c r="CH23" s="276"/>
      <c r="CI23" s="276"/>
      <c r="CJ23" s="276"/>
      <c r="CK23" s="276"/>
      <c r="CL23" s="276"/>
    </row>
    <row r="24" spans="1:90" ht="21" customHeight="1">
      <c r="A24" s="270"/>
      <c r="B24" s="270"/>
      <c r="C24" s="270"/>
      <c r="D24" s="270"/>
      <c r="T24" s="267"/>
      <c r="U24" s="267"/>
      <c r="V24" s="267"/>
      <c r="W24" s="267"/>
      <c r="X24" s="268"/>
      <c r="Y24" s="268"/>
      <c r="Z24" s="268"/>
      <c r="AA24" s="268"/>
      <c r="AB24" s="268"/>
      <c r="AC24" s="268"/>
      <c r="AD24" s="268"/>
      <c r="AE24" s="268"/>
      <c r="AF24" s="268"/>
      <c r="AG24" s="268"/>
      <c r="AH24" s="268"/>
      <c r="AI24" s="268"/>
      <c r="AJ24" s="457" t="s">
        <v>37</v>
      </c>
      <c r="AK24" s="457"/>
      <c r="AL24" s="457"/>
      <c r="AM24" s="457"/>
      <c r="AN24" s="457"/>
      <c r="AO24" s="457"/>
      <c r="AP24" s="457"/>
      <c r="AQ24" s="457"/>
      <c r="AR24" s="457"/>
      <c r="AS24" s="268"/>
      <c r="AT24" s="458" t="s">
        <v>31</v>
      </c>
      <c r="AU24" s="458"/>
      <c r="AV24" s="458"/>
      <c r="AW24" s="458"/>
      <c r="AX24" s="458"/>
      <c r="AY24" s="458"/>
      <c r="AZ24" s="458"/>
      <c r="BA24" s="458"/>
      <c r="BB24" s="458"/>
      <c r="BC24" s="458"/>
      <c r="BD24" s="460"/>
      <c r="BE24" s="460"/>
      <c r="BF24" s="460"/>
      <c r="BG24" s="460"/>
      <c r="BH24" s="460"/>
      <c r="BI24" s="461" t="s">
        <v>52</v>
      </c>
      <c r="BJ24" s="461"/>
      <c r="BK24" s="460"/>
      <c r="BL24" s="460"/>
      <c r="BM24" s="460"/>
      <c r="BN24" s="460"/>
      <c r="BO24" s="460"/>
      <c r="BP24" s="269"/>
      <c r="BQ24" s="269"/>
      <c r="BR24" s="269"/>
      <c r="BS24" s="269"/>
      <c r="BT24" s="269"/>
      <c r="BU24" s="269"/>
      <c r="BV24" s="269"/>
      <c r="BW24" s="269"/>
      <c r="BX24" s="269"/>
      <c r="BY24" s="269"/>
      <c r="BZ24" s="269"/>
      <c r="CA24" s="269"/>
      <c r="CB24" s="269"/>
      <c r="CC24" s="269"/>
      <c r="CD24" s="269"/>
      <c r="CE24" s="269"/>
      <c r="CF24" s="269"/>
      <c r="CG24" s="269"/>
      <c r="CH24" s="269"/>
      <c r="CI24" s="269"/>
      <c r="CJ24" s="269"/>
      <c r="CK24" s="269"/>
      <c r="CL24" s="269"/>
    </row>
    <row r="25" spans="1:90" ht="26.25" customHeight="1">
      <c r="A25" s="263"/>
      <c r="B25" s="263"/>
      <c r="C25" s="263"/>
      <c r="D25" s="263"/>
      <c r="E25" s="266"/>
      <c r="F25" s="266"/>
      <c r="T25" s="270"/>
      <c r="U25" s="270"/>
      <c r="V25" s="270"/>
      <c r="W25" s="263"/>
      <c r="X25" s="268"/>
      <c r="Y25" s="268"/>
      <c r="Z25" s="268"/>
      <c r="AA25" s="268"/>
      <c r="AB25" s="268"/>
      <c r="AC25" s="268"/>
      <c r="AD25" s="268"/>
      <c r="AE25" s="268"/>
      <c r="AF25" s="268"/>
      <c r="AG25" s="268"/>
      <c r="AH25" s="268"/>
      <c r="AI25" s="268"/>
      <c r="AJ25" s="268"/>
      <c r="AK25" s="268"/>
      <c r="AL25" s="268"/>
      <c r="AM25" s="268"/>
      <c r="AN25" s="268"/>
      <c r="AO25" s="268"/>
      <c r="AP25" s="268"/>
      <c r="AQ25" s="268"/>
      <c r="AR25" s="272"/>
      <c r="AT25" s="458" t="s">
        <v>32</v>
      </c>
      <c r="AU25" s="458"/>
      <c r="AV25" s="458"/>
      <c r="AW25" s="458"/>
      <c r="AX25" s="458"/>
      <c r="AY25" s="458"/>
      <c r="AZ25" s="458"/>
      <c r="BA25" s="458"/>
      <c r="BB25" s="458"/>
      <c r="BC25" s="458"/>
      <c r="BD25" s="459"/>
      <c r="BE25" s="459"/>
      <c r="BF25" s="459"/>
      <c r="BG25" s="459"/>
      <c r="BH25" s="459"/>
      <c r="BI25" s="459"/>
      <c r="BJ25" s="459"/>
      <c r="BK25" s="459"/>
      <c r="BL25" s="459"/>
      <c r="BM25" s="459"/>
      <c r="BN25" s="459"/>
      <c r="BO25" s="459"/>
      <c r="BP25" s="459"/>
      <c r="BQ25" s="459"/>
      <c r="BR25" s="459"/>
      <c r="BS25" s="459"/>
      <c r="BT25" s="459"/>
      <c r="BU25" s="459"/>
      <c r="BV25" s="459"/>
      <c r="BW25" s="459"/>
      <c r="BX25" s="459"/>
      <c r="BY25" s="459"/>
      <c r="BZ25" s="459"/>
      <c r="CA25" s="459"/>
      <c r="CB25" s="459"/>
      <c r="CC25" s="459"/>
      <c r="CD25" s="459"/>
      <c r="CE25" s="459"/>
      <c r="CF25" s="459"/>
      <c r="CG25" s="459"/>
      <c r="CH25" s="459"/>
      <c r="CI25" s="459"/>
      <c r="CJ25" s="459"/>
      <c r="CK25" s="459"/>
      <c r="CL25" s="459"/>
    </row>
    <row r="26" spans="1:90" ht="26.25" customHeight="1">
      <c r="A26" s="270"/>
      <c r="B26" s="270"/>
      <c r="C26" s="270"/>
      <c r="D26" s="270"/>
      <c r="E26" s="266"/>
      <c r="F26" s="266"/>
      <c r="T26" s="270"/>
      <c r="U26" s="270"/>
      <c r="V26" s="270"/>
      <c r="W26" s="263"/>
      <c r="X26" s="268"/>
      <c r="Y26" s="268"/>
      <c r="Z26" s="268"/>
      <c r="AA26" s="268"/>
      <c r="AB26" s="268"/>
      <c r="AC26" s="268"/>
      <c r="AD26" s="268"/>
      <c r="AE26" s="268"/>
      <c r="AF26" s="268"/>
      <c r="AG26" s="268"/>
      <c r="AH26" s="268"/>
      <c r="AI26" s="268"/>
      <c r="AJ26" s="268"/>
      <c r="AK26" s="268"/>
      <c r="AL26" s="268"/>
      <c r="AM26" s="268"/>
      <c r="AN26" s="486" t="s">
        <v>241</v>
      </c>
      <c r="AO26" s="486"/>
      <c r="AP26" s="486"/>
      <c r="AQ26" s="486"/>
      <c r="AR26" s="486"/>
      <c r="AS26" s="486"/>
      <c r="AT26" s="486"/>
      <c r="AU26" s="486"/>
      <c r="AV26" s="486"/>
      <c r="AW26" s="486"/>
      <c r="AX26" s="486"/>
      <c r="AY26" s="486"/>
      <c r="AZ26" s="486"/>
      <c r="BA26" s="486"/>
      <c r="BB26" s="486"/>
      <c r="BC26" s="486"/>
      <c r="BD26" s="459"/>
      <c r="BE26" s="459"/>
      <c r="BF26" s="459"/>
      <c r="BG26" s="459"/>
      <c r="BH26" s="459"/>
      <c r="BI26" s="459"/>
      <c r="BJ26" s="459"/>
      <c r="BK26" s="459"/>
      <c r="BL26" s="459"/>
      <c r="BM26" s="459"/>
      <c r="BN26" s="459"/>
      <c r="BO26" s="459"/>
      <c r="BP26" s="459"/>
      <c r="BQ26" s="459"/>
      <c r="BR26" s="459"/>
      <c r="BS26" s="459"/>
      <c r="BT26" s="459"/>
      <c r="BU26" s="459"/>
      <c r="BV26" s="459"/>
      <c r="BW26" s="459"/>
      <c r="BX26" s="459"/>
      <c r="BY26" s="459"/>
      <c r="BZ26" s="459"/>
      <c r="CA26" s="459"/>
      <c r="CB26" s="459"/>
      <c r="CC26" s="459"/>
      <c r="CD26" s="459"/>
      <c r="CE26" s="459"/>
      <c r="CF26" s="459"/>
      <c r="CG26" s="459"/>
      <c r="CH26" s="459"/>
      <c r="CI26" s="459"/>
      <c r="CJ26" s="459"/>
      <c r="CK26" s="459"/>
      <c r="CL26" s="459"/>
    </row>
    <row r="27" spans="1:92" ht="26.25" customHeight="1">
      <c r="A27" s="270"/>
      <c r="B27" s="270"/>
      <c r="C27" s="270"/>
      <c r="D27" s="270"/>
      <c r="E27" s="266"/>
      <c r="F27" s="266"/>
      <c r="T27" s="270"/>
      <c r="U27" s="270"/>
      <c r="V27" s="270"/>
      <c r="W27" s="263"/>
      <c r="X27" s="268"/>
      <c r="Y27" s="268"/>
      <c r="Z27" s="268"/>
      <c r="AA27" s="268"/>
      <c r="AB27" s="268"/>
      <c r="AC27" s="268"/>
      <c r="AD27" s="268"/>
      <c r="AE27" s="268"/>
      <c r="AF27" s="268"/>
      <c r="AG27" s="268"/>
      <c r="AH27" s="268"/>
      <c r="AI27" s="268"/>
      <c r="AJ27" s="268"/>
      <c r="AK27" s="268"/>
      <c r="AL27" s="268"/>
      <c r="AM27" s="268"/>
      <c r="AN27" s="486"/>
      <c r="AO27" s="486"/>
      <c r="AP27" s="486"/>
      <c r="AQ27" s="486"/>
      <c r="AR27" s="486"/>
      <c r="AS27" s="486"/>
      <c r="AT27" s="486"/>
      <c r="AU27" s="486"/>
      <c r="AV27" s="486"/>
      <c r="AW27" s="486"/>
      <c r="AX27" s="486"/>
      <c r="AY27" s="486"/>
      <c r="AZ27" s="486"/>
      <c r="BA27" s="486"/>
      <c r="BB27" s="486"/>
      <c r="BC27" s="486"/>
      <c r="BD27" s="454"/>
      <c r="BE27" s="454"/>
      <c r="BF27" s="454"/>
      <c r="BG27" s="454"/>
      <c r="BH27" s="454"/>
      <c r="BI27" s="454"/>
      <c r="BJ27" s="454"/>
      <c r="BK27" s="454"/>
      <c r="BL27" s="454"/>
      <c r="BM27" s="454"/>
      <c r="BN27" s="454"/>
      <c r="BO27" s="454"/>
      <c r="BP27" s="454"/>
      <c r="BQ27" s="454"/>
      <c r="BR27" s="454"/>
      <c r="BS27" s="454"/>
      <c r="BT27" s="454"/>
      <c r="BU27" s="454"/>
      <c r="BV27" s="454"/>
      <c r="BW27" s="454"/>
      <c r="BX27" s="454"/>
      <c r="BY27" s="454"/>
      <c r="BZ27" s="454"/>
      <c r="CA27" s="454"/>
      <c r="CB27" s="454"/>
      <c r="CC27" s="454"/>
      <c r="CD27" s="454"/>
      <c r="CE27" s="454"/>
      <c r="CF27" s="454"/>
      <c r="CG27" s="454"/>
      <c r="CH27" s="454"/>
      <c r="CI27" s="454"/>
      <c r="CJ27" s="454"/>
      <c r="CK27" s="455" t="s">
        <v>11</v>
      </c>
      <c r="CL27" s="455"/>
      <c r="CM27" s="455"/>
      <c r="CN27" s="455"/>
    </row>
    <row r="28" spans="1:92" s="247" customFormat="1" ht="15" customHeight="1">
      <c r="A28" s="280"/>
      <c r="B28" s="280"/>
      <c r="C28" s="280"/>
      <c r="D28" s="280"/>
      <c r="G28" s="281"/>
      <c r="H28" s="281"/>
      <c r="T28" s="280"/>
      <c r="U28" s="280"/>
      <c r="V28" s="280"/>
      <c r="W28" s="262"/>
      <c r="X28" s="282"/>
      <c r="Y28" s="282"/>
      <c r="Z28" s="282"/>
      <c r="AA28" s="282"/>
      <c r="AB28" s="282"/>
      <c r="AC28" s="282"/>
      <c r="AD28" s="282"/>
      <c r="AE28" s="282"/>
      <c r="AF28" s="282"/>
      <c r="AG28" s="282"/>
      <c r="AH28" s="282"/>
      <c r="AI28" s="282"/>
      <c r="AJ28" s="282"/>
      <c r="AK28" s="282"/>
      <c r="AL28" s="282"/>
      <c r="AM28" s="282"/>
      <c r="AN28" s="282"/>
      <c r="AO28" s="282"/>
      <c r="AP28" s="282"/>
      <c r="AQ28" s="282"/>
      <c r="AR28" s="248"/>
      <c r="AT28" s="283"/>
      <c r="AU28" s="283"/>
      <c r="AV28" s="283"/>
      <c r="AW28" s="283"/>
      <c r="AX28" s="283"/>
      <c r="AY28" s="283"/>
      <c r="AZ28" s="283"/>
      <c r="BA28" s="283"/>
      <c r="BB28" s="283"/>
      <c r="BC28" s="283"/>
      <c r="BD28" s="284"/>
      <c r="BE28" s="284"/>
      <c r="BF28" s="284"/>
      <c r="BG28" s="284"/>
      <c r="BH28" s="284"/>
      <c r="BI28" s="284"/>
      <c r="BJ28" s="284"/>
      <c r="BK28" s="284"/>
      <c r="BL28" s="284"/>
      <c r="BM28" s="284"/>
      <c r="BN28" s="284"/>
      <c r="BO28" s="284"/>
      <c r="BP28" s="284"/>
      <c r="BQ28" s="284"/>
      <c r="BR28" s="284"/>
      <c r="BS28" s="284"/>
      <c r="BT28" s="284"/>
      <c r="BU28" s="284"/>
      <c r="BV28" s="284"/>
      <c r="BW28" s="284"/>
      <c r="BX28" s="284"/>
      <c r="BY28" s="284"/>
      <c r="BZ28" s="284"/>
      <c r="CA28" s="284"/>
      <c r="CB28" s="284"/>
      <c r="CC28" s="284"/>
      <c r="CD28" s="284"/>
      <c r="CE28" s="284"/>
      <c r="CF28" s="284"/>
      <c r="CG28" s="284"/>
      <c r="CH28" s="284"/>
      <c r="CI28" s="284"/>
      <c r="CJ28" s="284"/>
      <c r="CK28" s="284"/>
      <c r="CL28" s="284"/>
      <c r="CM28" s="255"/>
      <c r="CN28" s="255"/>
    </row>
    <row r="29" spans="1:44" s="247" customFormat="1" ht="38.25" customHeight="1">
      <c r="A29" s="285"/>
      <c r="B29" s="285"/>
      <c r="C29" s="285"/>
      <c r="X29" s="282"/>
      <c r="Y29" s="282"/>
      <c r="Z29" s="282"/>
      <c r="AA29" s="282"/>
      <c r="AB29" s="282"/>
      <c r="AN29" s="282"/>
      <c r="AO29" s="282"/>
      <c r="AP29" s="282"/>
      <c r="AQ29" s="282"/>
      <c r="AR29" s="248"/>
    </row>
    <row r="30" spans="1:92" s="247" customFormat="1" ht="24.75" customHeight="1">
      <c r="A30" s="456" t="s">
        <v>267</v>
      </c>
      <c r="B30" s="456"/>
      <c r="C30" s="456"/>
      <c r="D30" s="456"/>
      <c r="E30" s="456"/>
      <c r="F30" s="456"/>
      <c r="G30" s="456"/>
      <c r="H30" s="456"/>
      <c r="I30" s="456"/>
      <c r="J30" s="456"/>
      <c r="K30" s="456"/>
      <c r="L30" s="456"/>
      <c r="M30" s="456"/>
      <c r="N30" s="456"/>
      <c r="O30" s="456"/>
      <c r="P30" s="456"/>
      <c r="Q30" s="456"/>
      <c r="R30" s="456"/>
      <c r="S30" s="456"/>
      <c r="T30" s="456"/>
      <c r="U30" s="456"/>
      <c r="V30" s="456"/>
      <c r="W30" s="456"/>
      <c r="X30" s="456"/>
      <c r="Y30" s="456"/>
      <c r="Z30" s="456"/>
      <c r="AA30" s="456"/>
      <c r="AB30" s="456"/>
      <c r="AC30" s="456"/>
      <c r="AD30" s="456"/>
      <c r="AE30" s="456"/>
      <c r="AF30" s="456"/>
      <c r="AG30" s="456"/>
      <c r="AH30" s="456"/>
      <c r="AI30" s="456"/>
      <c r="AJ30" s="456"/>
      <c r="AK30" s="456"/>
      <c r="AL30" s="456"/>
      <c r="AM30" s="456"/>
      <c r="AN30" s="456"/>
      <c r="AO30" s="456"/>
      <c r="AP30" s="456"/>
      <c r="AQ30" s="456"/>
      <c r="AR30" s="456"/>
      <c r="AS30" s="456"/>
      <c r="AT30" s="456"/>
      <c r="AU30" s="456"/>
      <c r="AV30" s="456"/>
      <c r="AW30" s="456"/>
      <c r="AX30" s="456"/>
      <c r="AY30" s="456"/>
      <c r="AZ30" s="456"/>
      <c r="BA30" s="456"/>
      <c r="BB30" s="456"/>
      <c r="BC30" s="456"/>
      <c r="BD30" s="456"/>
      <c r="BE30" s="456"/>
      <c r="BF30" s="456"/>
      <c r="BG30" s="456"/>
      <c r="BH30" s="456"/>
      <c r="BI30" s="456"/>
      <c r="BJ30" s="456"/>
      <c r="BK30" s="456"/>
      <c r="BL30" s="456"/>
      <c r="BM30" s="456"/>
      <c r="BN30" s="456"/>
      <c r="BO30" s="456"/>
      <c r="BP30" s="456"/>
      <c r="BQ30" s="456"/>
      <c r="BR30" s="456"/>
      <c r="BS30" s="456"/>
      <c r="BT30" s="456"/>
      <c r="BU30" s="456"/>
      <c r="BV30" s="456"/>
      <c r="BW30" s="456"/>
      <c r="BX30" s="456"/>
      <c r="BY30" s="456"/>
      <c r="BZ30" s="456"/>
      <c r="CA30" s="456"/>
      <c r="CB30" s="456"/>
      <c r="CC30" s="456"/>
      <c r="CD30" s="456"/>
      <c r="CE30" s="456"/>
      <c r="CF30" s="456"/>
      <c r="CG30" s="456"/>
      <c r="CH30" s="456"/>
      <c r="CI30" s="456"/>
      <c r="CJ30" s="456"/>
      <c r="CK30" s="456"/>
      <c r="CL30" s="456"/>
      <c r="CM30" s="456"/>
      <c r="CN30" s="456"/>
    </row>
    <row r="31" spans="1:92" s="247" customFormat="1" ht="24.75" customHeight="1">
      <c r="A31" s="451" t="s">
        <v>73</v>
      </c>
      <c r="B31" s="451"/>
      <c r="C31" s="451"/>
      <c r="D31" s="451"/>
      <c r="E31" s="451"/>
      <c r="F31" s="451"/>
      <c r="G31" s="451"/>
      <c r="H31" s="451"/>
      <c r="I31" s="451"/>
      <c r="J31" s="451"/>
      <c r="K31" s="451"/>
      <c r="L31" s="451"/>
      <c r="M31" s="451"/>
      <c r="N31" s="451"/>
      <c r="O31" s="451"/>
      <c r="P31" s="451"/>
      <c r="Q31" s="451"/>
      <c r="R31" s="451"/>
      <c r="S31" s="451"/>
      <c r="T31" s="451"/>
      <c r="U31" s="451"/>
      <c r="V31" s="451"/>
      <c r="W31" s="451"/>
      <c r="X31" s="451"/>
      <c r="Y31" s="451"/>
      <c r="Z31" s="451"/>
      <c r="AA31" s="451"/>
      <c r="AB31" s="451"/>
      <c r="AC31" s="451"/>
      <c r="AD31" s="451"/>
      <c r="AE31" s="451"/>
      <c r="AF31" s="451"/>
      <c r="AG31" s="451"/>
      <c r="AH31" s="451"/>
      <c r="AI31" s="451"/>
      <c r="AJ31" s="451"/>
      <c r="AK31" s="451"/>
      <c r="AL31" s="451"/>
      <c r="AM31" s="451"/>
      <c r="AN31" s="451"/>
      <c r="AO31" s="451"/>
      <c r="AP31" s="451"/>
      <c r="AQ31" s="451"/>
      <c r="AR31" s="451"/>
      <c r="AS31" s="451"/>
      <c r="AT31" s="451"/>
      <c r="AU31" s="451"/>
      <c r="AV31" s="451"/>
      <c r="AW31" s="451"/>
      <c r="AX31" s="451"/>
      <c r="AY31" s="451"/>
      <c r="AZ31" s="451"/>
      <c r="BA31" s="451"/>
      <c r="BB31" s="451"/>
      <c r="BC31" s="451"/>
      <c r="BD31" s="451"/>
      <c r="BE31" s="451"/>
      <c r="BF31" s="451"/>
      <c r="BG31" s="451"/>
      <c r="BH31" s="451"/>
      <c r="BI31" s="451"/>
      <c r="BJ31" s="451"/>
      <c r="BK31" s="451"/>
      <c r="BL31" s="451"/>
      <c r="BM31" s="451"/>
      <c r="BN31" s="451"/>
      <c r="BO31" s="451"/>
      <c r="BP31" s="451"/>
      <c r="BQ31" s="451"/>
      <c r="BR31" s="451"/>
      <c r="BS31" s="451"/>
      <c r="BT31" s="451"/>
      <c r="BU31" s="451"/>
      <c r="BV31" s="451"/>
      <c r="BW31" s="451"/>
      <c r="BX31" s="451"/>
      <c r="BY31" s="451"/>
      <c r="BZ31" s="451"/>
      <c r="CA31" s="451"/>
      <c r="CB31" s="451"/>
      <c r="CC31" s="451"/>
      <c r="CD31" s="451"/>
      <c r="CE31" s="451"/>
      <c r="CF31" s="451"/>
      <c r="CG31" s="451"/>
      <c r="CH31" s="451"/>
      <c r="CI31" s="451"/>
      <c r="CJ31" s="451"/>
      <c r="CK31" s="451"/>
      <c r="CL31" s="451"/>
      <c r="CM31" s="451"/>
      <c r="CN31" s="451"/>
    </row>
    <row r="32" spans="1:92" s="247" customFormat="1" ht="24.75" customHeight="1">
      <c r="A32" s="451" t="s">
        <v>227</v>
      </c>
      <c r="B32" s="451"/>
      <c r="C32" s="451"/>
      <c r="D32" s="451"/>
      <c r="E32" s="451"/>
      <c r="F32" s="451"/>
      <c r="G32" s="451"/>
      <c r="H32" s="451"/>
      <c r="I32" s="451"/>
      <c r="J32" s="451"/>
      <c r="K32" s="451"/>
      <c r="L32" s="451"/>
      <c r="M32" s="451"/>
      <c r="N32" s="451"/>
      <c r="O32" s="451"/>
      <c r="P32" s="451"/>
      <c r="Q32" s="451"/>
      <c r="R32" s="451"/>
      <c r="S32" s="451"/>
      <c r="T32" s="451"/>
      <c r="U32" s="451"/>
      <c r="V32" s="451"/>
      <c r="W32" s="451"/>
      <c r="X32" s="451"/>
      <c r="Y32" s="451"/>
      <c r="Z32" s="451"/>
      <c r="AA32" s="451"/>
      <c r="AB32" s="451"/>
      <c r="AC32" s="451"/>
      <c r="AD32" s="451"/>
      <c r="AE32" s="451"/>
      <c r="AF32" s="451"/>
      <c r="AG32" s="451"/>
      <c r="AH32" s="451"/>
      <c r="AI32" s="451"/>
      <c r="AJ32" s="451"/>
      <c r="AK32" s="451"/>
      <c r="AL32" s="451"/>
      <c r="AM32" s="451"/>
      <c r="AN32" s="451"/>
      <c r="AO32" s="451"/>
      <c r="AP32" s="451"/>
      <c r="AQ32" s="451"/>
      <c r="AR32" s="451"/>
      <c r="AS32" s="451"/>
      <c r="AT32" s="451"/>
      <c r="AU32" s="451"/>
      <c r="AV32" s="451"/>
      <c r="AW32" s="451"/>
      <c r="AX32" s="451"/>
      <c r="AY32" s="451"/>
      <c r="AZ32" s="451"/>
      <c r="BA32" s="451"/>
      <c r="BB32" s="451"/>
      <c r="BC32" s="451"/>
      <c r="BD32" s="451"/>
      <c r="BE32" s="451"/>
      <c r="BF32" s="451"/>
      <c r="BG32" s="451"/>
      <c r="BH32" s="451"/>
      <c r="BI32" s="451"/>
      <c r="BJ32" s="451"/>
      <c r="BK32" s="451"/>
      <c r="BL32" s="451"/>
      <c r="BM32" s="451"/>
      <c r="BN32" s="451"/>
      <c r="BO32" s="451"/>
      <c r="BP32" s="451"/>
      <c r="BQ32" s="451"/>
      <c r="BR32" s="451"/>
      <c r="BS32" s="451"/>
      <c r="BT32" s="451"/>
      <c r="BU32" s="451"/>
      <c r="BV32" s="451"/>
      <c r="BW32" s="451"/>
      <c r="BX32" s="451"/>
      <c r="BY32" s="451"/>
      <c r="BZ32" s="451"/>
      <c r="CA32" s="451"/>
      <c r="CB32" s="451"/>
      <c r="CC32" s="451"/>
      <c r="CD32" s="451"/>
      <c r="CE32" s="451"/>
      <c r="CF32" s="451"/>
      <c r="CG32" s="451"/>
      <c r="CH32" s="451"/>
      <c r="CI32" s="451"/>
      <c r="CJ32" s="451"/>
      <c r="CK32" s="451"/>
      <c r="CL32" s="451"/>
      <c r="CM32" s="451"/>
      <c r="CN32" s="451"/>
    </row>
    <row r="33" spans="1:92" s="247" customFormat="1" ht="24.75" customHeight="1">
      <c r="A33" s="451" t="s">
        <v>38</v>
      </c>
      <c r="B33" s="451"/>
      <c r="C33" s="451"/>
      <c r="D33" s="451"/>
      <c r="E33" s="451"/>
      <c r="F33" s="451"/>
      <c r="G33" s="451"/>
      <c r="H33" s="451"/>
      <c r="I33" s="451"/>
      <c r="J33" s="451"/>
      <c r="K33" s="451"/>
      <c r="L33" s="451"/>
      <c r="M33" s="451"/>
      <c r="N33" s="451"/>
      <c r="O33" s="451"/>
      <c r="P33" s="451"/>
      <c r="Q33" s="451"/>
      <c r="R33" s="451"/>
      <c r="S33" s="451"/>
      <c r="T33" s="451"/>
      <c r="U33" s="451"/>
      <c r="V33" s="451"/>
      <c r="W33" s="451"/>
      <c r="X33" s="451"/>
      <c r="Y33" s="451"/>
      <c r="Z33" s="451"/>
      <c r="AA33" s="451"/>
      <c r="AB33" s="451"/>
      <c r="AC33" s="451"/>
      <c r="AD33" s="451"/>
      <c r="AE33" s="451"/>
      <c r="AF33" s="451"/>
      <c r="AG33" s="451"/>
      <c r="AH33" s="451"/>
      <c r="AI33" s="451"/>
      <c r="AJ33" s="451"/>
      <c r="AK33" s="451"/>
      <c r="AL33" s="451"/>
      <c r="AM33" s="451"/>
      <c r="AN33" s="451"/>
      <c r="AO33" s="451"/>
      <c r="AP33" s="451"/>
      <c r="AQ33" s="451"/>
      <c r="AR33" s="451"/>
      <c r="AS33" s="451"/>
      <c r="AT33" s="451"/>
      <c r="AU33" s="451"/>
      <c r="AV33" s="451"/>
      <c r="AW33" s="451"/>
      <c r="AX33" s="451"/>
      <c r="AY33" s="451"/>
      <c r="AZ33" s="451"/>
      <c r="BA33" s="451"/>
      <c r="BB33" s="451"/>
      <c r="BC33" s="451"/>
      <c r="BD33" s="451"/>
      <c r="BE33" s="451"/>
      <c r="BF33" s="451"/>
      <c r="BG33" s="451"/>
      <c r="BH33" s="451"/>
      <c r="BI33" s="451"/>
      <c r="BJ33" s="451"/>
      <c r="BK33" s="451"/>
      <c r="BL33" s="451"/>
      <c r="BM33" s="451"/>
      <c r="BN33" s="451"/>
      <c r="BO33" s="451"/>
      <c r="BP33" s="451"/>
      <c r="BQ33" s="451"/>
      <c r="BR33" s="451"/>
      <c r="BS33" s="451"/>
      <c r="BT33" s="451"/>
      <c r="BU33" s="451"/>
      <c r="BV33" s="451"/>
      <c r="BW33" s="451"/>
      <c r="BX33" s="451"/>
      <c r="BY33" s="451"/>
      <c r="BZ33" s="451"/>
      <c r="CA33" s="451"/>
      <c r="CB33" s="451"/>
      <c r="CC33" s="451"/>
      <c r="CD33" s="451"/>
      <c r="CE33" s="451"/>
      <c r="CF33" s="451"/>
      <c r="CG33" s="451"/>
      <c r="CH33" s="451"/>
      <c r="CI33" s="451"/>
      <c r="CJ33" s="451"/>
      <c r="CK33" s="451"/>
      <c r="CL33" s="451"/>
      <c r="CM33" s="451"/>
      <c r="CN33" s="451"/>
    </row>
    <row r="34" spans="1:92" s="247" customFormat="1" ht="24.75" customHeight="1">
      <c r="A34" s="452" t="s">
        <v>170</v>
      </c>
      <c r="B34" s="452"/>
      <c r="C34" s="452"/>
      <c r="D34" s="452"/>
      <c r="E34" s="452"/>
      <c r="F34" s="452"/>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52"/>
      <c r="AH34" s="452"/>
      <c r="AI34" s="452"/>
      <c r="AJ34" s="452"/>
      <c r="AK34" s="452"/>
      <c r="AL34" s="452"/>
      <c r="AM34" s="452"/>
      <c r="AN34" s="452"/>
      <c r="AO34" s="452"/>
      <c r="AP34" s="452"/>
      <c r="AQ34" s="452"/>
      <c r="AR34" s="452"/>
      <c r="AS34" s="452"/>
      <c r="AT34" s="452"/>
      <c r="AU34" s="452"/>
      <c r="AV34" s="452"/>
      <c r="AW34" s="452"/>
      <c r="AX34" s="452"/>
      <c r="AY34" s="452"/>
      <c r="AZ34" s="452"/>
      <c r="BA34" s="452"/>
      <c r="BB34" s="452"/>
      <c r="BC34" s="452"/>
      <c r="BD34" s="452"/>
      <c r="BE34" s="452"/>
      <c r="BF34" s="452"/>
      <c r="BG34" s="452"/>
      <c r="BH34" s="452"/>
      <c r="BI34" s="452"/>
      <c r="BJ34" s="452"/>
      <c r="BK34" s="452"/>
      <c r="BL34" s="452"/>
      <c r="BM34" s="452"/>
      <c r="BN34" s="452"/>
      <c r="BO34" s="452"/>
      <c r="BP34" s="452"/>
      <c r="BQ34" s="452"/>
      <c r="BR34" s="452"/>
      <c r="BS34" s="452"/>
      <c r="BT34" s="452"/>
      <c r="BU34" s="452"/>
      <c r="BV34" s="452"/>
      <c r="BW34" s="452"/>
      <c r="BX34" s="452"/>
      <c r="BY34" s="452"/>
      <c r="BZ34" s="452"/>
      <c r="CA34" s="452"/>
      <c r="CB34" s="452"/>
      <c r="CC34" s="452"/>
      <c r="CD34" s="452"/>
      <c r="CE34" s="452"/>
      <c r="CF34" s="452"/>
      <c r="CG34" s="452"/>
      <c r="CH34" s="452"/>
      <c r="CI34" s="452"/>
      <c r="CJ34" s="452"/>
      <c r="CK34" s="452"/>
      <c r="CL34" s="452"/>
      <c r="CM34" s="452"/>
      <c r="CN34" s="452"/>
    </row>
    <row r="35" spans="1:10" s="247" customFormat="1" ht="36" customHeight="1">
      <c r="A35" s="286"/>
      <c r="B35" s="286"/>
      <c r="C35" s="286"/>
      <c r="D35" s="285"/>
      <c r="E35" s="285"/>
      <c r="F35" s="287"/>
      <c r="G35" s="288"/>
      <c r="H35" s="288"/>
      <c r="I35" s="287"/>
      <c r="J35" s="287"/>
    </row>
    <row r="36" spans="1:92" s="247" customFormat="1" ht="60.75" customHeight="1">
      <c r="A36" s="453" t="s">
        <v>230</v>
      </c>
      <c r="B36" s="453"/>
      <c r="C36" s="453"/>
      <c r="D36" s="453"/>
      <c r="E36" s="453"/>
      <c r="F36" s="453"/>
      <c r="G36" s="453"/>
      <c r="H36" s="453"/>
      <c r="I36" s="453"/>
      <c r="J36" s="453"/>
      <c r="K36" s="453"/>
      <c r="L36" s="453"/>
      <c r="M36" s="453"/>
      <c r="N36" s="453"/>
      <c r="O36" s="453"/>
      <c r="P36" s="453"/>
      <c r="Q36" s="453"/>
      <c r="R36" s="453"/>
      <c r="S36" s="453"/>
      <c r="T36" s="453"/>
      <c r="U36" s="453"/>
      <c r="V36" s="453"/>
      <c r="W36" s="453"/>
      <c r="X36" s="453"/>
      <c r="Y36" s="453"/>
      <c r="Z36" s="453"/>
      <c r="AA36" s="453"/>
      <c r="AB36" s="453"/>
      <c r="AC36" s="453"/>
      <c r="AD36" s="453"/>
      <c r="AE36" s="453"/>
      <c r="AF36" s="453"/>
      <c r="AG36" s="453"/>
      <c r="AH36" s="453"/>
      <c r="AI36" s="453"/>
      <c r="AJ36" s="453"/>
      <c r="AK36" s="453"/>
      <c r="AL36" s="453"/>
      <c r="AM36" s="453"/>
      <c r="AN36" s="453"/>
      <c r="AO36" s="453"/>
      <c r="AP36" s="453"/>
      <c r="AQ36" s="453"/>
      <c r="AR36" s="453"/>
      <c r="AS36" s="453"/>
      <c r="AT36" s="453"/>
      <c r="AU36" s="453"/>
      <c r="AV36" s="453"/>
      <c r="AW36" s="453"/>
      <c r="AX36" s="453"/>
      <c r="AY36" s="453"/>
      <c r="AZ36" s="453"/>
      <c r="BA36" s="453"/>
      <c r="BB36" s="453"/>
      <c r="BC36" s="453"/>
      <c r="BD36" s="453"/>
      <c r="BE36" s="453"/>
      <c r="BF36" s="453"/>
      <c r="BG36" s="453"/>
      <c r="BH36" s="453"/>
      <c r="BI36" s="453"/>
      <c r="BJ36" s="453"/>
      <c r="BK36" s="453"/>
      <c r="BL36" s="453"/>
      <c r="BM36" s="453"/>
      <c r="BN36" s="453"/>
      <c r="BO36" s="453"/>
      <c r="BP36" s="453"/>
      <c r="BQ36" s="453"/>
      <c r="BR36" s="453"/>
      <c r="BS36" s="453"/>
      <c r="BT36" s="453"/>
      <c r="BU36" s="453"/>
      <c r="BV36" s="453"/>
      <c r="BW36" s="453"/>
      <c r="BX36" s="453"/>
      <c r="BY36" s="453"/>
      <c r="BZ36" s="453"/>
      <c r="CA36" s="453"/>
      <c r="CB36" s="453"/>
      <c r="CC36" s="453"/>
      <c r="CD36" s="453"/>
      <c r="CE36" s="453"/>
      <c r="CF36" s="453"/>
      <c r="CG36" s="453"/>
      <c r="CH36" s="453"/>
      <c r="CI36" s="453"/>
      <c r="CJ36" s="453"/>
      <c r="CK36" s="453"/>
      <c r="CL36" s="453"/>
      <c r="CM36" s="453"/>
      <c r="CN36" s="453"/>
    </row>
    <row r="37" spans="1:92" s="289" customFormat="1" ht="27" customHeight="1">
      <c r="A37" s="453"/>
      <c r="B37" s="453"/>
      <c r="C37" s="453"/>
      <c r="D37" s="453"/>
      <c r="E37" s="453"/>
      <c r="F37" s="453"/>
      <c r="G37" s="453"/>
      <c r="H37" s="453"/>
      <c r="I37" s="453"/>
      <c r="J37" s="453"/>
      <c r="K37" s="453"/>
      <c r="L37" s="453"/>
      <c r="M37" s="453"/>
      <c r="N37" s="453"/>
      <c r="O37" s="453"/>
      <c r="P37" s="453"/>
      <c r="Q37" s="453"/>
      <c r="R37" s="453"/>
      <c r="S37" s="453"/>
      <c r="T37" s="453"/>
      <c r="U37" s="453"/>
      <c r="V37" s="453"/>
      <c r="W37" s="453"/>
      <c r="X37" s="453"/>
      <c r="Y37" s="453"/>
      <c r="Z37" s="453"/>
      <c r="AA37" s="453"/>
      <c r="AB37" s="453"/>
      <c r="AC37" s="453"/>
      <c r="AD37" s="453"/>
      <c r="AE37" s="453"/>
      <c r="AF37" s="453"/>
      <c r="AG37" s="453"/>
      <c r="AH37" s="453"/>
      <c r="AI37" s="453"/>
      <c r="AJ37" s="453"/>
      <c r="AK37" s="453"/>
      <c r="AL37" s="453"/>
      <c r="AM37" s="453"/>
      <c r="AN37" s="453"/>
      <c r="AO37" s="453"/>
      <c r="AP37" s="453"/>
      <c r="AQ37" s="453"/>
      <c r="AR37" s="453"/>
      <c r="AS37" s="453"/>
      <c r="AT37" s="453"/>
      <c r="AU37" s="453"/>
      <c r="AV37" s="453"/>
      <c r="AW37" s="453"/>
      <c r="AX37" s="453"/>
      <c r="AY37" s="453"/>
      <c r="AZ37" s="453"/>
      <c r="BA37" s="453"/>
      <c r="BB37" s="453"/>
      <c r="BC37" s="453"/>
      <c r="BD37" s="453"/>
      <c r="BE37" s="453"/>
      <c r="BF37" s="453"/>
      <c r="BG37" s="453"/>
      <c r="BH37" s="453"/>
      <c r="BI37" s="453"/>
      <c r="BJ37" s="453"/>
      <c r="BK37" s="453"/>
      <c r="BL37" s="453"/>
      <c r="BM37" s="453"/>
      <c r="BN37" s="453"/>
      <c r="BO37" s="453"/>
      <c r="BP37" s="453"/>
      <c r="BQ37" s="453"/>
      <c r="BR37" s="453"/>
      <c r="BS37" s="453"/>
      <c r="BT37" s="453"/>
      <c r="BU37" s="453"/>
      <c r="BV37" s="453"/>
      <c r="BW37" s="453"/>
      <c r="BX37" s="453"/>
      <c r="BY37" s="453"/>
      <c r="BZ37" s="453"/>
      <c r="CA37" s="453"/>
      <c r="CB37" s="453"/>
      <c r="CC37" s="453"/>
      <c r="CD37" s="453"/>
      <c r="CE37" s="453"/>
      <c r="CF37" s="453"/>
      <c r="CG37" s="453"/>
      <c r="CH37" s="453"/>
      <c r="CI37" s="453"/>
      <c r="CJ37" s="453"/>
      <c r="CK37" s="453"/>
      <c r="CL37" s="453"/>
      <c r="CM37" s="453"/>
      <c r="CN37" s="453"/>
    </row>
    <row r="38" spans="1:92" s="289" customFormat="1" ht="23.25" customHeight="1">
      <c r="A38" s="453"/>
      <c r="B38" s="453"/>
      <c r="C38" s="453"/>
      <c r="D38" s="453"/>
      <c r="E38" s="453"/>
      <c r="F38" s="453"/>
      <c r="G38" s="453"/>
      <c r="H38" s="453"/>
      <c r="I38" s="453"/>
      <c r="J38" s="453"/>
      <c r="K38" s="453"/>
      <c r="L38" s="453"/>
      <c r="M38" s="453"/>
      <c r="N38" s="453"/>
      <c r="O38" s="453"/>
      <c r="P38" s="453"/>
      <c r="Q38" s="453"/>
      <c r="R38" s="453"/>
      <c r="S38" s="453"/>
      <c r="T38" s="453"/>
      <c r="U38" s="453"/>
      <c r="V38" s="453"/>
      <c r="W38" s="453"/>
      <c r="X38" s="453"/>
      <c r="Y38" s="453"/>
      <c r="Z38" s="453"/>
      <c r="AA38" s="453"/>
      <c r="AB38" s="453"/>
      <c r="AC38" s="453"/>
      <c r="AD38" s="453"/>
      <c r="AE38" s="453"/>
      <c r="AF38" s="453"/>
      <c r="AG38" s="453"/>
      <c r="AH38" s="453"/>
      <c r="AI38" s="453"/>
      <c r="AJ38" s="453"/>
      <c r="AK38" s="453"/>
      <c r="AL38" s="453"/>
      <c r="AM38" s="453"/>
      <c r="AN38" s="453"/>
      <c r="AO38" s="453"/>
      <c r="AP38" s="453"/>
      <c r="AQ38" s="453"/>
      <c r="AR38" s="453"/>
      <c r="AS38" s="453"/>
      <c r="AT38" s="453"/>
      <c r="AU38" s="453"/>
      <c r="AV38" s="453"/>
      <c r="AW38" s="453"/>
      <c r="AX38" s="453"/>
      <c r="AY38" s="453"/>
      <c r="AZ38" s="453"/>
      <c r="BA38" s="453"/>
      <c r="BB38" s="453"/>
      <c r="BC38" s="453"/>
      <c r="BD38" s="453"/>
      <c r="BE38" s="453"/>
      <c r="BF38" s="453"/>
      <c r="BG38" s="453"/>
      <c r="BH38" s="453"/>
      <c r="BI38" s="453"/>
      <c r="BJ38" s="453"/>
      <c r="BK38" s="453"/>
      <c r="BL38" s="453"/>
      <c r="BM38" s="453"/>
      <c r="BN38" s="453"/>
      <c r="BO38" s="453"/>
      <c r="BP38" s="453"/>
      <c r="BQ38" s="453"/>
      <c r="BR38" s="453"/>
      <c r="BS38" s="453"/>
      <c r="BT38" s="453"/>
      <c r="BU38" s="453"/>
      <c r="BV38" s="453"/>
      <c r="BW38" s="453"/>
      <c r="BX38" s="453"/>
      <c r="BY38" s="453"/>
      <c r="BZ38" s="453"/>
      <c r="CA38" s="453"/>
      <c r="CB38" s="453"/>
      <c r="CC38" s="453"/>
      <c r="CD38" s="453"/>
      <c r="CE38" s="453"/>
      <c r="CF38" s="453"/>
      <c r="CG38" s="453"/>
      <c r="CH38" s="453"/>
      <c r="CI38" s="453"/>
      <c r="CJ38" s="453"/>
      <c r="CK38" s="453"/>
      <c r="CL38" s="453"/>
      <c r="CM38" s="453"/>
      <c r="CN38" s="453"/>
    </row>
    <row r="39" spans="1:92" s="289" customFormat="1" ht="20.25" customHeight="1">
      <c r="A39" s="453"/>
      <c r="B39" s="453"/>
      <c r="C39" s="453"/>
      <c r="D39" s="453"/>
      <c r="E39" s="453"/>
      <c r="F39" s="453"/>
      <c r="G39" s="453"/>
      <c r="H39" s="453"/>
      <c r="I39" s="453"/>
      <c r="J39" s="453"/>
      <c r="K39" s="453"/>
      <c r="L39" s="453"/>
      <c r="M39" s="453"/>
      <c r="N39" s="453"/>
      <c r="O39" s="453"/>
      <c r="P39" s="453"/>
      <c r="Q39" s="453"/>
      <c r="R39" s="453"/>
      <c r="S39" s="453"/>
      <c r="T39" s="453"/>
      <c r="U39" s="453"/>
      <c r="V39" s="453"/>
      <c r="W39" s="453"/>
      <c r="X39" s="453"/>
      <c r="Y39" s="453"/>
      <c r="Z39" s="453"/>
      <c r="AA39" s="453"/>
      <c r="AB39" s="453"/>
      <c r="AC39" s="453"/>
      <c r="AD39" s="453"/>
      <c r="AE39" s="453"/>
      <c r="AF39" s="453"/>
      <c r="AG39" s="453"/>
      <c r="AH39" s="453"/>
      <c r="AI39" s="453"/>
      <c r="AJ39" s="453"/>
      <c r="AK39" s="453"/>
      <c r="AL39" s="453"/>
      <c r="AM39" s="453"/>
      <c r="AN39" s="453"/>
      <c r="AO39" s="453"/>
      <c r="AP39" s="453"/>
      <c r="AQ39" s="453"/>
      <c r="AR39" s="453"/>
      <c r="AS39" s="453"/>
      <c r="AT39" s="453"/>
      <c r="AU39" s="453"/>
      <c r="AV39" s="453"/>
      <c r="AW39" s="453"/>
      <c r="AX39" s="453"/>
      <c r="AY39" s="453"/>
      <c r="AZ39" s="453"/>
      <c r="BA39" s="453"/>
      <c r="BB39" s="453"/>
      <c r="BC39" s="453"/>
      <c r="BD39" s="453"/>
      <c r="BE39" s="453"/>
      <c r="BF39" s="453"/>
      <c r="BG39" s="453"/>
      <c r="BH39" s="453"/>
      <c r="BI39" s="453"/>
      <c r="BJ39" s="453"/>
      <c r="BK39" s="453"/>
      <c r="BL39" s="453"/>
      <c r="BM39" s="453"/>
      <c r="BN39" s="453"/>
      <c r="BO39" s="453"/>
      <c r="BP39" s="453"/>
      <c r="BQ39" s="453"/>
      <c r="BR39" s="453"/>
      <c r="BS39" s="453"/>
      <c r="BT39" s="453"/>
      <c r="BU39" s="453"/>
      <c r="BV39" s="453"/>
      <c r="BW39" s="453"/>
      <c r="BX39" s="453"/>
      <c r="BY39" s="453"/>
      <c r="BZ39" s="453"/>
      <c r="CA39" s="453"/>
      <c r="CB39" s="453"/>
      <c r="CC39" s="453"/>
      <c r="CD39" s="453"/>
      <c r="CE39" s="453"/>
      <c r="CF39" s="453"/>
      <c r="CG39" s="453"/>
      <c r="CH39" s="453"/>
      <c r="CI39" s="453"/>
      <c r="CJ39" s="453"/>
      <c r="CK39" s="453"/>
      <c r="CL39" s="453"/>
      <c r="CM39" s="453"/>
      <c r="CN39" s="453"/>
    </row>
    <row r="40" spans="1:92" s="289" customFormat="1" ht="40.5" customHeight="1">
      <c r="A40" s="453"/>
      <c r="B40" s="453"/>
      <c r="C40" s="453"/>
      <c r="D40" s="453"/>
      <c r="E40" s="453"/>
      <c r="F40" s="453"/>
      <c r="G40" s="453"/>
      <c r="H40" s="453"/>
      <c r="I40" s="453"/>
      <c r="J40" s="453"/>
      <c r="K40" s="453"/>
      <c r="L40" s="453"/>
      <c r="M40" s="453"/>
      <c r="N40" s="453"/>
      <c r="O40" s="453"/>
      <c r="P40" s="453"/>
      <c r="Q40" s="453"/>
      <c r="R40" s="453"/>
      <c r="S40" s="453"/>
      <c r="T40" s="453"/>
      <c r="U40" s="453"/>
      <c r="V40" s="453"/>
      <c r="W40" s="453"/>
      <c r="X40" s="453"/>
      <c r="Y40" s="453"/>
      <c r="Z40" s="453"/>
      <c r="AA40" s="453"/>
      <c r="AB40" s="453"/>
      <c r="AC40" s="453"/>
      <c r="AD40" s="453"/>
      <c r="AE40" s="453"/>
      <c r="AF40" s="453"/>
      <c r="AG40" s="453"/>
      <c r="AH40" s="453"/>
      <c r="AI40" s="453"/>
      <c r="AJ40" s="453"/>
      <c r="AK40" s="453"/>
      <c r="AL40" s="453"/>
      <c r="AM40" s="453"/>
      <c r="AN40" s="453"/>
      <c r="AO40" s="453"/>
      <c r="AP40" s="453"/>
      <c r="AQ40" s="453"/>
      <c r="AR40" s="453"/>
      <c r="AS40" s="453"/>
      <c r="AT40" s="453"/>
      <c r="AU40" s="453"/>
      <c r="AV40" s="453"/>
      <c r="AW40" s="453"/>
      <c r="AX40" s="453"/>
      <c r="AY40" s="453"/>
      <c r="AZ40" s="453"/>
      <c r="BA40" s="453"/>
      <c r="BB40" s="453"/>
      <c r="BC40" s="453"/>
      <c r="BD40" s="453"/>
      <c r="BE40" s="453"/>
      <c r="BF40" s="453"/>
      <c r="BG40" s="453"/>
      <c r="BH40" s="453"/>
      <c r="BI40" s="453"/>
      <c r="BJ40" s="453"/>
      <c r="BK40" s="453"/>
      <c r="BL40" s="453"/>
      <c r="BM40" s="453"/>
      <c r="BN40" s="453"/>
      <c r="BO40" s="453"/>
      <c r="BP40" s="453"/>
      <c r="BQ40" s="453"/>
      <c r="BR40" s="453"/>
      <c r="BS40" s="453"/>
      <c r="BT40" s="453"/>
      <c r="BU40" s="453"/>
      <c r="BV40" s="453"/>
      <c r="BW40" s="453"/>
      <c r="BX40" s="453"/>
      <c r="BY40" s="453"/>
      <c r="BZ40" s="453"/>
      <c r="CA40" s="453"/>
      <c r="CB40" s="453"/>
      <c r="CC40" s="453"/>
      <c r="CD40" s="453"/>
      <c r="CE40" s="453"/>
      <c r="CF40" s="453"/>
      <c r="CG40" s="453"/>
      <c r="CH40" s="453"/>
      <c r="CI40" s="453"/>
      <c r="CJ40" s="453"/>
      <c r="CK40" s="453"/>
      <c r="CL40" s="453"/>
      <c r="CM40" s="453"/>
      <c r="CN40" s="453"/>
    </row>
    <row r="41" spans="1:92" s="289" customFormat="1" ht="27.75" customHeight="1">
      <c r="A41" s="290"/>
      <c r="B41" s="290"/>
      <c r="C41" s="290"/>
      <c r="D41" s="290"/>
      <c r="E41" s="290"/>
      <c r="F41" s="290"/>
      <c r="G41" s="290"/>
      <c r="H41" s="290"/>
      <c r="I41" s="290"/>
      <c r="J41" s="290"/>
      <c r="K41" s="290"/>
      <c r="L41" s="290"/>
      <c r="M41" s="290"/>
      <c r="N41" s="290"/>
      <c r="O41" s="290"/>
      <c r="P41" s="291"/>
      <c r="Q41" s="291"/>
      <c r="R41" s="291"/>
      <c r="S41" s="291"/>
      <c r="T41" s="291"/>
      <c r="U41" s="291"/>
      <c r="V41" s="291"/>
      <c r="W41" s="291"/>
      <c r="X41" s="291"/>
      <c r="Y41" s="291"/>
      <c r="Z41" s="291"/>
      <c r="AA41" s="291"/>
      <c r="AB41" s="291"/>
      <c r="AC41" s="290"/>
      <c r="AD41" s="290"/>
      <c r="AE41" s="290"/>
      <c r="AF41" s="290"/>
      <c r="AG41" s="290"/>
      <c r="AH41" s="290"/>
      <c r="AI41" s="290"/>
      <c r="AJ41" s="290"/>
      <c r="AK41" s="290"/>
      <c r="AL41" s="290"/>
      <c r="AM41" s="290"/>
      <c r="AN41" s="290"/>
      <c r="AO41" s="290"/>
      <c r="AP41" s="290"/>
      <c r="AQ41" s="290"/>
      <c r="AR41" s="291"/>
      <c r="AS41" s="290"/>
      <c r="AT41" s="290"/>
      <c r="AU41" s="290"/>
      <c r="AV41" s="290"/>
      <c r="AW41" s="290"/>
      <c r="AX41" s="290"/>
      <c r="AY41" s="290"/>
      <c r="AZ41" s="290"/>
      <c r="BA41" s="290"/>
      <c r="BB41" s="290"/>
      <c r="BC41" s="290"/>
      <c r="BD41" s="292"/>
      <c r="BE41" s="292"/>
      <c r="BF41" s="292"/>
      <c r="BG41" s="292"/>
      <c r="BH41" s="292"/>
      <c r="BI41" s="292"/>
      <c r="BJ41" s="292"/>
      <c r="BK41" s="292"/>
      <c r="BL41" s="292"/>
      <c r="BM41" s="292"/>
      <c r="BN41" s="292"/>
      <c r="BO41" s="292"/>
      <c r="BP41" s="292"/>
      <c r="BQ41" s="292"/>
      <c r="BR41" s="292"/>
      <c r="BS41" s="292"/>
      <c r="BT41" s="292"/>
      <c r="BU41" s="292"/>
      <c r="BV41" s="292"/>
      <c r="BW41" s="292"/>
      <c r="BX41" s="292"/>
      <c r="BY41" s="292"/>
      <c r="BZ41" s="292"/>
      <c r="CA41" s="292"/>
      <c r="CB41" s="292"/>
      <c r="CC41" s="292"/>
      <c r="CD41" s="292"/>
      <c r="CE41" s="292"/>
      <c r="CF41" s="292"/>
      <c r="CG41" s="292"/>
      <c r="CH41" s="292"/>
      <c r="CI41" s="292"/>
      <c r="CJ41" s="292"/>
      <c r="CK41" s="292"/>
      <c r="CL41" s="292"/>
      <c r="CM41" s="292"/>
      <c r="CN41" s="292"/>
    </row>
    <row r="42" spans="1:92" s="289" customFormat="1" ht="27.75" customHeight="1">
      <c r="A42" s="293"/>
      <c r="B42" s="293"/>
      <c r="C42" s="293"/>
      <c r="D42" s="293"/>
      <c r="E42" s="293"/>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294"/>
      <c r="AL42" s="294"/>
      <c r="AM42" s="294"/>
      <c r="AN42" s="294"/>
      <c r="AO42" s="294"/>
      <c r="AP42" s="294"/>
      <c r="AQ42" s="294"/>
      <c r="AR42" s="294"/>
      <c r="AS42" s="294"/>
      <c r="AT42" s="294"/>
      <c r="AU42" s="294"/>
      <c r="AV42" s="294"/>
      <c r="AW42" s="295"/>
      <c r="AX42" s="295"/>
      <c r="AY42" s="295"/>
      <c r="AZ42" s="295"/>
      <c r="BA42" s="295"/>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6"/>
      <c r="CE42" s="296"/>
      <c r="CF42" s="296"/>
      <c r="CG42" s="296"/>
      <c r="CH42" s="296"/>
      <c r="CI42" s="296"/>
      <c r="CJ42" s="296"/>
      <c r="CK42" s="296"/>
      <c r="CL42" s="296"/>
      <c r="CM42" s="296"/>
      <c r="CN42" s="296"/>
    </row>
    <row r="43" spans="1:92" s="289" customFormat="1" ht="27.75" customHeight="1">
      <c r="A43" s="293"/>
      <c r="B43" s="293"/>
      <c r="C43" s="293"/>
      <c r="D43" s="293"/>
      <c r="E43" s="293"/>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294"/>
      <c r="AQ43" s="294"/>
      <c r="AR43" s="294"/>
      <c r="AS43" s="294"/>
      <c r="AT43" s="294"/>
      <c r="AU43" s="294"/>
      <c r="AV43" s="294"/>
      <c r="AW43" s="295"/>
      <c r="AX43" s="295"/>
      <c r="AY43" s="295"/>
      <c r="AZ43" s="295"/>
      <c r="BA43" s="295"/>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6"/>
      <c r="CE43" s="296"/>
      <c r="CF43" s="296"/>
      <c r="CG43" s="296"/>
      <c r="CH43" s="296"/>
      <c r="CI43" s="296"/>
      <c r="CJ43" s="296"/>
      <c r="CK43" s="296"/>
      <c r="CL43" s="296"/>
      <c r="CM43" s="296"/>
      <c r="CN43" s="296"/>
    </row>
    <row r="44" spans="1:92" s="289" customFormat="1" ht="27.75" customHeight="1">
      <c r="A44" s="290"/>
      <c r="B44" s="290"/>
      <c r="C44" s="290"/>
      <c r="D44" s="290"/>
      <c r="E44" s="290"/>
      <c r="F44" s="290"/>
      <c r="G44" s="290"/>
      <c r="H44" s="290"/>
      <c r="I44" s="290"/>
      <c r="J44" s="290"/>
      <c r="K44" s="290"/>
      <c r="L44" s="290"/>
      <c r="M44" s="290"/>
      <c r="N44" s="290"/>
      <c r="O44" s="290"/>
      <c r="P44" s="290"/>
      <c r="Q44" s="290"/>
      <c r="R44" s="290"/>
      <c r="S44" s="290"/>
      <c r="T44" s="290"/>
      <c r="U44" s="290"/>
      <c r="V44" s="290"/>
      <c r="W44" s="290"/>
      <c r="X44" s="290"/>
      <c r="Y44" s="297"/>
      <c r="Z44" s="297"/>
      <c r="AA44" s="297"/>
      <c r="AB44" s="297"/>
      <c r="AC44" s="297"/>
      <c r="AD44" s="297"/>
      <c r="AE44" s="297"/>
      <c r="AF44" s="297"/>
      <c r="AG44" s="297"/>
      <c r="AH44" s="297"/>
      <c r="AI44" s="297"/>
      <c r="AJ44" s="297"/>
      <c r="AK44" s="297"/>
      <c r="AL44" s="297"/>
      <c r="AM44" s="297"/>
      <c r="AN44" s="297"/>
      <c r="AO44" s="297"/>
      <c r="AP44" s="297"/>
      <c r="AQ44" s="297"/>
      <c r="AR44" s="297"/>
      <c r="AS44" s="297"/>
      <c r="AT44" s="297"/>
      <c r="AU44" s="297"/>
      <c r="AV44" s="297"/>
      <c r="AW44" s="297"/>
      <c r="AX44" s="297"/>
      <c r="AY44" s="297"/>
      <c r="AZ44" s="297"/>
      <c r="BA44" s="297"/>
      <c r="BB44" s="297"/>
      <c r="BC44" s="297"/>
      <c r="BD44" s="297"/>
      <c r="BE44" s="297"/>
      <c r="BF44" s="297"/>
      <c r="BG44" s="297"/>
      <c r="BH44" s="297"/>
      <c r="BI44" s="297"/>
      <c r="BJ44" s="297"/>
      <c r="BK44" s="297"/>
      <c r="BL44" s="297"/>
      <c r="BM44" s="297"/>
      <c r="BN44" s="297"/>
      <c r="BO44" s="297"/>
      <c r="BP44" s="290"/>
      <c r="BQ44" s="290"/>
      <c r="BR44" s="290"/>
      <c r="BS44" s="290"/>
      <c r="BT44" s="290"/>
      <c r="BU44" s="290"/>
      <c r="BV44" s="290"/>
      <c r="BW44" s="290"/>
      <c r="BX44" s="290"/>
      <c r="BY44" s="290"/>
      <c r="BZ44" s="290"/>
      <c r="CA44" s="290"/>
      <c r="CB44" s="290"/>
      <c r="CC44" s="290"/>
      <c r="CD44" s="290"/>
      <c r="CE44" s="290"/>
      <c r="CF44" s="290"/>
      <c r="CG44" s="290"/>
      <c r="CH44" s="290"/>
      <c r="CI44" s="290"/>
      <c r="CJ44" s="290"/>
      <c r="CK44" s="290"/>
      <c r="CL44" s="290"/>
      <c r="CM44" s="290"/>
      <c r="CN44" s="290"/>
    </row>
    <row r="45" spans="1:92" s="289" customFormat="1" ht="27.75" customHeight="1">
      <c r="A45" s="298"/>
      <c r="B45" s="298"/>
      <c r="C45" s="298"/>
      <c r="D45" s="298"/>
      <c r="E45" s="298"/>
      <c r="F45" s="298"/>
      <c r="G45" s="298"/>
      <c r="H45" s="298"/>
      <c r="I45" s="298"/>
      <c r="J45" s="298"/>
      <c r="K45" s="298"/>
      <c r="L45" s="298"/>
      <c r="M45" s="298"/>
      <c r="N45" s="298"/>
      <c r="O45" s="299"/>
      <c r="P45" s="299"/>
      <c r="Q45" s="299"/>
      <c r="R45" s="299"/>
      <c r="S45" s="299"/>
      <c r="T45" s="300"/>
      <c r="U45" s="300"/>
      <c r="V45" s="300"/>
      <c r="W45" s="300"/>
      <c r="X45" s="300"/>
      <c r="Y45" s="299"/>
      <c r="Z45" s="299"/>
      <c r="AA45" s="299"/>
      <c r="AB45" s="299"/>
      <c r="AC45" s="300"/>
      <c r="AD45" s="300"/>
      <c r="AE45" s="300"/>
      <c r="AF45" s="300"/>
      <c r="AG45" s="300"/>
      <c r="AH45" s="299"/>
      <c r="AI45" s="299"/>
      <c r="AJ45" s="299"/>
      <c r="AK45" s="299"/>
      <c r="AL45" s="300"/>
      <c r="AM45" s="300"/>
      <c r="AN45" s="300"/>
      <c r="AO45" s="300"/>
      <c r="AP45" s="300"/>
      <c r="AQ45" s="299"/>
      <c r="AR45" s="299"/>
      <c r="AS45" s="299"/>
      <c r="AT45" s="299"/>
      <c r="AV45" s="298"/>
      <c r="AW45" s="298"/>
      <c r="AX45" s="298"/>
      <c r="AY45" s="298"/>
      <c r="AZ45" s="298"/>
      <c r="BA45" s="298"/>
      <c r="BB45" s="298"/>
      <c r="BC45" s="298"/>
      <c r="BD45" s="298"/>
      <c r="BE45" s="298"/>
      <c r="BF45" s="298"/>
      <c r="BG45" s="298"/>
      <c r="BH45" s="290"/>
      <c r="BM45" s="290"/>
      <c r="BN45" s="290"/>
      <c r="BO45" s="290"/>
      <c r="BP45" s="290"/>
      <c r="BQ45" s="290"/>
      <c r="BV45" s="290"/>
      <c r="BW45" s="290"/>
      <c r="BX45" s="290"/>
      <c r="BY45" s="290"/>
      <c r="BZ45" s="290"/>
      <c r="CE45" s="290"/>
      <c r="CF45" s="290"/>
      <c r="CG45" s="290"/>
      <c r="CH45" s="290"/>
      <c r="CI45" s="290"/>
      <c r="CN45" s="290"/>
    </row>
    <row r="46" spans="1:34" s="289" customFormat="1" ht="27.75" customHeight="1">
      <c r="A46" s="296"/>
      <c r="B46" s="296"/>
      <c r="C46" s="296"/>
      <c r="D46" s="296"/>
      <c r="E46" s="296"/>
      <c r="F46" s="296"/>
      <c r="G46" s="296"/>
      <c r="H46" s="296"/>
      <c r="I46" s="296"/>
      <c r="J46" s="296"/>
      <c r="K46" s="296"/>
      <c r="L46" s="296"/>
      <c r="M46" s="296"/>
      <c r="N46" s="296"/>
      <c r="O46" s="296"/>
      <c r="P46" s="296"/>
      <c r="Q46" s="296"/>
      <c r="R46" s="296"/>
      <c r="S46" s="296"/>
      <c r="T46" s="296"/>
      <c r="U46" s="296"/>
      <c r="V46" s="296"/>
      <c r="W46" s="296"/>
      <c r="X46" s="296"/>
      <c r="Y46" s="296"/>
      <c r="Z46" s="296"/>
      <c r="AA46" s="296"/>
      <c r="AB46" s="296"/>
      <c r="AC46" s="296"/>
      <c r="AD46" s="296"/>
      <c r="AE46" s="296"/>
      <c r="AF46" s="296"/>
      <c r="AG46" s="296"/>
      <c r="AH46" s="296"/>
    </row>
    <row r="47" spans="1:92" s="289" customFormat="1" ht="27.75" customHeight="1">
      <c r="A47" s="301"/>
      <c r="B47" s="301"/>
      <c r="C47" s="301"/>
      <c r="D47" s="301"/>
      <c r="E47" s="301"/>
      <c r="F47" s="301"/>
      <c r="G47" s="301"/>
      <c r="H47" s="301"/>
      <c r="I47" s="301"/>
      <c r="J47" s="301"/>
      <c r="K47" s="301"/>
      <c r="L47" s="301"/>
      <c r="M47" s="301"/>
      <c r="N47" s="301"/>
      <c r="O47" s="301"/>
      <c r="P47" s="301"/>
      <c r="Q47" s="301"/>
      <c r="R47" s="301"/>
      <c r="S47" s="301"/>
      <c r="T47" s="301"/>
      <c r="U47" s="301"/>
      <c r="V47" s="301"/>
      <c r="W47" s="301"/>
      <c r="X47" s="301"/>
      <c r="Y47" s="301"/>
      <c r="Z47" s="301"/>
      <c r="AA47" s="301"/>
      <c r="AB47" s="301"/>
      <c r="AC47" s="301"/>
      <c r="AD47" s="301"/>
      <c r="AE47" s="301"/>
      <c r="AF47" s="301"/>
      <c r="AG47" s="301"/>
      <c r="AH47" s="301"/>
      <c r="AI47" s="301"/>
      <c r="AJ47" s="301"/>
      <c r="AK47" s="301"/>
      <c r="AL47" s="301"/>
      <c r="AM47" s="301"/>
      <c r="AN47" s="301"/>
      <c r="AO47" s="301"/>
      <c r="AP47" s="301"/>
      <c r="AQ47" s="301"/>
      <c r="AR47" s="301"/>
      <c r="AS47" s="302"/>
      <c r="AT47" s="302"/>
      <c r="AU47" s="302"/>
      <c r="AV47" s="302"/>
      <c r="AW47" s="302"/>
      <c r="AX47" s="302"/>
      <c r="AY47" s="302"/>
      <c r="AZ47" s="302"/>
      <c r="BA47" s="302"/>
      <c r="BB47" s="302"/>
      <c r="BC47" s="302"/>
      <c r="BD47" s="301"/>
      <c r="BE47" s="301"/>
      <c r="BF47" s="301"/>
      <c r="BG47" s="301"/>
      <c r="BH47" s="301"/>
      <c r="BI47" s="301"/>
      <c r="BJ47" s="301"/>
      <c r="BK47" s="301"/>
      <c r="BL47" s="301"/>
      <c r="BM47" s="301"/>
      <c r="BN47" s="301"/>
      <c r="BO47" s="301"/>
      <c r="BP47" s="301"/>
      <c r="BQ47" s="301"/>
      <c r="BR47" s="301"/>
      <c r="BS47" s="302"/>
      <c r="BT47" s="302"/>
      <c r="BU47" s="301"/>
      <c r="BV47" s="301"/>
      <c r="BW47" s="301"/>
      <c r="BX47" s="301"/>
      <c r="BY47" s="301"/>
      <c r="BZ47" s="301"/>
      <c r="CA47" s="301"/>
      <c r="CB47" s="301"/>
      <c r="CC47" s="301"/>
      <c r="CD47" s="301"/>
      <c r="CE47" s="301"/>
      <c r="CF47" s="301"/>
      <c r="CG47" s="301"/>
      <c r="CH47" s="301"/>
      <c r="CI47" s="301"/>
      <c r="CJ47" s="301"/>
      <c r="CK47" s="301"/>
      <c r="CL47" s="301"/>
      <c r="CM47" s="301"/>
      <c r="CN47" s="301"/>
    </row>
    <row r="48" spans="1:84" s="289" customFormat="1" ht="15.75" customHeight="1">
      <c r="A48" s="385" t="s">
        <v>333</v>
      </c>
      <c r="B48" s="290"/>
      <c r="C48" s="290"/>
      <c r="D48" s="290"/>
      <c r="E48" s="290"/>
      <c r="F48" s="290"/>
      <c r="G48" s="290"/>
      <c r="H48" s="290"/>
      <c r="I48" s="290"/>
      <c r="J48" s="290"/>
      <c r="BO48" s="304"/>
      <c r="BP48" s="304"/>
      <c r="BQ48" s="304"/>
      <c r="BR48" s="304"/>
      <c r="BS48" s="304"/>
      <c r="BT48" s="304"/>
      <c r="BU48" s="304"/>
      <c r="BV48" s="304"/>
      <c r="BW48" s="304"/>
      <c r="BX48" s="304"/>
      <c r="BY48" s="304"/>
      <c r="BZ48" s="304"/>
      <c r="CA48" s="304"/>
      <c r="CB48" s="304"/>
      <c r="CC48" s="304"/>
      <c r="CD48" s="304"/>
      <c r="CE48" s="304"/>
      <c r="CF48" s="304"/>
    </row>
    <row r="49" spans="1:84" s="289" customFormat="1" ht="29.25" customHeight="1">
      <c r="A49" s="269"/>
      <c r="B49" s="290"/>
      <c r="C49" s="290"/>
      <c r="D49" s="290"/>
      <c r="E49" s="290"/>
      <c r="F49" s="290"/>
      <c r="G49" s="290"/>
      <c r="H49" s="290"/>
      <c r="I49" s="290"/>
      <c r="J49" s="290"/>
      <c r="BO49" s="304"/>
      <c r="BP49" s="304"/>
      <c r="BQ49" s="304"/>
      <c r="BR49" s="304"/>
      <c r="BS49" s="304"/>
      <c r="BT49" s="304"/>
      <c r="BU49" s="304"/>
      <c r="BV49" s="304"/>
      <c r="BW49" s="304"/>
      <c r="BX49" s="304"/>
      <c r="BY49" s="304"/>
      <c r="BZ49" s="304"/>
      <c r="CA49" s="304"/>
      <c r="CB49" s="304"/>
      <c r="CC49" s="304"/>
      <c r="CD49" s="304"/>
      <c r="CE49" s="304"/>
      <c r="CF49" s="304"/>
    </row>
    <row r="50" spans="1:91" ht="18" customHeight="1">
      <c r="A50" s="470" t="s">
        <v>187</v>
      </c>
      <c r="B50" s="470"/>
      <c r="C50" s="470"/>
      <c r="D50" s="470"/>
      <c r="E50" s="470"/>
      <c r="F50" s="470"/>
      <c r="G50" s="470"/>
      <c r="H50" s="470"/>
      <c r="I50" s="470"/>
      <c r="J50" s="470"/>
      <c r="K50" s="470"/>
      <c r="L50" s="470"/>
      <c r="M50" s="470"/>
      <c r="N50" s="470"/>
      <c r="O50" s="470"/>
      <c r="P50" s="470"/>
      <c r="Q50" s="470"/>
      <c r="R50" s="470"/>
      <c r="S50" s="470"/>
      <c r="T50" s="470"/>
      <c r="U50" s="470"/>
      <c r="V50" s="470"/>
      <c r="W50" s="470"/>
      <c r="X50" s="470"/>
      <c r="Y50" s="470"/>
      <c r="Z50" s="470"/>
      <c r="AA50" s="470"/>
      <c r="AB50" s="470"/>
      <c r="AC50" s="470"/>
      <c r="AD50" s="470"/>
      <c r="AE50" s="470"/>
      <c r="AF50" s="470"/>
      <c r="AG50" s="470"/>
      <c r="AH50" s="470"/>
      <c r="AI50" s="470"/>
      <c r="AJ50" s="470"/>
      <c r="AK50" s="470"/>
      <c r="AL50" s="470"/>
      <c r="AM50" s="470"/>
      <c r="AN50" s="470"/>
      <c r="AO50" s="470"/>
      <c r="AP50" s="470"/>
      <c r="AQ50" s="470"/>
      <c r="AR50" s="470"/>
      <c r="AS50" s="470"/>
      <c r="AT50" s="470"/>
      <c r="AU50" s="470"/>
      <c r="AV50" s="470"/>
      <c r="AW50" s="470"/>
      <c r="AX50" s="470"/>
      <c r="AY50" s="470"/>
      <c r="AZ50" s="470"/>
      <c r="BA50" s="470"/>
      <c r="BB50" s="470"/>
      <c r="BC50" s="470"/>
      <c r="BD50" s="470"/>
      <c r="BE50" s="470"/>
      <c r="BF50" s="470"/>
      <c r="BG50" s="470"/>
      <c r="BH50" s="470"/>
      <c r="BI50" s="470"/>
      <c r="BJ50" s="470"/>
      <c r="BK50" s="470"/>
      <c r="BL50" s="470"/>
      <c r="BM50" s="470"/>
      <c r="BN50" s="470"/>
      <c r="BO50" s="470"/>
      <c r="BP50" s="470"/>
      <c r="BQ50" s="470"/>
      <c r="BR50" s="470"/>
      <c r="BS50" s="470"/>
      <c r="BT50" s="470"/>
      <c r="BU50" s="470"/>
      <c r="BV50" s="470"/>
      <c r="BW50" s="470"/>
      <c r="BX50" s="470"/>
      <c r="BY50" s="470"/>
      <c r="BZ50" s="470"/>
      <c r="CA50" s="470"/>
      <c r="CB50" s="470"/>
      <c r="CC50" s="470"/>
      <c r="CD50" s="470"/>
      <c r="CE50" s="470"/>
      <c r="CF50" s="470"/>
      <c r="CG50" s="470"/>
      <c r="CH50" s="470"/>
      <c r="CI50" s="470"/>
      <c r="CJ50" s="470"/>
      <c r="CK50" s="470"/>
      <c r="CL50" s="470"/>
      <c r="CM50" s="470"/>
    </row>
    <row r="51" spans="1:91" ht="45" customHeight="1">
      <c r="A51" s="305"/>
      <c r="B51" s="305"/>
      <c r="C51" s="305"/>
      <c r="D51" s="305"/>
      <c r="E51" s="305"/>
      <c r="F51" s="305"/>
      <c r="G51" s="305"/>
      <c r="H51" s="305"/>
      <c r="I51" s="305"/>
      <c r="J51" s="305"/>
      <c r="K51" s="305"/>
      <c r="L51" s="305"/>
      <c r="M51" s="305"/>
      <c r="N51" s="305"/>
      <c r="O51" s="305"/>
      <c r="P51" s="305"/>
      <c r="Q51" s="305"/>
      <c r="R51" s="305"/>
      <c r="S51" s="305"/>
      <c r="T51" s="305"/>
      <c r="U51" s="305"/>
      <c r="V51" s="305"/>
      <c r="W51" s="305"/>
      <c r="X51" s="305"/>
      <c r="Y51" s="305"/>
      <c r="Z51" s="305"/>
      <c r="AA51" s="305"/>
      <c r="AB51" s="305"/>
      <c r="AC51" s="305"/>
      <c r="AD51" s="305"/>
      <c r="AE51" s="305"/>
      <c r="AF51" s="305"/>
      <c r="AG51" s="305"/>
      <c r="AH51" s="305"/>
      <c r="AI51" s="305"/>
      <c r="AJ51" s="305"/>
      <c r="AK51" s="305"/>
      <c r="AL51" s="305"/>
      <c r="AM51" s="305"/>
      <c r="AN51" s="305"/>
      <c r="AO51" s="305"/>
      <c r="AP51" s="305"/>
      <c r="AQ51" s="305"/>
      <c r="AR51" s="305"/>
      <c r="AS51" s="305"/>
      <c r="AT51" s="305"/>
      <c r="AU51" s="305"/>
      <c r="AV51" s="305"/>
      <c r="AW51" s="305"/>
      <c r="AX51" s="305"/>
      <c r="AY51" s="305"/>
      <c r="AZ51" s="305"/>
      <c r="BA51" s="305"/>
      <c r="BB51" s="305"/>
      <c r="BC51" s="305"/>
      <c r="BD51" s="305"/>
      <c r="BE51" s="305"/>
      <c r="BF51" s="305"/>
      <c r="BG51" s="305"/>
      <c r="BH51" s="305"/>
      <c r="BI51" s="305"/>
      <c r="BJ51" s="305"/>
      <c r="BK51" s="305"/>
      <c r="BL51" s="305"/>
      <c r="BM51" s="305"/>
      <c r="BN51" s="305"/>
      <c r="BO51" s="305"/>
      <c r="BP51" s="305"/>
      <c r="BQ51" s="305"/>
      <c r="BR51" s="305"/>
      <c r="BS51" s="305"/>
      <c r="BT51" s="305"/>
      <c r="BU51" s="305"/>
      <c r="BV51" s="305"/>
      <c r="BW51" s="305"/>
      <c r="BX51" s="305"/>
      <c r="BY51" s="305"/>
      <c r="BZ51" s="305"/>
      <c r="CA51" s="305"/>
      <c r="CB51" s="305"/>
      <c r="CC51" s="305"/>
      <c r="CD51" s="305"/>
      <c r="CE51" s="305"/>
      <c r="CF51" s="305"/>
      <c r="CG51" s="305"/>
      <c r="CH51" s="305"/>
      <c r="CI51" s="305"/>
      <c r="CJ51" s="305"/>
      <c r="CK51" s="305"/>
      <c r="CL51" s="305"/>
      <c r="CM51" s="305"/>
    </row>
    <row r="52" spans="1:91" ht="40.5" customHeight="1">
      <c r="A52" s="471" t="s">
        <v>188</v>
      </c>
      <c r="B52" s="471"/>
      <c r="C52" s="471"/>
      <c r="D52" s="471"/>
      <c r="E52" s="471"/>
      <c r="F52" s="471"/>
      <c r="G52" s="471"/>
      <c r="H52" s="471"/>
      <c r="I52" s="471"/>
      <c r="J52" s="471"/>
      <c r="K52" s="471"/>
      <c r="L52" s="471"/>
      <c r="M52" s="471"/>
      <c r="N52" s="471"/>
      <c r="O52" s="471"/>
      <c r="P52" s="471"/>
      <c r="Q52" s="471"/>
      <c r="R52" s="471"/>
      <c r="S52" s="471"/>
      <c r="T52" s="471"/>
      <c r="U52" s="471"/>
      <c r="V52" s="471"/>
      <c r="W52" s="471"/>
      <c r="Y52" s="306"/>
      <c r="Z52" s="472" t="s">
        <v>29</v>
      </c>
      <c r="AA52" s="472"/>
      <c r="AB52" s="472"/>
      <c r="AC52" s="472"/>
      <c r="AD52" s="472"/>
      <c r="AE52" s="473"/>
      <c r="AF52" s="473"/>
      <c r="AG52" s="473"/>
      <c r="AH52" s="473"/>
      <c r="AI52" s="473"/>
      <c r="AJ52" s="473"/>
      <c r="AK52" s="472" t="s">
        <v>9</v>
      </c>
      <c r="AL52" s="472"/>
      <c r="AM52" s="472"/>
      <c r="AN52" s="472"/>
      <c r="AO52" s="472"/>
      <c r="AP52" s="473"/>
      <c r="AQ52" s="473"/>
      <c r="AR52" s="473"/>
      <c r="AS52" s="473"/>
      <c r="AT52" s="473"/>
      <c r="AU52" s="473"/>
      <c r="AV52" s="472" t="s">
        <v>8</v>
      </c>
      <c r="AW52" s="472"/>
      <c r="AX52" s="472"/>
      <c r="AY52" s="472"/>
      <c r="AZ52" s="472"/>
      <c r="BA52" s="473"/>
      <c r="BB52" s="473"/>
      <c r="BC52" s="473"/>
      <c r="BD52" s="473"/>
      <c r="BE52" s="473"/>
      <c r="BF52" s="473"/>
      <c r="BG52" s="472" t="s">
        <v>7</v>
      </c>
      <c r="BH52" s="472"/>
      <c r="BI52" s="472"/>
      <c r="BJ52" s="472"/>
      <c r="BK52" s="472"/>
      <c r="BL52" s="306"/>
      <c r="BM52" s="306"/>
      <c r="BN52" s="306"/>
      <c r="BO52" s="306"/>
      <c r="BP52" s="306"/>
      <c r="BQ52" s="306"/>
      <c r="BR52" s="306"/>
      <c r="BS52" s="306"/>
      <c r="BT52" s="263"/>
      <c r="BU52" s="263"/>
      <c r="BV52" s="263"/>
      <c r="BW52" s="263"/>
      <c r="BX52" s="263"/>
      <c r="BY52" s="263"/>
      <c r="BZ52" s="263"/>
      <c r="CA52" s="263"/>
      <c r="CB52" s="263"/>
      <c r="CC52" s="263"/>
      <c r="CD52" s="263"/>
      <c r="CE52" s="263"/>
      <c r="CF52" s="263"/>
      <c r="CG52" s="263"/>
      <c r="CH52" s="263"/>
      <c r="CI52" s="263"/>
      <c r="CJ52" s="263"/>
      <c r="CK52" s="263"/>
      <c r="CL52" s="263"/>
      <c r="CM52" s="263"/>
    </row>
    <row r="53" spans="1:91" ht="45" customHeight="1">
      <c r="A53" s="293"/>
      <c r="B53" s="293"/>
      <c r="C53" s="293"/>
      <c r="D53" s="293"/>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294"/>
      <c r="AL53" s="294"/>
      <c r="AM53" s="294"/>
      <c r="AN53" s="294"/>
      <c r="AO53" s="294"/>
      <c r="AP53" s="294"/>
      <c r="AQ53" s="294"/>
      <c r="AR53" s="294"/>
      <c r="AS53" s="294"/>
      <c r="AT53" s="294"/>
      <c r="AU53" s="294"/>
      <c r="AV53" s="295"/>
      <c r="AW53" s="295"/>
      <c r="AX53" s="295"/>
      <c r="AY53" s="295"/>
      <c r="AZ53" s="295"/>
      <c r="BA53" s="290"/>
      <c r="BB53" s="290"/>
      <c r="BC53" s="290"/>
      <c r="BD53" s="290"/>
      <c r="BE53" s="290"/>
      <c r="BF53" s="290"/>
      <c r="BG53" s="290"/>
      <c r="BH53" s="290"/>
      <c r="BI53" s="290"/>
      <c r="BJ53" s="290"/>
      <c r="BK53" s="290"/>
      <c r="BL53" s="290"/>
      <c r="BM53" s="290"/>
      <c r="BN53" s="290"/>
      <c r="BO53" s="290"/>
      <c r="BP53" s="290"/>
      <c r="BQ53" s="290"/>
      <c r="BR53" s="290"/>
      <c r="BS53" s="290"/>
      <c r="BT53" s="290"/>
      <c r="BU53" s="290"/>
      <c r="BV53" s="290"/>
      <c r="BW53" s="290"/>
      <c r="BX53" s="290"/>
      <c r="BY53" s="290"/>
      <c r="BZ53" s="290"/>
      <c r="CA53" s="290"/>
      <c r="CB53" s="290"/>
      <c r="CC53" s="296"/>
      <c r="CD53" s="296"/>
      <c r="CE53" s="296"/>
      <c r="CF53" s="296"/>
      <c r="CG53" s="296"/>
      <c r="CH53" s="296"/>
      <c r="CI53" s="296"/>
      <c r="CJ53" s="296"/>
      <c r="CK53" s="296"/>
      <c r="CL53" s="296"/>
      <c r="CM53" s="296"/>
    </row>
    <row r="54" spans="1:91" ht="48" customHeight="1">
      <c r="A54" s="474" t="s">
        <v>189</v>
      </c>
      <c r="B54" s="438"/>
      <c r="C54" s="438"/>
      <c r="D54" s="438"/>
      <c r="E54" s="438"/>
      <c r="F54" s="438"/>
      <c r="G54" s="438"/>
      <c r="H54" s="438"/>
      <c r="I54" s="438"/>
      <c r="J54" s="438"/>
      <c r="K54" s="438"/>
      <c r="L54" s="438"/>
      <c r="M54" s="438"/>
      <c r="N54" s="438"/>
      <c r="O54" s="438"/>
      <c r="P54" s="438"/>
      <c r="Q54" s="438"/>
      <c r="R54" s="438"/>
      <c r="S54" s="438"/>
      <c r="T54" s="438"/>
      <c r="U54" s="438"/>
      <c r="V54" s="438"/>
      <c r="W54" s="438"/>
      <c r="X54" s="475">
        <f>IF(OR('定型様式３　総括表（戸建住宅）'!W39=0,'定型様式３　総括表（戸建住宅）'!W41=""),"",MIN('定型様式３　総括表（戸建住宅）'!W39:AK39,'定型様式３　総括表（戸建住宅）'!W41:AK41))</f>
      </c>
      <c r="Y54" s="476"/>
      <c r="Z54" s="476"/>
      <c r="AA54" s="476"/>
      <c r="AB54" s="476"/>
      <c r="AC54" s="476"/>
      <c r="AD54" s="476"/>
      <c r="AE54" s="476"/>
      <c r="AF54" s="476"/>
      <c r="AG54" s="476"/>
      <c r="AH54" s="476"/>
      <c r="AI54" s="476"/>
      <c r="AJ54" s="476"/>
      <c r="AK54" s="476"/>
      <c r="AL54" s="476"/>
      <c r="AM54" s="476"/>
      <c r="AN54" s="476"/>
      <c r="AO54" s="476"/>
      <c r="AP54" s="476"/>
      <c r="AQ54" s="476"/>
      <c r="AR54" s="476"/>
      <c r="AS54" s="476"/>
      <c r="AT54" s="476"/>
      <c r="AU54" s="476"/>
      <c r="AV54" s="476"/>
      <c r="AW54" s="476"/>
      <c r="AX54" s="476"/>
      <c r="AY54" s="476"/>
      <c r="AZ54" s="476"/>
      <c r="BA54" s="476"/>
      <c r="BB54" s="476"/>
      <c r="BC54" s="476"/>
      <c r="BD54" s="476"/>
      <c r="BE54" s="476"/>
      <c r="BF54" s="476"/>
      <c r="BG54" s="476"/>
      <c r="BH54" s="476"/>
      <c r="BI54" s="476"/>
      <c r="BJ54" s="476"/>
      <c r="BK54" s="476"/>
      <c r="BL54" s="476"/>
      <c r="BM54" s="476"/>
      <c r="BN54" s="477"/>
      <c r="BO54" s="478" t="s">
        <v>233</v>
      </c>
      <c r="BP54" s="479"/>
      <c r="BQ54" s="479"/>
      <c r="BR54" s="479"/>
      <c r="BS54" s="479"/>
      <c r="BT54" s="479"/>
      <c r="BU54" s="479"/>
      <c r="BV54" s="479"/>
      <c r="BW54" s="479"/>
      <c r="BX54" s="479"/>
      <c r="BY54" s="479"/>
      <c r="BZ54" s="479"/>
      <c r="CA54" s="479"/>
      <c r="CB54" s="479"/>
      <c r="CC54" s="479"/>
      <c r="CD54" s="479"/>
      <c r="CE54" s="479"/>
      <c r="CF54" s="479"/>
      <c r="CG54" s="479"/>
      <c r="CH54" s="479"/>
      <c r="CI54" s="479"/>
      <c r="CJ54" s="479"/>
      <c r="CK54" s="479"/>
      <c r="CL54" s="479"/>
      <c r="CM54" s="479"/>
    </row>
    <row r="55" spans="1:91" ht="45" customHeight="1">
      <c r="A55" s="307"/>
      <c r="B55" s="307"/>
      <c r="C55" s="308"/>
      <c r="D55" s="308"/>
      <c r="E55" s="309"/>
      <c r="F55" s="309"/>
      <c r="G55" s="309"/>
      <c r="H55" s="308"/>
      <c r="I55" s="308"/>
      <c r="J55" s="267"/>
      <c r="K55" s="267"/>
      <c r="L55" s="267"/>
      <c r="M55" s="267"/>
      <c r="N55" s="267"/>
      <c r="O55" s="267"/>
      <c r="P55" s="267"/>
      <c r="Q55" s="267"/>
      <c r="R55" s="267"/>
      <c r="S55" s="267"/>
      <c r="T55" s="267"/>
      <c r="U55" s="267"/>
      <c r="V55" s="267"/>
      <c r="W55" s="267"/>
      <c r="X55" s="267"/>
      <c r="Y55" s="267"/>
      <c r="Z55" s="267"/>
      <c r="AA55" s="267"/>
      <c r="AB55" s="267"/>
      <c r="AO55" s="267"/>
      <c r="AP55" s="267"/>
      <c r="AQ55" s="267"/>
      <c r="BH55" s="310"/>
      <c r="BI55" s="310"/>
      <c r="BJ55" s="310"/>
      <c r="BK55" s="310"/>
      <c r="BL55" s="310"/>
      <c r="BM55" s="310"/>
      <c r="BO55" s="310"/>
      <c r="BP55" s="310"/>
      <c r="BQ55" s="310"/>
      <c r="BR55" s="310"/>
      <c r="BS55" s="310"/>
      <c r="BT55" s="310"/>
      <c r="BU55" s="310"/>
      <c r="BV55" s="310"/>
      <c r="BW55" s="310"/>
      <c r="BX55" s="310"/>
      <c r="BY55" s="310"/>
      <c r="BZ55" s="310"/>
      <c r="CA55" s="310"/>
      <c r="CB55" s="310"/>
      <c r="CC55" s="310"/>
      <c r="CD55" s="310"/>
      <c r="CE55" s="310"/>
      <c r="CF55" s="310"/>
      <c r="CG55" s="310"/>
      <c r="CH55" s="310"/>
      <c r="CI55" s="310"/>
      <c r="CJ55" s="310"/>
      <c r="CK55" s="310"/>
      <c r="CL55" s="310"/>
      <c r="CM55" s="310"/>
    </row>
    <row r="56" spans="1:87" ht="23.25" customHeight="1">
      <c r="A56" s="438" t="s">
        <v>191</v>
      </c>
      <c r="B56" s="438"/>
      <c r="C56" s="438"/>
      <c r="D56" s="438"/>
      <c r="E56" s="438"/>
      <c r="F56" s="438"/>
      <c r="G56" s="438"/>
      <c r="H56" s="438"/>
      <c r="I56" s="438"/>
      <c r="J56" s="438"/>
      <c r="K56" s="438"/>
      <c r="L56" s="438"/>
      <c r="M56" s="438"/>
      <c r="N56" s="438"/>
      <c r="O56" s="438"/>
      <c r="P56" s="438"/>
      <c r="Q56" s="438"/>
      <c r="R56" s="438"/>
      <c r="S56" s="438"/>
      <c r="T56" s="438"/>
      <c r="U56" s="438"/>
      <c r="V56" s="438"/>
      <c r="W56" s="438"/>
      <c r="X56" s="439" t="s">
        <v>4</v>
      </c>
      <c r="Y56" s="440"/>
      <c r="Z56" s="440"/>
      <c r="AA56" s="487" t="s">
        <v>192</v>
      </c>
      <c r="AB56" s="487"/>
      <c r="AC56" s="487"/>
      <c r="AD56" s="487"/>
      <c r="AE56" s="487"/>
      <c r="AF56" s="487"/>
      <c r="AG56" s="487"/>
      <c r="AH56" s="487"/>
      <c r="AI56" s="487"/>
      <c r="AJ56" s="487"/>
      <c r="AK56" s="488"/>
      <c r="AL56" s="439" t="s">
        <v>4</v>
      </c>
      <c r="AM56" s="440"/>
      <c r="AN56" s="440"/>
      <c r="AO56" s="487" t="s">
        <v>193</v>
      </c>
      <c r="AP56" s="487"/>
      <c r="AQ56" s="487"/>
      <c r="AR56" s="487"/>
      <c r="AS56" s="487"/>
      <c r="AT56" s="487"/>
      <c r="AU56" s="487"/>
      <c r="AV56" s="487"/>
      <c r="AW56" s="487"/>
      <c r="AX56" s="487"/>
      <c r="AY56" s="488"/>
      <c r="AZ56" s="439" t="s">
        <v>4</v>
      </c>
      <c r="BA56" s="440"/>
      <c r="BB56" s="440"/>
      <c r="BC56" s="487" t="s">
        <v>194</v>
      </c>
      <c r="BD56" s="487"/>
      <c r="BE56" s="487"/>
      <c r="BF56" s="487"/>
      <c r="BG56" s="487"/>
      <c r="BH56" s="487"/>
      <c r="BI56" s="487"/>
      <c r="BJ56" s="487"/>
      <c r="BK56" s="487"/>
      <c r="BL56" s="487"/>
      <c r="BM56" s="487"/>
      <c r="BN56" s="488"/>
      <c r="BO56" s="311"/>
      <c r="BP56" s="311"/>
      <c r="BQ56" s="311"/>
      <c r="BR56" s="311"/>
      <c r="BS56" s="311"/>
      <c r="BT56" s="311"/>
      <c r="BU56" s="311"/>
      <c r="BV56" s="311"/>
      <c r="BW56" s="311"/>
      <c r="BX56" s="311"/>
      <c r="BY56" s="311"/>
      <c r="BZ56" s="311"/>
      <c r="CA56" s="311"/>
      <c r="CB56" s="311"/>
      <c r="CC56" s="311"/>
      <c r="CD56" s="311"/>
      <c r="CE56" s="311"/>
      <c r="CF56" s="311"/>
      <c r="CG56" s="311"/>
      <c r="CH56" s="311"/>
      <c r="CI56" s="311"/>
    </row>
    <row r="57" spans="1:96" s="289" customFormat="1" ht="45" customHeight="1">
      <c r="A57" s="290"/>
      <c r="B57" s="290"/>
      <c r="C57" s="290"/>
      <c r="D57" s="290"/>
      <c r="E57" s="290"/>
      <c r="F57" s="290"/>
      <c r="G57" s="290"/>
      <c r="H57" s="290"/>
      <c r="I57" s="290"/>
      <c r="J57" s="290"/>
      <c r="K57" s="290"/>
      <c r="L57" s="290"/>
      <c r="M57" s="290"/>
      <c r="N57" s="290"/>
      <c r="O57" s="290"/>
      <c r="P57" s="290"/>
      <c r="Q57" s="290"/>
      <c r="R57" s="290"/>
      <c r="S57" s="290"/>
      <c r="T57" s="290"/>
      <c r="U57" s="290"/>
      <c r="V57" s="290"/>
      <c r="W57" s="290"/>
      <c r="X57" s="290"/>
      <c r="Y57" s="290"/>
      <c r="Z57" s="290"/>
      <c r="AA57" s="290"/>
      <c r="AB57" s="290"/>
      <c r="AC57" s="290"/>
      <c r="AD57" s="290"/>
      <c r="AE57" s="290"/>
      <c r="AF57" s="290"/>
      <c r="AG57" s="290"/>
      <c r="AH57" s="290"/>
      <c r="AI57" s="290"/>
      <c r="AJ57" s="290"/>
      <c r="AK57" s="290"/>
      <c r="AL57" s="290"/>
      <c r="AM57" s="290"/>
      <c r="AN57" s="290"/>
      <c r="AO57" s="290"/>
      <c r="AP57" s="290"/>
      <c r="AQ57" s="290"/>
      <c r="AR57" s="290"/>
      <c r="AS57" s="290"/>
      <c r="AT57" s="290"/>
      <c r="AU57" s="290"/>
      <c r="AW57" s="290"/>
      <c r="AX57" s="269"/>
      <c r="AZ57" s="290"/>
      <c r="BB57" s="290"/>
      <c r="BE57" s="290"/>
      <c r="BF57" s="290"/>
      <c r="BG57" s="290"/>
      <c r="BH57" s="290"/>
      <c r="BI57" s="290"/>
      <c r="BO57" s="296"/>
      <c r="BP57" s="296"/>
      <c r="BQ57" s="296"/>
      <c r="BR57" s="296"/>
      <c r="BS57" s="296"/>
      <c r="BT57" s="290"/>
      <c r="BU57" s="290"/>
      <c r="BV57" s="290"/>
      <c r="BW57" s="290"/>
      <c r="BX57" s="290"/>
      <c r="BY57" s="290"/>
      <c r="BZ57" s="290"/>
      <c r="CA57" s="290"/>
      <c r="CB57" s="290"/>
      <c r="CC57" s="290"/>
      <c r="CD57" s="290"/>
      <c r="CE57" s="290"/>
      <c r="CF57" s="290"/>
      <c r="CG57" s="290"/>
      <c r="CH57" s="290"/>
      <c r="CI57" s="290"/>
      <c r="CJ57" s="290"/>
      <c r="CK57" s="290"/>
      <c r="CO57" s="296"/>
      <c r="CP57" s="296"/>
      <c r="CQ57" s="296"/>
      <c r="CR57" s="296"/>
    </row>
    <row r="58" spans="1:91" ht="18" customHeight="1">
      <c r="A58" s="438" t="s">
        <v>232</v>
      </c>
      <c r="B58" s="438"/>
      <c r="C58" s="438"/>
      <c r="D58" s="438"/>
      <c r="E58" s="438"/>
      <c r="F58" s="438"/>
      <c r="G58" s="438"/>
      <c r="H58" s="438"/>
      <c r="I58" s="438"/>
      <c r="J58" s="438"/>
      <c r="K58" s="438"/>
      <c r="L58" s="438"/>
      <c r="M58" s="438"/>
      <c r="N58" s="438"/>
      <c r="O58" s="438"/>
      <c r="P58" s="438"/>
      <c r="Q58" s="438"/>
      <c r="R58" s="438"/>
      <c r="S58" s="438"/>
      <c r="T58" s="438"/>
      <c r="U58" s="438"/>
      <c r="V58" s="438"/>
      <c r="W58" s="438"/>
      <c r="X58" s="299"/>
      <c r="Y58" s="299"/>
      <c r="Z58" s="299"/>
      <c r="AA58" s="299"/>
      <c r="AB58" s="300"/>
      <c r="AC58" s="300"/>
      <c r="AD58" s="300"/>
      <c r="AE58" s="300"/>
      <c r="AF58" s="300"/>
      <c r="AG58" s="299"/>
      <c r="AH58" s="299"/>
      <c r="AI58" s="299"/>
      <c r="AJ58" s="299"/>
      <c r="AK58" s="300"/>
      <c r="AL58" s="300"/>
      <c r="AM58" s="300"/>
      <c r="AN58" s="300"/>
      <c r="AO58" s="300"/>
      <c r="AP58" s="299"/>
      <c r="AQ58" s="299"/>
      <c r="AR58" s="299"/>
      <c r="AS58" s="299"/>
      <c r="AT58" s="289"/>
      <c r="AU58" s="298"/>
      <c r="AV58" s="298"/>
      <c r="AW58" s="298"/>
      <c r="AX58" s="298"/>
      <c r="AY58" s="298"/>
      <c r="AZ58" s="298"/>
      <c r="BA58" s="298"/>
      <c r="BB58" s="298"/>
      <c r="BC58" s="298"/>
      <c r="BD58" s="298"/>
      <c r="BE58" s="298"/>
      <c r="BF58" s="298"/>
      <c r="BG58" s="290"/>
      <c r="BH58" s="289"/>
      <c r="BI58" s="289"/>
      <c r="BJ58" s="289"/>
      <c r="BK58" s="289"/>
      <c r="BL58" s="290"/>
      <c r="BM58" s="290"/>
      <c r="BN58" s="290"/>
      <c r="BO58" s="290"/>
      <c r="BP58" s="290"/>
      <c r="BQ58" s="289"/>
      <c r="BR58" s="289"/>
      <c r="BS58" s="289"/>
      <c r="BT58" s="289"/>
      <c r="BU58" s="290"/>
      <c r="BV58" s="290"/>
      <c r="BW58" s="290"/>
      <c r="BX58" s="290"/>
      <c r="BY58" s="290"/>
      <c r="BZ58" s="289"/>
      <c r="CA58" s="289"/>
      <c r="CB58" s="289"/>
      <c r="CC58" s="289"/>
      <c r="CD58" s="290"/>
      <c r="CE58" s="290"/>
      <c r="CF58" s="290"/>
      <c r="CG58" s="290"/>
      <c r="CH58" s="290"/>
      <c r="CI58" s="289"/>
      <c r="CJ58" s="289"/>
      <c r="CK58" s="289"/>
      <c r="CL58" s="289"/>
      <c r="CM58" s="290"/>
    </row>
    <row r="59" spans="1:92" ht="39.75" customHeight="1">
      <c r="A59" s="428" t="s">
        <v>39</v>
      </c>
      <c r="B59" s="422"/>
      <c r="C59" s="422"/>
      <c r="D59" s="422"/>
      <c r="E59" s="422"/>
      <c r="F59" s="422"/>
      <c r="G59" s="422"/>
      <c r="H59" s="422"/>
      <c r="I59" s="422"/>
      <c r="J59" s="422"/>
      <c r="K59" s="423"/>
      <c r="L59" s="424" t="s">
        <v>334</v>
      </c>
      <c r="M59" s="425"/>
      <c r="N59" s="387"/>
      <c r="O59" s="387"/>
      <c r="P59" s="387"/>
      <c r="Q59" s="387"/>
      <c r="R59" s="387"/>
      <c r="S59" s="387"/>
      <c r="T59" s="387"/>
      <c r="U59" s="387"/>
      <c r="V59" s="387"/>
      <c r="W59" s="425" t="s">
        <v>335</v>
      </c>
      <c r="X59" s="425"/>
      <c r="Y59" s="387"/>
      <c r="Z59" s="387"/>
      <c r="AA59" s="387"/>
      <c r="AB59" s="387"/>
      <c r="AC59" s="387"/>
      <c r="AD59" s="387"/>
      <c r="AE59" s="387"/>
      <c r="AF59" s="387"/>
      <c r="AG59" s="387"/>
      <c r="AH59" s="425" t="s">
        <v>336</v>
      </c>
      <c r="AI59" s="425"/>
      <c r="AJ59" s="387"/>
      <c r="AK59" s="387"/>
      <c r="AL59" s="387"/>
      <c r="AM59" s="387"/>
      <c r="AN59" s="387"/>
      <c r="AO59" s="387"/>
      <c r="AP59" s="387"/>
      <c r="AQ59" s="387"/>
      <c r="AR59" s="389"/>
      <c r="AS59" s="442" t="s">
        <v>337</v>
      </c>
      <c r="AT59" s="443"/>
      <c r="AU59" s="443"/>
      <c r="AV59" s="443"/>
      <c r="AW59" s="443"/>
      <c r="AX59" s="443"/>
      <c r="AY59" s="443"/>
      <c r="AZ59" s="443"/>
      <c r="BA59" s="443"/>
      <c r="BB59" s="443"/>
      <c r="BC59" s="449"/>
      <c r="BD59" s="414"/>
      <c r="BE59" s="415"/>
      <c r="BF59" s="415"/>
      <c r="BG59" s="415"/>
      <c r="BH59" s="415"/>
      <c r="BI59" s="415"/>
      <c r="BJ59" s="415"/>
      <c r="BK59" s="415"/>
      <c r="BL59" s="415"/>
      <c r="BM59" s="415"/>
      <c r="BN59" s="415"/>
      <c r="BO59" s="415"/>
      <c r="BP59" s="415"/>
      <c r="BQ59" s="415"/>
      <c r="BR59" s="415"/>
      <c r="BS59" s="416" t="s">
        <v>338</v>
      </c>
      <c r="BT59" s="416"/>
      <c r="BU59" s="480"/>
      <c r="BV59" s="480"/>
      <c r="BW59" s="480"/>
      <c r="BX59" s="480"/>
      <c r="BY59" s="480"/>
      <c r="BZ59" s="480"/>
      <c r="CA59" s="480"/>
      <c r="CB59" s="480"/>
      <c r="CC59" s="480"/>
      <c r="CD59" s="480"/>
      <c r="CE59" s="480"/>
      <c r="CF59" s="480"/>
      <c r="CG59" s="480"/>
      <c r="CH59" s="480"/>
      <c r="CI59" s="480"/>
      <c r="CJ59" s="480"/>
      <c r="CK59" s="480"/>
      <c r="CL59" s="480"/>
      <c r="CM59" s="480"/>
      <c r="CN59" s="481"/>
    </row>
    <row r="60" spans="1:92" ht="39.75" customHeight="1">
      <c r="A60" s="421" t="s">
        <v>40</v>
      </c>
      <c r="B60" s="422"/>
      <c r="C60" s="422"/>
      <c r="D60" s="422"/>
      <c r="E60" s="422"/>
      <c r="F60" s="422"/>
      <c r="G60" s="422"/>
      <c r="H60" s="422"/>
      <c r="I60" s="422"/>
      <c r="J60" s="422"/>
      <c r="K60" s="423"/>
      <c r="L60" s="424" t="s">
        <v>334</v>
      </c>
      <c r="M60" s="425"/>
      <c r="N60" s="387"/>
      <c r="O60" s="387"/>
      <c r="P60" s="387"/>
      <c r="Q60" s="387"/>
      <c r="R60" s="387"/>
      <c r="S60" s="387"/>
      <c r="T60" s="387"/>
      <c r="U60" s="387"/>
      <c r="V60" s="387"/>
      <c r="W60" s="425" t="s">
        <v>335</v>
      </c>
      <c r="X60" s="425"/>
      <c r="Y60" s="387"/>
      <c r="Z60" s="387"/>
      <c r="AA60" s="387"/>
      <c r="AB60" s="387"/>
      <c r="AC60" s="387"/>
      <c r="AD60" s="387"/>
      <c r="AE60" s="387"/>
      <c r="AF60" s="387"/>
      <c r="AG60" s="387"/>
      <c r="AH60" s="425" t="s">
        <v>336</v>
      </c>
      <c r="AI60" s="425"/>
      <c r="AJ60" s="387"/>
      <c r="AK60" s="387"/>
      <c r="AL60" s="387"/>
      <c r="AM60" s="387"/>
      <c r="AN60" s="387"/>
      <c r="AO60" s="387"/>
      <c r="AP60" s="387"/>
      <c r="AQ60" s="387"/>
      <c r="AR60" s="389"/>
      <c r="AS60" s="444" t="s">
        <v>41</v>
      </c>
      <c r="AT60" s="445"/>
      <c r="AU60" s="445"/>
      <c r="AV60" s="445"/>
      <c r="AW60" s="445"/>
      <c r="AX60" s="445"/>
      <c r="AY60" s="445"/>
      <c r="AZ60" s="445"/>
      <c r="BA60" s="445"/>
      <c r="BB60" s="445"/>
      <c r="BC60" s="446"/>
      <c r="BD60" s="424" t="s">
        <v>339</v>
      </c>
      <c r="BE60" s="425"/>
      <c r="BF60" s="389"/>
      <c r="BG60" s="447"/>
      <c r="BH60" s="447"/>
      <c r="BI60" s="447"/>
      <c r="BJ60" s="447"/>
      <c r="BK60" s="447"/>
      <c r="BL60" s="447"/>
      <c r="BM60" s="447"/>
      <c r="BN60" s="448"/>
      <c r="BO60" s="388" t="s">
        <v>340</v>
      </c>
      <c r="BP60" s="388"/>
      <c r="BQ60" s="387"/>
      <c r="BR60" s="387"/>
      <c r="BS60" s="387"/>
      <c r="BT60" s="387"/>
      <c r="BU60" s="387"/>
      <c r="BV60" s="387"/>
      <c r="BW60" s="387"/>
      <c r="BX60" s="387"/>
      <c r="BY60" s="387"/>
      <c r="BZ60" s="387"/>
      <c r="CA60" s="387"/>
      <c r="CB60" s="425" t="s">
        <v>336</v>
      </c>
      <c r="CC60" s="425"/>
      <c r="CD60" s="387"/>
      <c r="CE60" s="387"/>
      <c r="CF60" s="387"/>
      <c r="CG60" s="387"/>
      <c r="CH60" s="387"/>
      <c r="CI60" s="387"/>
      <c r="CJ60" s="387"/>
      <c r="CK60" s="387"/>
      <c r="CL60" s="387"/>
      <c r="CM60" s="387"/>
      <c r="CN60" s="389"/>
    </row>
    <row r="61" spans="1:91" s="317" customFormat="1" ht="45" customHeight="1">
      <c r="A61" s="312"/>
      <c r="B61" s="313"/>
      <c r="C61" s="313"/>
      <c r="D61" s="313"/>
      <c r="E61" s="313"/>
      <c r="F61" s="313"/>
      <c r="G61" s="313"/>
      <c r="H61" s="313"/>
      <c r="I61" s="313"/>
      <c r="J61" s="313"/>
      <c r="K61" s="313"/>
      <c r="L61" s="314"/>
      <c r="M61" s="314"/>
      <c r="N61" s="315"/>
      <c r="O61" s="315"/>
      <c r="P61" s="315"/>
      <c r="Q61" s="315"/>
      <c r="R61" s="315"/>
      <c r="S61" s="315"/>
      <c r="T61" s="315"/>
      <c r="U61" s="315"/>
      <c r="V61" s="315"/>
      <c r="W61" s="314"/>
      <c r="X61" s="314"/>
      <c r="Y61" s="315"/>
      <c r="Z61" s="315"/>
      <c r="AA61" s="315"/>
      <c r="AB61" s="315"/>
      <c r="AC61" s="315"/>
      <c r="AD61" s="315"/>
      <c r="AE61" s="315"/>
      <c r="AF61" s="315"/>
      <c r="AG61" s="315"/>
      <c r="AH61" s="314"/>
      <c r="AI61" s="314"/>
      <c r="AJ61" s="315"/>
      <c r="AK61" s="315"/>
      <c r="AL61" s="315"/>
      <c r="AM61" s="315"/>
      <c r="AN61" s="315"/>
      <c r="AO61" s="315"/>
      <c r="AP61" s="315"/>
      <c r="AQ61" s="315"/>
      <c r="AR61" s="315"/>
      <c r="AS61" s="313"/>
      <c r="AT61" s="313"/>
      <c r="AU61" s="313"/>
      <c r="AV61" s="313"/>
      <c r="AW61" s="313"/>
      <c r="AX61" s="313"/>
      <c r="AY61" s="313"/>
      <c r="AZ61" s="313"/>
      <c r="BA61" s="313"/>
      <c r="BB61" s="313"/>
      <c r="BC61" s="313"/>
      <c r="BD61" s="316"/>
      <c r="BE61" s="314"/>
      <c r="BF61" s="314"/>
      <c r="BG61" s="315"/>
      <c r="BH61" s="315"/>
      <c r="BI61" s="315"/>
      <c r="BJ61" s="315"/>
      <c r="BK61" s="315"/>
      <c r="BL61" s="315"/>
      <c r="BM61" s="315"/>
      <c r="BN61" s="315"/>
      <c r="BO61" s="315"/>
      <c r="BP61" s="314"/>
      <c r="BQ61" s="315"/>
      <c r="BR61" s="315"/>
      <c r="BS61" s="315"/>
      <c r="BT61" s="315"/>
      <c r="BU61" s="315"/>
      <c r="BV61" s="315"/>
      <c r="BW61" s="315"/>
      <c r="BX61" s="315"/>
      <c r="BY61" s="315"/>
      <c r="BZ61" s="315"/>
      <c r="CA61" s="314"/>
      <c r="CB61" s="314"/>
      <c r="CC61" s="315"/>
      <c r="CD61" s="315"/>
      <c r="CE61" s="315"/>
      <c r="CF61" s="315"/>
      <c r="CG61" s="315"/>
      <c r="CH61" s="315"/>
      <c r="CI61" s="315"/>
      <c r="CJ61" s="315"/>
      <c r="CK61" s="315"/>
      <c r="CL61" s="315"/>
      <c r="CM61" s="315"/>
    </row>
    <row r="62" spans="1:28" ht="18" customHeight="1">
      <c r="A62" s="438" t="s">
        <v>190</v>
      </c>
      <c r="B62" s="438"/>
      <c r="C62" s="438"/>
      <c r="D62" s="438"/>
      <c r="E62" s="438"/>
      <c r="F62" s="438"/>
      <c r="G62" s="438"/>
      <c r="H62" s="438"/>
      <c r="I62" s="438"/>
      <c r="J62" s="438"/>
      <c r="K62" s="438"/>
      <c r="L62" s="438"/>
      <c r="M62" s="438"/>
      <c r="N62" s="438"/>
      <c r="O62" s="438"/>
      <c r="P62" s="438"/>
      <c r="Q62" s="438"/>
      <c r="R62" s="438"/>
      <c r="S62" s="438"/>
      <c r="T62" s="438"/>
      <c r="U62" s="438"/>
      <c r="V62" s="438"/>
      <c r="W62" s="438"/>
      <c r="X62" s="438"/>
      <c r="Y62" s="290"/>
      <c r="Z62" s="290"/>
      <c r="AA62" s="290"/>
      <c r="AB62" s="290"/>
    </row>
    <row r="63" spans="1:92" ht="39.75" customHeight="1">
      <c r="A63" s="428" t="s">
        <v>36</v>
      </c>
      <c r="B63" s="422"/>
      <c r="C63" s="422"/>
      <c r="D63" s="422"/>
      <c r="E63" s="422"/>
      <c r="F63" s="422"/>
      <c r="G63" s="422"/>
      <c r="H63" s="422"/>
      <c r="I63" s="422"/>
      <c r="J63" s="422"/>
      <c r="K63" s="423"/>
      <c r="L63" s="439"/>
      <c r="M63" s="440"/>
      <c r="N63" s="440"/>
      <c r="O63" s="440"/>
      <c r="P63" s="440"/>
      <c r="Q63" s="440"/>
      <c r="R63" s="440"/>
      <c r="S63" s="440"/>
      <c r="T63" s="440"/>
      <c r="U63" s="440"/>
      <c r="V63" s="440"/>
      <c r="W63" s="440"/>
      <c r="X63" s="440"/>
      <c r="Y63" s="440"/>
      <c r="Z63" s="440"/>
      <c r="AA63" s="440"/>
      <c r="AB63" s="440"/>
      <c r="AC63" s="440"/>
      <c r="AD63" s="440"/>
      <c r="AE63" s="440"/>
      <c r="AF63" s="440"/>
      <c r="AG63" s="440"/>
      <c r="AH63" s="440"/>
      <c r="AI63" s="440"/>
      <c r="AJ63" s="440"/>
      <c r="AK63" s="440"/>
      <c r="AL63" s="440"/>
      <c r="AM63" s="440"/>
      <c r="AN63" s="440"/>
      <c r="AO63" s="440"/>
      <c r="AP63" s="440"/>
      <c r="AQ63" s="440"/>
      <c r="AR63" s="441"/>
      <c r="AS63" s="442" t="s">
        <v>42</v>
      </c>
      <c r="AT63" s="443"/>
      <c r="AU63" s="443"/>
      <c r="AV63" s="443"/>
      <c r="AW63" s="443"/>
      <c r="AX63" s="443"/>
      <c r="AY63" s="443"/>
      <c r="AZ63" s="443"/>
      <c r="BA63" s="443"/>
      <c r="BB63" s="443"/>
      <c r="BC63" s="443"/>
      <c r="BD63" s="439"/>
      <c r="BE63" s="440"/>
      <c r="BF63" s="440"/>
      <c r="BG63" s="440"/>
      <c r="BH63" s="440"/>
      <c r="BI63" s="440"/>
      <c r="BJ63" s="440"/>
      <c r="BK63" s="440"/>
      <c r="BL63" s="440"/>
      <c r="BM63" s="440"/>
      <c r="BN63" s="440"/>
      <c r="BO63" s="440"/>
      <c r="BP63" s="440"/>
      <c r="BQ63" s="440"/>
      <c r="BR63" s="440"/>
      <c r="BS63" s="440"/>
      <c r="BT63" s="440"/>
      <c r="BU63" s="440"/>
      <c r="BV63" s="440"/>
      <c r="BW63" s="440"/>
      <c r="BX63" s="440"/>
      <c r="BY63" s="440"/>
      <c r="BZ63" s="440"/>
      <c r="CA63" s="440"/>
      <c r="CB63" s="440"/>
      <c r="CC63" s="440"/>
      <c r="CD63" s="440"/>
      <c r="CE63" s="440"/>
      <c r="CF63" s="440"/>
      <c r="CG63" s="440"/>
      <c r="CH63" s="440"/>
      <c r="CI63" s="440"/>
      <c r="CJ63" s="440"/>
      <c r="CK63" s="440"/>
      <c r="CL63" s="440"/>
      <c r="CM63" s="440"/>
      <c r="CN63" s="441"/>
    </row>
    <row r="64" spans="1:92" ht="39.75" customHeight="1">
      <c r="A64" s="428" t="s">
        <v>43</v>
      </c>
      <c r="B64" s="422"/>
      <c r="C64" s="422"/>
      <c r="D64" s="422"/>
      <c r="E64" s="422"/>
      <c r="F64" s="422"/>
      <c r="G64" s="422"/>
      <c r="H64" s="422"/>
      <c r="I64" s="422"/>
      <c r="J64" s="422"/>
      <c r="K64" s="423"/>
      <c r="L64" s="439"/>
      <c r="M64" s="440"/>
      <c r="N64" s="440"/>
      <c r="O64" s="440"/>
      <c r="P64" s="440"/>
      <c r="Q64" s="440"/>
      <c r="R64" s="440"/>
      <c r="S64" s="440"/>
      <c r="T64" s="440"/>
      <c r="U64" s="440"/>
      <c r="V64" s="440"/>
      <c r="W64" s="440"/>
      <c r="X64" s="440"/>
      <c r="Y64" s="440"/>
      <c r="Z64" s="440"/>
      <c r="AA64" s="440"/>
      <c r="AB64" s="440"/>
      <c r="AC64" s="440"/>
      <c r="AD64" s="440"/>
      <c r="AE64" s="440"/>
      <c r="AF64" s="440"/>
      <c r="AG64" s="440"/>
      <c r="AH64" s="440"/>
      <c r="AI64" s="440"/>
      <c r="AJ64" s="440"/>
      <c r="AK64" s="440"/>
      <c r="AL64" s="440"/>
      <c r="AM64" s="440"/>
      <c r="AN64" s="440"/>
      <c r="AO64" s="440"/>
      <c r="AP64" s="440"/>
      <c r="AQ64" s="440"/>
      <c r="AR64" s="441"/>
      <c r="AS64" s="442" t="s">
        <v>337</v>
      </c>
      <c r="AT64" s="443"/>
      <c r="AU64" s="443"/>
      <c r="AV64" s="443"/>
      <c r="AW64" s="443"/>
      <c r="AX64" s="443"/>
      <c r="AY64" s="443"/>
      <c r="AZ64" s="443"/>
      <c r="BA64" s="443"/>
      <c r="BB64" s="443"/>
      <c r="BC64" s="449"/>
      <c r="BD64" s="414"/>
      <c r="BE64" s="415"/>
      <c r="BF64" s="415"/>
      <c r="BG64" s="415"/>
      <c r="BH64" s="415"/>
      <c r="BI64" s="415"/>
      <c r="BJ64" s="415"/>
      <c r="BK64" s="415"/>
      <c r="BL64" s="415"/>
      <c r="BM64" s="415"/>
      <c r="BN64" s="415"/>
      <c r="BO64" s="415"/>
      <c r="BP64" s="415"/>
      <c r="BQ64" s="415"/>
      <c r="BR64" s="415"/>
      <c r="BS64" s="416" t="s">
        <v>338</v>
      </c>
      <c r="BT64" s="416"/>
      <c r="BU64" s="480"/>
      <c r="BV64" s="480"/>
      <c r="BW64" s="480"/>
      <c r="BX64" s="480"/>
      <c r="BY64" s="480"/>
      <c r="BZ64" s="480"/>
      <c r="CA64" s="480"/>
      <c r="CB64" s="480"/>
      <c r="CC64" s="480"/>
      <c r="CD64" s="480"/>
      <c r="CE64" s="480"/>
      <c r="CF64" s="480"/>
      <c r="CG64" s="480"/>
      <c r="CH64" s="480"/>
      <c r="CI64" s="480"/>
      <c r="CJ64" s="480"/>
      <c r="CK64" s="480"/>
      <c r="CL64" s="480"/>
      <c r="CM64" s="480"/>
      <c r="CN64" s="481"/>
    </row>
    <row r="65" spans="1:92" ht="18" customHeight="1">
      <c r="A65" s="435" t="s">
        <v>44</v>
      </c>
      <c r="B65" s="430"/>
      <c r="C65" s="430"/>
      <c r="D65" s="430"/>
      <c r="E65" s="430"/>
      <c r="F65" s="430"/>
      <c r="G65" s="430"/>
      <c r="H65" s="430"/>
      <c r="I65" s="430"/>
      <c r="J65" s="430"/>
      <c r="K65" s="431"/>
      <c r="L65" s="436" t="s">
        <v>341</v>
      </c>
      <c r="M65" s="404"/>
      <c r="N65" s="404"/>
      <c r="O65" s="403"/>
      <c r="P65" s="403"/>
      <c r="Q65" s="403"/>
      <c r="R65" s="403"/>
      <c r="S65" s="403"/>
      <c r="T65" s="403"/>
      <c r="U65" s="403"/>
      <c r="V65" s="403"/>
      <c r="W65" s="403"/>
      <c r="X65" s="403"/>
      <c r="Y65" s="404" t="s">
        <v>336</v>
      </c>
      <c r="Z65" s="404"/>
      <c r="AA65" s="404"/>
      <c r="AB65" s="403"/>
      <c r="AC65" s="403"/>
      <c r="AD65" s="403"/>
      <c r="AE65" s="403"/>
      <c r="AF65" s="403"/>
      <c r="AG65" s="403"/>
      <c r="AH65" s="403"/>
      <c r="AI65" s="403"/>
      <c r="AJ65" s="403"/>
      <c r="AK65" s="403"/>
      <c r="AL65" s="318"/>
      <c r="AM65" s="318"/>
      <c r="AN65" s="318"/>
      <c r="AO65" s="318"/>
      <c r="AP65" s="318"/>
      <c r="AQ65" s="318"/>
      <c r="AR65" s="318"/>
      <c r="AS65" s="318"/>
      <c r="AT65" s="319"/>
      <c r="AU65" s="319"/>
      <c r="AV65" s="319"/>
      <c r="AW65" s="319"/>
      <c r="AX65" s="319"/>
      <c r="AY65" s="319"/>
      <c r="AZ65" s="319"/>
      <c r="BA65" s="319"/>
      <c r="BB65" s="319"/>
      <c r="BC65" s="319"/>
      <c r="BD65" s="319"/>
      <c r="BE65" s="319"/>
      <c r="BF65" s="319"/>
      <c r="BG65" s="319"/>
      <c r="BH65" s="319"/>
      <c r="BI65" s="319"/>
      <c r="BJ65" s="319"/>
      <c r="BK65" s="319"/>
      <c r="BL65" s="319"/>
      <c r="BM65" s="319"/>
      <c r="BN65" s="319"/>
      <c r="BO65" s="319"/>
      <c r="BP65" s="319"/>
      <c r="BQ65" s="319"/>
      <c r="BR65" s="319"/>
      <c r="BS65" s="319"/>
      <c r="BT65" s="319"/>
      <c r="BU65" s="319"/>
      <c r="BV65" s="319"/>
      <c r="BW65" s="319"/>
      <c r="BX65" s="319"/>
      <c r="BY65" s="319"/>
      <c r="BZ65" s="319"/>
      <c r="CA65" s="319"/>
      <c r="CB65" s="319"/>
      <c r="CC65" s="319"/>
      <c r="CD65" s="319"/>
      <c r="CE65" s="319"/>
      <c r="CF65" s="320"/>
      <c r="CG65" s="320"/>
      <c r="CH65" s="320"/>
      <c r="CI65" s="320"/>
      <c r="CJ65" s="320"/>
      <c r="CK65" s="320"/>
      <c r="CL65" s="320"/>
      <c r="CM65" s="320"/>
      <c r="CN65" s="386"/>
    </row>
    <row r="66" spans="1:92" ht="39.75" customHeight="1">
      <c r="A66" s="432"/>
      <c r="B66" s="433"/>
      <c r="C66" s="433"/>
      <c r="D66" s="433"/>
      <c r="E66" s="433"/>
      <c r="F66" s="433"/>
      <c r="G66" s="433"/>
      <c r="H66" s="433"/>
      <c r="I66" s="433"/>
      <c r="J66" s="433"/>
      <c r="K66" s="434"/>
      <c r="L66" s="437"/>
      <c r="M66" s="426"/>
      <c r="N66" s="426"/>
      <c r="O66" s="426"/>
      <c r="P66" s="426"/>
      <c r="Q66" s="426"/>
      <c r="R66" s="426"/>
      <c r="S66" s="426"/>
      <c r="T66" s="426"/>
      <c r="U66" s="426"/>
      <c r="V66" s="426"/>
      <c r="W66" s="426"/>
      <c r="X66" s="426"/>
      <c r="Y66" s="390" t="s">
        <v>53</v>
      </c>
      <c r="Z66" s="390"/>
      <c r="AA66" s="390"/>
      <c r="AB66" s="390"/>
      <c r="AC66" s="426"/>
      <c r="AD66" s="426"/>
      <c r="AE66" s="426"/>
      <c r="AF66" s="426"/>
      <c r="AG66" s="426"/>
      <c r="AH66" s="426"/>
      <c r="AI66" s="426"/>
      <c r="AJ66" s="426"/>
      <c r="AK66" s="426"/>
      <c r="AL66" s="426"/>
      <c r="AM66" s="426"/>
      <c r="AN66" s="426"/>
      <c r="AO66" s="426"/>
      <c r="AP66" s="426"/>
      <c r="AQ66" s="390" t="s">
        <v>54</v>
      </c>
      <c r="AR66" s="390"/>
      <c r="AS66" s="390"/>
      <c r="AT66" s="390"/>
      <c r="AU66" s="426"/>
      <c r="AV66" s="426"/>
      <c r="AW66" s="426"/>
      <c r="AX66" s="426"/>
      <c r="AY66" s="426"/>
      <c r="AZ66" s="426"/>
      <c r="BA66" s="426"/>
      <c r="BB66" s="426"/>
      <c r="BC66" s="426"/>
      <c r="BD66" s="426"/>
      <c r="BE66" s="426"/>
      <c r="BF66" s="426"/>
      <c r="BG66" s="426"/>
      <c r="BH66" s="426"/>
      <c r="BI66" s="426"/>
      <c r="BJ66" s="426"/>
      <c r="BK66" s="426"/>
      <c r="BL66" s="426"/>
      <c r="BM66" s="426"/>
      <c r="BN66" s="426"/>
      <c r="BO66" s="426"/>
      <c r="BP66" s="426"/>
      <c r="BQ66" s="426"/>
      <c r="BR66" s="426"/>
      <c r="BS66" s="426"/>
      <c r="BT66" s="426"/>
      <c r="BU66" s="426"/>
      <c r="BV66" s="426"/>
      <c r="BW66" s="426"/>
      <c r="BX66" s="426"/>
      <c r="BY66" s="426"/>
      <c r="BZ66" s="426"/>
      <c r="CA66" s="426"/>
      <c r="CB66" s="426"/>
      <c r="CC66" s="426"/>
      <c r="CD66" s="426"/>
      <c r="CE66" s="426"/>
      <c r="CF66" s="426"/>
      <c r="CG66" s="426"/>
      <c r="CH66" s="426"/>
      <c r="CI66" s="426"/>
      <c r="CJ66" s="426"/>
      <c r="CK66" s="426"/>
      <c r="CL66" s="426"/>
      <c r="CM66" s="426"/>
      <c r="CN66" s="427"/>
    </row>
    <row r="67" spans="1:92" ht="39.75" customHeight="1">
      <c r="A67" s="428" t="s">
        <v>39</v>
      </c>
      <c r="B67" s="422"/>
      <c r="C67" s="422"/>
      <c r="D67" s="422"/>
      <c r="E67" s="422"/>
      <c r="F67" s="422"/>
      <c r="G67" s="422"/>
      <c r="H67" s="422"/>
      <c r="I67" s="422"/>
      <c r="J67" s="422"/>
      <c r="K67" s="423"/>
      <c r="L67" s="424" t="s">
        <v>334</v>
      </c>
      <c r="M67" s="425"/>
      <c r="N67" s="387"/>
      <c r="O67" s="387"/>
      <c r="P67" s="387"/>
      <c r="Q67" s="387"/>
      <c r="R67" s="387"/>
      <c r="S67" s="387"/>
      <c r="T67" s="387"/>
      <c r="U67" s="387"/>
      <c r="V67" s="387"/>
      <c r="W67" s="425" t="s">
        <v>335</v>
      </c>
      <c r="X67" s="425"/>
      <c r="Y67" s="387"/>
      <c r="Z67" s="387"/>
      <c r="AA67" s="387"/>
      <c r="AB67" s="387"/>
      <c r="AC67" s="387"/>
      <c r="AD67" s="387"/>
      <c r="AE67" s="387"/>
      <c r="AF67" s="387"/>
      <c r="AG67" s="387"/>
      <c r="AH67" s="425" t="s">
        <v>336</v>
      </c>
      <c r="AI67" s="425"/>
      <c r="AJ67" s="387"/>
      <c r="AK67" s="387"/>
      <c r="AL67" s="387"/>
      <c r="AM67" s="387"/>
      <c r="AN67" s="387"/>
      <c r="AO67" s="387"/>
      <c r="AP67" s="387"/>
      <c r="AQ67" s="387"/>
      <c r="AR67" s="389"/>
      <c r="AS67" s="429" t="s">
        <v>41</v>
      </c>
      <c r="AT67" s="430"/>
      <c r="AU67" s="430"/>
      <c r="AV67" s="430"/>
      <c r="AW67" s="430"/>
      <c r="AX67" s="430"/>
      <c r="AY67" s="430"/>
      <c r="AZ67" s="430"/>
      <c r="BA67" s="430"/>
      <c r="BB67" s="430"/>
      <c r="BC67" s="431"/>
      <c r="BD67" s="482" t="s">
        <v>334</v>
      </c>
      <c r="BE67" s="417"/>
      <c r="BF67" s="419"/>
      <c r="BG67" s="419"/>
      <c r="BH67" s="419"/>
      <c r="BI67" s="419"/>
      <c r="BJ67" s="419"/>
      <c r="BK67" s="419"/>
      <c r="BL67" s="419"/>
      <c r="BM67" s="419"/>
      <c r="BN67" s="419"/>
      <c r="BO67" s="417" t="s">
        <v>335</v>
      </c>
      <c r="BP67" s="417"/>
      <c r="BQ67" s="419"/>
      <c r="BR67" s="419"/>
      <c r="BS67" s="419"/>
      <c r="BT67" s="419"/>
      <c r="BU67" s="419"/>
      <c r="BV67" s="419"/>
      <c r="BW67" s="419"/>
      <c r="BX67" s="419"/>
      <c r="BY67" s="419"/>
      <c r="BZ67" s="419"/>
      <c r="CA67" s="419"/>
      <c r="CB67" s="417" t="s">
        <v>336</v>
      </c>
      <c r="CC67" s="417"/>
      <c r="CD67" s="419"/>
      <c r="CE67" s="419"/>
      <c r="CF67" s="419"/>
      <c r="CG67" s="419"/>
      <c r="CH67" s="419"/>
      <c r="CI67" s="419"/>
      <c r="CJ67" s="419"/>
      <c r="CK67" s="419"/>
      <c r="CL67" s="419"/>
      <c r="CM67" s="419"/>
      <c r="CN67" s="420"/>
    </row>
    <row r="68" spans="1:92" ht="39.75" customHeight="1">
      <c r="A68" s="421" t="s">
        <v>40</v>
      </c>
      <c r="B68" s="422"/>
      <c r="C68" s="422"/>
      <c r="D68" s="422"/>
      <c r="E68" s="422"/>
      <c r="F68" s="422"/>
      <c r="G68" s="422"/>
      <c r="H68" s="422"/>
      <c r="I68" s="422"/>
      <c r="J68" s="422"/>
      <c r="K68" s="423"/>
      <c r="L68" s="424" t="s">
        <v>334</v>
      </c>
      <c r="M68" s="425"/>
      <c r="N68" s="387"/>
      <c r="O68" s="387"/>
      <c r="P68" s="387"/>
      <c r="Q68" s="387"/>
      <c r="R68" s="387"/>
      <c r="S68" s="387"/>
      <c r="T68" s="387"/>
      <c r="U68" s="387"/>
      <c r="V68" s="387"/>
      <c r="W68" s="425" t="s">
        <v>335</v>
      </c>
      <c r="X68" s="425"/>
      <c r="Y68" s="387"/>
      <c r="Z68" s="387"/>
      <c r="AA68" s="387"/>
      <c r="AB68" s="387"/>
      <c r="AC68" s="387"/>
      <c r="AD68" s="387"/>
      <c r="AE68" s="387"/>
      <c r="AF68" s="387"/>
      <c r="AG68" s="387"/>
      <c r="AH68" s="425" t="s">
        <v>336</v>
      </c>
      <c r="AI68" s="425"/>
      <c r="AJ68" s="387"/>
      <c r="AK68" s="387"/>
      <c r="AL68" s="387"/>
      <c r="AM68" s="387"/>
      <c r="AN68" s="387"/>
      <c r="AO68" s="387"/>
      <c r="AP68" s="387"/>
      <c r="AQ68" s="387"/>
      <c r="AR68" s="389"/>
      <c r="AS68" s="432"/>
      <c r="AT68" s="433"/>
      <c r="AU68" s="433"/>
      <c r="AV68" s="433"/>
      <c r="AW68" s="433"/>
      <c r="AX68" s="433"/>
      <c r="AY68" s="433"/>
      <c r="AZ68" s="433"/>
      <c r="BA68" s="433"/>
      <c r="BB68" s="433"/>
      <c r="BC68" s="434"/>
      <c r="BD68" s="483"/>
      <c r="BE68" s="418"/>
      <c r="BF68" s="391"/>
      <c r="BG68" s="391"/>
      <c r="BH68" s="391"/>
      <c r="BI68" s="391"/>
      <c r="BJ68" s="391"/>
      <c r="BK68" s="391"/>
      <c r="BL68" s="391"/>
      <c r="BM68" s="391"/>
      <c r="BN68" s="391"/>
      <c r="BO68" s="418"/>
      <c r="BP68" s="418"/>
      <c r="BQ68" s="391"/>
      <c r="BR68" s="391"/>
      <c r="BS68" s="391"/>
      <c r="BT68" s="391"/>
      <c r="BU68" s="391"/>
      <c r="BV68" s="391"/>
      <c r="BW68" s="391"/>
      <c r="BX68" s="391"/>
      <c r="BY68" s="391"/>
      <c r="BZ68" s="391"/>
      <c r="CA68" s="391"/>
      <c r="CB68" s="418"/>
      <c r="CC68" s="418"/>
      <c r="CD68" s="391"/>
      <c r="CE68" s="391"/>
      <c r="CF68" s="391"/>
      <c r="CG68" s="391"/>
      <c r="CH68" s="391"/>
      <c r="CI68" s="391"/>
      <c r="CJ68" s="391"/>
      <c r="CK68" s="391"/>
      <c r="CL68" s="391"/>
      <c r="CM68" s="391"/>
      <c r="CN68" s="392"/>
    </row>
    <row r="69" spans="1:91" s="317" customFormat="1" ht="45" customHeight="1">
      <c r="A69" s="312"/>
      <c r="B69" s="313"/>
      <c r="C69" s="313"/>
      <c r="D69" s="313"/>
      <c r="E69" s="313"/>
      <c r="F69" s="313"/>
      <c r="G69" s="313"/>
      <c r="H69" s="313"/>
      <c r="I69" s="313"/>
      <c r="J69" s="313"/>
      <c r="K69" s="313"/>
      <c r="L69" s="314"/>
      <c r="M69" s="314"/>
      <c r="N69" s="315"/>
      <c r="O69" s="315"/>
      <c r="P69" s="315"/>
      <c r="Q69" s="315"/>
      <c r="R69" s="315"/>
      <c r="S69" s="315"/>
      <c r="T69" s="315"/>
      <c r="U69" s="315"/>
      <c r="V69" s="315"/>
      <c r="W69" s="314"/>
      <c r="X69" s="314"/>
      <c r="Y69" s="315"/>
      <c r="Z69" s="315"/>
      <c r="AA69" s="315"/>
      <c r="AB69" s="315"/>
      <c r="AC69" s="315"/>
      <c r="AD69" s="315"/>
      <c r="AE69" s="315"/>
      <c r="AF69" s="315"/>
      <c r="AG69" s="315"/>
      <c r="AH69" s="314"/>
      <c r="AI69" s="314"/>
      <c r="AJ69" s="315"/>
      <c r="AK69" s="315"/>
      <c r="AL69" s="315"/>
      <c r="AM69" s="315"/>
      <c r="AN69" s="315"/>
      <c r="AO69" s="315"/>
      <c r="AP69" s="315"/>
      <c r="AQ69" s="315"/>
      <c r="AR69" s="315"/>
      <c r="AS69" s="313"/>
      <c r="AT69" s="313"/>
      <c r="AU69" s="313"/>
      <c r="AV69" s="313"/>
      <c r="AW69" s="313"/>
      <c r="AX69" s="313"/>
      <c r="AY69" s="313"/>
      <c r="AZ69" s="313"/>
      <c r="BA69" s="313"/>
      <c r="BB69" s="313"/>
      <c r="BC69" s="313"/>
      <c r="BD69" s="316"/>
      <c r="BE69" s="314"/>
      <c r="BF69" s="314"/>
      <c r="BG69" s="315"/>
      <c r="BH69" s="315"/>
      <c r="BI69" s="315"/>
      <c r="BJ69" s="315"/>
      <c r="BK69" s="315"/>
      <c r="BL69" s="315"/>
      <c r="BM69" s="315"/>
      <c r="BN69" s="315"/>
      <c r="BO69" s="315"/>
      <c r="BP69" s="314"/>
      <c r="BQ69" s="315"/>
      <c r="BR69" s="315"/>
      <c r="BS69" s="315"/>
      <c r="BT69" s="315"/>
      <c r="BU69" s="315"/>
      <c r="BV69" s="315"/>
      <c r="BW69" s="315"/>
      <c r="BX69" s="315"/>
      <c r="BY69" s="315"/>
      <c r="BZ69" s="315"/>
      <c r="CA69" s="314"/>
      <c r="CB69" s="314"/>
      <c r="CC69" s="315"/>
      <c r="CD69" s="315"/>
      <c r="CE69" s="315"/>
      <c r="CF69" s="315"/>
      <c r="CG69" s="315"/>
      <c r="CH69" s="315"/>
      <c r="CI69" s="315"/>
      <c r="CJ69" s="315"/>
      <c r="CK69" s="315"/>
      <c r="CL69" s="315"/>
      <c r="CM69" s="315"/>
    </row>
    <row r="70" spans="1:28" ht="18" customHeight="1">
      <c r="A70" s="407" t="s">
        <v>231</v>
      </c>
      <c r="B70" s="407"/>
      <c r="C70" s="407"/>
      <c r="D70" s="407"/>
      <c r="E70" s="407"/>
      <c r="F70" s="407"/>
      <c r="G70" s="407"/>
      <c r="H70" s="407"/>
      <c r="I70" s="407"/>
      <c r="J70" s="407"/>
      <c r="K70" s="407"/>
      <c r="L70" s="407"/>
      <c r="M70" s="407"/>
      <c r="N70" s="407"/>
      <c r="O70" s="407"/>
      <c r="P70" s="407"/>
      <c r="Q70" s="407"/>
      <c r="R70" s="407"/>
      <c r="S70" s="407"/>
      <c r="T70" s="407"/>
      <c r="U70" s="407"/>
      <c r="V70" s="407"/>
      <c r="W70" s="407"/>
      <c r="X70" s="407"/>
      <c r="Y70" s="321"/>
      <c r="Z70" s="321"/>
      <c r="AA70" s="321"/>
      <c r="AB70" s="321"/>
    </row>
    <row r="71" spans="1:92" ht="39.75" customHeight="1">
      <c r="A71" s="393" t="s">
        <v>36</v>
      </c>
      <c r="B71" s="394"/>
      <c r="C71" s="394"/>
      <c r="D71" s="394"/>
      <c r="E71" s="394"/>
      <c r="F71" s="394"/>
      <c r="G71" s="394"/>
      <c r="H71" s="394"/>
      <c r="I71" s="394"/>
      <c r="J71" s="394"/>
      <c r="K71" s="395"/>
      <c r="L71" s="408"/>
      <c r="M71" s="409"/>
      <c r="N71" s="409"/>
      <c r="O71" s="409"/>
      <c r="P71" s="409"/>
      <c r="Q71" s="409"/>
      <c r="R71" s="409"/>
      <c r="S71" s="409"/>
      <c r="T71" s="409"/>
      <c r="U71" s="409"/>
      <c r="V71" s="409"/>
      <c r="W71" s="409"/>
      <c r="X71" s="409"/>
      <c r="Y71" s="409"/>
      <c r="Z71" s="409"/>
      <c r="AA71" s="409"/>
      <c r="AB71" s="409"/>
      <c r="AC71" s="409"/>
      <c r="AD71" s="409"/>
      <c r="AE71" s="409"/>
      <c r="AF71" s="409"/>
      <c r="AG71" s="409"/>
      <c r="AH71" s="409"/>
      <c r="AI71" s="409"/>
      <c r="AJ71" s="409"/>
      <c r="AK71" s="409"/>
      <c r="AL71" s="409"/>
      <c r="AM71" s="409"/>
      <c r="AN71" s="409"/>
      <c r="AO71" s="409"/>
      <c r="AP71" s="409"/>
      <c r="AQ71" s="409"/>
      <c r="AR71" s="410"/>
      <c r="AS71" s="411" t="s">
        <v>42</v>
      </c>
      <c r="AT71" s="412"/>
      <c r="AU71" s="412"/>
      <c r="AV71" s="412"/>
      <c r="AW71" s="412"/>
      <c r="AX71" s="412"/>
      <c r="AY71" s="412"/>
      <c r="AZ71" s="412"/>
      <c r="BA71" s="412"/>
      <c r="BB71" s="412"/>
      <c r="BC71" s="413"/>
      <c r="BD71" s="408"/>
      <c r="BE71" s="409"/>
      <c r="BF71" s="409"/>
      <c r="BG71" s="409"/>
      <c r="BH71" s="409"/>
      <c r="BI71" s="409"/>
      <c r="BJ71" s="409"/>
      <c r="BK71" s="409"/>
      <c r="BL71" s="409"/>
      <c r="BM71" s="409"/>
      <c r="BN71" s="409"/>
      <c r="BO71" s="409"/>
      <c r="BP71" s="409"/>
      <c r="BQ71" s="409"/>
      <c r="BR71" s="409"/>
      <c r="BS71" s="409"/>
      <c r="BT71" s="409"/>
      <c r="BU71" s="409"/>
      <c r="BV71" s="409"/>
      <c r="BW71" s="409"/>
      <c r="BX71" s="409"/>
      <c r="BY71" s="409"/>
      <c r="BZ71" s="409"/>
      <c r="CA71" s="409"/>
      <c r="CB71" s="409"/>
      <c r="CC71" s="409"/>
      <c r="CD71" s="409"/>
      <c r="CE71" s="409"/>
      <c r="CF71" s="409"/>
      <c r="CG71" s="409"/>
      <c r="CH71" s="409"/>
      <c r="CI71" s="409"/>
      <c r="CJ71" s="409"/>
      <c r="CK71" s="409"/>
      <c r="CL71" s="409"/>
      <c r="CM71" s="409"/>
      <c r="CN71" s="410"/>
    </row>
    <row r="72" spans="1:92" ht="39.75" customHeight="1">
      <c r="A72" s="393" t="s">
        <v>43</v>
      </c>
      <c r="B72" s="394"/>
      <c r="C72" s="394"/>
      <c r="D72" s="394"/>
      <c r="E72" s="394"/>
      <c r="F72" s="394"/>
      <c r="G72" s="394"/>
      <c r="H72" s="394"/>
      <c r="I72" s="394"/>
      <c r="J72" s="394"/>
      <c r="K72" s="395"/>
      <c r="L72" s="408"/>
      <c r="M72" s="409"/>
      <c r="N72" s="409"/>
      <c r="O72" s="409"/>
      <c r="P72" s="409"/>
      <c r="Q72" s="409"/>
      <c r="R72" s="409"/>
      <c r="S72" s="409"/>
      <c r="T72" s="409"/>
      <c r="U72" s="409"/>
      <c r="V72" s="409"/>
      <c r="W72" s="409"/>
      <c r="X72" s="409"/>
      <c r="Y72" s="409"/>
      <c r="Z72" s="409"/>
      <c r="AA72" s="409"/>
      <c r="AB72" s="409"/>
      <c r="AC72" s="409"/>
      <c r="AD72" s="409"/>
      <c r="AE72" s="409"/>
      <c r="AF72" s="409"/>
      <c r="AG72" s="409"/>
      <c r="AH72" s="409"/>
      <c r="AI72" s="409"/>
      <c r="AJ72" s="409"/>
      <c r="AK72" s="409"/>
      <c r="AL72" s="409"/>
      <c r="AM72" s="409"/>
      <c r="AN72" s="409"/>
      <c r="AO72" s="409"/>
      <c r="AP72" s="409"/>
      <c r="AQ72" s="409"/>
      <c r="AR72" s="410"/>
      <c r="AS72" s="411" t="s">
        <v>337</v>
      </c>
      <c r="AT72" s="412"/>
      <c r="AU72" s="412"/>
      <c r="AV72" s="412"/>
      <c r="AW72" s="412"/>
      <c r="AX72" s="412"/>
      <c r="AY72" s="412"/>
      <c r="AZ72" s="412"/>
      <c r="BA72" s="412"/>
      <c r="BB72" s="412"/>
      <c r="BC72" s="413"/>
      <c r="BD72" s="414"/>
      <c r="BE72" s="415"/>
      <c r="BF72" s="415"/>
      <c r="BG72" s="415"/>
      <c r="BH72" s="415"/>
      <c r="BI72" s="415"/>
      <c r="BJ72" s="415"/>
      <c r="BK72" s="415"/>
      <c r="BL72" s="415"/>
      <c r="BM72" s="415"/>
      <c r="BN72" s="415"/>
      <c r="BO72" s="415"/>
      <c r="BP72" s="415"/>
      <c r="BQ72" s="415"/>
      <c r="BR72" s="415"/>
      <c r="BS72" s="416" t="s">
        <v>338</v>
      </c>
      <c r="BT72" s="416"/>
      <c r="BU72" s="480"/>
      <c r="BV72" s="480"/>
      <c r="BW72" s="480"/>
      <c r="BX72" s="480"/>
      <c r="BY72" s="480"/>
      <c r="BZ72" s="480"/>
      <c r="CA72" s="480"/>
      <c r="CB72" s="480"/>
      <c r="CC72" s="480"/>
      <c r="CD72" s="480"/>
      <c r="CE72" s="480"/>
      <c r="CF72" s="480"/>
      <c r="CG72" s="480"/>
      <c r="CH72" s="480"/>
      <c r="CI72" s="480"/>
      <c r="CJ72" s="480"/>
      <c r="CK72" s="480"/>
      <c r="CL72" s="480"/>
      <c r="CM72" s="480"/>
      <c r="CN72" s="481"/>
    </row>
    <row r="73" spans="1:92" ht="22.5" customHeight="1">
      <c r="A73" s="484" t="s">
        <v>44</v>
      </c>
      <c r="B73" s="398"/>
      <c r="C73" s="398"/>
      <c r="D73" s="398"/>
      <c r="E73" s="398"/>
      <c r="F73" s="398"/>
      <c r="G73" s="398"/>
      <c r="H73" s="398"/>
      <c r="I73" s="398"/>
      <c r="J73" s="398"/>
      <c r="K73" s="399"/>
      <c r="L73" s="436" t="s">
        <v>341</v>
      </c>
      <c r="M73" s="404"/>
      <c r="N73" s="404"/>
      <c r="O73" s="403"/>
      <c r="P73" s="403"/>
      <c r="Q73" s="403"/>
      <c r="R73" s="403"/>
      <c r="S73" s="403"/>
      <c r="T73" s="403"/>
      <c r="U73" s="403"/>
      <c r="V73" s="403"/>
      <c r="W73" s="403"/>
      <c r="X73" s="403"/>
      <c r="Y73" s="404" t="s">
        <v>336</v>
      </c>
      <c r="Z73" s="404"/>
      <c r="AA73" s="404"/>
      <c r="AB73" s="403"/>
      <c r="AC73" s="403"/>
      <c r="AD73" s="403"/>
      <c r="AE73" s="403"/>
      <c r="AF73" s="403"/>
      <c r="AG73" s="403"/>
      <c r="AH73" s="403"/>
      <c r="AI73" s="403"/>
      <c r="AJ73" s="403"/>
      <c r="AK73" s="403"/>
      <c r="AL73" s="322"/>
      <c r="AM73" s="322"/>
      <c r="AN73" s="322"/>
      <c r="AO73" s="322"/>
      <c r="AP73" s="322"/>
      <c r="AQ73" s="322"/>
      <c r="AR73" s="322"/>
      <c r="AS73" s="322"/>
      <c r="AT73" s="323"/>
      <c r="AU73" s="323"/>
      <c r="AV73" s="323"/>
      <c r="AW73" s="323"/>
      <c r="AX73" s="323"/>
      <c r="AY73" s="323"/>
      <c r="AZ73" s="323"/>
      <c r="BA73" s="323"/>
      <c r="BB73" s="323"/>
      <c r="BC73" s="323"/>
      <c r="BD73" s="323"/>
      <c r="BE73" s="323"/>
      <c r="BF73" s="323"/>
      <c r="BG73" s="323"/>
      <c r="BH73" s="323"/>
      <c r="BI73" s="323"/>
      <c r="BJ73" s="323"/>
      <c r="BK73" s="323"/>
      <c r="BL73" s="323"/>
      <c r="BM73" s="323"/>
      <c r="BN73" s="323"/>
      <c r="BO73" s="323"/>
      <c r="BP73" s="323"/>
      <c r="BQ73" s="323"/>
      <c r="BR73" s="323"/>
      <c r="BS73" s="323"/>
      <c r="BT73" s="323"/>
      <c r="BU73" s="323"/>
      <c r="BV73" s="323"/>
      <c r="BW73" s="323"/>
      <c r="BX73" s="323"/>
      <c r="BY73" s="323"/>
      <c r="BZ73" s="323"/>
      <c r="CA73" s="323"/>
      <c r="CB73" s="323"/>
      <c r="CC73" s="323"/>
      <c r="CD73" s="323"/>
      <c r="CE73" s="323"/>
      <c r="CF73" s="324"/>
      <c r="CG73" s="324"/>
      <c r="CH73" s="324"/>
      <c r="CI73" s="324"/>
      <c r="CJ73" s="324"/>
      <c r="CK73" s="324"/>
      <c r="CL73" s="324"/>
      <c r="CM73" s="324"/>
      <c r="CN73" s="386"/>
    </row>
    <row r="74" spans="1:92" ht="39.75" customHeight="1">
      <c r="A74" s="400"/>
      <c r="B74" s="401"/>
      <c r="C74" s="401"/>
      <c r="D74" s="401"/>
      <c r="E74" s="401"/>
      <c r="F74" s="401"/>
      <c r="G74" s="401"/>
      <c r="H74" s="401"/>
      <c r="I74" s="401"/>
      <c r="J74" s="401"/>
      <c r="K74" s="402"/>
      <c r="L74" s="405"/>
      <c r="M74" s="391"/>
      <c r="N74" s="391"/>
      <c r="O74" s="391"/>
      <c r="P74" s="391"/>
      <c r="Q74" s="391"/>
      <c r="R74" s="391"/>
      <c r="S74" s="391"/>
      <c r="T74" s="391"/>
      <c r="U74" s="391"/>
      <c r="V74" s="391"/>
      <c r="W74" s="391"/>
      <c r="X74" s="391"/>
      <c r="Y74" s="390" t="s">
        <v>53</v>
      </c>
      <c r="Z74" s="390"/>
      <c r="AA74" s="390"/>
      <c r="AB74" s="390"/>
      <c r="AC74" s="406"/>
      <c r="AD74" s="406"/>
      <c r="AE74" s="406"/>
      <c r="AF74" s="406"/>
      <c r="AG74" s="406"/>
      <c r="AH74" s="406"/>
      <c r="AI74" s="406"/>
      <c r="AJ74" s="406"/>
      <c r="AK74" s="406"/>
      <c r="AL74" s="406"/>
      <c r="AM74" s="406"/>
      <c r="AN74" s="406"/>
      <c r="AO74" s="406"/>
      <c r="AP74" s="406"/>
      <c r="AQ74" s="390" t="s">
        <v>54</v>
      </c>
      <c r="AR74" s="390"/>
      <c r="AS74" s="390"/>
      <c r="AT74" s="390"/>
      <c r="AU74" s="391"/>
      <c r="AV74" s="391"/>
      <c r="AW74" s="391"/>
      <c r="AX74" s="391"/>
      <c r="AY74" s="391"/>
      <c r="AZ74" s="391"/>
      <c r="BA74" s="391"/>
      <c r="BB74" s="391"/>
      <c r="BC74" s="391"/>
      <c r="BD74" s="391"/>
      <c r="BE74" s="391"/>
      <c r="BF74" s="391"/>
      <c r="BG74" s="391"/>
      <c r="BH74" s="391"/>
      <c r="BI74" s="391"/>
      <c r="BJ74" s="391"/>
      <c r="BK74" s="391"/>
      <c r="BL74" s="391"/>
      <c r="BM74" s="391"/>
      <c r="BN74" s="391"/>
      <c r="BO74" s="391"/>
      <c r="BP74" s="391"/>
      <c r="BQ74" s="391"/>
      <c r="BR74" s="391"/>
      <c r="BS74" s="391"/>
      <c r="BT74" s="391"/>
      <c r="BU74" s="391"/>
      <c r="BV74" s="391"/>
      <c r="BW74" s="391"/>
      <c r="BX74" s="391"/>
      <c r="BY74" s="391"/>
      <c r="BZ74" s="391"/>
      <c r="CA74" s="391"/>
      <c r="CB74" s="391"/>
      <c r="CC74" s="391"/>
      <c r="CD74" s="391"/>
      <c r="CE74" s="391"/>
      <c r="CF74" s="391"/>
      <c r="CG74" s="391"/>
      <c r="CH74" s="391"/>
      <c r="CI74" s="391"/>
      <c r="CJ74" s="391"/>
      <c r="CK74" s="391"/>
      <c r="CL74" s="391"/>
      <c r="CM74" s="391"/>
      <c r="CN74" s="392"/>
    </row>
    <row r="75" spans="1:92" ht="39.75" customHeight="1">
      <c r="A75" s="393" t="s">
        <v>39</v>
      </c>
      <c r="B75" s="394"/>
      <c r="C75" s="394"/>
      <c r="D75" s="394"/>
      <c r="E75" s="394"/>
      <c r="F75" s="394"/>
      <c r="G75" s="394"/>
      <c r="H75" s="394"/>
      <c r="I75" s="394"/>
      <c r="J75" s="394"/>
      <c r="K75" s="395"/>
      <c r="L75" s="396" t="s">
        <v>334</v>
      </c>
      <c r="M75" s="388"/>
      <c r="N75" s="387"/>
      <c r="O75" s="387"/>
      <c r="P75" s="387"/>
      <c r="Q75" s="387"/>
      <c r="R75" s="387"/>
      <c r="S75" s="387"/>
      <c r="T75" s="387"/>
      <c r="U75" s="387"/>
      <c r="V75" s="387"/>
      <c r="W75" s="388" t="s">
        <v>335</v>
      </c>
      <c r="X75" s="388"/>
      <c r="Y75" s="387"/>
      <c r="Z75" s="387"/>
      <c r="AA75" s="387"/>
      <c r="AB75" s="387"/>
      <c r="AC75" s="387"/>
      <c r="AD75" s="387"/>
      <c r="AE75" s="387"/>
      <c r="AF75" s="387"/>
      <c r="AG75" s="387"/>
      <c r="AH75" s="388" t="s">
        <v>336</v>
      </c>
      <c r="AI75" s="388"/>
      <c r="AJ75" s="387"/>
      <c r="AK75" s="387"/>
      <c r="AL75" s="387"/>
      <c r="AM75" s="387"/>
      <c r="AN75" s="387"/>
      <c r="AO75" s="387"/>
      <c r="AP75" s="387"/>
      <c r="AQ75" s="387"/>
      <c r="AR75" s="389"/>
      <c r="AS75" s="397" t="s">
        <v>41</v>
      </c>
      <c r="AT75" s="398"/>
      <c r="AU75" s="398"/>
      <c r="AV75" s="398"/>
      <c r="AW75" s="398"/>
      <c r="AX75" s="398"/>
      <c r="AY75" s="398"/>
      <c r="AZ75" s="398"/>
      <c r="BA75" s="398"/>
      <c r="BB75" s="398"/>
      <c r="BC75" s="399"/>
      <c r="BD75" s="482" t="s">
        <v>334</v>
      </c>
      <c r="BE75" s="417"/>
      <c r="BF75" s="419"/>
      <c r="BG75" s="419"/>
      <c r="BH75" s="419"/>
      <c r="BI75" s="419"/>
      <c r="BJ75" s="419"/>
      <c r="BK75" s="419"/>
      <c r="BL75" s="419"/>
      <c r="BM75" s="419"/>
      <c r="BN75" s="419"/>
      <c r="BO75" s="417" t="s">
        <v>335</v>
      </c>
      <c r="BP75" s="417"/>
      <c r="BQ75" s="419"/>
      <c r="BR75" s="419"/>
      <c r="BS75" s="419"/>
      <c r="BT75" s="419"/>
      <c r="BU75" s="419"/>
      <c r="BV75" s="419"/>
      <c r="BW75" s="419"/>
      <c r="BX75" s="419"/>
      <c r="BY75" s="419"/>
      <c r="BZ75" s="419"/>
      <c r="CA75" s="419"/>
      <c r="CB75" s="417" t="s">
        <v>336</v>
      </c>
      <c r="CC75" s="417"/>
      <c r="CD75" s="419"/>
      <c r="CE75" s="419"/>
      <c r="CF75" s="419"/>
      <c r="CG75" s="419"/>
      <c r="CH75" s="419"/>
      <c r="CI75" s="419"/>
      <c r="CJ75" s="419"/>
      <c r="CK75" s="419"/>
      <c r="CL75" s="419"/>
      <c r="CM75" s="419"/>
      <c r="CN75" s="420"/>
    </row>
    <row r="76" spans="1:92" ht="39.75" customHeight="1">
      <c r="A76" s="485" t="s">
        <v>40</v>
      </c>
      <c r="B76" s="394"/>
      <c r="C76" s="394"/>
      <c r="D76" s="394"/>
      <c r="E76" s="394"/>
      <c r="F76" s="394"/>
      <c r="G76" s="394"/>
      <c r="H76" s="394"/>
      <c r="I76" s="394"/>
      <c r="J76" s="394"/>
      <c r="K76" s="395"/>
      <c r="L76" s="396" t="s">
        <v>334</v>
      </c>
      <c r="M76" s="388"/>
      <c r="N76" s="387"/>
      <c r="O76" s="387"/>
      <c r="P76" s="387"/>
      <c r="Q76" s="387"/>
      <c r="R76" s="387"/>
      <c r="S76" s="387"/>
      <c r="T76" s="387"/>
      <c r="U76" s="387"/>
      <c r="V76" s="387"/>
      <c r="W76" s="388" t="s">
        <v>335</v>
      </c>
      <c r="X76" s="388"/>
      <c r="Y76" s="387"/>
      <c r="Z76" s="387"/>
      <c r="AA76" s="387"/>
      <c r="AB76" s="387"/>
      <c r="AC76" s="387"/>
      <c r="AD76" s="387"/>
      <c r="AE76" s="387"/>
      <c r="AF76" s="387"/>
      <c r="AG76" s="387"/>
      <c r="AH76" s="388" t="s">
        <v>336</v>
      </c>
      <c r="AI76" s="388"/>
      <c r="AJ76" s="387"/>
      <c r="AK76" s="387"/>
      <c r="AL76" s="387"/>
      <c r="AM76" s="387"/>
      <c r="AN76" s="387"/>
      <c r="AO76" s="387"/>
      <c r="AP76" s="387"/>
      <c r="AQ76" s="387"/>
      <c r="AR76" s="389"/>
      <c r="AS76" s="400"/>
      <c r="AT76" s="401"/>
      <c r="AU76" s="401"/>
      <c r="AV76" s="401"/>
      <c r="AW76" s="401"/>
      <c r="AX76" s="401"/>
      <c r="AY76" s="401"/>
      <c r="AZ76" s="401"/>
      <c r="BA76" s="401"/>
      <c r="BB76" s="401"/>
      <c r="BC76" s="402"/>
      <c r="BD76" s="483"/>
      <c r="BE76" s="418"/>
      <c r="BF76" s="391"/>
      <c r="BG76" s="391"/>
      <c r="BH76" s="391"/>
      <c r="BI76" s="391"/>
      <c r="BJ76" s="391"/>
      <c r="BK76" s="391"/>
      <c r="BL76" s="391"/>
      <c r="BM76" s="391"/>
      <c r="BN76" s="391"/>
      <c r="BO76" s="418"/>
      <c r="BP76" s="418"/>
      <c r="BQ76" s="391"/>
      <c r="BR76" s="391"/>
      <c r="BS76" s="391"/>
      <c r="BT76" s="391"/>
      <c r="BU76" s="391"/>
      <c r="BV76" s="391"/>
      <c r="BW76" s="391"/>
      <c r="BX76" s="391"/>
      <c r="BY76" s="391"/>
      <c r="BZ76" s="391"/>
      <c r="CA76" s="391"/>
      <c r="CB76" s="418"/>
      <c r="CC76" s="418"/>
      <c r="CD76" s="391"/>
      <c r="CE76" s="391"/>
      <c r="CF76" s="391"/>
      <c r="CG76" s="391"/>
      <c r="CH76" s="391"/>
      <c r="CI76" s="391"/>
      <c r="CJ76" s="391"/>
      <c r="CK76" s="391"/>
      <c r="CL76" s="391"/>
      <c r="CM76" s="391"/>
      <c r="CN76" s="392"/>
    </row>
    <row r="77" spans="3:88" ht="18" customHeight="1">
      <c r="C77" s="303"/>
      <c r="D77" s="303"/>
      <c r="E77" s="303"/>
      <c r="F77" s="303"/>
      <c r="G77" s="303"/>
      <c r="H77" s="303"/>
      <c r="I77" s="303"/>
      <c r="J77" s="303"/>
      <c r="K77" s="303"/>
      <c r="L77" s="303"/>
      <c r="M77" s="303"/>
      <c r="N77" s="303"/>
      <c r="O77" s="303"/>
      <c r="P77" s="303"/>
      <c r="Q77" s="303"/>
      <c r="R77" s="303"/>
      <c r="S77" s="303"/>
      <c r="T77" s="303"/>
      <c r="U77" s="303"/>
      <c r="V77" s="303"/>
      <c r="W77" s="303"/>
      <c r="X77" s="303"/>
      <c r="Y77" s="303"/>
      <c r="Z77" s="303"/>
      <c r="AA77" s="303"/>
      <c r="AB77" s="303"/>
      <c r="AC77" s="303"/>
      <c r="AD77" s="303"/>
      <c r="AE77" s="303"/>
      <c r="AF77" s="303"/>
      <c r="AG77" s="303"/>
      <c r="AH77" s="303"/>
      <c r="AI77" s="303"/>
      <c r="AJ77" s="303"/>
      <c r="AK77" s="303"/>
      <c r="AL77" s="303"/>
      <c r="AM77" s="303"/>
      <c r="AN77" s="303"/>
      <c r="AO77" s="303"/>
      <c r="AP77" s="303"/>
      <c r="AQ77" s="303"/>
      <c r="AR77" s="303"/>
      <c r="AS77" s="303"/>
      <c r="AT77" s="303"/>
      <c r="AU77" s="303"/>
      <c r="AV77" s="303"/>
      <c r="AW77" s="303"/>
      <c r="AX77" s="303"/>
      <c r="AY77" s="303"/>
      <c r="AZ77" s="303"/>
      <c r="BA77" s="303"/>
      <c r="BB77" s="303"/>
      <c r="BC77" s="303"/>
      <c r="BD77" s="303"/>
      <c r="BE77" s="303"/>
      <c r="BF77" s="303"/>
      <c r="BG77" s="303"/>
      <c r="BH77" s="303"/>
      <c r="BI77" s="303"/>
      <c r="BJ77" s="303"/>
      <c r="BK77" s="303"/>
      <c r="BL77" s="303"/>
      <c r="BM77" s="303"/>
      <c r="BN77" s="303"/>
      <c r="BO77" s="303"/>
      <c r="BP77" s="303"/>
      <c r="BQ77" s="303"/>
      <c r="BR77" s="303"/>
      <c r="BS77" s="303"/>
      <c r="BT77" s="303"/>
      <c r="BU77" s="303"/>
      <c r="BV77" s="303"/>
      <c r="BW77" s="303"/>
      <c r="BX77" s="303"/>
      <c r="BY77" s="303"/>
      <c r="BZ77" s="303"/>
      <c r="CA77" s="303"/>
      <c r="CB77" s="303"/>
      <c r="CC77" s="303"/>
      <c r="CD77" s="303"/>
      <c r="CE77" s="303"/>
      <c r="CF77" s="303"/>
      <c r="CG77" s="303"/>
      <c r="CH77" s="303"/>
      <c r="CI77" s="303"/>
      <c r="CJ77" s="303"/>
    </row>
    <row r="78" spans="3:88" ht="18" customHeight="1">
      <c r="C78" s="303"/>
      <c r="D78" s="303"/>
      <c r="E78" s="303"/>
      <c r="F78" s="303"/>
      <c r="G78" s="303"/>
      <c r="H78" s="303"/>
      <c r="I78" s="303"/>
      <c r="J78" s="303"/>
      <c r="K78" s="303"/>
      <c r="L78" s="303"/>
      <c r="M78" s="303"/>
      <c r="N78" s="303"/>
      <c r="O78" s="303"/>
      <c r="P78" s="303"/>
      <c r="Q78" s="303"/>
      <c r="R78" s="303"/>
      <c r="S78" s="303"/>
      <c r="T78" s="303"/>
      <c r="U78" s="303"/>
      <c r="V78" s="303"/>
      <c r="W78" s="303"/>
      <c r="X78" s="303"/>
      <c r="Y78" s="303"/>
      <c r="Z78" s="303"/>
      <c r="AA78" s="303"/>
      <c r="AB78" s="303"/>
      <c r="AC78" s="303"/>
      <c r="AD78" s="303"/>
      <c r="AE78" s="303"/>
      <c r="AF78" s="303"/>
      <c r="AG78" s="303"/>
      <c r="AH78" s="303"/>
      <c r="AI78" s="303"/>
      <c r="AJ78" s="303"/>
      <c r="AK78" s="303"/>
      <c r="AL78" s="303"/>
      <c r="AM78" s="303"/>
      <c r="AN78" s="303"/>
      <c r="AO78" s="303"/>
      <c r="AP78" s="303"/>
      <c r="AQ78" s="303"/>
      <c r="AR78" s="303"/>
      <c r="AS78" s="303"/>
      <c r="AT78" s="303"/>
      <c r="AU78" s="303"/>
      <c r="AV78" s="303"/>
      <c r="AW78" s="303"/>
      <c r="AX78" s="303"/>
      <c r="AY78" s="303"/>
      <c r="AZ78" s="303"/>
      <c r="BA78" s="303"/>
      <c r="BB78" s="303"/>
      <c r="BC78" s="303"/>
      <c r="BD78" s="303"/>
      <c r="BE78" s="303"/>
      <c r="BF78" s="303"/>
      <c r="BG78" s="303"/>
      <c r="BH78" s="303"/>
      <c r="BI78" s="303"/>
      <c r="BJ78" s="303"/>
      <c r="BK78" s="303"/>
      <c r="BL78" s="303"/>
      <c r="BM78" s="303"/>
      <c r="BN78" s="303"/>
      <c r="BO78" s="303"/>
      <c r="BP78" s="303"/>
      <c r="BQ78" s="303"/>
      <c r="BR78" s="303"/>
      <c r="BS78" s="303"/>
      <c r="BT78" s="303"/>
      <c r="BU78" s="303"/>
      <c r="BV78" s="303"/>
      <c r="BW78" s="303"/>
      <c r="BX78" s="303"/>
      <c r="BY78" s="303"/>
      <c r="BZ78" s="303"/>
      <c r="CA78" s="303"/>
      <c r="CB78" s="303"/>
      <c r="CC78" s="303"/>
      <c r="CD78" s="303"/>
      <c r="CE78" s="303"/>
      <c r="CF78" s="303"/>
      <c r="CG78" s="303"/>
      <c r="CH78" s="303"/>
      <c r="CI78" s="303"/>
      <c r="CJ78" s="303"/>
    </row>
  </sheetData>
  <sheetProtection password="F471" sheet="1"/>
  <mergeCells count="187">
    <mergeCell ref="N76:V76"/>
    <mergeCell ref="W76:X76"/>
    <mergeCell ref="AO15:BC15"/>
    <mergeCell ref="AN26:BC27"/>
    <mergeCell ref="X56:Z56"/>
    <mergeCell ref="AL56:AN56"/>
    <mergeCell ref="AZ56:BB56"/>
    <mergeCell ref="BC56:BN56"/>
    <mergeCell ref="AO56:AY56"/>
    <mergeCell ref="AA56:AK56"/>
    <mergeCell ref="BU72:CN72"/>
    <mergeCell ref="A73:K74"/>
    <mergeCell ref="L73:N73"/>
    <mergeCell ref="BF75:BN76"/>
    <mergeCell ref="BO75:BP76"/>
    <mergeCell ref="BQ75:CA76"/>
    <mergeCell ref="CB75:CC76"/>
    <mergeCell ref="CD75:CN76"/>
    <mergeCell ref="BD75:BE76"/>
    <mergeCell ref="A76:K76"/>
    <mergeCell ref="A64:K64"/>
    <mergeCell ref="L64:AR64"/>
    <mergeCell ref="AS64:BC64"/>
    <mergeCell ref="BD64:BR64"/>
    <mergeCell ref="BD67:BE68"/>
    <mergeCell ref="BF67:BN68"/>
    <mergeCell ref="BO67:BP68"/>
    <mergeCell ref="BQ67:CA68"/>
    <mergeCell ref="BS64:BT64"/>
    <mergeCell ref="BU64:CN64"/>
    <mergeCell ref="A58:W58"/>
    <mergeCell ref="A54:W54"/>
    <mergeCell ref="X54:BN54"/>
    <mergeCell ref="BO54:CM54"/>
    <mergeCell ref="A56:W56"/>
    <mergeCell ref="A59:K59"/>
    <mergeCell ref="L59:M59"/>
    <mergeCell ref="N59:V59"/>
    <mergeCell ref="W59:X59"/>
    <mergeCell ref="BU59:CN59"/>
    <mergeCell ref="A50:CM50"/>
    <mergeCell ref="A52:W52"/>
    <mergeCell ref="Z52:AD52"/>
    <mergeCell ref="AE52:AJ52"/>
    <mergeCell ref="AK52:AO52"/>
    <mergeCell ref="AP52:AU52"/>
    <mergeCell ref="AV52:AZ52"/>
    <mergeCell ref="BA52:BF52"/>
    <mergeCell ref="BG52:BK52"/>
    <mergeCell ref="BE2:BN2"/>
    <mergeCell ref="CL2:CN2"/>
    <mergeCell ref="CF2:CK2"/>
    <mergeCell ref="CA2:CE2"/>
    <mergeCell ref="BT2:BZ2"/>
    <mergeCell ref="BO2:BS2"/>
    <mergeCell ref="CM5:CN5"/>
    <mergeCell ref="BP5:BS5"/>
    <mergeCell ref="BT5:BX5"/>
    <mergeCell ref="BY5:BZ5"/>
    <mergeCell ref="CA5:CE5"/>
    <mergeCell ref="CF5:CG5"/>
    <mergeCell ref="CH5:CL5"/>
    <mergeCell ref="BD11:BH11"/>
    <mergeCell ref="BI11:BJ11"/>
    <mergeCell ref="BK11:BO11"/>
    <mergeCell ref="AT14:BC14"/>
    <mergeCell ref="BD12:CL12"/>
    <mergeCell ref="BD13:CL13"/>
    <mergeCell ref="BD14:CJ14"/>
    <mergeCell ref="BD15:CJ15"/>
    <mergeCell ref="CK15:CN15"/>
    <mergeCell ref="AJ11:AR11"/>
    <mergeCell ref="AT11:BC11"/>
    <mergeCell ref="AT12:BC13"/>
    <mergeCell ref="BD18:BH18"/>
    <mergeCell ref="BI18:BJ18"/>
    <mergeCell ref="BK18:BO18"/>
    <mergeCell ref="AJ18:AR18"/>
    <mergeCell ref="AT18:BC18"/>
    <mergeCell ref="AH19:AR19"/>
    <mergeCell ref="AT19:BC19"/>
    <mergeCell ref="BD19:CL19"/>
    <mergeCell ref="AT20:BC20"/>
    <mergeCell ref="BD20:CL20"/>
    <mergeCell ref="AT21:BC21"/>
    <mergeCell ref="BD21:CJ21"/>
    <mergeCell ref="A32:CN32"/>
    <mergeCell ref="AJ24:AR24"/>
    <mergeCell ref="AT24:BC24"/>
    <mergeCell ref="AT25:BC25"/>
    <mergeCell ref="BD25:CL25"/>
    <mergeCell ref="BD26:CL26"/>
    <mergeCell ref="BD24:BH24"/>
    <mergeCell ref="BI24:BJ24"/>
    <mergeCell ref="BK24:BO24"/>
    <mergeCell ref="O8:X8"/>
    <mergeCell ref="A33:CN33"/>
    <mergeCell ref="A34:CN34"/>
    <mergeCell ref="A36:CN37"/>
    <mergeCell ref="A38:CN40"/>
    <mergeCell ref="BD27:CJ27"/>
    <mergeCell ref="CK21:CN21"/>
    <mergeCell ref="CK27:CN27"/>
    <mergeCell ref="A30:CN30"/>
    <mergeCell ref="A31:CN31"/>
    <mergeCell ref="Y59:AG59"/>
    <mergeCell ref="AH59:AI59"/>
    <mergeCell ref="AJ59:AR59"/>
    <mergeCell ref="AS59:BC59"/>
    <mergeCell ref="BD59:BR59"/>
    <mergeCell ref="BS59:BT59"/>
    <mergeCell ref="BF60:BN60"/>
    <mergeCell ref="BO60:BP60"/>
    <mergeCell ref="BQ60:CA60"/>
    <mergeCell ref="A60:K60"/>
    <mergeCell ref="L60:M60"/>
    <mergeCell ref="N60:V60"/>
    <mergeCell ref="W60:X60"/>
    <mergeCell ref="Y60:AG60"/>
    <mergeCell ref="AH60:AI60"/>
    <mergeCell ref="CB60:CC60"/>
    <mergeCell ref="CD60:CN60"/>
    <mergeCell ref="A62:X62"/>
    <mergeCell ref="A63:K63"/>
    <mergeCell ref="L63:AR63"/>
    <mergeCell ref="AS63:BC63"/>
    <mergeCell ref="BD63:CN63"/>
    <mergeCell ref="AJ60:AR60"/>
    <mergeCell ref="AS60:BC60"/>
    <mergeCell ref="BD60:BE60"/>
    <mergeCell ref="A65:K66"/>
    <mergeCell ref="L65:N65"/>
    <mergeCell ref="O65:X65"/>
    <mergeCell ref="Y65:AA65"/>
    <mergeCell ref="AB65:AK65"/>
    <mergeCell ref="L66:X66"/>
    <mergeCell ref="Y66:AB66"/>
    <mergeCell ref="AC66:AP66"/>
    <mergeCell ref="AQ66:AT66"/>
    <mergeCell ref="AU66:CN66"/>
    <mergeCell ref="A67:K67"/>
    <mergeCell ref="L67:M67"/>
    <mergeCell ref="N67:V67"/>
    <mergeCell ref="W67:X67"/>
    <mergeCell ref="Y67:AG67"/>
    <mergeCell ref="AH67:AI67"/>
    <mergeCell ref="AJ67:AR67"/>
    <mergeCell ref="AS67:BC68"/>
    <mergeCell ref="CB67:CC68"/>
    <mergeCell ref="CD67:CN68"/>
    <mergeCell ref="A68:K68"/>
    <mergeCell ref="L68:M68"/>
    <mergeCell ref="N68:V68"/>
    <mergeCell ref="W68:X68"/>
    <mergeCell ref="Y68:AG68"/>
    <mergeCell ref="AH68:AI68"/>
    <mergeCell ref="AJ68:AR68"/>
    <mergeCell ref="A70:X70"/>
    <mergeCell ref="A71:K71"/>
    <mergeCell ref="L71:AR71"/>
    <mergeCell ref="AS71:BC71"/>
    <mergeCell ref="BD71:CN71"/>
    <mergeCell ref="A72:K72"/>
    <mergeCell ref="L72:AR72"/>
    <mergeCell ref="AS72:BC72"/>
    <mergeCell ref="BD72:BR72"/>
    <mergeCell ref="BS72:BT72"/>
    <mergeCell ref="AH75:AI75"/>
    <mergeCell ref="AJ75:AR75"/>
    <mergeCell ref="AS75:BC76"/>
    <mergeCell ref="O73:X73"/>
    <mergeCell ref="Y73:AA73"/>
    <mergeCell ref="AB73:AK73"/>
    <mergeCell ref="L74:X74"/>
    <mergeCell ref="Y74:AB74"/>
    <mergeCell ref="AC74:AP74"/>
    <mergeCell ref="L76:M76"/>
    <mergeCell ref="Y76:AG76"/>
    <mergeCell ref="AH76:AI76"/>
    <mergeCell ref="AJ76:AR76"/>
    <mergeCell ref="AQ74:AT74"/>
    <mergeCell ref="AU74:CN74"/>
    <mergeCell ref="A75:K75"/>
    <mergeCell ref="L75:M75"/>
    <mergeCell ref="N75:V75"/>
    <mergeCell ref="W75:X75"/>
    <mergeCell ref="Y75:AG75"/>
  </mergeCells>
  <conditionalFormatting sqref="BT5 CA5 CH5 BK11 BD11:BD12 BD14:BD15">
    <cfRule type="expression" priority="49" dxfId="0" stopIfTrue="1">
      <formula>BD5=""</formula>
    </cfRule>
  </conditionalFormatting>
  <conditionalFormatting sqref="BD13:CL13">
    <cfRule type="expression" priority="33" dxfId="0" stopIfTrue="1">
      <formula>AND($BD$12="",$BD$13="")</formula>
    </cfRule>
  </conditionalFormatting>
  <conditionalFormatting sqref="BT2:BZ2">
    <cfRule type="expression" priority="20" dxfId="87" stopIfTrue="1">
      <formula>$BT$2=""</formula>
    </cfRule>
  </conditionalFormatting>
  <conditionalFormatting sqref="CF2:CK2">
    <cfRule type="expression" priority="19" dxfId="51" stopIfTrue="1">
      <formula>$CF$2=""</formula>
    </cfRule>
  </conditionalFormatting>
  <conditionalFormatting sqref="AE52:AJ52">
    <cfRule type="expression" priority="16" dxfId="0" stopIfTrue="1">
      <formula>$AE$52=""</formula>
    </cfRule>
  </conditionalFormatting>
  <conditionalFormatting sqref="AP52">
    <cfRule type="expression" priority="17" dxfId="0" stopIfTrue="1">
      <formula>$AP$52=""</formula>
    </cfRule>
  </conditionalFormatting>
  <conditionalFormatting sqref="BA52">
    <cfRule type="expression" priority="18" dxfId="0" stopIfTrue="1">
      <formula>$BA$52=""</formula>
    </cfRule>
  </conditionalFormatting>
  <conditionalFormatting sqref="N59:V59">
    <cfRule type="expression" priority="1" dxfId="0" stopIfTrue="1">
      <formula>様式第８　完了実績報告書!#REF!=""</formula>
    </cfRule>
  </conditionalFormatting>
  <conditionalFormatting sqref="Y59:AG59">
    <cfRule type="expression" priority="2" dxfId="0" stopIfTrue="1">
      <formula>様式第８　完了実績報告書!#REF!=""</formula>
    </cfRule>
  </conditionalFormatting>
  <conditionalFormatting sqref="AJ59:AR59">
    <cfRule type="expression" priority="3" dxfId="0" stopIfTrue="1">
      <formula>様式第８　完了実績報告書!#REF!=""</formula>
    </cfRule>
  </conditionalFormatting>
  <dataValidations count="13">
    <dataValidation type="list" allowBlank="1" showInputMessage="1" showErrorMessage="1" sqref="X56:Z56 AL56:AN56 AZ56:BB56">
      <formula1>"□,■"</formula1>
    </dataValidation>
    <dataValidation type="list" allowBlank="1" showInputMessage="1" showErrorMessage="1" imeMode="disabled" sqref="CH5:CL5 BA52:BF52">
      <formula1>"1,2,3,4,5,6,7,8,9,10,11,12,13,14,15,16,17,18,19,20,21,22,23,24,25,26,27,28,29,30,31"</formula1>
    </dataValidation>
    <dataValidation allowBlank="1" showInputMessage="1" showErrorMessage="1" imeMode="disabled" sqref="BQ60 BU59 Y75:AG76 AJ75:AR76 Y59:AG60 BU72 BD72 N59:V60 N75:V76 AJ67:AR68 Y67:AG68 BD59 BF60:BN60 N67:V68 BD64 BQ67 AJ59:AR60 CD67 BU64 BQ75 CD75"/>
    <dataValidation type="list" allowBlank="1" showInputMessage="1" showErrorMessage="1" imeMode="disabled" sqref="BT5:BX5 AE52:AJ52">
      <formula1>"30,31"</formula1>
    </dataValidation>
    <dataValidation type="list" allowBlank="1" showInputMessage="1" showErrorMessage="1" imeMode="disabled" sqref="CA5:CE5 AP52:AU52">
      <formula1>"6,7,8,9,10,11,12,1"</formula1>
    </dataValidation>
    <dataValidation type="list" allowBlank="1" showInputMessage="1" showErrorMessage="1" sqref="Y66:AB66 Y74:AB74">
      <formula1>"都,道,府,県"</formula1>
    </dataValidation>
    <dataValidation type="list" allowBlank="1" showInputMessage="1" showErrorMessage="1" sqref="AQ66:AT66 AQ74:AT74">
      <formula1>"市,区,町,村"</formula1>
    </dataValidation>
    <dataValidation type="textLength" operator="equal" allowBlank="1" showInputMessage="1" showErrorMessage="1" error="入力された桁数が不正です。&#10;3ケタで再度入力してください。" imeMode="disabled" sqref="BD18:BH18 BD24:BH24 BD11:BH11 O73:X73 O65:X65">
      <formula1>3</formula1>
    </dataValidation>
    <dataValidation type="textLength" operator="equal" allowBlank="1" showInputMessage="1" showErrorMessage="1" error="入力された桁数が不正です。&#10;4ケタで再度入力してください。" imeMode="disabled" sqref="BK18:BO18 BK24:BO24 BK11:BO11 AB73:AK73 AB65:AK65">
      <formula1>4</formula1>
    </dataValidation>
    <dataValidation allowBlank="1" showInputMessage="1" showErrorMessage="1" imeMode="hiragana" sqref="BD14:CJ14"/>
    <dataValidation type="whole" allowBlank="1" showInputMessage="1" showErrorMessage="1" error="上限金額を超えています" sqref="X54:BN54">
      <formula1>1</formula1>
      <formula2>2400000</formula2>
    </dataValidation>
    <dataValidation type="textLength" operator="equal" allowBlank="1" showInputMessage="1" showErrorMessage="1" sqref="BT2:BZ2">
      <formula1>4</formula1>
    </dataValidation>
    <dataValidation type="textLength" operator="equal" allowBlank="1" showInputMessage="1" showErrorMessage="1" sqref="CF2:CK2">
      <formula1>5</formula1>
    </dataValidation>
  </dataValidations>
  <printOptions horizontalCentered="1"/>
  <pageMargins left="0.2755905511811024" right="0.2755905511811024" top="0.5905511811023623" bottom="0.5905511811023623" header="0.3937007874015748" footer="0.03937007874015748"/>
  <pageSetup horizontalDpi="600" verticalDpi="600" orientation="portrait" paperSize="9" scale="72" r:id="rId1"/>
  <headerFooter alignWithMargins="0">
    <oddFooter>&amp;L（備考）用紙は日本工業規格Ａ４とし、縦位置とする。</oddFooter>
  </headerFooter>
  <rowBreaks count="1" manualBreakCount="1">
    <brk id="47" max="91" man="1"/>
  </rowBreaks>
</worksheet>
</file>

<file path=xl/worksheets/sheet10.xml><?xml version="1.0" encoding="utf-8"?>
<worksheet xmlns="http://schemas.openxmlformats.org/spreadsheetml/2006/main" xmlns:r="http://schemas.openxmlformats.org/officeDocument/2006/relationships">
  <dimension ref="A1:AW50"/>
  <sheetViews>
    <sheetView view="pageBreakPreview" zoomScale="65" zoomScaleNormal="70" zoomScaleSheetLayoutView="65" zoomScalePageLayoutView="0" workbookViewId="0" topLeftCell="A1">
      <selection activeCell="H11" sqref="H11:X11"/>
    </sheetView>
  </sheetViews>
  <sheetFormatPr defaultColWidth="9.140625" defaultRowHeight="15"/>
  <cols>
    <col min="1" max="1" width="2.00390625" style="145" customWidth="1"/>
    <col min="2" max="47" width="3.57421875" style="145" customWidth="1"/>
    <col min="48" max="48" width="2.00390625" style="145" customWidth="1"/>
    <col min="49" max="16384" width="9.00390625" style="145" customWidth="1"/>
  </cols>
  <sheetData>
    <row r="1" ht="15">
      <c r="AU1" s="146" t="s">
        <v>220</v>
      </c>
    </row>
    <row r="2" ht="15">
      <c r="AU2" s="147" t="s">
        <v>255</v>
      </c>
    </row>
    <row r="3" ht="13.5">
      <c r="AU3" s="384">
        <f>IF(OR('様式第８　完了実績報告書'!$BD$15&lt;&gt;"",'様式第８　完了実績報告書'!AI59&lt;&gt;""),'様式第８　完了実績報告書'!$BD$15&amp;"邸"&amp;RIGHT(TRIM('様式第８　完了実績報告書'!AI59&amp;'様式第８　完了実績報告書'!AI59&amp;'様式第８　完了実績報告書'!AI59),4),"")</f>
      </c>
    </row>
    <row r="4" spans="2:47" s="148" customFormat="1" ht="26.25" customHeight="1">
      <c r="B4" s="1269" t="s">
        <v>244</v>
      </c>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1"/>
    </row>
    <row r="5" spans="3:47" ht="9.75" customHeight="1">
      <c r="C5" s="149"/>
      <c r="D5" s="150"/>
      <c r="E5" s="150"/>
      <c r="F5" s="150"/>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51"/>
      <c r="AT5" s="151"/>
      <c r="AU5" s="151"/>
    </row>
    <row r="6" spans="2:47" ht="19.5" customHeight="1">
      <c r="B6" s="153"/>
      <c r="C6" s="152"/>
      <c r="D6" s="153"/>
      <c r="E6" s="153"/>
      <c r="F6" s="153"/>
      <c r="AM6" s="134" t="s">
        <v>154</v>
      </c>
      <c r="AN6" s="805"/>
      <c r="AO6" s="805"/>
      <c r="AP6" s="135" t="s">
        <v>153</v>
      </c>
      <c r="AQ6" s="804"/>
      <c r="AR6" s="804"/>
      <c r="AS6" s="777" t="s">
        <v>152</v>
      </c>
      <c r="AT6" s="777"/>
      <c r="AU6" s="777"/>
    </row>
    <row r="7" spans="2:47" ht="19.5" customHeight="1">
      <c r="B7" s="145" t="s">
        <v>219</v>
      </c>
      <c r="C7" s="149"/>
      <c r="D7" s="150"/>
      <c r="E7" s="150"/>
      <c r="F7" s="150"/>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1"/>
      <c r="AU7" s="151"/>
    </row>
    <row r="8" spans="2:48" ht="19.5" customHeight="1">
      <c r="B8" s="145" t="s">
        <v>197</v>
      </c>
      <c r="C8" s="152"/>
      <c r="D8" s="153"/>
      <c r="E8" s="153"/>
      <c r="F8" s="153"/>
      <c r="AM8" s="151"/>
      <c r="AN8" s="151"/>
      <c r="AO8" s="151"/>
      <c r="AP8" s="151"/>
      <c r="AQ8" s="151"/>
      <c r="AR8" s="151"/>
      <c r="AS8" s="151"/>
      <c r="AT8" s="151"/>
      <c r="AU8" s="151"/>
      <c r="AV8" s="151"/>
    </row>
    <row r="9" spans="3:6" ht="9.75" customHeight="1">
      <c r="C9" s="152"/>
      <c r="D9" s="153"/>
      <c r="E9" s="153"/>
      <c r="F9" s="153"/>
    </row>
    <row r="10" spans="2:47" ht="21" customHeight="1" thickBot="1">
      <c r="B10" s="154" t="s">
        <v>195</v>
      </c>
      <c r="C10" s="152"/>
      <c r="D10" s="153"/>
      <c r="E10" s="153"/>
      <c r="F10" s="153"/>
      <c r="Z10" s="154"/>
      <c r="AO10" s="155"/>
      <c r="AP10" s="155"/>
      <c r="AQ10" s="155"/>
      <c r="AR10" s="155"/>
      <c r="AS10" s="155"/>
      <c r="AT10" s="155"/>
      <c r="AU10" s="155"/>
    </row>
    <row r="11" spans="2:47" ht="30" customHeight="1" thickBot="1">
      <c r="B11" s="1311" t="s">
        <v>172</v>
      </c>
      <c r="C11" s="1312"/>
      <c r="D11" s="1312"/>
      <c r="E11" s="1312"/>
      <c r="F11" s="1312"/>
      <c r="G11" s="1313"/>
      <c r="H11" s="1314"/>
      <c r="I11" s="1315"/>
      <c r="J11" s="1315"/>
      <c r="K11" s="1315"/>
      <c r="L11" s="1315"/>
      <c r="M11" s="1315"/>
      <c r="N11" s="1315"/>
      <c r="O11" s="1315"/>
      <c r="P11" s="1315"/>
      <c r="Q11" s="1315"/>
      <c r="R11" s="1315"/>
      <c r="S11" s="1315"/>
      <c r="T11" s="1315"/>
      <c r="U11" s="1315"/>
      <c r="V11" s="1315"/>
      <c r="W11" s="1315"/>
      <c r="X11" s="1316"/>
      <c r="Y11" s="1272" t="s">
        <v>79</v>
      </c>
      <c r="Z11" s="1317"/>
      <c r="AA11" s="1317"/>
      <c r="AB11" s="1317"/>
      <c r="AC11" s="1317"/>
      <c r="AD11" s="1317"/>
      <c r="AE11" s="1318"/>
      <c r="AF11" s="1319"/>
      <c r="AG11" s="1319"/>
      <c r="AH11" s="1319"/>
      <c r="AI11" s="1319"/>
      <c r="AJ11" s="1319"/>
      <c r="AK11" s="1319"/>
      <c r="AL11" s="1319"/>
      <c r="AM11" s="1319"/>
      <c r="AN11" s="1319"/>
      <c r="AO11" s="1319"/>
      <c r="AP11" s="1319"/>
      <c r="AQ11" s="1319"/>
      <c r="AR11" s="1319"/>
      <c r="AS11" s="1319"/>
      <c r="AT11" s="1319"/>
      <c r="AU11" s="1320"/>
    </row>
    <row r="12" spans="2:47" s="156" customFormat="1" ht="29.25" customHeight="1">
      <c r="B12" s="1321"/>
      <c r="C12" s="1321"/>
      <c r="D12" s="1321"/>
      <c r="E12" s="1321"/>
      <c r="F12" s="1321"/>
      <c r="G12" s="1321"/>
      <c r="H12" s="1322"/>
      <c r="I12" s="1322"/>
      <c r="J12" s="1322"/>
      <c r="K12" s="1322"/>
      <c r="L12" s="1322"/>
      <c r="M12" s="1322"/>
      <c r="N12" s="1322"/>
      <c r="O12" s="1322"/>
      <c r="P12" s="1322"/>
      <c r="Q12" s="1322"/>
      <c r="R12" s="1322"/>
      <c r="S12" s="1322"/>
      <c r="T12" s="1322"/>
      <c r="U12" s="1322"/>
      <c r="V12" s="1322"/>
      <c r="W12" s="1322"/>
      <c r="X12" s="1322"/>
      <c r="Y12" s="157"/>
      <c r="Z12" s="157"/>
      <c r="AA12" s="157"/>
      <c r="AB12" s="157"/>
      <c r="AC12" s="157"/>
      <c r="AD12" s="157"/>
      <c r="AE12" s="157"/>
      <c r="AF12" s="158"/>
      <c r="AG12" s="158"/>
      <c r="AH12" s="158"/>
      <c r="AI12" s="158"/>
      <c r="AJ12" s="158"/>
      <c r="AK12" s="158"/>
      <c r="AL12" s="158"/>
      <c r="AM12" s="158"/>
      <c r="AN12" s="158"/>
      <c r="AO12" s="158"/>
      <c r="AP12" s="158"/>
      <c r="AQ12" s="158"/>
      <c r="AR12" s="158"/>
      <c r="AS12" s="158"/>
      <c r="AT12" s="158"/>
      <c r="AU12" s="158"/>
    </row>
    <row r="13" spans="2:47" ht="15" customHeight="1">
      <c r="B13" s="159"/>
      <c r="C13" s="159"/>
      <c r="D13" s="159"/>
      <c r="E13" s="159"/>
      <c r="F13" s="159"/>
      <c r="G13" s="159"/>
      <c r="H13" s="160"/>
      <c r="I13" s="160"/>
      <c r="J13" s="160"/>
      <c r="K13" s="160"/>
      <c r="L13" s="160"/>
      <c r="M13" s="160"/>
      <c r="N13" s="160"/>
      <c r="O13" s="160"/>
      <c r="P13" s="160"/>
      <c r="Q13" s="160"/>
      <c r="R13" s="160"/>
      <c r="S13" s="160"/>
      <c r="T13" s="160"/>
      <c r="U13" s="160"/>
      <c r="V13" s="160"/>
      <c r="W13" s="160"/>
      <c r="X13" s="160"/>
      <c r="Y13" s="159"/>
      <c r="Z13" s="159"/>
      <c r="AA13" s="159"/>
      <c r="AB13" s="159"/>
      <c r="AC13" s="159"/>
      <c r="AD13" s="159"/>
      <c r="AE13" s="160"/>
      <c r="AF13" s="160"/>
      <c r="AG13" s="160"/>
      <c r="AH13" s="160"/>
      <c r="AI13" s="160"/>
      <c r="AJ13" s="160"/>
      <c r="AK13" s="160"/>
      <c r="AL13" s="160"/>
      <c r="AM13" s="160"/>
      <c r="AN13" s="160"/>
      <c r="AO13" s="160"/>
      <c r="AP13" s="160"/>
      <c r="AQ13" s="160"/>
      <c r="AR13" s="160"/>
      <c r="AS13" s="160"/>
      <c r="AT13" s="160"/>
      <c r="AU13" s="160"/>
    </row>
    <row r="14" spans="1:48" ht="34.5" customHeight="1">
      <c r="A14" s="161"/>
      <c r="B14" s="1309" t="s">
        <v>173</v>
      </c>
      <c r="C14" s="1309"/>
      <c r="D14" s="1309"/>
      <c r="E14" s="1309"/>
      <c r="F14" s="162" t="s">
        <v>174</v>
      </c>
      <c r="G14" s="1310"/>
      <c r="H14" s="1310"/>
      <c r="I14" s="1310"/>
      <c r="J14" s="1310"/>
      <c r="K14" s="1310"/>
      <c r="L14" s="1310"/>
      <c r="M14" s="1310"/>
      <c r="N14" s="1310"/>
      <c r="O14" s="1310"/>
      <c r="P14" s="1310"/>
      <c r="Q14" s="1310"/>
      <c r="R14" s="1310"/>
      <c r="S14" s="1310"/>
      <c r="T14" s="162" t="s">
        <v>175</v>
      </c>
      <c r="U14" s="163"/>
      <c r="V14" s="163"/>
      <c r="W14" s="163"/>
      <c r="X14" s="163"/>
      <c r="Y14" s="161"/>
      <c r="Z14" s="1309" t="s">
        <v>176</v>
      </c>
      <c r="AA14" s="1309"/>
      <c r="AB14" s="1309"/>
      <c r="AC14" s="1309"/>
      <c r="AD14" s="1309"/>
      <c r="AE14" s="162" t="s">
        <v>174</v>
      </c>
      <c r="AF14" s="1310"/>
      <c r="AG14" s="1310"/>
      <c r="AH14" s="1310"/>
      <c r="AI14" s="1310"/>
      <c r="AJ14" s="1310"/>
      <c r="AK14" s="1310"/>
      <c r="AL14" s="1310"/>
      <c r="AM14" s="1310"/>
      <c r="AN14" s="1310"/>
      <c r="AO14" s="1310"/>
      <c r="AP14" s="1310"/>
      <c r="AQ14" s="1310"/>
      <c r="AR14" s="1310"/>
      <c r="AS14" s="162" t="s">
        <v>175</v>
      </c>
      <c r="AT14" s="163"/>
      <c r="AU14" s="163"/>
      <c r="AV14" s="164"/>
    </row>
    <row r="15" spans="1:48" ht="36" customHeight="1">
      <c r="A15" s="164"/>
      <c r="B15" s="1284"/>
      <c r="C15" s="1285"/>
      <c r="D15" s="1285"/>
      <c r="E15" s="1285"/>
      <c r="F15" s="1285"/>
      <c r="G15" s="1285"/>
      <c r="H15" s="1285"/>
      <c r="I15" s="1285"/>
      <c r="J15" s="1285"/>
      <c r="K15" s="1285"/>
      <c r="L15" s="1285"/>
      <c r="M15" s="1285"/>
      <c r="N15" s="1285"/>
      <c r="O15" s="1285"/>
      <c r="P15" s="1285"/>
      <c r="Q15" s="1285"/>
      <c r="R15" s="1285"/>
      <c r="S15" s="1285"/>
      <c r="T15" s="1285"/>
      <c r="U15" s="1285"/>
      <c r="V15" s="1285"/>
      <c r="W15" s="1286"/>
      <c r="X15" s="165"/>
      <c r="Y15" s="165"/>
      <c r="Z15" s="1284"/>
      <c r="AA15" s="1285"/>
      <c r="AB15" s="1285"/>
      <c r="AC15" s="1285"/>
      <c r="AD15" s="1285"/>
      <c r="AE15" s="1285"/>
      <c r="AF15" s="1285"/>
      <c r="AG15" s="1285"/>
      <c r="AH15" s="1285"/>
      <c r="AI15" s="1285"/>
      <c r="AJ15" s="1285"/>
      <c r="AK15" s="1285"/>
      <c r="AL15" s="1285"/>
      <c r="AM15" s="1285"/>
      <c r="AN15" s="1285"/>
      <c r="AO15" s="1285"/>
      <c r="AP15" s="1285"/>
      <c r="AQ15" s="1285"/>
      <c r="AR15" s="1285"/>
      <c r="AS15" s="1285"/>
      <c r="AT15" s="1285"/>
      <c r="AU15" s="1286"/>
      <c r="AV15" s="164"/>
    </row>
    <row r="16" spans="1:48" ht="36" customHeight="1">
      <c r="A16" s="164"/>
      <c r="B16" s="1287"/>
      <c r="C16" s="1282"/>
      <c r="D16" s="1282"/>
      <c r="E16" s="1282"/>
      <c r="F16" s="1282"/>
      <c r="G16" s="1282"/>
      <c r="H16" s="1282"/>
      <c r="I16" s="1282"/>
      <c r="J16" s="1282"/>
      <c r="K16" s="1282"/>
      <c r="L16" s="1282"/>
      <c r="M16" s="1282"/>
      <c r="N16" s="1282"/>
      <c r="O16" s="1282"/>
      <c r="P16" s="1282"/>
      <c r="Q16" s="1282"/>
      <c r="R16" s="1282"/>
      <c r="S16" s="1282"/>
      <c r="T16" s="1282"/>
      <c r="U16" s="1282"/>
      <c r="V16" s="1282"/>
      <c r="W16" s="1288"/>
      <c r="X16" s="165"/>
      <c r="Y16" s="165"/>
      <c r="Z16" s="1287"/>
      <c r="AA16" s="1282"/>
      <c r="AB16" s="1282"/>
      <c r="AC16" s="1282"/>
      <c r="AD16" s="1282"/>
      <c r="AE16" s="1282"/>
      <c r="AF16" s="1282"/>
      <c r="AG16" s="1282"/>
      <c r="AH16" s="1282"/>
      <c r="AI16" s="1282"/>
      <c r="AJ16" s="1282"/>
      <c r="AK16" s="1282"/>
      <c r="AL16" s="1282"/>
      <c r="AM16" s="1282"/>
      <c r="AN16" s="1282"/>
      <c r="AO16" s="1282"/>
      <c r="AP16" s="1282"/>
      <c r="AQ16" s="1282"/>
      <c r="AR16" s="1282"/>
      <c r="AS16" s="1282"/>
      <c r="AT16" s="1282"/>
      <c r="AU16" s="1288"/>
      <c r="AV16" s="164"/>
    </row>
    <row r="17" spans="1:48" ht="36" customHeight="1">
      <c r="A17" s="164"/>
      <c r="B17" s="1287"/>
      <c r="C17" s="1282"/>
      <c r="D17" s="1282"/>
      <c r="E17" s="1282"/>
      <c r="F17" s="1282"/>
      <c r="G17" s="1282"/>
      <c r="H17" s="1282"/>
      <c r="I17" s="1282"/>
      <c r="J17" s="1282"/>
      <c r="K17" s="1282"/>
      <c r="L17" s="1282"/>
      <c r="M17" s="1282"/>
      <c r="N17" s="1282"/>
      <c r="O17" s="1282"/>
      <c r="P17" s="1282"/>
      <c r="Q17" s="1282"/>
      <c r="R17" s="1282"/>
      <c r="S17" s="1282"/>
      <c r="T17" s="1282"/>
      <c r="U17" s="1282"/>
      <c r="V17" s="1282"/>
      <c r="W17" s="1288"/>
      <c r="X17" s="165"/>
      <c r="Y17" s="165"/>
      <c r="Z17" s="1287"/>
      <c r="AA17" s="1282"/>
      <c r="AB17" s="1282"/>
      <c r="AC17" s="1282"/>
      <c r="AD17" s="1282"/>
      <c r="AE17" s="1282"/>
      <c r="AF17" s="1282"/>
      <c r="AG17" s="1282"/>
      <c r="AH17" s="1282"/>
      <c r="AI17" s="1282"/>
      <c r="AJ17" s="1282"/>
      <c r="AK17" s="1282"/>
      <c r="AL17" s="1282"/>
      <c r="AM17" s="1282"/>
      <c r="AN17" s="1282"/>
      <c r="AO17" s="1282"/>
      <c r="AP17" s="1282"/>
      <c r="AQ17" s="1282"/>
      <c r="AR17" s="1282"/>
      <c r="AS17" s="1282"/>
      <c r="AT17" s="1282"/>
      <c r="AU17" s="1288"/>
      <c r="AV17" s="164"/>
    </row>
    <row r="18" spans="1:48" ht="36" customHeight="1">
      <c r="A18" s="164"/>
      <c r="B18" s="1287"/>
      <c r="C18" s="1282"/>
      <c r="D18" s="1282"/>
      <c r="E18" s="1282"/>
      <c r="F18" s="1282"/>
      <c r="G18" s="1282"/>
      <c r="H18" s="1282"/>
      <c r="I18" s="1282"/>
      <c r="J18" s="1282"/>
      <c r="K18" s="1282"/>
      <c r="L18" s="1282"/>
      <c r="M18" s="1282"/>
      <c r="N18" s="1282"/>
      <c r="O18" s="1282"/>
      <c r="P18" s="1282"/>
      <c r="Q18" s="1282"/>
      <c r="R18" s="1282"/>
      <c r="S18" s="1282"/>
      <c r="T18" s="1282"/>
      <c r="U18" s="1282"/>
      <c r="V18" s="1282"/>
      <c r="W18" s="1288"/>
      <c r="X18" s="165"/>
      <c r="Y18" s="165"/>
      <c r="Z18" s="1287"/>
      <c r="AA18" s="1282"/>
      <c r="AB18" s="1282"/>
      <c r="AC18" s="1282"/>
      <c r="AD18" s="1282"/>
      <c r="AE18" s="1282"/>
      <c r="AF18" s="1282"/>
      <c r="AG18" s="1282"/>
      <c r="AH18" s="1282"/>
      <c r="AI18" s="1282"/>
      <c r="AJ18" s="1282"/>
      <c r="AK18" s="1282"/>
      <c r="AL18" s="1282"/>
      <c r="AM18" s="1282"/>
      <c r="AN18" s="1282"/>
      <c r="AO18" s="1282"/>
      <c r="AP18" s="1282"/>
      <c r="AQ18" s="1282"/>
      <c r="AR18" s="1282"/>
      <c r="AS18" s="1282"/>
      <c r="AT18" s="1282"/>
      <c r="AU18" s="1288"/>
      <c r="AV18" s="164"/>
    </row>
    <row r="19" spans="1:48" ht="36" customHeight="1">
      <c r="A19" s="164"/>
      <c r="B19" s="1287"/>
      <c r="C19" s="1282"/>
      <c r="D19" s="1282"/>
      <c r="E19" s="1282"/>
      <c r="F19" s="1282"/>
      <c r="G19" s="1282"/>
      <c r="H19" s="1282"/>
      <c r="I19" s="1282"/>
      <c r="J19" s="1282"/>
      <c r="K19" s="1282"/>
      <c r="L19" s="1282"/>
      <c r="M19" s="1282"/>
      <c r="N19" s="1282"/>
      <c r="O19" s="1282"/>
      <c r="P19" s="1282"/>
      <c r="Q19" s="1282"/>
      <c r="R19" s="1282"/>
      <c r="S19" s="1282"/>
      <c r="T19" s="1282"/>
      <c r="U19" s="1282"/>
      <c r="V19" s="1282"/>
      <c r="W19" s="1288"/>
      <c r="X19" s="165"/>
      <c r="Y19" s="165"/>
      <c r="Z19" s="1287"/>
      <c r="AA19" s="1282"/>
      <c r="AB19" s="1282"/>
      <c r="AC19" s="1282"/>
      <c r="AD19" s="1282"/>
      <c r="AE19" s="1282"/>
      <c r="AF19" s="1282"/>
      <c r="AG19" s="1282"/>
      <c r="AH19" s="1282"/>
      <c r="AI19" s="1282"/>
      <c r="AJ19" s="1282"/>
      <c r="AK19" s="1282"/>
      <c r="AL19" s="1282"/>
      <c r="AM19" s="1282"/>
      <c r="AN19" s="1282"/>
      <c r="AO19" s="1282"/>
      <c r="AP19" s="1282"/>
      <c r="AQ19" s="1282"/>
      <c r="AR19" s="1282"/>
      <c r="AS19" s="1282"/>
      <c r="AT19" s="1282"/>
      <c r="AU19" s="1288"/>
      <c r="AV19" s="164"/>
    </row>
    <row r="20" spans="1:48" ht="36" customHeight="1">
      <c r="A20" s="164"/>
      <c r="B20" s="1287"/>
      <c r="C20" s="1282"/>
      <c r="D20" s="1282"/>
      <c r="E20" s="1282"/>
      <c r="F20" s="1282"/>
      <c r="G20" s="1282"/>
      <c r="H20" s="1282"/>
      <c r="I20" s="1282"/>
      <c r="J20" s="1282"/>
      <c r="K20" s="1282"/>
      <c r="L20" s="1282"/>
      <c r="M20" s="1282"/>
      <c r="N20" s="1282"/>
      <c r="O20" s="1282"/>
      <c r="P20" s="1282"/>
      <c r="Q20" s="1282"/>
      <c r="R20" s="1282"/>
      <c r="S20" s="1282"/>
      <c r="T20" s="1282"/>
      <c r="U20" s="1282"/>
      <c r="V20" s="1282"/>
      <c r="W20" s="1288"/>
      <c r="X20" s="165"/>
      <c r="Y20" s="165"/>
      <c r="Z20" s="1287"/>
      <c r="AA20" s="1282"/>
      <c r="AB20" s="1282"/>
      <c r="AC20" s="1282"/>
      <c r="AD20" s="1282"/>
      <c r="AE20" s="1282"/>
      <c r="AF20" s="1282"/>
      <c r="AG20" s="1282"/>
      <c r="AH20" s="1282"/>
      <c r="AI20" s="1282"/>
      <c r="AJ20" s="1282"/>
      <c r="AK20" s="1282"/>
      <c r="AL20" s="1282"/>
      <c r="AM20" s="1282"/>
      <c r="AN20" s="1282"/>
      <c r="AO20" s="1282"/>
      <c r="AP20" s="1282"/>
      <c r="AQ20" s="1282"/>
      <c r="AR20" s="1282"/>
      <c r="AS20" s="1282"/>
      <c r="AT20" s="1282"/>
      <c r="AU20" s="1288"/>
      <c r="AV20" s="164"/>
    </row>
    <row r="21" spans="1:48" ht="36" customHeight="1">
      <c r="A21" s="164"/>
      <c r="B21" s="1287"/>
      <c r="C21" s="1282"/>
      <c r="D21" s="1282"/>
      <c r="E21" s="1282"/>
      <c r="F21" s="1282"/>
      <c r="G21" s="1282"/>
      <c r="H21" s="1282"/>
      <c r="I21" s="1282"/>
      <c r="J21" s="1282"/>
      <c r="K21" s="1282"/>
      <c r="L21" s="1282"/>
      <c r="M21" s="1282"/>
      <c r="N21" s="1282"/>
      <c r="O21" s="1282"/>
      <c r="P21" s="1282"/>
      <c r="Q21" s="1282"/>
      <c r="R21" s="1282"/>
      <c r="S21" s="1282"/>
      <c r="T21" s="1282"/>
      <c r="U21" s="1282"/>
      <c r="V21" s="1282"/>
      <c r="W21" s="1288"/>
      <c r="X21" s="165"/>
      <c r="Y21" s="165"/>
      <c r="Z21" s="1287"/>
      <c r="AA21" s="1282"/>
      <c r="AB21" s="1282"/>
      <c r="AC21" s="1282"/>
      <c r="AD21" s="1282"/>
      <c r="AE21" s="1282"/>
      <c r="AF21" s="1282"/>
      <c r="AG21" s="1282"/>
      <c r="AH21" s="1282"/>
      <c r="AI21" s="1282"/>
      <c r="AJ21" s="1282"/>
      <c r="AK21" s="1282"/>
      <c r="AL21" s="1282"/>
      <c r="AM21" s="1282"/>
      <c r="AN21" s="1282"/>
      <c r="AO21" s="1282"/>
      <c r="AP21" s="1282"/>
      <c r="AQ21" s="1282"/>
      <c r="AR21" s="1282"/>
      <c r="AS21" s="1282"/>
      <c r="AT21" s="1282"/>
      <c r="AU21" s="1288"/>
      <c r="AV21" s="164"/>
    </row>
    <row r="22" spans="1:48" ht="36" customHeight="1">
      <c r="A22" s="164"/>
      <c r="B22" s="1287"/>
      <c r="C22" s="1282"/>
      <c r="D22" s="1282"/>
      <c r="E22" s="1282"/>
      <c r="F22" s="1282"/>
      <c r="G22" s="1282"/>
      <c r="H22" s="1282"/>
      <c r="I22" s="1282"/>
      <c r="J22" s="1282"/>
      <c r="K22" s="1282"/>
      <c r="L22" s="1282"/>
      <c r="M22" s="1282"/>
      <c r="N22" s="1282"/>
      <c r="O22" s="1282"/>
      <c r="P22" s="1282"/>
      <c r="Q22" s="1282"/>
      <c r="R22" s="1282"/>
      <c r="S22" s="1282"/>
      <c r="T22" s="1282"/>
      <c r="U22" s="1282"/>
      <c r="V22" s="1282"/>
      <c r="W22" s="1288"/>
      <c r="X22" s="165"/>
      <c r="Y22" s="165"/>
      <c r="Z22" s="1287"/>
      <c r="AA22" s="1282"/>
      <c r="AB22" s="1282"/>
      <c r="AC22" s="1282"/>
      <c r="AD22" s="1282"/>
      <c r="AE22" s="1282"/>
      <c r="AF22" s="1282"/>
      <c r="AG22" s="1282"/>
      <c r="AH22" s="1282"/>
      <c r="AI22" s="1282"/>
      <c r="AJ22" s="1282"/>
      <c r="AK22" s="1282"/>
      <c r="AL22" s="1282"/>
      <c r="AM22" s="1282"/>
      <c r="AN22" s="1282"/>
      <c r="AO22" s="1282"/>
      <c r="AP22" s="1282"/>
      <c r="AQ22" s="1282"/>
      <c r="AR22" s="1282"/>
      <c r="AS22" s="1282"/>
      <c r="AT22" s="1282"/>
      <c r="AU22" s="1288"/>
      <c r="AV22" s="164"/>
    </row>
    <row r="23" spans="1:48" ht="36" customHeight="1">
      <c r="A23" s="164"/>
      <c r="B23" s="1287"/>
      <c r="C23" s="1282"/>
      <c r="D23" s="1282"/>
      <c r="E23" s="1282"/>
      <c r="F23" s="1282"/>
      <c r="G23" s="1282"/>
      <c r="H23" s="1282"/>
      <c r="I23" s="1282"/>
      <c r="J23" s="1282"/>
      <c r="K23" s="1282"/>
      <c r="L23" s="1282"/>
      <c r="M23" s="1282"/>
      <c r="N23" s="1282"/>
      <c r="O23" s="1282"/>
      <c r="P23" s="1282"/>
      <c r="Q23" s="1282"/>
      <c r="R23" s="1282"/>
      <c r="S23" s="1282"/>
      <c r="T23" s="1282"/>
      <c r="U23" s="1282"/>
      <c r="V23" s="1282"/>
      <c r="W23" s="1288"/>
      <c r="X23" s="165"/>
      <c r="Y23" s="165"/>
      <c r="Z23" s="1287"/>
      <c r="AA23" s="1282"/>
      <c r="AB23" s="1282"/>
      <c r="AC23" s="1282"/>
      <c r="AD23" s="1282"/>
      <c r="AE23" s="1282"/>
      <c r="AF23" s="1282"/>
      <c r="AG23" s="1282"/>
      <c r="AH23" s="1282"/>
      <c r="AI23" s="1282"/>
      <c r="AJ23" s="1282"/>
      <c r="AK23" s="1282"/>
      <c r="AL23" s="1282"/>
      <c r="AM23" s="1282"/>
      <c r="AN23" s="1282"/>
      <c r="AO23" s="1282"/>
      <c r="AP23" s="1282"/>
      <c r="AQ23" s="1282"/>
      <c r="AR23" s="1282"/>
      <c r="AS23" s="1282"/>
      <c r="AT23" s="1282"/>
      <c r="AU23" s="1288"/>
      <c r="AV23" s="164"/>
    </row>
    <row r="24" spans="1:48" ht="36" customHeight="1">
      <c r="A24" s="164"/>
      <c r="B24" s="1289"/>
      <c r="C24" s="1290"/>
      <c r="D24" s="1290"/>
      <c r="E24" s="1290"/>
      <c r="F24" s="1290"/>
      <c r="G24" s="1290"/>
      <c r="H24" s="1290"/>
      <c r="I24" s="1290"/>
      <c r="J24" s="1290"/>
      <c r="K24" s="1290"/>
      <c r="L24" s="1290"/>
      <c r="M24" s="1290"/>
      <c r="N24" s="1290"/>
      <c r="O24" s="1290"/>
      <c r="P24" s="1290"/>
      <c r="Q24" s="1290"/>
      <c r="R24" s="1290"/>
      <c r="S24" s="1290"/>
      <c r="T24" s="1290"/>
      <c r="U24" s="1290"/>
      <c r="V24" s="1290"/>
      <c r="W24" s="1291"/>
      <c r="X24" s="165"/>
      <c r="Y24" s="165"/>
      <c r="Z24" s="1289"/>
      <c r="AA24" s="1290"/>
      <c r="AB24" s="1290"/>
      <c r="AC24" s="1290"/>
      <c r="AD24" s="1290"/>
      <c r="AE24" s="1290"/>
      <c r="AF24" s="1290"/>
      <c r="AG24" s="1290"/>
      <c r="AH24" s="1290"/>
      <c r="AI24" s="1290"/>
      <c r="AJ24" s="1290"/>
      <c r="AK24" s="1290"/>
      <c r="AL24" s="1290"/>
      <c r="AM24" s="1290"/>
      <c r="AN24" s="1290"/>
      <c r="AO24" s="1290"/>
      <c r="AP24" s="1290"/>
      <c r="AQ24" s="1290"/>
      <c r="AR24" s="1290"/>
      <c r="AS24" s="1290"/>
      <c r="AT24" s="1290"/>
      <c r="AU24" s="1291"/>
      <c r="AV24" s="164"/>
    </row>
    <row r="25" spans="1:48" ht="12" customHeight="1">
      <c r="A25" s="164"/>
      <c r="B25" s="163"/>
      <c r="C25" s="163"/>
      <c r="D25" s="163"/>
      <c r="E25" s="163"/>
      <c r="F25" s="163"/>
      <c r="G25" s="163"/>
      <c r="H25" s="165"/>
      <c r="I25" s="165"/>
      <c r="J25" s="165"/>
      <c r="K25" s="165"/>
      <c r="L25" s="165"/>
      <c r="M25" s="165"/>
      <c r="N25" s="165"/>
      <c r="O25" s="165"/>
      <c r="P25" s="165"/>
      <c r="Q25" s="165"/>
      <c r="R25" s="165"/>
      <c r="S25" s="165"/>
      <c r="T25" s="165"/>
      <c r="U25" s="165"/>
      <c r="V25" s="165"/>
      <c r="W25" s="165"/>
      <c r="X25" s="165"/>
      <c r="Y25" s="165"/>
      <c r="Z25" s="165"/>
      <c r="AA25" s="165"/>
      <c r="AB25" s="165"/>
      <c r="AC25" s="165"/>
      <c r="AD25" s="165"/>
      <c r="AE25" s="165"/>
      <c r="AF25" s="165"/>
      <c r="AG25" s="165"/>
      <c r="AH25" s="165"/>
      <c r="AI25" s="166"/>
      <c r="AJ25" s="165"/>
      <c r="AK25" s="165"/>
      <c r="AL25" s="165"/>
      <c r="AM25" s="166"/>
      <c r="AN25" s="166"/>
      <c r="AO25" s="166"/>
      <c r="AP25" s="166"/>
      <c r="AQ25" s="166"/>
      <c r="AR25" s="166"/>
      <c r="AS25" s="166"/>
      <c r="AT25" s="166"/>
      <c r="AU25" s="166"/>
      <c r="AV25" s="164"/>
    </row>
    <row r="26" spans="1:48" ht="34.5" customHeight="1">
      <c r="A26" s="161"/>
      <c r="B26" s="1309" t="s">
        <v>177</v>
      </c>
      <c r="C26" s="1309"/>
      <c r="D26" s="1309"/>
      <c r="E26" s="1309"/>
      <c r="F26" s="1309"/>
      <c r="G26" s="162" t="s">
        <v>174</v>
      </c>
      <c r="H26" s="1310"/>
      <c r="I26" s="1310"/>
      <c r="J26" s="1310"/>
      <c r="K26" s="1310"/>
      <c r="L26" s="1310"/>
      <c r="M26" s="1310"/>
      <c r="N26" s="1310"/>
      <c r="O26" s="1310"/>
      <c r="P26" s="1310"/>
      <c r="Q26" s="1310"/>
      <c r="R26" s="1310"/>
      <c r="S26" s="1310"/>
      <c r="T26" s="1310"/>
      <c r="U26" s="162" t="s">
        <v>175</v>
      </c>
      <c r="V26" s="163"/>
      <c r="W26" s="163"/>
      <c r="X26" s="163"/>
      <c r="Y26" s="161"/>
      <c r="Z26" s="1309" t="s">
        <v>178</v>
      </c>
      <c r="AA26" s="1309"/>
      <c r="AB26" s="1309"/>
      <c r="AC26" s="1309"/>
      <c r="AD26" s="1309"/>
      <c r="AE26" s="162" t="s">
        <v>179</v>
      </c>
      <c r="AF26" s="1310"/>
      <c r="AG26" s="1310"/>
      <c r="AH26" s="1310"/>
      <c r="AI26" s="1310"/>
      <c r="AJ26" s="1310"/>
      <c r="AK26" s="1310"/>
      <c r="AL26" s="1310"/>
      <c r="AM26" s="1310"/>
      <c r="AN26" s="1310"/>
      <c r="AO26" s="1310"/>
      <c r="AP26" s="1310"/>
      <c r="AQ26" s="1310"/>
      <c r="AR26" s="1310"/>
      <c r="AS26" s="162" t="s">
        <v>180</v>
      </c>
      <c r="AT26" s="166"/>
      <c r="AU26" s="166"/>
      <c r="AV26" s="164"/>
    </row>
    <row r="27" spans="1:48" ht="36" customHeight="1">
      <c r="A27" s="164"/>
      <c r="B27" s="1284"/>
      <c r="C27" s="1285"/>
      <c r="D27" s="1285"/>
      <c r="E27" s="1285"/>
      <c r="F27" s="1285"/>
      <c r="G27" s="1285"/>
      <c r="H27" s="1285"/>
      <c r="I27" s="1285"/>
      <c r="J27" s="1285"/>
      <c r="K27" s="1285"/>
      <c r="L27" s="1285"/>
      <c r="M27" s="1285"/>
      <c r="N27" s="1285"/>
      <c r="O27" s="1285"/>
      <c r="P27" s="1285"/>
      <c r="Q27" s="1285"/>
      <c r="R27" s="1285"/>
      <c r="S27" s="1285"/>
      <c r="T27" s="1285"/>
      <c r="U27" s="1285"/>
      <c r="V27" s="1285"/>
      <c r="W27" s="1286"/>
      <c r="X27" s="165"/>
      <c r="Y27" s="165"/>
      <c r="Z27" s="1284"/>
      <c r="AA27" s="1285"/>
      <c r="AB27" s="1285"/>
      <c r="AC27" s="1285"/>
      <c r="AD27" s="1285"/>
      <c r="AE27" s="1285"/>
      <c r="AF27" s="1285"/>
      <c r="AG27" s="1285"/>
      <c r="AH27" s="1285"/>
      <c r="AI27" s="1285"/>
      <c r="AJ27" s="1285"/>
      <c r="AK27" s="1285"/>
      <c r="AL27" s="1285"/>
      <c r="AM27" s="1285"/>
      <c r="AN27" s="1285"/>
      <c r="AO27" s="1285"/>
      <c r="AP27" s="1285"/>
      <c r="AQ27" s="1285"/>
      <c r="AR27" s="1285"/>
      <c r="AS27" s="1285"/>
      <c r="AT27" s="1285"/>
      <c r="AU27" s="1286"/>
      <c r="AV27" s="164"/>
    </row>
    <row r="28" spans="1:48" ht="36" customHeight="1">
      <c r="A28" s="164"/>
      <c r="B28" s="1287"/>
      <c r="C28" s="1282"/>
      <c r="D28" s="1282"/>
      <c r="E28" s="1282"/>
      <c r="F28" s="1282"/>
      <c r="G28" s="1282"/>
      <c r="H28" s="1282"/>
      <c r="I28" s="1282"/>
      <c r="J28" s="1282"/>
      <c r="K28" s="1282"/>
      <c r="L28" s="1282"/>
      <c r="M28" s="1282"/>
      <c r="N28" s="1282"/>
      <c r="O28" s="1282"/>
      <c r="P28" s="1282"/>
      <c r="Q28" s="1282"/>
      <c r="R28" s="1282"/>
      <c r="S28" s="1282"/>
      <c r="T28" s="1282"/>
      <c r="U28" s="1282"/>
      <c r="V28" s="1282"/>
      <c r="W28" s="1288"/>
      <c r="X28" s="165"/>
      <c r="Y28" s="165"/>
      <c r="Z28" s="1287"/>
      <c r="AA28" s="1282"/>
      <c r="AB28" s="1282"/>
      <c r="AC28" s="1282"/>
      <c r="AD28" s="1282"/>
      <c r="AE28" s="1282"/>
      <c r="AF28" s="1282"/>
      <c r="AG28" s="1282"/>
      <c r="AH28" s="1282"/>
      <c r="AI28" s="1282"/>
      <c r="AJ28" s="1282"/>
      <c r="AK28" s="1282"/>
      <c r="AL28" s="1282"/>
      <c r="AM28" s="1282"/>
      <c r="AN28" s="1282"/>
      <c r="AO28" s="1282"/>
      <c r="AP28" s="1282"/>
      <c r="AQ28" s="1282"/>
      <c r="AR28" s="1282"/>
      <c r="AS28" s="1282"/>
      <c r="AT28" s="1282"/>
      <c r="AU28" s="1288"/>
      <c r="AV28" s="164"/>
    </row>
    <row r="29" spans="1:48" ht="36" customHeight="1">
      <c r="A29" s="164"/>
      <c r="B29" s="1287"/>
      <c r="C29" s="1282"/>
      <c r="D29" s="1282"/>
      <c r="E29" s="1282"/>
      <c r="F29" s="1282"/>
      <c r="G29" s="1282"/>
      <c r="H29" s="1282"/>
      <c r="I29" s="1282"/>
      <c r="J29" s="1282"/>
      <c r="K29" s="1282"/>
      <c r="L29" s="1282"/>
      <c r="M29" s="1282"/>
      <c r="N29" s="1282"/>
      <c r="O29" s="1282"/>
      <c r="P29" s="1282"/>
      <c r="Q29" s="1282"/>
      <c r="R29" s="1282"/>
      <c r="S29" s="1282"/>
      <c r="T29" s="1282"/>
      <c r="U29" s="1282"/>
      <c r="V29" s="1282"/>
      <c r="W29" s="1288"/>
      <c r="X29" s="165"/>
      <c r="Y29" s="165"/>
      <c r="Z29" s="1287"/>
      <c r="AA29" s="1282"/>
      <c r="AB29" s="1282"/>
      <c r="AC29" s="1282"/>
      <c r="AD29" s="1282"/>
      <c r="AE29" s="1282"/>
      <c r="AF29" s="1282"/>
      <c r="AG29" s="1282"/>
      <c r="AH29" s="1282"/>
      <c r="AI29" s="1282"/>
      <c r="AJ29" s="1282"/>
      <c r="AK29" s="1282"/>
      <c r="AL29" s="1282"/>
      <c r="AM29" s="1282"/>
      <c r="AN29" s="1282"/>
      <c r="AO29" s="1282"/>
      <c r="AP29" s="1282"/>
      <c r="AQ29" s="1282"/>
      <c r="AR29" s="1282"/>
      <c r="AS29" s="1282"/>
      <c r="AT29" s="1282"/>
      <c r="AU29" s="1288"/>
      <c r="AV29" s="164"/>
    </row>
    <row r="30" spans="1:48" ht="36" customHeight="1">
      <c r="A30" s="164"/>
      <c r="B30" s="1287"/>
      <c r="C30" s="1282"/>
      <c r="D30" s="1282"/>
      <c r="E30" s="1282"/>
      <c r="F30" s="1282"/>
      <c r="G30" s="1282"/>
      <c r="H30" s="1282"/>
      <c r="I30" s="1282"/>
      <c r="J30" s="1282"/>
      <c r="K30" s="1282"/>
      <c r="L30" s="1282"/>
      <c r="M30" s="1282"/>
      <c r="N30" s="1282"/>
      <c r="O30" s="1282"/>
      <c r="P30" s="1282"/>
      <c r="Q30" s="1282"/>
      <c r="R30" s="1282"/>
      <c r="S30" s="1282"/>
      <c r="T30" s="1282"/>
      <c r="U30" s="1282"/>
      <c r="V30" s="1282"/>
      <c r="W30" s="1288"/>
      <c r="X30" s="165"/>
      <c r="Y30" s="165"/>
      <c r="Z30" s="1287"/>
      <c r="AA30" s="1282"/>
      <c r="AB30" s="1282"/>
      <c r="AC30" s="1282"/>
      <c r="AD30" s="1282"/>
      <c r="AE30" s="1282"/>
      <c r="AF30" s="1282"/>
      <c r="AG30" s="1282"/>
      <c r="AH30" s="1282"/>
      <c r="AI30" s="1282"/>
      <c r="AJ30" s="1282"/>
      <c r="AK30" s="1282"/>
      <c r="AL30" s="1282"/>
      <c r="AM30" s="1282"/>
      <c r="AN30" s="1282"/>
      <c r="AO30" s="1282"/>
      <c r="AP30" s="1282"/>
      <c r="AQ30" s="1282"/>
      <c r="AR30" s="1282"/>
      <c r="AS30" s="1282"/>
      <c r="AT30" s="1282"/>
      <c r="AU30" s="1288"/>
      <c r="AV30" s="164"/>
    </row>
    <row r="31" spans="1:48" ht="36" customHeight="1">
      <c r="A31" s="164"/>
      <c r="B31" s="1287"/>
      <c r="C31" s="1282"/>
      <c r="D31" s="1282"/>
      <c r="E31" s="1282"/>
      <c r="F31" s="1282"/>
      <c r="G31" s="1282"/>
      <c r="H31" s="1282"/>
      <c r="I31" s="1282"/>
      <c r="J31" s="1282"/>
      <c r="K31" s="1282"/>
      <c r="L31" s="1282"/>
      <c r="M31" s="1282"/>
      <c r="N31" s="1282"/>
      <c r="O31" s="1282"/>
      <c r="P31" s="1282"/>
      <c r="Q31" s="1282"/>
      <c r="R31" s="1282"/>
      <c r="S31" s="1282"/>
      <c r="T31" s="1282"/>
      <c r="U31" s="1282"/>
      <c r="V31" s="1282"/>
      <c r="W31" s="1288"/>
      <c r="X31" s="165"/>
      <c r="Y31" s="165"/>
      <c r="Z31" s="1287"/>
      <c r="AA31" s="1282"/>
      <c r="AB31" s="1282"/>
      <c r="AC31" s="1282"/>
      <c r="AD31" s="1282"/>
      <c r="AE31" s="1282"/>
      <c r="AF31" s="1282"/>
      <c r="AG31" s="1282"/>
      <c r="AH31" s="1282"/>
      <c r="AI31" s="1282"/>
      <c r="AJ31" s="1282"/>
      <c r="AK31" s="1282"/>
      <c r="AL31" s="1282"/>
      <c r="AM31" s="1282"/>
      <c r="AN31" s="1282"/>
      <c r="AO31" s="1282"/>
      <c r="AP31" s="1282"/>
      <c r="AQ31" s="1282"/>
      <c r="AR31" s="1282"/>
      <c r="AS31" s="1282"/>
      <c r="AT31" s="1282"/>
      <c r="AU31" s="1288"/>
      <c r="AV31" s="164"/>
    </row>
    <row r="32" spans="1:48" ht="36" customHeight="1">
      <c r="A32" s="164"/>
      <c r="B32" s="1287"/>
      <c r="C32" s="1282"/>
      <c r="D32" s="1282"/>
      <c r="E32" s="1282"/>
      <c r="F32" s="1282"/>
      <c r="G32" s="1282"/>
      <c r="H32" s="1282"/>
      <c r="I32" s="1282"/>
      <c r="J32" s="1282"/>
      <c r="K32" s="1282"/>
      <c r="L32" s="1282"/>
      <c r="M32" s="1282"/>
      <c r="N32" s="1282"/>
      <c r="O32" s="1282"/>
      <c r="P32" s="1282"/>
      <c r="Q32" s="1282"/>
      <c r="R32" s="1282"/>
      <c r="S32" s="1282"/>
      <c r="T32" s="1282"/>
      <c r="U32" s="1282"/>
      <c r="V32" s="1282"/>
      <c r="W32" s="1288"/>
      <c r="X32" s="165"/>
      <c r="Y32" s="165"/>
      <c r="Z32" s="1287"/>
      <c r="AA32" s="1282"/>
      <c r="AB32" s="1282"/>
      <c r="AC32" s="1282"/>
      <c r="AD32" s="1282"/>
      <c r="AE32" s="1282"/>
      <c r="AF32" s="1282"/>
      <c r="AG32" s="1282"/>
      <c r="AH32" s="1282"/>
      <c r="AI32" s="1282"/>
      <c r="AJ32" s="1282"/>
      <c r="AK32" s="1282"/>
      <c r="AL32" s="1282"/>
      <c r="AM32" s="1282"/>
      <c r="AN32" s="1282"/>
      <c r="AO32" s="1282"/>
      <c r="AP32" s="1282"/>
      <c r="AQ32" s="1282"/>
      <c r="AR32" s="1282"/>
      <c r="AS32" s="1282"/>
      <c r="AT32" s="1282"/>
      <c r="AU32" s="1288"/>
      <c r="AV32" s="164"/>
    </row>
    <row r="33" spans="1:48" ht="36" customHeight="1">
      <c r="A33" s="164"/>
      <c r="B33" s="1287"/>
      <c r="C33" s="1282"/>
      <c r="D33" s="1282"/>
      <c r="E33" s="1282"/>
      <c r="F33" s="1282"/>
      <c r="G33" s="1282"/>
      <c r="H33" s="1282"/>
      <c r="I33" s="1282"/>
      <c r="J33" s="1282"/>
      <c r="K33" s="1282"/>
      <c r="L33" s="1282"/>
      <c r="M33" s="1282"/>
      <c r="N33" s="1282"/>
      <c r="O33" s="1282"/>
      <c r="P33" s="1282"/>
      <c r="Q33" s="1282"/>
      <c r="R33" s="1282"/>
      <c r="S33" s="1282"/>
      <c r="T33" s="1282"/>
      <c r="U33" s="1282"/>
      <c r="V33" s="1282"/>
      <c r="W33" s="1288"/>
      <c r="X33" s="165"/>
      <c r="Y33" s="165"/>
      <c r="Z33" s="1287"/>
      <c r="AA33" s="1282"/>
      <c r="AB33" s="1282"/>
      <c r="AC33" s="1282"/>
      <c r="AD33" s="1282"/>
      <c r="AE33" s="1282"/>
      <c r="AF33" s="1282"/>
      <c r="AG33" s="1282"/>
      <c r="AH33" s="1282"/>
      <c r="AI33" s="1282"/>
      <c r="AJ33" s="1282"/>
      <c r="AK33" s="1282"/>
      <c r="AL33" s="1282"/>
      <c r="AM33" s="1282"/>
      <c r="AN33" s="1282"/>
      <c r="AO33" s="1282"/>
      <c r="AP33" s="1282"/>
      <c r="AQ33" s="1282"/>
      <c r="AR33" s="1282"/>
      <c r="AS33" s="1282"/>
      <c r="AT33" s="1282"/>
      <c r="AU33" s="1288"/>
      <c r="AV33" s="164"/>
    </row>
    <row r="34" spans="1:48" ht="36" customHeight="1">
      <c r="A34" s="164"/>
      <c r="B34" s="1287"/>
      <c r="C34" s="1282"/>
      <c r="D34" s="1282"/>
      <c r="E34" s="1282"/>
      <c r="F34" s="1282"/>
      <c r="G34" s="1282"/>
      <c r="H34" s="1282"/>
      <c r="I34" s="1282"/>
      <c r="J34" s="1282"/>
      <c r="K34" s="1282"/>
      <c r="L34" s="1282"/>
      <c r="M34" s="1282"/>
      <c r="N34" s="1282"/>
      <c r="O34" s="1282"/>
      <c r="P34" s="1282"/>
      <c r="Q34" s="1282"/>
      <c r="R34" s="1282"/>
      <c r="S34" s="1282"/>
      <c r="T34" s="1282"/>
      <c r="U34" s="1282"/>
      <c r="V34" s="1282"/>
      <c r="W34" s="1288"/>
      <c r="X34" s="165"/>
      <c r="Y34" s="165"/>
      <c r="Z34" s="1287"/>
      <c r="AA34" s="1282"/>
      <c r="AB34" s="1282"/>
      <c r="AC34" s="1282"/>
      <c r="AD34" s="1282"/>
      <c r="AE34" s="1282"/>
      <c r="AF34" s="1282"/>
      <c r="AG34" s="1282"/>
      <c r="AH34" s="1282"/>
      <c r="AI34" s="1282"/>
      <c r="AJ34" s="1282"/>
      <c r="AK34" s="1282"/>
      <c r="AL34" s="1282"/>
      <c r="AM34" s="1282"/>
      <c r="AN34" s="1282"/>
      <c r="AO34" s="1282"/>
      <c r="AP34" s="1282"/>
      <c r="AQ34" s="1282"/>
      <c r="AR34" s="1282"/>
      <c r="AS34" s="1282"/>
      <c r="AT34" s="1282"/>
      <c r="AU34" s="1288"/>
      <c r="AV34" s="164"/>
    </row>
    <row r="35" spans="1:48" ht="36" customHeight="1">
      <c r="A35" s="164"/>
      <c r="B35" s="1287"/>
      <c r="C35" s="1282"/>
      <c r="D35" s="1282"/>
      <c r="E35" s="1282"/>
      <c r="F35" s="1282"/>
      <c r="G35" s="1282"/>
      <c r="H35" s="1282"/>
      <c r="I35" s="1282"/>
      <c r="J35" s="1282"/>
      <c r="K35" s="1282"/>
      <c r="L35" s="1282"/>
      <c r="M35" s="1282"/>
      <c r="N35" s="1282"/>
      <c r="O35" s="1282"/>
      <c r="P35" s="1282"/>
      <c r="Q35" s="1282"/>
      <c r="R35" s="1282"/>
      <c r="S35" s="1282"/>
      <c r="T35" s="1282"/>
      <c r="U35" s="1282"/>
      <c r="V35" s="1282"/>
      <c r="W35" s="1288"/>
      <c r="X35" s="165"/>
      <c r="Y35" s="165"/>
      <c r="Z35" s="1287"/>
      <c r="AA35" s="1282"/>
      <c r="AB35" s="1282"/>
      <c r="AC35" s="1282"/>
      <c r="AD35" s="1282"/>
      <c r="AE35" s="1282"/>
      <c r="AF35" s="1282"/>
      <c r="AG35" s="1282"/>
      <c r="AH35" s="1282"/>
      <c r="AI35" s="1282"/>
      <c r="AJ35" s="1282"/>
      <c r="AK35" s="1282"/>
      <c r="AL35" s="1282"/>
      <c r="AM35" s="1282"/>
      <c r="AN35" s="1282"/>
      <c r="AO35" s="1282"/>
      <c r="AP35" s="1282"/>
      <c r="AQ35" s="1282"/>
      <c r="AR35" s="1282"/>
      <c r="AS35" s="1282"/>
      <c r="AT35" s="1282"/>
      <c r="AU35" s="1288"/>
      <c r="AV35" s="164"/>
    </row>
    <row r="36" spans="1:48" ht="36" customHeight="1">
      <c r="A36" s="164"/>
      <c r="B36" s="1289"/>
      <c r="C36" s="1290"/>
      <c r="D36" s="1290"/>
      <c r="E36" s="1290"/>
      <c r="F36" s="1290"/>
      <c r="G36" s="1290"/>
      <c r="H36" s="1290"/>
      <c r="I36" s="1290"/>
      <c r="J36" s="1290"/>
      <c r="K36" s="1290"/>
      <c r="L36" s="1290"/>
      <c r="M36" s="1290"/>
      <c r="N36" s="1290"/>
      <c r="O36" s="1290"/>
      <c r="P36" s="1290"/>
      <c r="Q36" s="1290"/>
      <c r="R36" s="1290"/>
      <c r="S36" s="1290"/>
      <c r="T36" s="1290"/>
      <c r="U36" s="1290"/>
      <c r="V36" s="1290"/>
      <c r="W36" s="1291"/>
      <c r="X36" s="165"/>
      <c r="Y36" s="165"/>
      <c r="Z36" s="1289"/>
      <c r="AA36" s="1290"/>
      <c r="AB36" s="1290"/>
      <c r="AC36" s="1290"/>
      <c r="AD36" s="1290"/>
      <c r="AE36" s="1290"/>
      <c r="AF36" s="1290"/>
      <c r="AG36" s="1290"/>
      <c r="AH36" s="1290"/>
      <c r="AI36" s="1290"/>
      <c r="AJ36" s="1290"/>
      <c r="AK36" s="1290"/>
      <c r="AL36" s="1290"/>
      <c r="AM36" s="1290"/>
      <c r="AN36" s="1290"/>
      <c r="AO36" s="1290"/>
      <c r="AP36" s="1290"/>
      <c r="AQ36" s="1290"/>
      <c r="AR36" s="1290"/>
      <c r="AS36" s="1290"/>
      <c r="AT36" s="1290"/>
      <c r="AU36" s="1291"/>
      <c r="AV36" s="164"/>
    </row>
    <row r="37" spans="1:48" ht="12" customHeight="1">
      <c r="A37" s="164"/>
      <c r="B37" s="163"/>
      <c r="C37" s="163"/>
      <c r="D37" s="163"/>
      <c r="E37" s="163"/>
      <c r="F37" s="163"/>
      <c r="G37" s="163"/>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6"/>
      <c r="AJ37" s="165"/>
      <c r="AK37" s="165"/>
      <c r="AL37" s="165"/>
      <c r="AM37" s="166"/>
      <c r="AN37" s="166"/>
      <c r="AO37" s="166"/>
      <c r="AP37" s="166"/>
      <c r="AQ37" s="166"/>
      <c r="AR37" s="166"/>
      <c r="AS37" s="166"/>
      <c r="AT37" s="166"/>
      <c r="AU37" s="166"/>
      <c r="AV37" s="164"/>
    </row>
    <row r="38" spans="1:48" ht="34.5" customHeight="1">
      <c r="A38" s="161"/>
      <c r="B38" s="1309" t="s">
        <v>181</v>
      </c>
      <c r="C38" s="1309"/>
      <c r="D38" s="1309"/>
      <c r="E38" s="1309"/>
      <c r="F38" s="162"/>
      <c r="G38" s="1310"/>
      <c r="H38" s="1310"/>
      <c r="I38" s="1310"/>
      <c r="J38" s="1310"/>
      <c r="K38" s="1310"/>
      <c r="L38" s="1310"/>
      <c r="M38" s="1310"/>
      <c r="N38" s="1310"/>
      <c r="O38" s="1310"/>
      <c r="P38" s="1310"/>
      <c r="Q38" s="1310"/>
      <c r="R38" s="1310"/>
      <c r="S38" s="1310"/>
      <c r="T38" s="162"/>
      <c r="U38" s="163"/>
      <c r="V38" s="163"/>
      <c r="W38" s="163"/>
      <c r="X38" s="163"/>
      <c r="Y38" s="161"/>
      <c r="Z38" s="1309" t="s">
        <v>182</v>
      </c>
      <c r="AA38" s="1309"/>
      <c r="AB38" s="1309"/>
      <c r="AC38" s="1309"/>
      <c r="AD38" s="162" t="s">
        <v>179</v>
      </c>
      <c r="AE38" s="1310"/>
      <c r="AF38" s="1310"/>
      <c r="AG38" s="1310"/>
      <c r="AH38" s="1310"/>
      <c r="AI38" s="1310"/>
      <c r="AJ38" s="1310"/>
      <c r="AK38" s="1310"/>
      <c r="AL38" s="1310"/>
      <c r="AM38" s="1310"/>
      <c r="AN38" s="1310"/>
      <c r="AO38" s="1310"/>
      <c r="AP38" s="1310"/>
      <c r="AQ38" s="1310"/>
      <c r="AR38" s="162" t="s">
        <v>180</v>
      </c>
      <c r="AS38" s="166"/>
      <c r="AT38" s="166"/>
      <c r="AU38" s="166"/>
      <c r="AV38" s="164"/>
    </row>
    <row r="39" spans="1:48" ht="36" customHeight="1">
      <c r="A39" s="164"/>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6"/>
      <c r="X39" s="165"/>
      <c r="Y39" s="165"/>
      <c r="Z39" s="1284"/>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6"/>
      <c r="AV39" s="164"/>
    </row>
    <row r="40" spans="1:48" ht="36" customHeight="1">
      <c r="A40" s="164"/>
      <c r="B40" s="1287"/>
      <c r="C40" s="1282"/>
      <c r="D40" s="1282"/>
      <c r="E40" s="1282"/>
      <c r="F40" s="1282"/>
      <c r="G40" s="1282"/>
      <c r="H40" s="1282"/>
      <c r="I40" s="1282"/>
      <c r="J40" s="1282"/>
      <c r="K40" s="1282"/>
      <c r="L40" s="1282"/>
      <c r="M40" s="1282"/>
      <c r="N40" s="1282"/>
      <c r="O40" s="1282"/>
      <c r="P40" s="1282"/>
      <c r="Q40" s="1282"/>
      <c r="R40" s="1282"/>
      <c r="S40" s="1282"/>
      <c r="T40" s="1282"/>
      <c r="U40" s="1282"/>
      <c r="V40" s="1282"/>
      <c r="W40" s="1288"/>
      <c r="X40" s="165"/>
      <c r="Y40" s="165"/>
      <c r="Z40" s="1287"/>
      <c r="AA40" s="1282"/>
      <c r="AB40" s="1282"/>
      <c r="AC40" s="1282"/>
      <c r="AD40" s="1282"/>
      <c r="AE40" s="1282"/>
      <c r="AF40" s="1282"/>
      <c r="AG40" s="1282"/>
      <c r="AH40" s="1282"/>
      <c r="AI40" s="1282"/>
      <c r="AJ40" s="1282"/>
      <c r="AK40" s="1282"/>
      <c r="AL40" s="1282"/>
      <c r="AM40" s="1282"/>
      <c r="AN40" s="1282"/>
      <c r="AO40" s="1282"/>
      <c r="AP40" s="1282"/>
      <c r="AQ40" s="1282"/>
      <c r="AR40" s="1282"/>
      <c r="AS40" s="1282"/>
      <c r="AT40" s="1282"/>
      <c r="AU40" s="1288"/>
      <c r="AV40" s="164"/>
    </row>
    <row r="41" spans="1:48" ht="36" customHeight="1">
      <c r="A41" s="164"/>
      <c r="B41" s="1287"/>
      <c r="C41" s="1282"/>
      <c r="D41" s="1282"/>
      <c r="E41" s="1282"/>
      <c r="F41" s="1282"/>
      <c r="G41" s="1282"/>
      <c r="H41" s="1282"/>
      <c r="I41" s="1282"/>
      <c r="J41" s="1282"/>
      <c r="K41" s="1282"/>
      <c r="L41" s="1282"/>
      <c r="M41" s="1282"/>
      <c r="N41" s="1282"/>
      <c r="O41" s="1282"/>
      <c r="P41" s="1282"/>
      <c r="Q41" s="1282"/>
      <c r="R41" s="1282"/>
      <c r="S41" s="1282"/>
      <c r="T41" s="1282"/>
      <c r="U41" s="1282"/>
      <c r="V41" s="1282"/>
      <c r="W41" s="1288"/>
      <c r="X41" s="165"/>
      <c r="Y41" s="165"/>
      <c r="Z41" s="1287"/>
      <c r="AA41" s="1282"/>
      <c r="AB41" s="1282"/>
      <c r="AC41" s="1282"/>
      <c r="AD41" s="1282"/>
      <c r="AE41" s="1282"/>
      <c r="AF41" s="1282"/>
      <c r="AG41" s="1282"/>
      <c r="AH41" s="1282"/>
      <c r="AI41" s="1282"/>
      <c r="AJ41" s="1282"/>
      <c r="AK41" s="1282"/>
      <c r="AL41" s="1282"/>
      <c r="AM41" s="1282"/>
      <c r="AN41" s="1282"/>
      <c r="AO41" s="1282"/>
      <c r="AP41" s="1282"/>
      <c r="AQ41" s="1282"/>
      <c r="AR41" s="1282"/>
      <c r="AS41" s="1282"/>
      <c r="AT41" s="1282"/>
      <c r="AU41" s="1288"/>
      <c r="AV41" s="164"/>
    </row>
    <row r="42" spans="1:48" ht="36" customHeight="1">
      <c r="A42" s="164"/>
      <c r="B42" s="1287"/>
      <c r="C42" s="1282"/>
      <c r="D42" s="1282"/>
      <c r="E42" s="1282"/>
      <c r="F42" s="1282"/>
      <c r="G42" s="1282"/>
      <c r="H42" s="1282"/>
      <c r="I42" s="1282"/>
      <c r="J42" s="1282"/>
      <c r="K42" s="1282"/>
      <c r="L42" s="1282"/>
      <c r="M42" s="1282"/>
      <c r="N42" s="1282"/>
      <c r="O42" s="1282"/>
      <c r="P42" s="1282"/>
      <c r="Q42" s="1282"/>
      <c r="R42" s="1282"/>
      <c r="S42" s="1282"/>
      <c r="T42" s="1282"/>
      <c r="U42" s="1282"/>
      <c r="V42" s="1282"/>
      <c r="W42" s="1288"/>
      <c r="X42" s="165"/>
      <c r="Y42" s="165"/>
      <c r="Z42" s="1287"/>
      <c r="AA42" s="1282"/>
      <c r="AB42" s="1282"/>
      <c r="AC42" s="1282"/>
      <c r="AD42" s="1282"/>
      <c r="AE42" s="1282"/>
      <c r="AF42" s="1282"/>
      <c r="AG42" s="1282"/>
      <c r="AH42" s="1282"/>
      <c r="AI42" s="1282"/>
      <c r="AJ42" s="1282"/>
      <c r="AK42" s="1282"/>
      <c r="AL42" s="1282"/>
      <c r="AM42" s="1282"/>
      <c r="AN42" s="1282"/>
      <c r="AO42" s="1282"/>
      <c r="AP42" s="1282"/>
      <c r="AQ42" s="1282"/>
      <c r="AR42" s="1282"/>
      <c r="AS42" s="1282"/>
      <c r="AT42" s="1282"/>
      <c r="AU42" s="1288"/>
      <c r="AV42" s="164"/>
    </row>
    <row r="43" spans="1:48" ht="36" customHeight="1">
      <c r="A43" s="164"/>
      <c r="B43" s="1287"/>
      <c r="C43" s="1282"/>
      <c r="D43" s="1282"/>
      <c r="E43" s="1282"/>
      <c r="F43" s="1282"/>
      <c r="G43" s="1282"/>
      <c r="H43" s="1282"/>
      <c r="I43" s="1282"/>
      <c r="J43" s="1282"/>
      <c r="K43" s="1282"/>
      <c r="L43" s="1282"/>
      <c r="M43" s="1282"/>
      <c r="N43" s="1282"/>
      <c r="O43" s="1282"/>
      <c r="P43" s="1282"/>
      <c r="Q43" s="1282"/>
      <c r="R43" s="1282"/>
      <c r="S43" s="1282"/>
      <c r="T43" s="1282"/>
      <c r="U43" s="1282"/>
      <c r="V43" s="1282"/>
      <c r="W43" s="1288"/>
      <c r="X43" s="165"/>
      <c r="Y43" s="165"/>
      <c r="Z43" s="1287"/>
      <c r="AA43" s="1282"/>
      <c r="AB43" s="1282"/>
      <c r="AC43" s="1282"/>
      <c r="AD43" s="1282"/>
      <c r="AE43" s="1282"/>
      <c r="AF43" s="1282"/>
      <c r="AG43" s="1282"/>
      <c r="AH43" s="1282"/>
      <c r="AI43" s="1282"/>
      <c r="AJ43" s="1282"/>
      <c r="AK43" s="1282"/>
      <c r="AL43" s="1282"/>
      <c r="AM43" s="1282"/>
      <c r="AN43" s="1282"/>
      <c r="AO43" s="1282"/>
      <c r="AP43" s="1282"/>
      <c r="AQ43" s="1282"/>
      <c r="AR43" s="1282"/>
      <c r="AS43" s="1282"/>
      <c r="AT43" s="1282"/>
      <c r="AU43" s="1288"/>
      <c r="AV43" s="164"/>
    </row>
    <row r="44" spans="1:48" ht="36" customHeight="1">
      <c r="A44" s="164"/>
      <c r="B44" s="1287"/>
      <c r="C44" s="1282"/>
      <c r="D44" s="1282"/>
      <c r="E44" s="1282"/>
      <c r="F44" s="1282"/>
      <c r="G44" s="1282"/>
      <c r="H44" s="1282"/>
      <c r="I44" s="1282"/>
      <c r="J44" s="1282"/>
      <c r="K44" s="1282"/>
      <c r="L44" s="1282"/>
      <c r="M44" s="1282"/>
      <c r="N44" s="1282"/>
      <c r="O44" s="1282"/>
      <c r="P44" s="1282"/>
      <c r="Q44" s="1282"/>
      <c r="R44" s="1282"/>
      <c r="S44" s="1282"/>
      <c r="T44" s="1282"/>
      <c r="U44" s="1282"/>
      <c r="V44" s="1282"/>
      <c r="W44" s="1288"/>
      <c r="X44" s="165"/>
      <c r="Y44" s="165"/>
      <c r="Z44" s="1287"/>
      <c r="AA44" s="1282"/>
      <c r="AB44" s="1282"/>
      <c r="AC44" s="1282"/>
      <c r="AD44" s="1282"/>
      <c r="AE44" s="1282"/>
      <c r="AF44" s="1282"/>
      <c r="AG44" s="1282"/>
      <c r="AH44" s="1282"/>
      <c r="AI44" s="1282"/>
      <c r="AJ44" s="1282"/>
      <c r="AK44" s="1282"/>
      <c r="AL44" s="1282"/>
      <c r="AM44" s="1282"/>
      <c r="AN44" s="1282"/>
      <c r="AO44" s="1282"/>
      <c r="AP44" s="1282"/>
      <c r="AQ44" s="1282"/>
      <c r="AR44" s="1282"/>
      <c r="AS44" s="1282"/>
      <c r="AT44" s="1282"/>
      <c r="AU44" s="1288"/>
      <c r="AV44" s="164"/>
    </row>
    <row r="45" spans="1:48" ht="36" customHeight="1">
      <c r="A45" s="164"/>
      <c r="B45" s="1287"/>
      <c r="C45" s="1282"/>
      <c r="D45" s="1282"/>
      <c r="E45" s="1282"/>
      <c r="F45" s="1282"/>
      <c r="G45" s="1282"/>
      <c r="H45" s="1282"/>
      <c r="I45" s="1282"/>
      <c r="J45" s="1282"/>
      <c r="K45" s="1282"/>
      <c r="L45" s="1282"/>
      <c r="M45" s="1282"/>
      <c r="N45" s="1282"/>
      <c r="O45" s="1282"/>
      <c r="P45" s="1282"/>
      <c r="Q45" s="1282"/>
      <c r="R45" s="1282"/>
      <c r="S45" s="1282"/>
      <c r="T45" s="1282"/>
      <c r="U45" s="1282"/>
      <c r="V45" s="1282"/>
      <c r="W45" s="1288"/>
      <c r="X45" s="165"/>
      <c r="Y45" s="165"/>
      <c r="Z45" s="1287"/>
      <c r="AA45" s="1282"/>
      <c r="AB45" s="1282"/>
      <c r="AC45" s="1282"/>
      <c r="AD45" s="1282"/>
      <c r="AE45" s="1282"/>
      <c r="AF45" s="1282"/>
      <c r="AG45" s="1282"/>
      <c r="AH45" s="1282"/>
      <c r="AI45" s="1282"/>
      <c r="AJ45" s="1282"/>
      <c r="AK45" s="1282"/>
      <c r="AL45" s="1282"/>
      <c r="AM45" s="1282"/>
      <c r="AN45" s="1282"/>
      <c r="AO45" s="1282"/>
      <c r="AP45" s="1282"/>
      <c r="AQ45" s="1282"/>
      <c r="AR45" s="1282"/>
      <c r="AS45" s="1282"/>
      <c r="AT45" s="1282"/>
      <c r="AU45" s="1288"/>
      <c r="AV45" s="164"/>
    </row>
    <row r="46" spans="1:48" ht="36" customHeight="1">
      <c r="A46" s="164"/>
      <c r="B46" s="1287"/>
      <c r="C46" s="1282"/>
      <c r="D46" s="1282"/>
      <c r="E46" s="1282"/>
      <c r="F46" s="1282"/>
      <c r="G46" s="1282"/>
      <c r="H46" s="1282"/>
      <c r="I46" s="1282"/>
      <c r="J46" s="1282"/>
      <c r="K46" s="1282"/>
      <c r="L46" s="1282"/>
      <c r="M46" s="1282"/>
      <c r="N46" s="1282"/>
      <c r="O46" s="1282"/>
      <c r="P46" s="1282"/>
      <c r="Q46" s="1282"/>
      <c r="R46" s="1282"/>
      <c r="S46" s="1282"/>
      <c r="T46" s="1282"/>
      <c r="U46" s="1282"/>
      <c r="V46" s="1282"/>
      <c r="W46" s="1288"/>
      <c r="X46" s="165"/>
      <c r="Y46" s="165"/>
      <c r="Z46" s="1287"/>
      <c r="AA46" s="1282"/>
      <c r="AB46" s="1282"/>
      <c r="AC46" s="1282"/>
      <c r="AD46" s="1282"/>
      <c r="AE46" s="1282"/>
      <c r="AF46" s="1282"/>
      <c r="AG46" s="1282"/>
      <c r="AH46" s="1282"/>
      <c r="AI46" s="1282"/>
      <c r="AJ46" s="1282"/>
      <c r="AK46" s="1282"/>
      <c r="AL46" s="1282"/>
      <c r="AM46" s="1282"/>
      <c r="AN46" s="1282"/>
      <c r="AO46" s="1282"/>
      <c r="AP46" s="1282"/>
      <c r="AQ46" s="1282"/>
      <c r="AR46" s="1282"/>
      <c r="AS46" s="1282"/>
      <c r="AT46" s="1282"/>
      <c r="AU46" s="1288"/>
      <c r="AV46" s="164"/>
    </row>
    <row r="47" spans="1:48" ht="36" customHeight="1">
      <c r="A47" s="164"/>
      <c r="B47" s="1287"/>
      <c r="C47" s="1282"/>
      <c r="D47" s="1282"/>
      <c r="E47" s="1282"/>
      <c r="F47" s="1282"/>
      <c r="G47" s="1282"/>
      <c r="H47" s="1282"/>
      <c r="I47" s="1282"/>
      <c r="J47" s="1282"/>
      <c r="K47" s="1282"/>
      <c r="L47" s="1282"/>
      <c r="M47" s="1282"/>
      <c r="N47" s="1282"/>
      <c r="O47" s="1282"/>
      <c r="P47" s="1282"/>
      <c r="Q47" s="1282"/>
      <c r="R47" s="1282"/>
      <c r="S47" s="1282"/>
      <c r="T47" s="1282"/>
      <c r="U47" s="1282"/>
      <c r="V47" s="1282"/>
      <c r="W47" s="1288"/>
      <c r="X47" s="165"/>
      <c r="Y47" s="165"/>
      <c r="Z47" s="1287"/>
      <c r="AA47" s="1282"/>
      <c r="AB47" s="1282"/>
      <c r="AC47" s="1282"/>
      <c r="AD47" s="1282"/>
      <c r="AE47" s="1282"/>
      <c r="AF47" s="1282"/>
      <c r="AG47" s="1282"/>
      <c r="AH47" s="1282"/>
      <c r="AI47" s="1282"/>
      <c r="AJ47" s="1282"/>
      <c r="AK47" s="1282"/>
      <c r="AL47" s="1282"/>
      <c r="AM47" s="1282"/>
      <c r="AN47" s="1282"/>
      <c r="AO47" s="1282"/>
      <c r="AP47" s="1282"/>
      <c r="AQ47" s="1282"/>
      <c r="AR47" s="1282"/>
      <c r="AS47" s="1282"/>
      <c r="AT47" s="1282"/>
      <c r="AU47" s="1288"/>
      <c r="AV47" s="164"/>
    </row>
    <row r="48" spans="1:48" ht="36" customHeight="1">
      <c r="A48" s="164"/>
      <c r="B48" s="1289"/>
      <c r="C48" s="1290"/>
      <c r="D48" s="1290"/>
      <c r="E48" s="1290"/>
      <c r="F48" s="1290"/>
      <c r="G48" s="1290"/>
      <c r="H48" s="1290"/>
      <c r="I48" s="1290"/>
      <c r="J48" s="1290"/>
      <c r="K48" s="1290"/>
      <c r="L48" s="1290"/>
      <c r="M48" s="1290"/>
      <c r="N48" s="1290"/>
      <c r="O48" s="1290"/>
      <c r="P48" s="1290"/>
      <c r="Q48" s="1290"/>
      <c r="R48" s="1290"/>
      <c r="S48" s="1290"/>
      <c r="T48" s="1290"/>
      <c r="U48" s="1290"/>
      <c r="V48" s="1290"/>
      <c r="W48" s="1291"/>
      <c r="X48" s="165"/>
      <c r="Y48" s="165"/>
      <c r="Z48" s="1289"/>
      <c r="AA48" s="1290"/>
      <c r="AB48" s="1290"/>
      <c r="AC48" s="1290"/>
      <c r="AD48" s="1290"/>
      <c r="AE48" s="1290"/>
      <c r="AF48" s="1290"/>
      <c r="AG48" s="1290"/>
      <c r="AH48" s="1290"/>
      <c r="AI48" s="1290"/>
      <c r="AJ48" s="1290"/>
      <c r="AK48" s="1290"/>
      <c r="AL48" s="1290"/>
      <c r="AM48" s="1290"/>
      <c r="AN48" s="1290"/>
      <c r="AO48" s="1290"/>
      <c r="AP48" s="1290"/>
      <c r="AQ48" s="1290"/>
      <c r="AR48" s="1290"/>
      <c r="AS48" s="1290"/>
      <c r="AT48" s="1290"/>
      <c r="AU48" s="1291"/>
      <c r="AV48" s="164"/>
    </row>
    <row r="49" spans="1:49" ht="21.75" customHeight="1">
      <c r="A49" s="164"/>
      <c r="B49" s="167"/>
      <c r="C49" s="167"/>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8"/>
      <c r="AB49" s="168"/>
      <c r="AC49" s="168"/>
      <c r="AD49" s="168"/>
      <c r="AE49" s="168"/>
      <c r="AF49" s="168"/>
      <c r="AG49" s="168"/>
      <c r="AH49" s="168"/>
      <c r="AI49" s="168"/>
      <c r="AJ49" s="168"/>
      <c r="AK49" s="168"/>
      <c r="AL49" s="168"/>
      <c r="AM49" s="168"/>
      <c r="AN49" s="168"/>
      <c r="AO49" s="169"/>
      <c r="AP49" s="169"/>
      <c r="AQ49" s="169"/>
      <c r="AR49" s="169"/>
      <c r="AS49" s="169"/>
      <c r="AT49" s="169"/>
      <c r="AU49" s="169"/>
      <c r="AV49" s="164"/>
      <c r="AW49" s="170"/>
    </row>
    <row r="50" ht="16.5" customHeight="1">
      <c r="AW50" s="170"/>
    </row>
  </sheetData>
  <sheetProtection password="F471" sheet="1"/>
  <mergeCells count="28">
    <mergeCell ref="B39:W48"/>
    <mergeCell ref="Z39:AU48"/>
    <mergeCell ref="B27:W36"/>
    <mergeCell ref="Z27:AU36"/>
    <mergeCell ref="B38:E38"/>
    <mergeCell ref="G38:S38"/>
    <mergeCell ref="Z38:AC38"/>
    <mergeCell ref="AE38:AQ38"/>
    <mergeCell ref="B15:W24"/>
    <mergeCell ref="Z15:AU24"/>
    <mergeCell ref="B26:F26"/>
    <mergeCell ref="H26:T26"/>
    <mergeCell ref="Z26:AD26"/>
    <mergeCell ref="AF26:AR26"/>
    <mergeCell ref="B12:G12"/>
    <mergeCell ref="H12:X12"/>
    <mergeCell ref="B14:E14"/>
    <mergeCell ref="G14:S14"/>
    <mergeCell ref="Z14:AD14"/>
    <mergeCell ref="AF14:AR14"/>
    <mergeCell ref="B4:AU4"/>
    <mergeCell ref="B11:G11"/>
    <mergeCell ref="H11:X11"/>
    <mergeCell ref="Y11:AD11"/>
    <mergeCell ref="AE11:AU11"/>
    <mergeCell ref="AN6:AO6"/>
    <mergeCell ref="AQ6:AR6"/>
    <mergeCell ref="AS6:AU6"/>
  </mergeCells>
  <dataValidations count="1">
    <dataValidation allowBlank="1" showInputMessage="1" showErrorMessage="1" imeMode="disabled" sqref="AN6:AO6 AQ6:AR6"/>
  </dataValidations>
  <printOptions horizontalCentered="1" verticalCentered="1"/>
  <pageMargins left="0.3937007874015748" right="0.3937007874015748" top="0.3937007874015748" bottom="0.1968503937007874" header="0.31496062992125984" footer="0.31496062992125984"/>
  <pageSetup horizontalDpi="600" verticalDpi="600" orientation="portrait" paperSize="9" scale="57" r:id="rId1"/>
</worksheet>
</file>

<file path=xl/worksheets/sheet11.xml><?xml version="1.0" encoding="utf-8"?>
<worksheet xmlns="http://schemas.openxmlformats.org/spreadsheetml/2006/main" xmlns:r="http://schemas.openxmlformats.org/officeDocument/2006/relationships">
  <dimension ref="A1:AW50"/>
  <sheetViews>
    <sheetView view="pageBreakPreview" zoomScale="65" zoomScaleNormal="70" zoomScaleSheetLayoutView="65" zoomScalePageLayoutView="0" workbookViewId="0" topLeftCell="A1">
      <selection activeCell="H11" sqref="H11:X11"/>
    </sheetView>
  </sheetViews>
  <sheetFormatPr defaultColWidth="9.140625" defaultRowHeight="15"/>
  <cols>
    <col min="1" max="1" width="2.00390625" style="145" customWidth="1"/>
    <col min="2" max="47" width="3.57421875" style="145" customWidth="1"/>
    <col min="48" max="48" width="2.00390625" style="145" customWidth="1"/>
    <col min="49" max="16384" width="9.00390625" style="145" customWidth="1"/>
  </cols>
  <sheetData>
    <row r="1" ht="15">
      <c r="AU1" s="146" t="s">
        <v>220</v>
      </c>
    </row>
    <row r="2" ht="15">
      <c r="AU2" s="147" t="s">
        <v>255</v>
      </c>
    </row>
    <row r="3" ht="13.5">
      <c r="AU3" s="384">
        <f>IF(OR('様式第８　完了実績報告書'!$BD$15&lt;&gt;"",'様式第８　完了実績報告書'!AI59&lt;&gt;""),'様式第８　完了実績報告書'!$BD$15&amp;"邸"&amp;RIGHT(TRIM('様式第８　完了実績報告書'!AI59&amp;'様式第８　完了実績報告書'!AI59&amp;'様式第８　完了実績報告書'!AI59),4),"")</f>
      </c>
    </row>
    <row r="4" spans="2:47" s="148" customFormat="1" ht="26.25" customHeight="1">
      <c r="B4" s="1269" t="s">
        <v>244</v>
      </c>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1"/>
    </row>
    <row r="5" spans="3:47" ht="9.75" customHeight="1">
      <c r="C5" s="149"/>
      <c r="D5" s="150"/>
      <c r="E5" s="150"/>
      <c r="F5" s="150"/>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51"/>
      <c r="AT5" s="151"/>
      <c r="AU5" s="151"/>
    </row>
    <row r="6" spans="2:47" ht="19.5" customHeight="1">
      <c r="B6" s="153"/>
      <c r="C6" s="152"/>
      <c r="D6" s="153"/>
      <c r="E6" s="153"/>
      <c r="F6" s="153"/>
      <c r="AM6" s="134" t="s">
        <v>154</v>
      </c>
      <c r="AN6" s="805"/>
      <c r="AO6" s="805"/>
      <c r="AP6" s="135" t="s">
        <v>153</v>
      </c>
      <c r="AQ6" s="804"/>
      <c r="AR6" s="804"/>
      <c r="AS6" s="777" t="s">
        <v>152</v>
      </c>
      <c r="AT6" s="777"/>
      <c r="AU6" s="777"/>
    </row>
    <row r="7" spans="2:47" ht="19.5" customHeight="1">
      <c r="B7" s="145" t="s">
        <v>219</v>
      </c>
      <c r="C7" s="149"/>
      <c r="D7" s="150"/>
      <c r="E7" s="150"/>
      <c r="F7" s="150"/>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1"/>
      <c r="AU7" s="151"/>
    </row>
    <row r="8" spans="2:48" ht="19.5" customHeight="1">
      <c r="B8" s="145" t="s">
        <v>197</v>
      </c>
      <c r="C8" s="152"/>
      <c r="D8" s="153"/>
      <c r="E8" s="153"/>
      <c r="F8" s="153"/>
      <c r="AM8" s="151"/>
      <c r="AN8" s="151"/>
      <c r="AO8" s="151"/>
      <c r="AP8" s="151"/>
      <c r="AQ8" s="151"/>
      <c r="AR8" s="151"/>
      <c r="AS8" s="151"/>
      <c r="AT8" s="151"/>
      <c r="AU8" s="151"/>
      <c r="AV8" s="151"/>
    </row>
    <row r="9" spans="3:6" ht="9.75" customHeight="1">
      <c r="C9" s="152"/>
      <c r="D9" s="153"/>
      <c r="E9" s="153"/>
      <c r="F9" s="153"/>
    </row>
    <row r="10" spans="2:47" ht="21" customHeight="1" thickBot="1">
      <c r="B10" s="154" t="s">
        <v>196</v>
      </c>
      <c r="C10" s="152"/>
      <c r="D10" s="153"/>
      <c r="E10" s="153"/>
      <c r="F10" s="153"/>
      <c r="Z10" s="154"/>
      <c r="AO10" s="155"/>
      <c r="AP10" s="155"/>
      <c r="AQ10" s="155"/>
      <c r="AR10" s="155"/>
      <c r="AS10" s="155"/>
      <c r="AT10" s="155"/>
      <c r="AU10" s="155"/>
    </row>
    <row r="11" spans="2:47" ht="30" customHeight="1" thickBot="1">
      <c r="B11" s="1311" t="s">
        <v>172</v>
      </c>
      <c r="C11" s="1312"/>
      <c r="D11" s="1312"/>
      <c r="E11" s="1312"/>
      <c r="F11" s="1312"/>
      <c r="G11" s="1313"/>
      <c r="H11" s="1314"/>
      <c r="I11" s="1315"/>
      <c r="J11" s="1315"/>
      <c r="K11" s="1315"/>
      <c r="L11" s="1315"/>
      <c r="M11" s="1315"/>
      <c r="N11" s="1315"/>
      <c r="O11" s="1315"/>
      <c r="P11" s="1315"/>
      <c r="Q11" s="1315"/>
      <c r="R11" s="1315"/>
      <c r="S11" s="1315"/>
      <c r="T11" s="1315"/>
      <c r="U11" s="1315"/>
      <c r="V11" s="1315"/>
      <c r="W11" s="1315"/>
      <c r="X11" s="1316"/>
      <c r="Y11" s="1272" t="s">
        <v>246</v>
      </c>
      <c r="Z11" s="1317"/>
      <c r="AA11" s="1317"/>
      <c r="AB11" s="1317"/>
      <c r="AC11" s="1317"/>
      <c r="AD11" s="1317"/>
      <c r="AE11" s="1318"/>
      <c r="AF11" s="1319"/>
      <c r="AG11" s="1319"/>
      <c r="AH11" s="1319"/>
      <c r="AI11" s="1319"/>
      <c r="AJ11" s="1319"/>
      <c r="AK11" s="1319"/>
      <c r="AL11" s="1319"/>
      <c r="AM11" s="1319"/>
      <c r="AN11" s="1319"/>
      <c r="AO11" s="1319"/>
      <c r="AP11" s="1319"/>
      <c r="AQ11" s="1319"/>
      <c r="AR11" s="1319"/>
      <c r="AS11" s="1319"/>
      <c r="AT11" s="1319"/>
      <c r="AU11" s="1320"/>
    </row>
    <row r="12" spans="2:47" s="156" customFormat="1" ht="29.25" customHeight="1">
      <c r="B12" s="1321"/>
      <c r="C12" s="1321"/>
      <c r="D12" s="1321"/>
      <c r="E12" s="1321"/>
      <c r="F12" s="1321"/>
      <c r="G12" s="1321"/>
      <c r="H12" s="1322"/>
      <c r="I12" s="1322"/>
      <c r="J12" s="1322"/>
      <c r="K12" s="1322"/>
      <c r="L12" s="1322"/>
      <c r="M12" s="1322"/>
      <c r="N12" s="1322"/>
      <c r="O12" s="1322"/>
      <c r="P12" s="1322"/>
      <c r="Q12" s="1322"/>
      <c r="R12" s="1322"/>
      <c r="S12" s="1322"/>
      <c r="T12" s="1322"/>
      <c r="U12" s="1322"/>
      <c r="V12" s="1322"/>
      <c r="W12" s="1322"/>
      <c r="X12" s="1322"/>
      <c r="Y12" s="157"/>
      <c r="Z12" s="157"/>
      <c r="AA12" s="157"/>
      <c r="AB12" s="157"/>
      <c r="AC12" s="157"/>
      <c r="AD12" s="157"/>
      <c r="AE12" s="157"/>
      <c r="AF12" s="158"/>
      <c r="AG12" s="158"/>
      <c r="AH12" s="158"/>
      <c r="AI12" s="158"/>
      <c r="AJ12" s="158"/>
      <c r="AK12" s="158"/>
      <c r="AL12" s="158"/>
      <c r="AM12" s="158"/>
      <c r="AN12" s="158"/>
      <c r="AO12" s="158"/>
      <c r="AP12" s="158"/>
      <c r="AQ12" s="158"/>
      <c r="AR12" s="158"/>
      <c r="AS12" s="158"/>
      <c r="AT12" s="158"/>
      <c r="AU12" s="158"/>
    </row>
    <row r="13" spans="2:47" ht="15" customHeight="1">
      <c r="B13" s="159"/>
      <c r="C13" s="159"/>
      <c r="D13" s="159"/>
      <c r="E13" s="159"/>
      <c r="F13" s="159"/>
      <c r="G13" s="159"/>
      <c r="H13" s="160"/>
      <c r="I13" s="160"/>
      <c r="J13" s="160"/>
      <c r="K13" s="160"/>
      <c r="L13" s="160"/>
      <c r="M13" s="160"/>
      <c r="N13" s="160"/>
      <c r="O13" s="160"/>
      <c r="P13" s="160"/>
      <c r="Q13" s="160"/>
      <c r="R13" s="160"/>
      <c r="S13" s="160"/>
      <c r="T13" s="160"/>
      <c r="U13" s="160"/>
      <c r="V13" s="160"/>
      <c r="W13" s="160"/>
      <c r="X13" s="160"/>
      <c r="Y13" s="159"/>
      <c r="Z13" s="159"/>
      <c r="AA13" s="159"/>
      <c r="AB13" s="159"/>
      <c r="AC13" s="159"/>
      <c r="AD13" s="159"/>
      <c r="AE13" s="160"/>
      <c r="AF13" s="160"/>
      <c r="AG13" s="160"/>
      <c r="AH13" s="160"/>
      <c r="AI13" s="160"/>
      <c r="AJ13" s="160"/>
      <c r="AK13" s="160"/>
      <c r="AL13" s="160"/>
      <c r="AM13" s="160"/>
      <c r="AN13" s="160"/>
      <c r="AO13" s="160"/>
      <c r="AP13" s="160"/>
      <c r="AQ13" s="160"/>
      <c r="AR13" s="160"/>
      <c r="AS13" s="160"/>
      <c r="AT13" s="160"/>
      <c r="AU13" s="160"/>
    </row>
    <row r="14" spans="1:48" ht="34.5" customHeight="1">
      <c r="A14" s="161"/>
      <c r="B14" s="1309" t="s">
        <v>173</v>
      </c>
      <c r="C14" s="1309"/>
      <c r="D14" s="1309"/>
      <c r="E14" s="1309"/>
      <c r="F14" s="162" t="s">
        <v>50</v>
      </c>
      <c r="G14" s="1310"/>
      <c r="H14" s="1310"/>
      <c r="I14" s="1310"/>
      <c r="J14" s="1310"/>
      <c r="K14" s="1310"/>
      <c r="L14" s="1310"/>
      <c r="M14" s="1310"/>
      <c r="N14" s="1310"/>
      <c r="O14" s="1310"/>
      <c r="P14" s="1310"/>
      <c r="Q14" s="1310"/>
      <c r="R14" s="1310"/>
      <c r="S14" s="1310"/>
      <c r="T14" s="162" t="s">
        <v>51</v>
      </c>
      <c r="U14" s="163"/>
      <c r="V14" s="163"/>
      <c r="W14" s="163"/>
      <c r="X14" s="163"/>
      <c r="Y14" s="161"/>
      <c r="Z14" s="1309" t="s">
        <v>183</v>
      </c>
      <c r="AA14" s="1309"/>
      <c r="AB14" s="1309"/>
      <c r="AC14" s="1309"/>
      <c r="AD14" s="162" t="s">
        <v>50</v>
      </c>
      <c r="AE14" s="1310"/>
      <c r="AF14" s="1310"/>
      <c r="AG14" s="1310"/>
      <c r="AH14" s="1310"/>
      <c r="AI14" s="1310"/>
      <c r="AJ14" s="1310"/>
      <c r="AK14" s="1310"/>
      <c r="AL14" s="1310"/>
      <c r="AM14" s="1310"/>
      <c r="AN14" s="1310"/>
      <c r="AO14" s="1310"/>
      <c r="AP14" s="1310"/>
      <c r="AQ14" s="1310"/>
      <c r="AR14" s="162" t="s">
        <v>51</v>
      </c>
      <c r="AS14" s="163"/>
      <c r="AT14" s="163"/>
      <c r="AU14" s="163"/>
      <c r="AV14" s="164"/>
    </row>
    <row r="15" spans="1:48" ht="36" customHeight="1">
      <c r="A15" s="164"/>
      <c r="B15" s="1284"/>
      <c r="C15" s="1285"/>
      <c r="D15" s="1285"/>
      <c r="E15" s="1285"/>
      <c r="F15" s="1285"/>
      <c r="G15" s="1285"/>
      <c r="H15" s="1285"/>
      <c r="I15" s="1285"/>
      <c r="J15" s="1285"/>
      <c r="K15" s="1285"/>
      <c r="L15" s="1285"/>
      <c r="M15" s="1285"/>
      <c r="N15" s="1285"/>
      <c r="O15" s="1285"/>
      <c r="P15" s="1285"/>
      <c r="Q15" s="1285"/>
      <c r="R15" s="1285"/>
      <c r="S15" s="1285"/>
      <c r="T15" s="1285"/>
      <c r="U15" s="1285"/>
      <c r="V15" s="1285"/>
      <c r="W15" s="1286"/>
      <c r="X15" s="165"/>
      <c r="Y15" s="165"/>
      <c r="Z15" s="1284"/>
      <c r="AA15" s="1285"/>
      <c r="AB15" s="1285"/>
      <c r="AC15" s="1285"/>
      <c r="AD15" s="1285"/>
      <c r="AE15" s="1285"/>
      <c r="AF15" s="1285"/>
      <c r="AG15" s="1285"/>
      <c r="AH15" s="1285"/>
      <c r="AI15" s="1285"/>
      <c r="AJ15" s="1285"/>
      <c r="AK15" s="1285"/>
      <c r="AL15" s="1285"/>
      <c r="AM15" s="1285"/>
      <c r="AN15" s="1285"/>
      <c r="AO15" s="1285"/>
      <c r="AP15" s="1285"/>
      <c r="AQ15" s="1285"/>
      <c r="AR15" s="1285"/>
      <c r="AS15" s="1285"/>
      <c r="AT15" s="1285"/>
      <c r="AU15" s="1286"/>
      <c r="AV15" s="164"/>
    </row>
    <row r="16" spans="1:48" ht="36" customHeight="1">
      <c r="A16" s="164"/>
      <c r="B16" s="1287"/>
      <c r="C16" s="1282"/>
      <c r="D16" s="1282"/>
      <c r="E16" s="1282"/>
      <c r="F16" s="1282"/>
      <c r="G16" s="1282"/>
      <c r="H16" s="1282"/>
      <c r="I16" s="1282"/>
      <c r="J16" s="1282"/>
      <c r="K16" s="1282"/>
      <c r="L16" s="1282"/>
      <c r="M16" s="1282"/>
      <c r="N16" s="1282"/>
      <c r="O16" s="1282"/>
      <c r="P16" s="1282"/>
      <c r="Q16" s="1282"/>
      <c r="R16" s="1282"/>
      <c r="S16" s="1282"/>
      <c r="T16" s="1282"/>
      <c r="U16" s="1282"/>
      <c r="V16" s="1282"/>
      <c r="W16" s="1288"/>
      <c r="X16" s="165"/>
      <c r="Y16" s="165"/>
      <c r="Z16" s="1287"/>
      <c r="AA16" s="1282"/>
      <c r="AB16" s="1282"/>
      <c r="AC16" s="1282"/>
      <c r="AD16" s="1282"/>
      <c r="AE16" s="1282"/>
      <c r="AF16" s="1282"/>
      <c r="AG16" s="1282"/>
      <c r="AH16" s="1282"/>
      <c r="AI16" s="1282"/>
      <c r="AJ16" s="1282"/>
      <c r="AK16" s="1282"/>
      <c r="AL16" s="1282"/>
      <c r="AM16" s="1282"/>
      <c r="AN16" s="1282"/>
      <c r="AO16" s="1282"/>
      <c r="AP16" s="1282"/>
      <c r="AQ16" s="1282"/>
      <c r="AR16" s="1282"/>
      <c r="AS16" s="1282"/>
      <c r="AT16" s="1282"/>
      <c r="AU16" s="1288"/>
      <c r="AV16" s="164"/>
    </row>
    <row r="17" spans="1:48" ht="36" customHeight="1">
      <c r="A17" s="164"/>
      <c r="B17" s="1287"/>
      <c r="C17" s="1282"/>
      <c r="D17" s="1282"/>
      <c r="E17" s="1282"/>
      <c r="F17" s="1282"/>
      <c r="G17" s="1282"/>
      <c r="H17" s="1282"/>
      <c r="I17" s="1282"/>
      <c r="J17" s="1282"/>
      <c r="K17" s="1282"/>
      <c r="L17" s="1282"/>
      <c r="M17" s="1282"/>
      <c r="N17" s="1282"/>
      <c r="O17" s="1282"/>
      <c r="P17" s="1282"/>
      <c r="Q17" s="1282"/>
      <c r="R17" s="1282"/>
      <c r="S17" s="1282"/>
      <c r="T17" s="1282"/>
      <c r="U17" s="1282"/>
      <c r="V17" s="1282"/>
      <c r="W17" s="1288"/>
      <c r="X17" s="165"/>
      <c r="Y17" s="165"/>
      <c r="Z17" s="1287"/>
      <c r="AA17" s="1282"/>
      <c r="AB17" s="1282"/>
      <c r="AC17" s="1282"/>
      <c r="AD17" s="1282"/>
      <c r="AE17" s="1282"/>
      <c r="AF17" s="1282"/>
      <c r="AG17" s="1282"/>
      <c r="AH17" s="1282"/>
      <c r="AI17" s="1282"/>
      <c r="AJ17" s="1282"/>
      <c r="AK17" s="1282"/>
      <c r="AL17" s="1282"/>
      <c r="AM17" s="1282"/>
      <c r="AN17" s="1282"/>
      <c r="AO17" s="1282"/>
      <c r="AP17" s="1282"/>
      <c r="AQ17" s="1282"/>
      <c r="AR17" s="1282"/>
      <c r="AS17" s="1282"/>
      <c r="AT17" s="1282"/>
      <c r="AU17" s="1288"/>
      <c r="AV17" s="164"/>
    </row>
    <row r="18" spans="1:48" ht="36" customHeight="1">
      <c r="A18" s="164"/>
      <c r="B18" s="1287"/>
      <c r="C18" s="1282"/>
      <c r="D18" s="1282"/>
      <c r="E18" s="1282"/>
      <c r="F18" s="1282"/>
      <c r="G18" s="1282"/>
      <c r="H18" s="1282"/>
      <c r="I18" s="1282"/>
      <c r="J18" s="1282"/>
      <c r="K18" s="1282"/>
      <c r="L18" s="1282"/>
      <c r="M18" s="1282"/>
      <c r="N18" s="1282"/>
      <c r="O18" s="1282"/>
      <c r="P18" s="1282"/>
      <c r="Q18" s="1282"/>
      <c r="R18" s="1282"/>
      <c r="S18" s="1282"/>
      <c r="T18" s="1282"/>
      <c r="U18" s="1282"/>
      <c r="V18" s="1282"/>
      <c r="W18" s="1288"/>
      <c r="X18" s="165"/>
      <c r="Y18" s="165"/>
      <c r="Z18" s="1287"/>
      <c r="AA18" s="1282"/>
      <c r="AB18" s="1282"/>
      <c r="AC18" s="1282"/>
      <c r="AD18" s="1282"/>
      <c r="AE18" s="1282"/>
      <c r="AF18" s="1282"/>
      <c r="AG18" s="1282"/>
      <c r="AH18" s="1282"/>
      <c r="AI18" s="1282"/>
      <c r="AJ18" s="1282"/>
      <c r="AK18" s="1282"/>
      <c r="AL18" s="1282"/>
      <c r="AM18" s="1282"/>
      <c r="AN18" s="1282"/>
      <c r="AO18" s="1282"/>
      <c r="AP18" s="1282"/>
      <c r="AQ18" s="1282"/>
      <c r="AR18" s="1282"/>
      <c r="AS18" s="1282"/>
      <c r="AT18" s="1282"/>
      <c r="AU18" s="1288"/>
      <c r="AV18" s="164"/>
    </row>
    <row r="19" spans="1:48" ht="36" customHeight="1">
      <c r="A19" s="164"/>
      <c r="B19" s="1287"/>
      <c r="C19" s="1282"/>
      <c r="D19" s="1282"/>
      <c r="E19" s="1282"/>
      <c r="F19" s="1282"/>
      <c r="G19" s="1282"/>
      <c r="H19" s="1282"/>
      <c r="I19" s="1282"/>
      <c r="J19" s="1282"/>
      <c r="K19" s="1282"/>
      <c r="L19" s="1282"/>
      <c r="M19" s="1282"/>
      <c r="N19" s="1282"/>
      <c r="O19" s="1282"/>
      <c r="P19" s="1282"/>
      <c r="Q19" s="1282"/>
      <c r="R19" s="1282"/>
      <c r="S19" s="1282"/>
      <c r="T19" s="1282"/>
      <c r="U19" s="1282"/>
      <c r="V19" s="1282"/>
      <c r="W19" s="1288"/>
      <c r="X19" s="165"/>
      <c r="Y19" s="165"/>
      <c r="Z19" s="1287"/>
      <c r="AA19" s="1282"/>
      <c r="AB19" s="1282"/>
      <c r="AC19" s="1282"/>
      <c r="AD19" s="1282"/>
      <c r="AE19" s="1282"/>
      <c r="AF19" s="1282"/>
      <c r="AG19" s="1282"/>
      <c r="AH19" s="1282"/>
      <c r="AI19" s="1282"/>
      <c r="AJ19" s="1282"/>
      <c r="AK19" s="1282"/>
      <c r="AL19" s="1282"/>
      <c r="AM19" s="1282"/>
      <c r="AN19" s="1282"/>
      <c r="AO19" s="1282"/>
      <c r="AP19" s="1282"/>
      <c r="AQ19" s="1282"/>
      <c r="AR19" s="1282"/>
      <c r="AS19" s="1282"/>
      <c r="AT19" s="1282"/>
      <c r="AU19" s="1288"/>
      <c r="AV19" s="164"/>
    </row>
    <row r="20" spans="1:48" ht="36" customHeight="1">
      <c r="A20" s="164"/>
      <c r="B20" s="1287"/>
      <c r="C20" s="1282"/>
      <c r="D20" s="1282"/>
      <c r="E20" s="1282"/>
      <c r="F20" s="1282"/>
      <c r="G20" s="1282"/>
      <c r="H20" s="1282"/>
      <c r="I20" s="1282"/>
      <c r="J20" s="1282"/>
      <c r="K20" s="1282"/>
      <c r="L20" s="1282"/>
      <c r="M20" s="1282"/>
      <c r="N20" s="1282"/>
      <c r="O20" s="1282"/>
      <c r="P20" s="1282"/>
      <c r="Q20" s="1282"/>
      <c r="R20" s="1282"/>
      <c r="S20" s="1282"/>
      <c r="T20" s="1282"/>
      <c r="U20" s="1282"/>
      <c r="V20" s="1282"/>
      <c r="W20" s="1288"/>
      <c r="X20" s="165"/>
      <c r="Y20" s="165"/>
      <c r="Z20" s="1287"/>
      <c r="AA20" s="1282"/>
      <c r="AB20" s="1282"/>
      <c r="AC20" s="1282"/>
      <c r="AD20" s="1282"/>
      <c r="AE20" s="1282"/>
      <c r="AF20" s="1282"/>
      <c r="AG20" s="1282"/>
      <c r="AH20" s="1282"/>
      <c r="AI20" s="1282"/>
      <c r="AJ20" s="1282"/>
      <c r="AK20" s="1282"/>
      <c r="AL20" s="1282"/>
      <c r="AM20" s="1282"/>
      <c r="AN20" s="1282"/>
      <c r="AO20" s="1282"/>
      <c r="AP20" s="1282"/>
      <c r="AQ20" s="1282"/>
      <c r="AR20" s="1282"/>
      <c r="AS20" s="1282"/>
      <c r="AT20" s="1282"/>
      <c r="AU20" s="1288"/>
      <c r="AV20" s="164"/>
    </row>
    <row r="21" spans="1:48" ht="36" customHeight="1">
      <c r="A21" s="164"/>
      <c r="B21" s="1287"/>
      <c r="C21" s="1282"/>
      <c r="D21" s="1282"/>
      <c r="E21" s="1282"/>
      <c r="F21" s="1282"/>
      <c r="G21" s="1282"/>
      <c r="H21" s="1282"/>
      <c r="I21" s="1282"/>
      <c r="J21" s="1282"/>
      <c r="K21" s="1282"/>
      <c r="L21" s="1282"/>
      <c r="M21" s="1282"/>
      <c r="N21" s="1282"/>
      <c r="O21" s="1282"/>
      <c r="P21" s="1282"/>
      <c r="Q21" s="1282"/>
      <c r="R21" s="1282"/>
      <c r="S21" s="1282"/>
      <c r="T21" s="1282"/>
      <c r="U21" s="1282"/>
      <c r="V21" s="1282"/>
      <c r="W21" s="1288"/>
      <c r="X21" s="165"/>
      <c r="Y21" s="165"/>
      <c r="Z21" s="1287"/>
      <c r="AA21" s="1282"/>
      <c r="AB21" s="1282"/>
      <c r="AC21" s="1282"/>
      <c r="AD21" s="1282"/>
      <c r="AE21" s="1282"/>
      <c r="AF21" s="1282"/>
      <c r="AG21" s="1282"/>
      <c r="AH21" s="1282"/>
      <c r="AI21" s="1282"/>
      <c r="AJ21" s="1282"/>
      <c r="AK21" s="1282"/>
      <c r="AL21" s="1282"/>
      <c r="AM21" s="1282"/>
      <c r="AN21" s="1282"/>
      <c r="AO21" s="1282"/>
      <c r="AP21" s="1282"/>
      <c r="AQ21" s="1282"/>
      <c r="AR21" s="1282"/>
      <c r="AS21" s="1282"/>
      <c r="AT21" s="1282"/>
      <c r="AU21" s="1288"/>
      <c r="AV21" s="164"/>
    </row>
    <row r="22" spans="1:48" ht="36" customHeight="1">
      <c r="A22" s="164"/>
      <c r="B22" s="1287"/>
      <c r="C22" s="1282"/>
      <c r="D22" s="1282"/>
      <c r="E22" s="1282"/>
      <c r="F22" s="1282"/>
      <c r="G22" s="1282"/>
      <c r="H22" s="1282"/>
      <c r="I22" s="1282"/>
      <c r="J22" s="1282"/>
      <c r="K22" s="1282"/>
      <c r="L22" s="1282"/>
      <c r="M22" s="1282"/>
      <c r="N22" s="1282"/>
      <c r="O22" s="1282"/>
      <c r="P22" s="1282"/>
      <c r="Q22" s="1282"/>
      <c r="R22" s="1282"/>
      <c r="S22" s="1282"/>
      <c r="T22" s="1282"/>
      <c r="U22" s="1282"/>
      <c r="V22" s="1282"/>
      <c r="W22" s="1288"/>
      <c r="X22" s="165"/>
      <c r="Y22" s="165"/>
      <c r="Z22" s="1287"/>
      <c r="AA22" s="1282"/>
      <c r="AB22" s="1282"/>
      <c r="AC22" s="1282"/>
      <c r="AD22" s="1282"/>
      <c r="AE22" s="1282"/>
      <c r="AF22" s="1282"/>
      <c r="AG22" s="1282"/>
      <c r="AH22" s="1282"/>
      <c r="AI22" s="1282"/>
      <c r="AJ22" s="1282"/>
      <c r="AK22" s="1282"/>
      <c r="AL22" s="1282"/>
      <c r="AM22" s="1282"/>
      <c r="AN22" s="1282"/>
      <c r="AO22" s="1282"/>
      <c r="AP22" s="1282"/>
      <c r="AQ22" s="1282"/>
      <c r="AR22" s="1282"/>
      <c r="AS22" s="1282"/>
      <c r="AT22" s="1282"/>
      <c r="AU22" s="1288"/>
      <c r="AV22" s="164"/>
    </row>
    <row r="23" spans="1:48" ht="36" customHeight="1">
      <c r="A23" s="164"/>
      <c r="B23" s="1287"/>
      <c r="C23" s="1282"/>
      <c r="D23" s="1282"/>
      <c r="E23" s="1282"/>
      <c r="F23" s="1282"/>
      <c r="G23" s="1282"/>
      <c r="H23" s="1282"/>
      <c r="I23" s="1282"/>
      <c r="J23" s="1282"/>
      <c r="K23" s="1282"/>
      <c r="L23" s="1282"/>
      <c r="M23" s="1282"/>
      <c r="N23" s="1282"/>
      <c r="O23" s="1282"/>
      <c r="P23" s="1282"/>
      <c r="Q23" s="1282"/>
      <c r="R23" s="1282"/>
      <c r="S23" s="1282"/>
      <c r="T23" s="1282"/>
      <c r="U23" s="1282"/>
      <c r="V23" s="1282"/>
      <c r="W23" s="1288"/>
      <c r="X23" s="165"/>
      <c r="Y23" s="165"/>
      <c r="Z23" s="1287"/>
      <c r="AA23" s="1282"/>
      <c r="AB23" s="1282"/>
      <c r="AC23" s="1282"/>
      <c r="AD23" s="1282"/>
      <c r="AE23" s="1282"/>
      <c r="AF23" s="1282"/>
      <c r="AG23" s="1282"/>
      <c r="AH23" s="1282"/>
      <c r="AI23" s="1282"/>
      <c r="AJ23" s="1282"/>
      <c r="AK23" s="1282"/>
      <c r="AL23" s="1282"/>
      <c r="AM23" s="1282"/>
      <c r="AN23" s="1282"/>
      <c r="AO23" s="1282"/>
      <c r="AP23" s="1282"/>
      <c r="AQ23" s="1282"/>
      <c r="AR23" s="1282"/>
      <c r="AS23" s="1282"/>
      <c r="AT23" s="1282"/>
      <c r="AU23" s="1288"/>
      <c r="AV23" s="164"/>
    </row>
    <row r="24" spans="1:48" ht="36" customHeight="1">
      <c r="A24" s="164"/>
      <c r="B24" s="1289"/>
      <c r="C24" s="1290"/>
      <c r="D24" s="1290"/>
      <c r="E24" s="1290"/>
      <c r="F24" s="1290"/>
      <c r="G24" s="1290"/>
      <c r="H24" s="1290"/>
      <c r="I24" s="1290"/>
      <c r="J24" s="1290"/>
      <c r="K24" s="1290"/>
      <c r="L24" s="1290"/>
      <c r="M24" s="1290"/>
      <c r="N24" s="1290"/>
      <c r="O24" s="1290"/>
      <c r="P24" s="1290"/>
      <c r="Q24" s="1290"/>
      <c r="R24" s="1290"/>
      <c r="S24" s="1290"/>
      <c r="T24" s="1290"/>
      <c r="U24" s="1290"/>
      <c r="V24" s="1290"/>
      <c r="W24" s="1291"/>
      <c r="X24" s="165"/>
      <c r="Y24" s="165"/>
      <c r="Z24" s="1289"/>
      <c r="AA24" s="1290"/>
      <c r="AB24" s="1290"/>
      <c r="AC24" s="1290"/>
      <c r="AD24" s="1290"/>
      <c r="AE24" s="1290"/>
      <c r="AF24" s="1290"/>
      <c r="AG24" s="1290"/>
      <c r="AH24" s="1290"/>
      <c r="AI24" s="1290"/>
      <c r="AJ24" s="1290"/>
      <c r="AK24" s="1290"/>
      <c r="AL24" s="1290"/>
      <c r="AM24" s="1290"/>
      <c r="AN24" s="1290"/>
      <c r="AO24" s="1290"/>
      <c r="AP24" s="1290"/>
      <c r="AQ24" s="1290"/>
      <c r="AR24" s="1290"/>
      <c r="AS24" s="1290"/>
      <c r="AT24" s="1290"/>
      <c r="AU24" s="1291"/>
      <c r="AV24" s="164"/>
    </row>
    <row r="25" spans="1:48" ht="12" customHeight="1">
      <c r="A25" s="164"/>
      <c r="B25" s="163"/>
      <c r="C25" s="163"/>
      <c r="D25" s="163"/>
      <c r="E25" s="163"/>
      <c r="F25" s="163"/>
      <c r="G25" s="163"/>
      <c r="H25" s="165"/>
      <c r="I25" s="165"/>
      <c r="J25" s="165"/>
      <c r="K25" s="165"/>
      <c r="L25" s="165"/>
      <c r="M25" s="165"/>
      <c r="N25" s="165"/>
      <c r="O25" s="165"/>
      <c r="P25" s="165"/>
      <c r="Q25" s="165"/>
      <c r="R25" s="165"/>
      <c r="S25" s="165"/>
      <c r="T25" s="165"/>
      <c r="U25" s="165"/>
      <c r="V25" s="165"/>
      <c r="W25" s="165"/>
      <c r="X25" s="165"/>
      <c r="Y25" s="165"/>
      <c r="Z25" s="165"/>
      <c r="AA25" s="165"/>
      <c r="AB25" s="165"/>
      <c r="AC25" s="165"/>
      <c r="AD25" s="165"/>
      <c r="AE25" s="165"/>
      <c r="AF25" s="165"/>
      <c r="AG25" s="165"/>
      <c r="AH25" s="165"/>
      <c r="AI25" s="166"/>
      <c r="AJ25" s="165"/>
      <c r="AK25" s="165"/>
      <c r="AL25" s="165"/>
      <c r="AM25" s="166"/>
      <c r="AN25" s="166"/>
      <c r="AO25" s="166"/>
      <c r="AP25" s="166"/>
      <c r="AQ25" s="166"/>
      <c r="AR25" s="166"/>
      <c r="AS25" s="166"/>
      <c r="AT25" s="166"/>
      <c r="AU25" s="166"/>
      <c r="AV25" s="164"/>
    </row>
    <row r="26" spans="1:48" ht="34.5" customHeight="1">
      <c r="A26" s="161"/>
      <c r="B26" s="1309" t="s">
        <v>184</v>
      </c>
      <c r="C26" s="1309"/>
      <c r="D26" s="1309"/>
      <c r="E26" s="1309"/>
      <c r="F26" s="162" t="s">
        <v>174</v>
      </c>
      <c r="G26" s="1310"/>
      <c r="H26" s="1310"/>
      <c r="I26" s="1310"/>
      <c r="J26" s="1310"/>
      <c r="K26" s="1310"/>
      <c r="L26" s="1310"/>
      <c r="M26" s="1310"/>
      <c r="N26" s="1310"/>
      <c r="O26" s="1310"/>
      <c r="P26" s="1310"/>
      <c r="Q26" s="1310"/>
      <c r="R26" s="1310"/>
      <c r="S26" s="1310"/>
      <c r="T26" s="162" t="s">
        <v>175</v>
      </c>
      <c r="U26" s="163"/>
      <c r="V26" s="163"/>
      <c r="W26" s="163"/>
      <c r="X26" s="163"/>
      <c r="Y26" s="161"/>
      <c r="Z26" s="1309" t="s">
        <v>185</v>
      </c>
      <c r="AA26" s="1309"/>
      <c r="AB26" s="1309"/>
      <c r="AC26" s="1309"/>
      <c r="AD26" s="162" t="s">
        <v>174</v>
      </c>
      <c r="AE26" s="1310"/>
      <c r="AF26" s="1310"/>
      <c r="AG26" s="1310"/>
      <c r="AH26" s="1310"/>
      <c r="AI26" s="1310"/>
      <c r="AJ26" s="1310"/>
      <c r="AK26" s="1310"/>
      <c r="AL26" s="1310"/>
      <c r="AM26" s="1310"/>
      <c r="AN26" s="1310"/>
      <c r="AO26" s="1310"/>
      <c r="AP26" s="1310"/>
      <c r="AQ26" s="1310"/>
      <c r="AR26" s="162" t="s">
        <v>175</v>
      </c>
      <c r="AS26" s="166"/>
      <c r="AT26" s="166"/>
      <c r="AU26" s="166"/>
      <c r="AV26" s="164"/>
    </row>
    <row r="27" spans="1:48" ht="36" customHeight="1">
      <c r="A27" s="164"/>
      <c r="B27" s="1284"/>
      <c r="C27" s="1285"/>
      <c r="D27" s="1285"/>
      <c r="E27" s="1285"/>
      <c r="F27" s="1285"/>
      <c r="G27" s="1285"/>
      <c r="H27" s="1285"/>
      <c r="I27" s="1285"/>
      <c r="J27" s="1285"/>
      <c r="K27" s="1285"/>
      <c r="L27" s="1285"/>
      <c r="M27" s="1285"/>
      <c r="N27" s="1285"/>
      <c r="O27" s="1285"/>
      <c r="P27" s="1285"/>
      <c r="Q27" s="1285"/>
      <c r="R27" s="1285"/>
      <c r="S27" s="1285"/>
      <c r="T27" s="1285"/>
      <c r="U27" s="1285"/>
      <c r="V27" s="1285"/>
      <c r="W27" s="1286"/>
      <c r="X27" s="165"/>
      <c r="Y27" s="165"/>
      <c r="Z27" s="1284"/>
      <c r="AA27" s="1285"/>
      <c r="AB27" s="1285"/>
      <c r="AC27" s="1285"/>
      <c r="AD27" s="1285"/>
      <c r="AE27" s="1285"/>
      <c r="AF27" s="1285"/>
      <c r="AG27" s="1285"/>
      <c r="AH27" s="1285"/>
      <c r="AI27" s="1285"/>
      <c r="AJ27" s="1285"/>
      <c r="AK27" s="1285"/>
      <c r="AL27" s="1285"/>
      <c r="AM27" s="1285"/>
      <c r="AN27" s="1285"/>
      <c r="AO27" s="1285"/>
      <c r="AP27" s="1285"/>
      <c r="AQ27" s="1285"/>
      <c r="AR27" s="1285"/>
      <c r="AS27" s="1285"/>
      <c r="AT27" s="1285"/>
      <c r="AU27" s="1286"/>
      <c r="AV27" s="164"/>
    </row>
    <row r="28" spans="1:48" ht="36" customHeight="1">
      <c r="A28" s="164"/>
      <c r="B28" s="1287"/>
      <c r="C28" s="1282"/>
      <c r="D28" s="1282"/>
      <c r="E28" s="1282"/>
      <c r="F28" s="1282"/>
      <c r="G28" s="1282"/>
      <c r="H28" s="1282"/>
      <c r="I28" s="1282"/>
      <c r="J28" s="1282"/>
      <c r="K28" s="1282"/>
      <c r="L28" s="1282"/>
      <c r="M28" s="1282"/>
      <c r="N28" s="1282"/>
      <c r="O28" s="1282"/>
      <c r="P28" s="1282"/>
      <c r="Q28" s="1282"/>
      <c r="R28" s="1282"/>
      <c r="S28" s="1282"/>
      <c r="T28" s="1282"/>
      <c r="U28" s="1282"/>
      <c r="V28" s="1282"/>
      <c r="W28" s="1288"/>
      <c r="X28" s="165"/>
      <c r="Y28" s="165"/>
      <c r="Z28" s="1287"/>
      <c r="AA28" s="1282"/>
      <c r="AB28" s="1282"/>
      <c r="AC28" s="1282"/>
      <c r="AD28" s="1282"/>
      <c r="AE28" s="1282"/>
      <c r="AF28" s="1282"/>
      <c r="AG28" s="1282"/>
      <c r="AH28" s="1282"/>
      <c r="AI28" s="1282"/>
      <c r="AJ28" s="1282"/>
      <c r="AK28" s="1282"/>
      <c r="AL28" s="1282"/>
      <c r="AM28" s="1282"/>
      <c r="AN28" s="1282"/>
      <c r="AO28" s="1282"/>
      <c r="AP28" s="1282"/>
      <c r="AQ28" s="1282"/>
      <c r="AR28" s="1282"/>
      <c r="AS28" s="1282"/>
      <c r="AT28" s="1282"/>
      <c r="AU28" s="1288"/>
      <c r="AV28" s="164"/>
    </row>
    <row r="29" spans="1:48" ht="36" customHeight="1">
      <c r="A29" s="164"/>
      <c r="B29" s="1287"/>
      <c r="C29" s="1282"/>
      <c r="D29" s="1282"/>
      <c r="E29" s="1282"/>
      <c r="F29" s="1282"/>
      <c r="G29" s="1282"/>
      <c r="H29" s="1282"/>
      <c r="I29" s="1282"/>
      <c r="J29" s="1282"/>
      <c r="K29" s="1282"/>
      <c r="L29" s="1282"/>
      <c r="M29" s="1282"/>
      <c r="N29" s="1282"/>
      <c r="O29" s="1282"/>
      <c r="P29" s="1282"/>
      <c r="Q29" s="1282"/>
      <c r="R29" s="1282"/>
      <c r="S29" s="1282"/>
      <c r="T29" s="1282"/>
      <c r="U29" s="1282"/>
      <c r="V29" s="1282"/>
      <c r="W29" s="1288"/>
      <c r="X29" s="165"/>
      <c r="Y29" s="165"/>
      <c r="Z29" s="1287"/>
      <c r="AA29" s="1282"/>
      <c r="AB29" s="1282"/>
      <c r="AC29" s="1282"/>
      <c r="AD29" s="1282"/>
      <c r="AE29" s="1282"/>
      <c r="AF29" s="1282"/>
      <c r="AG29" s="1282"/>
      <c r="AH29" s="1282"/>
      <c r="AI29" s="1282"/>
      <c r="AJ29" s="1282"/>
      <c r="AK29" s="1282"/>
      <c r="AL29" s="1282"/>
      <c r="AM29" s="1282"/>
      <c r="AN29" s="1282"/>
      <c r="AO29" s="1282"/>
      <c r="AP29" s="1282"/>
      <c r="AQ29" s="1282"/>
      <c r="AR29" s="1282"/>
      <c r="AS29" s="1282"/>
      <c r="AT29" s="1282"/>
      <c r="AU29" s="1288"/>
      <c r="AV29" s="164"/>
    </row>
    <row r="30" spans="1:48" ht="36" customHeight="1">
      <c r="A30" s="164"/>
      <c r="B30" s="1287"/>
      <c r="C30" s="1282"/>
      <c r="D30" s="1282"/>
      <c r="E30" s="1282"/>
      <c r="F30" s="1282"/>
      <c r="G30" s="1282"/>
      <c r="H30" s="1282"/>
      <c r="I30" s="1282"/>
      <c r="J30" s="1282"/>
      <c r="K30" s="1282"/>
      <c r="L30" s="1282"/>
      <c r="M30" s="1282"/>
      <c r="N30" s="1282"/>
      <c r="O30" s="1282"/>
      <c r="P30" s="1282"/>
      <c r="Q30" s="1282"/>
      <c r="R30" s="1282"/>
      <c r="S30" s="1282"/>
      <c r="T30" s="1282"/>
      <c r="U30" s="1282"/>
      <c r="V30" s="1282"/>
      <c r="W30" s="1288"/>
      <c r="X30" s="165"/>
      <c r="Y30" s="165"/>
      <c r="Z30" s="1287"/>
      <c r="AA30" s="1282"/>
      <c r="AB30" s="1282"/>
      <c r="AC30" s="1282"/>
      <c r="AD30" s="1282"/>
      <c r="AE30" s="1282"/>
      <c r="AF30" s="1282"/>
      <c r="AG30" s="1282"/>
      <c r="AH30" s="1282"/>
      <c r="AI30" s="1282"/>
      <c r="AJ30" s="1282"/>
      <c r="AK30" s="1282"/>
      <c r="AL30" s="1282"/>
      <c r="AM30" s="1282"/>
      <c r="AN30" s="1282"/>
      <c r="AO30" s="1282"/>
      <c r="AP30" s="1282"/>
      <c r="AQ30" s="1282"/>
      <c r="AR30" s="1282"/>
      <c r="AS30" s="1282"/>
      <c r="AT30" s="1282"/>
      <c r="AU30" s="1288"/>
      <c r="AV30" s="164"/>
    </row>
    <row r="31" spans="1:48" ht="36" customHeight="1">
      <c r="A31" s="164"/>
      <c r="B31" s="1287"/>
      <c r="C31" s="1282"/>
      <c r="D31" s="1282"/>
      <c r="E31" s="1282"/>
      <c r="F31" s="1282"/>
      <c r="G31" s="1282"/>
      <c r="H31" s="1282"/>
      <c r="I31" s="1282"/>
      <c r="J31" s="1282"/>
      <c r="K31" s="1282"/>
      <c r="L31" s="1282"/>
      <c r="M31" s="1282"/>
      <c r="N31" s="1282"/>
      <c r="O31" s="1282"/>
      <c r="P31" s="1282"/>
      <c r="Q31" s="1282"/>
      <c r="R31" s="1282"/>
      <c r="S31" s="1282"/>
      <c r="T31" s="1282"/>
      <c r="U31" s="1282"/>
      <c r="V31" s="1282"/>
      <c r="W31" s="1288"/>
      <c r="X31" s="165"/>
      <c r="Y31" s="165"/>
      <c r="Z31" s="1287"/>
      <c r="AA31" s="1282"/>
      <c r="AB31" s="1282"/>
      <c r="AC31" s="1282"/>
      <c r="AD31" s="1282"/>
      <c r="AE31" s="1282"/>
      <c r="AF31" s="1282"/>
      <c r="AG31" s="1282"/>
      <c r="AH31" s="1282"/>
      <c r="AI31" s="1282"/>
      <c r="AJ31" s="1282"/>
      <c r="AK31" s="1282"/>
      <c r="AL31" s="1282"/>
      <c r="AM31" s="1282"/>
      <c r="AN31" s="1282"/>
      <c r="AO31" s="1282"/>
      <c r="AP31" s="1282"/>
      <c r="AQ31" s="1282"/>
      <c r="AR31" s="1282"/>
      <c r="AS31" s="1282"/>
      <c r="AT31" s="1282"/>
      <c r="AU31" s="1288"/>
      <c r="AV31" s="164"/>
    </row>
    <row r="32" spans="1:48" ht="36" customHeight="1">
      <c r="A32" s="164"/>
      <c r="B32" s="1287"/>
      <c r="C32" s="1282"/>
      <c r="D32" s="1282"/>
      <c r="E32" s="1282"/>
      <c r="F32" s="1282"/>
      <c r="G32" s="1282"/>
      <c r="H32" s="1282"/>
      <c r="I32" s="1282"/>
      <c r="J32" s="1282"/>
      <c r="K32" s="1282"/>
      <c r="L32" s="1282"/>
      <c r="M32" s="1282"/>
      <c r="N32" s="1282"/>
      <c r="O32" s="1282"/>
      <c r="P32" s="1282"/>
      <c r="Q32" s="1282"/>
      <c r="R32" s="1282"/>
      <c r="S32" s="1282"/>
      <c r="T32" s="1282"/>
      <c r="U32" s="1282"/>
      <c r="V32" s="1282"/>
      <c r="W32" s="1288"/>
      <c r="X32" s="165"/>
      <c r="Y32" s="165"/>
      <c r="Z32" s="1287"/>
      <c r="AA32" s="1282"/>
      <c r="AB32" s="1282"/>
      <c r="AC32" s="1282"/>
      <c r="AD32" s="1282"/>
      <c r="AE32" s="1282"/>
      <c r="AF32" s="1282"/>
      <c r="AG32" s="1282"/>
      <c r="AH32" s="1282"/>
      <c r="AI32" s="1282"/>
      <c r="AJ32" s="1282"/>
      <c r="AK32" s="1282"/>
      <c r="AL32" s="1282"/>
      <c r="AM32" s="1282"/>
      <c r="AN32" s="1282"/>
      <c r="AO32" s="1282"/>
      <c r="AP32" s="1282"/>
      <c r="AQ32" s="1282"/>
      <c r="AR32" s="1282"/>
      <c r="AS32" s="1282"/>
      <c r="AT32" s="1282"/>
      <c r="AU32" s="1288"/>
      <c r="AV32" s="164"/>
    </row>
    <row r="33" spans="1:48" ht="36" customHeight="1">
      <c r="A33" s="164"/>
      <c r="B33" s="1287"/>
      <c r="C33" s="1282"/>
      <c r="D33" s="1282"/>
      <c r="E33" s="1282"/>
      <c r="F33" s="1282"/>
      <c r="G33" s="1282"/>
      <c r="H33" s="1282"/>
      <c r="I33" s="1282"/>
      <c r="J33" s="1282"/>
      <c r="K33" s="1282"/>
      <c r="L33" s="1282"/>
      <c r="M33" s="1282"/>
      <c r="N33" s="1282"/>
      <c r="O33" s="1282"/>
      <c r="P33" s="1282"/>
      <c r="Q33" s="1282"/>
      <c r="R33" s="1282"/>
      <c r="S33" s="1282"/>
      <c r="T33" s="1282"/>
      <c r="U33" s="1282"/>
      <c r="V33" s="1282"/>
      <c r="W33" s="1288"/>
      <c r="X33" s="165"/>
      <c r="Y33" s="165"/>
      <c r="Z33" s="1287"/>
      <c r="AA33" s="1282"/>
      <c r="AB33" s="1282"/>
      <c r="AC33" s="1282"/>
      <c r="AD33" s="1282"/>
      <c r="AE33" s="1282"/>
      <c r="AF33" s="1282"/>
      <c r="AG33" s="1282"/>
      <c r="AH33" s="1282"/>
      <c r="AI33" s="1282"/>
      <c r="AJ33" s="1282"/>
      <c r="AK33" s="1282"/>
      <c r="AL33" s="1282"/>
      <c r="AM33" s="1282"/>
      <c r="AN33" s="1282"/>
      <c r="AO33" s="1282"/>
      <c r="AP33" s="1282"/>
      <c r="AQ33" s="1282"/>
      <c r="AR33" s="1282"/>
      <c r="AS33" s="1282"/>
      <c r="AT33" s="1282"/>
      <c r="AU33" s="1288"/>
      <c r="AV33" s="164"/>
    </row>
    <row r="34" spans="1:48" ht="36" customHeight="1">
      <c r="A34" s="164"/>
      <c r="B34" s="1287"/>
      <c r="C34" s="1282"/>
      <c r="D34" s="1282"/>
      <c r="E34" s="1282"/>
      <c r="F34" s="1282"/>
      <c r="G34" s="1282"/>
      <c r="H34" s="1282"/>
      <c r="I34" s="1282"/>
      <c r="J34" s="1282"/>
      <c r="K34" s="1282"/>
      <c r="L34" s="1282"/>
      <c r="M34" s="1282"/>
      <c r="N34" s="1282"/>
      <c r="O34" s="1282"/>
      <c r="P34" s="1282"/>
      <c r="Q34" s="1282"/>
      <c r="R34" s="1282"/>
      <c r="S34" s="1282"/>
      <c r="T34" s="1282"/>
      <c r="U34" s="1282"/>
      <c r="V34" s="1282"/>
      <c r="W34" s="1288"/>
      <c r="X34" s="165"/>
      <c r="Y34" s="165"/>
      <c r="Z34" s="1287"/>
      <c r="AA34" s="1282"/>
      <c r="AB34" s="1282"/>
      <c r="AC34" s="1282"/>
      <c r="AD34" s="1282"/>
      <c r="AE34" s="1282"/>
      <c r="AF34" s="1282"/>
      <c r="AG34" s="1282"/>
      <c r="AH34" s="1282"/>
      <c r="AI34" s="1282"/>
      <c r="AJ34" s="1282"/>
      <c r="AK34" s="1282"/>
      <c r="AL34" s="1282"/>
      <c r="AM34" s="1282"/>
      <c r="AN34" s="1282"/>
      <c r="AO34" s="1282"/>
      <c r="AP34" s="1282"/>
      <c r="AQ34" s="1282"/>
      <c r="AR34" s="1282"/>
      <c r="AS34" s="1282"/>
      <c r="AT34" s="1282"/>
      <c r="AU34" s="1288"/>
      <c r="AV34" s="164"/>
    </row>
    <row r="35" spans="1:48" ht="36" customHeight="1">
      <c r="A35" s="164"/>
      <c r="B35" s="1287"/>
      <c r="C35" s="1282"/>
      <c r="D35" s="1282"/>
      <c r="E35" s="1282"/>
      <c r="F35" s="1282"/>
      <c r="G35" s="1282"/>
      <c r="H35" s="1282"/>
      <c r="I35" s="1282"/>
      <c r="J35" s="1282"/>
      <c r="K35" s="1282"/>
      <c r="L35" s="1282"/>
      <c r="M35" s="1282"/>
      <c r="N35" s="1282"/>
      <c r="O35" s="1282"/>
      <c r="P35" s="1282"/>
      <c r="Q35" s="1282"/>
      <c r="R35" s="1282"/>
      <c r="S35" s="1282"/>
      <c r="T35" s="1282"/>
      <c r="U35" s="1282"/>
      <c r="V35" s="1282"/>
      <c r="W35" s="1288"/>
      <c r="X35" s="165"/>
      <c r="Y35" s="165"/>
      <c r="Z35" s="1287"/>
      <c r="AA35" s="1282"/>
      <c r="AB35" s="1282"/>
      <c r="AC35" s="1282"/>
      <c r="AD35" s="1282"/>
      <c r="AE35" s="1282"/>
      <c r="AF35" s="1282"/>
      <c r="AG35" s="1282"/>
      <c r="AH35" s="1282"/>
      <c r="AI35" s="1282"/>
      <c r="AJ35" s="1282"/>
      <c r="AK35" s="1282"/>
      <c r="AL35" s="1282"/>
      <c r="AM35" s="1282"/>
      <c r="AN35" s="1282"/>
      <c r="AO35" s="1282"/>
      <c r="AP35" s="1282"/>
      <c r="AQ35" s="1282"/>
      <c r="AR35" s="1282"/>
      <c r="AS35" s="1282"/>
      <c r="AT35" s="1282"/>
      <c r="AU35" s="1288"/>
      <c r="AV35" s="164"/>
    </row>
    <row r="36" spans="1:48" ht="36" customHeight="1">
      <c r="A36" s="164"/>
      <c r="B36" s="1289"/>
      <c r="C36" s="1290"/>
      <c r="D36" s="1290"/>
      <c r="E36" s="1290"/>
      <c r="F36" s="1290"/>
      <c r="G36" s="1290"/>
      <c r="H36" s="1290"/>
      <c r="I36" s="1290"/>
      <c r="J36" s="1290"/>
      <c r="K36" s="1290"/>
      <c r="L36" s="1290"/>
      <c r="M36" s="1290"/>
      <c r="N36" s="1290"/>
      <c r="O36" s="1290"/>
      <c r="P36" s="1290"/>
      <c r="Q36" s="1290"/>
      <c r="R36" s="1290"/>
      <c r="S36" s="1290"/>
      <c r="T36" s="1290"/>
      <c r="U36" s="1290"/>
      <c r="V36" s="1290"/>
      <c r="W36" s="1291"/>
      <c r="X36" s="165"/>
      <c r="Y36" s="165"/>
      <c r="Z36" s="1289"/>
      <c r="AA36" s="1290"/>
      <c r="AB36" s="1290"/>
      <c r="AC36" s="1290"/>
      <c r="AD36" s="1290"/>
      <c r="AE36" s="1290"/>
      <c r="AF36" s="1290"/>
      <c r="AG36" s="1290"/>
      <c r="AH36" s="1290"/>
      <c r="AI36" s="1290"/>
      <c r="AJ36" s="1290"/>
      <c r="AK36" s="1290"/>
      <c r="AL36" s="1290"/>
      <c r="AM36" s="1290"/>
      <c r="AN36" s="1290"/>
      <c r="AO36" s="1290"/>
      <c r="AP36" s="1290"/>
      <c r="AQ36" s="1290"/>
      <c r="AR36" s="1290"/>
      <c r="AS36" s="1290"/>
      <c r="AT36" s="1290"/>
      <c r="AU36" s="1291"/>
      <c r="AV36" s="164"/>
    </row>
    <row r="37" spans="1:48" ht="12" customHeight="1">
      <c r="A37" s="164"/>
      <c r="B37" s="163"/>
      <c r="C37" s="163"/>
      <c r="D37" s="163"/>
      <c r="E37" s="163"/>
      <c r="F37" s="163"/>
      <c r="G37" s="163"/>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6"/>
      <c r="AJ37" s="165"/>
      <c r="AK37" s="165"/>
      <c r="AL37" s="165"/>
      <c r="AM37" s="166"/>
      <c r="AN37" s="166"/>
      <c r="AO37" s="166"/>
      <c r="AP37" s="166"/>
      <c r="AQ37" s="166"/>
      <c r="AR37" s="166"/>
      <c r="AS37" s="166"/>
      <c r="AT37" s="166"/>
      <c r="AU37" s="166"/>
      <c r="AV37" s="164"/>
    </row>
    <row r="38" spans="1:48" ht="34.5" customHeight="1">
      <c r="A38" s="161"/>
      <c r="B38" s="1309" t="s">
        <v>186</v>
      </c>
      <c r="C38" s="1309"/>
      <c r="D38" s="1309"/>
      <c r="E38" s="1309"/>
      <c r="F38" s="162" t="s">
        <v>174</v>
      </c>
      <c r="G38" s="1310"/>
      <c r="H38" s="1310"/>
      <c r="I38" s="1310"/>
      <c r="J38" s="1310"/>
      <c r="K38" s="1310"/>
      <c r="L38" s="1310"/>
      <c r="M38" s="1310"/>
      <c r="N38" s="1310"/>
      <c r="O38" s="1310"/>
      <c r="P38" s="1310"/>
      <c r="Q38" s="1310"/>
      <c r="R38" s="1310"/>
      <c r="S38" s="1310"/>
      <c r="T38" s="162" t="s">
        <v>175</v>
      </c>
      <c r="U38" s="163"/>
      <c r="V38" s="163"/>
      <c r="W38" s="163"/>
      <c r="X38" s="163"/>
      <c r="Y38" s="161"/>
      <c r="Z38" s="1309" t="s">
        <v>182</v>
      </c>
      <c r="AA38" s="1309"/>
      <c r="AB38" s="1309"/>
      <c r="AC38" s="1309"/>
      <c r="AD38" s="162" t="s">
        <v>174</v>
      </c>
      <c r="AE38" s="1310"/>
      <c r="AF38" s="1310"/>
      <c r="AG38" s="1310"/>
      <c r="AH38" s="1310"/>
      <c r="AI38" s="1310"/>
      <c r="AJ38" s="1310"/>
      <c r="AK38" s="1310"/>
      <c r="AL38" s="1310"/>
      <c r="AM38" s="1310"/>
      <c r="AN38" s="1310"/>
      <c r="AO38" s="1310"/>
      <c r="AP38" s="1310"/>
      <c r="AQ38" s="1310"/>
      <c r="AR38" s="162" t="s">
        <v>175</v>
      </c>
      <c r="AS38" s="166"/>
      <c r="AT38" s="166"/>
      <c r="AU38" s="166"/>
      <c r="AV38" s="164"/>
    </row>
    <row r="39" spans="1:48" ht="36" customHeight="1">
      <c r="A39" s="164"/>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6"/>
      <c r="X39" s="165"/>
      <c r="Y39" s="165"/>
      <c r="Z39" s="1284"/>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6"/>
      <c r="AV39" s="164"/>
    </row>
    <row r="40" spans="1:48" ht="36" customHeight="1">
      <c r="A40" s="164"/>
      <c r="B40" s="1287"/>
      <c r="C40" s="1282"/>
      <c r="D40" s="1282"/>
      <c r="E40" s="1282"/>
      <c r="F40" s="1282"/>
      <c r="G40" s="1282"/>
      <c r="H40" s="1282"/>
      <c r="I40" s="1282"/>
      <c r="J40" s="1282"/>
      <c r="K40" s="1282"/>
      <c r="L40" s="1282"/>
      <c r="M40" s="1282"/>
      <c r="N40" s="1282"/>
      <c r="O40" s="1282"/>
      <c r="P40" s="1282"/>
      <c r="Q40" s="1282"/>
      <c r="R40" s="1282"/>
      <c r="S40" s="1282"/>
      <c r="T40" s="1282"/>
      <c r="U40" s="1282"/>
      <c r="V40" s="1282"/>
      <c r="W40" s="1288"/>
      <c r="X40" s="165"/>
      <c r="Y40" s="165"/>
      <c r="Z40" s="1287"/>
      <c r="AA40" s="1282"/>
      <c r="AB40" s="1282"/>
      <c r="AC40" s="1282"/>
      <c r="AD40" s="1282"/>
      <c r="AE40" s="1282"/>
      <c r="AF40" s="1282"/>
      <c r="AG40" s="1282"/>
      <c r="AH40" s="1282"/>
      <c r="AI40" s="1282"/>
      <c r="AJ40" s="1282"/>
      <c r="AK40" s="1282"/>
      <c r="AL40" s="1282"/>
      <c r="AM40" s="1282"/>
      <c r="AN40" s="1282"/>
      <c r="AO40" s="1282"/>
      <c r="AP40" s="1282"/>
      <c r="AQ40" s="1282"/>
      <c r="AR40" s="1282"/>
      <c r="AS40" s="1282"/>
      <c r="AT40" s="1282"/>
      <c r="AU40" s="1288"/>
      <c r="AV40" s="164"/>
    </row>
    <row r="41" spans="1:48" ht="36" customHeight="1">
      <c r="A41" s="164"/>
      <c r="B41" s="1287"/>
      <c r="C41" s="1282"/>
      <c r="D41" s="1282"/>
      <c r="E41" s="1282"/>
      <c r="F41" s="1282"/>
      <c r="G41" s="1282"/>
      <c r="H41" s="1282"/>
      <c r="I41" s="1282"/>
      <c r="J41" s="1282"/>
      <c r="K41" s="1282"/>
      <c r="L41" s="1282"/>
      <c r="M41" s="1282"/>
      <c r="N41" s="1282"/>
      <c r="O41" s="1282"/>
      <c r="P41" s="1282"/>
      <c r="Q41" s="1282"/>
      <c r="R41" s="1282"/>
      <c r="S41" s="1282"/>
      <c r="T41" s="1282"/>
      <c r="U41" s="1282"/>
      <c r="V41" s="1282"/>
      <c r="W41" s="1288"/>
      <c r="X41" s="165"/>
      <c r="Y41" s="165"/>
      <c r="Z41" s="1287"/>
      <c r="AA41" s="1282"/>
      <c r="AB41" s="1282"/>
      <c r="AC41" s="1282"/>
      <c r="AD41" s="1282"/>
      <c r="AE41" s="1282"/>
      <c r="AF41" s="1282"/>
      <c r="AG41" s="1282"/>
      <c r="AH41" s="1282"/>
      <c r="AI41" s="1282"/>
      <c r="AJ41" s="1282"/>
      <c r="AK41" s="1282"/>
      <c r="AL41" s="1282"/>
      <c r="AM41" s="1282"/>
      <c r="AN41" s="1282"/>
      <c r="AO41" s="1282"/>
      <c r="AP41" s="1282"/>
      <c r="AQ41" s="1282"/>
      <c r="AR41" s="1282"/>
      <c r="AS41" s="1282"/>
      <c r="AT41" s="1282"/>
      <c r="AU41" s="1288"/>
      <c r="AV41" s="164"/>
    </row>
    <row r="42" spans="1:48" ht="36" customHeight="1">
      <c r="A42" s="164"/>
      <c r="B42" s="1287"/>
      <c r="C42" s="1282"/>
      <c r="D42" s="1282"/>
      <c r="E42" s="1282"/>
      <c r="F42" s="1282"/>
      <c r="G42" s="1282"/>
      <c r="H42" s="1282"/>
      <c r="I42" s="1282"/>
      <c r="J42" s="1282"/>
      <c r="K42" s="1282"/>
      <c r="L42" s="1282"/>
      <c r="M42" s="1282"/>
      <c r="N42" s="1282"/>
      <c r="O42" s="1282"/>
      <c r="P42" s="1282"/>
      <c r="Q42" s="1282"/>
      <c r="R42" s="1282"/>
      <c r="S42" s="1282"/>
      <c r="T42" s="1282"/>
      <c r="U42" s="1282"/>
      <c r="V42" s="1282"/>
      <c r="W42" s="1288"/>
      <c r="X42" s="165"/>
      <c r="Y42" s="165"/>
      <c r="Z42" s="1287"/>
      <c r="AA42" s="1282"/>
      <c r="AB42" s="1282"/>
      <c r="AC42" s="1282"/>
      <c r="AD42" s="1282"/>
      <c r="AE42" s="1282"/>
      <c r="AF42" s="1282"/>
      <c r="AG42" s="1282"/>
      <c r="AH42" s="1282"/>
      <c r="AI42" s="1282"/>
      <c r="AJ42" s="1282"/>
      <c r="AK42" s="1282"/>
      <c r="AL42" s="1282"/>
      <c r="AM42" s="1282"/>
      <c r="AN42" s="1282"/>
      <c r="AO42" s="1282"/>
      <c r="AP42" s="1282"/>
      <c r="AQ42" s="1282"/>
      <c r="AR42" s="1282"/>
      <c r="AS42" s="1282"/>
      <c r="AT42" s="1282"/>
      <c r="AU42" s="1288"/>
      <c r="AV42" s="164"/>
    </row>
    <row r="43" spans="1:48" ht="36" customHeight="1">
      <c r="A43" s="164"/>
      <c r="B43" s="1287"/>
      <c r="C43" s="1282"/>
      <c r="D43" s="1282"/>
      <c r="E43" s="1282"/>
      <c r="F43" s="1282"/>
      <c r="G43" s="1282"/>
      <c r="H43" s="1282"/>
      <c r="I43" s="1282"/>
      <c r="J43" s="1282"/>
      <c r="K43" s="1282"/>
      <c r="L43" s="1282"/>
      <c r="M43" s="1282"/>
      <c r="N43" s="1282"/>
      <c r="O43" s="1282"/>
      <c r="P43" s="1282"/>
      <c r="Q43" s="1282"/>
      <c r="R43" s="1282"/>
      <c r="S43" s="1282"/>
      <c r="T43" s="1282"/>
      <c r="U43" s="1282"/>
      <c r="V43" s="1282"/>
      <c r="W43" s="1288"/>
      <c r="X43" s="165"/>
      <c r="Y43" s="165"/>
      <c r="Z43" s="1287"/>
      <c r="AA43" s="1282"/>
      <c r="AB43" s="1282"/>
      <c r="AC43" s="1282"/>
      <c r="AD43" s="1282"/>
      <c r="AE43" s="1282"/>
      <c r="AF43" s="1282"/>
      <c r="AG43" s="1282"/>
      <c r="AH43" s="1282"/>
      <c r="AI43" s="1282"/>
      <c r="AJ43" s="1282"/>
      <c r="AK43" s="1282"/>
      <c r="AL43" s="1282"/>
      <c r="AM43" s="1282"/>
      <c r="AN43" s="1282"/>
      <c r="AO43" s="1282"/>
      <c r="AP43" s="1282"/>
      <c r="AQ43" s="1282"/>
      <c r="AR43" s="1282"/>
      <c r="AS43" s="1282"/>
      <c r="AT43" s="1282"/>
      <c r="AU43" s="1288"/>
      <c r="AV43" s="164"/>
    </row>
    <row r="44" spans="1:48" ht="36" customHeight="1">
      <c r="A44" s="164"/>
      <c r="B44" s="1287"/>
      <c r="C44" s="1282"/>
      <c r="D44" s="1282"/>
      <c r="E44" s="1282"/>
      <c r="F44" s="1282"/>
      <c r="G44" s="1282"/>
      <c r="H44" s="1282"/>
      <c r="I44" s="1282"/>
      <c r="J44" s="1282"/>
      <c r="K44" s="1282"/>
      <c r="L44" s="1282"/>
      <c r="M44" s="1282"/>
      <c r="N44" s="1282"/>
      <c r="O44" s="1282"/>
      <c r="P44" s="1282"/>
      <c r="Q44" s="1282"/>
      <c r="R44" s="1282"/>
      <c r="S44" s="1282"/>
      <c r="T44" s="1282"/>
      <c r="U44" s="1282"/>
      <c r="V44" s="1282"/>
      <c r="W44" s="1288"/>
      <c r="X44" s="165"/>
      <c r="Y44" s="165"/>
      <c r="Z44" s="1287"/>
      <c r="AA44" s="1282"/>
      <c r="AB44" s="1282"/>
      <c r="AC44" s="1282"/>
      <c r="AD44" s="1282"/>
      <c r="AE44" s="1282"/>
      <c r="AF44" s="1282"/>
      <c r="AG44" s="1282"/>
      <c r="AH44" s="1282"/>
      <c r="AI44" s="1282"/>
      <c r="AJ44" s="1282"/>
      <c r="AK44" s="1282"/>
      <c r="AL44" s="1282"/>
      <c r="AM44" s="1282"/>
      <c r="AN44" s="1282"/>
      <c r="AO44" s="1282"/>
      <c r="AP44" s="1282"/>
      <c r="AQ44" s="1282"/>
      <c r="AR44" s="1282"/>
      <c r="AS44" s="1282"/>
      <c r="AT44" s="1282"/>
      <c r="AU44" s="1288"/>
      <c r="AV44" s="164"/>
    </row>
    <row r="45" spans="1:48" ht="36" customHeight="1">
      <c r="A45" s="164"/>
      <c r="B45" s="1287"/>
      <c r="C45" s="1282"/>
      <c r="D45" s="1282"/>
      <c r="E45" s="1282"/>
      <c r="F45" s="1282"/>
      <c r="G45" s="1282"/>
      <c r="H45" s="1282"/>
      <c r="I45" s="1282"/>
      <c r="J45" s="1282"/>
      <c r="K45" s="1282"/>
      <c r="L45" s="1282"/>
      <c r="M45" s="1282"/>
      <c r="N45" s="1282"/>
      <c r="O45" s="1282"/>
      <c r="P45" s="1282"/>
      <c r="Q45" s="1282"/>
      <c r="R45" s="1282"/>
      <c r="S45" s="1282"/>
      <c r="T45" s="1282"/>
      <c r="U45" s="1282"/>
      <c r="V45" s="1282"/>
      <c r="W45" s="1288"/>
      <c r="X45" s="165"/>
      <c r="Y45" s="165"/>
      <c r="Z45" s="1287"/>
      <c r="AA45" s="1282"/>
      <c r="AB45" s="1282"/>
      <c r="AC45" s="1282"/>
      <c r="AD45" s="1282"/>
      <c r="AE45" s="1282"/>
      <c r="AF45" s="1282"/>
      <c r="AG45" s="1282"/>
      <c r="AH45" s="1282"/>
      <c r="AI45" s="1282"/>
      <c r="AJ45" s="1282"/>
      <c r="AK45" s="1282"/>
      <c r="AL45" s="1282"/>
      <c r="AM45" s="1282"/>
      <c r="AN45" s="1282"/>
      <c r="AO45" s="1282"/>
      <c r="AP45" s="1282"/>
      <c r="AQ45" s="1282"/>
      <c r="AR45" s="1282"/>
      <c r="AS45" s="1282"/>
      <c r="AT45" s="1282"/>
      <c r="AU45" s="1288"/>
      <c r="AV45" s="164"/>
    </row>
    <row r="46" spans="1:48" ht="36" customHeight="1">
      <c r="A46" s="164"/>
      <c r="B46" s="1287"/>
      <c r="C46" s="1282"/>
      <c r="D46" s="1282"/>
      <c r="E46" s="1282"/>
      <c r="F46" s="1282"/>
      <c r="G46" s="1282"/>
      <c r="H46" s="1282"/>
      <c r="I46" s="1282"/>
      <c r="J46" s="1282"/>
      <c r="K46" s="1282"/>
      <c r="L46" s="1282"/>
      <c r="M46" s="1282"/>
      <c r="N46" s="1282"/>
      <c r="O46" s="1282"/>
      <c r="P46" s="1282"/>
      <c r="Q46" s="1282"/>
      <c r="R46" s="1282"/>
      <c r="S46" s="1282"/>
      <c r="T46" s="1282"/>
      <c r="U46" s="1282"/>
      <c r="V46" s="1282"/>
      <c r="W46" s="1288"/>
      <c r="X46" s="165"/>
      <c r="Y46" s="165"/>
      <c r="Z46" s="1287"/>
      <c r="AA46" s="1282"/>
      <c r="AB46" s="1282"/>
      <c r="AC46" s="1282"/>
      <c r="AD46" s="1282"/>
      <c r="AE46" s="1282"/>
      <c r="AF46" s="1282"/>
      <c r="AG46" s="1282"/>
      <c r="AH46" s="1282"/>
      <c r="AI46" s="1282"/>
      <c r="AJ46" s="1282"/>
      <c r="AK46" s="1282"/>
      <c r="AL46" s="1282"/>
      <c r="AM46" s="1282"/>
      <c r="AN46" s="1282"/>
      <c r="AO46" s="1282"/>
      <c r="AP46" s="1282"/>
      <c r="AQ46" s="1282"/>
      <c r="AR46" s="1282"/>
      <c r="AS46" s="1282"/>
      <c r="AT46" s="1282"/>
      <c r="AU46" s="1288"/>
      <c r="AV46" s="164"/>
    </row>
    <row r="47" spans="1:48" ht="36" customHeight="1">
      <c r="A47" s="164"/>
      <c r="B47" s="1287"/>
      <c r="C47" s="1282"/>
      <c r="D47" s="1282"/>
      <c r="E47" s="1282"/>
      <c r="F47" s="1282"/>
      <c r="G47" s="1282"/>
      <c r="H47" s="1282"/>
      <c r="I47" s="1282"/>
      <c r="J47" s="1282"/>
      <c r="K47" s="1282"/>
      <c r="L47" s="1282"/>
      <c r="M47" s="1282"/>
      <c r="N47" s="1282"/>
      <c r="O47" s="1282"/>
      <c r="P47" s="1282"/>
      <c r="Q47" s="1282"/>
      <c r="R47" s="1282"/>
      <c r="S47" s="1282"/>
      <c r="T47" s="1282"/>
      <c r="U47" s="1282"/>
      <c r="V47" s="1282"/>
      <c r="W47" s="1288"/>
      <c r="X47" s="165"/>
      <c r="Y47" s="165"/>
      <c r="Z47" s="1287"/>
      <c r="AA47" s="1282"/>
      <c r="AB47" s="1282"/>
      <c r="AC47" s="1282"/>
      <c r="AD47" s="1282"/>
      <c r="AE47" s="1282"/>
      <c r="AF47" s="1282"/>
      <c r="AG47" s="1282"/>
      <c r="AH47" s="1282"/>
      <c r="AI47" s="1282"/>
      <c r="AJ47" s="1282"/>
      <c r="AK47" s="1282"/>
      <c r="AL47" s="1282"/>
      <c r="AM47" s="1282"/>
      <c r="AN47" s="1282"/>
      <c r="AO47" s="1282"/>
      <c r="AP47" s="1282"/>
      <c r="AQ47" s="1282"/>
      <c r="AR47" s="1282"/>
      <c r="AS47" s="1282"/>
      <c r="AT47" s="1282"/>
      <c r="AU47" s="1288"/>
      <c r="AV47" s="164"/>
    </row>
    <row r="48" spans="1:48" ht="36" customHeight="1">
      <c r="A48" s="164"/>
      <c r="B48" s="1289"/>
      <c r="C48" s="1290"/>
      <c r="D48" s="1290"/>
      <c r="E48" s="1290"/>
      <c r="F48" s="1290"/>
      <c r="G48" s="1290"/>
      <c r="H48" s="1290"/>
      <c r="I48" s="1290"/>
      <c r="J48" s="1290"/>
      <c r="K48" s="1290"/>
      <c r="L48" s="1290"/>
      <c r="M48" s="1290"/>
      <c r="N48" s="1290"/>
      <c r="O48" s="1290"/>
      <c r="P48" s="1290"/>
      <c r="Q48" s="1290"/>
      <c r="R48" s="1290"/>
      <c r="S48" s="1290"/>
      <c r="T48" s="1290"/>
      <c r="U48" s="1290"/>
      <c r="V48" s="1290"/>
      <c r="W48" s="1291"/>
      <c r="X48" s="165"/>
      <c r="Y48" s="165"/>
      <c r="Z48" s="1289"/>
      <c r="AA48" s="1290"/>
      <c r="AB48" s="1290"/>
      <c r="AC48" s="1290"/>
      <c r="AD48" s="1290"/>
      <c r="AE48" s="1290"/>
      <c r="AF48" s="1290"/>
      <c r="AG48" s="1290"/>
      <c r="AH48" s="1290"/>
      <c r="AI48" s="1290"/>
      <c r="AJ48" s="1290"/>
      <c r="AK48" s="1290"/>
      <c r="AL48" s="1290"/>
      <c r="AM48" s="1290"/>
      <c r="AN48" s="1290"/>
      <c r="AO48" s="1290"/>
      <c r="AP48" s="1290"/>
      <c r="AQ48" s="1290"/>
      <c r="AR48" s="1290"/>
      <c r="AS48" s="1290"/>
      <c r="AT48" s="1290"/>
      <c r="AU48" s="1291"/>
      <c r="AV48" s="164"/>
    </row>
    <row r="49" spans="1:49" ht="21.75" customHeight="1">
      <c r="A49" s="164"/>
      <c r="B49" s="167"/>
      <c r="C49" s="167"/>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8"/>
      <c r="AB49" s="168"/>
      <c r="AC49" s="168"/>
      <c r="AD49" s="168"/>
      <c r="AE49" s="168"/>
      <c r="AF49" s="168"/>
      <c r="AG49" s="168"/>
      <c r="AH49" s="168"/>
      <c r="AI49" s="168"/>
      <c r="AJ49" s="168"/>
      <c r="AK49" s="168"/>
      <c r="AL49" s="168"/>
      <c r="AM49" s="168"/>
      <c r="AN49" s="168"/>
      <c r="AO49" s="169"/>
      <c r="AP49" s="169"/>
      <c r="AQ49" s="169"/>
      <c r="AR49" s="169"/>
      <c r="AS49" s="169"/>
      <c r="AT49" s="169"/>
      <c r="AU49" s="169"/>
      <c r="AV49" s="164"/>
      <c r="AW49" s="170"/>
    </row>
    <row r="50" ht="16.5" customHeight="1">
      <c r="AW50" s="170"/>
    </row>
  </sheetData>
  <sheetProtection password="F471" sheet="1"/>
  <mergeCells count="28">
    <mergeCell ref="B39:W48"/>
    <mergeCell ref="Z39:AU48"/>
    <mergeCell ref="B27:W36"/>
    <mergeCell ref="Z27:AU36"/>
    <mergeCell ref="B38:E38"/>
    <mergeCell ref="G38:S38"/>
    <mergeCell ref="Z38:AC38"/>
    <mergeCell ref="AE38:AQ38"/>
    <mergeCell ref="B15:W24"/>
    <mergeCell ref="Z15:AU24"/>
    <mergeCell ref="B26:E26"/>
    <mergeCell ref="G26:S26"/>
    <mergeCell ref="Z26:AC26"/>
    <mergeCell ref="AE26:AQ26"/>
    <mergeCell ref="G14:S14"/>
    <mergeCell ref="AE14:AQ14"/>
    <mergeCell ref="B12:G12"/>
    <mergeCell ref="H12:X12"/>
    <mergeCell ref="B14:E14"/>
    <mergeCell ref="Z14:AC14"/>
    <mergeCell ref="B4:AU4"/>
    <mergeCell ref="B11:G11"/>
    <mergeCell ref="H11:X11"/>
    <mergeCell ref="Y11:AD11"/>
    <mergeCell ref="AE11:AU11"/>
    <mergeCell ref="AN6:AO6"/>
    <mergeCell ref="AQ6:AR6"/>
    <mergeCell ref="AS6:AU6"/>
  </mergeCells>
  <dataValidations count="1">
    <dataValidation allowBlank="1" showInputMessage="1" showErrorMessage="1" imeMode="disabled" sqref="AN6:AO6 AQ6:AR6"/>
  </dataValidations>
  <printOptions horizontalCentered="1" verticalCentered="1"/>
  <pageMargins left="0.3937007874015748" right="0.3937007874015748" top="0.3937007874015748" bottom="0.1968503937007874" header="0.31496062992125984" footer="0.31496062992125984"/>
  <pageSetup horizontalDpi="600" verticalDpi="600" orientation="portrait" paperSize="9" scale="57" r:id="rId1"/>
</worksheet>
</file>

<file path=xl/worksheets/sheet12.xml><?xml version="1.0" encoding="utf-8"?>
<worksheet xmlns="http://schemas.openxmlformats.org/spreadsheetml/2006/main" xmlns:r="http://schemas.openxmlformats.org/officeDocument/2006/relationships">
  <dimension ref="A1:CN45"/>
  <sheetViews>
    <sheetView showGridLines="0" view="pageBreakPreview" zoomScale="85" zoomScaleNormal="70" zoomScaleSheetLayoutView="85" zoomScalePageLayoutView="0" workbookViewId="0" topLeftCell="A1">
      <selection activeCell="BT2" sqref="BT2:BZ2"/>
    </sheetView>
  </sheetViews>
  <sheetFormatPr defaultColWidth="1.421875" defaultRowHeight="15"/>
  <cols>
    <col min="1" max="3" width="1.421875" style="357" customWidth="1"/>
    <col min="4" max="5" width="1.421875" style="368" customWidth="1"/>
    <col min="6" max="7" width="1.421875" style="369" customWidth="1"/>
    <col min="8" max="11" width="1.421875" style="357" customWidth="1"/>
    <col min="12" max="12" width="1.28515625" style="357" customWidth="1"/>
    <col min="13" max="92" width="1.421875" style="357" customWidth="1"/>
    <col min="93" max="16384" width="1.421875" style="357" customWidth="1"/>
  </cols>
  <sheetData>
    <row r="1" spans="1:71" ht="17.25" customHeight="1">
      <c r="A1" s="375"/>
      <c r="B1" s="375"/>
      <c r="C1" s="375"/>
      <c r="D1" s="376"/>
      <c r="E1" s="376"/>
      <c r="F1" s="377"/>
      <c r="G1" s="377"/>
      <c r="H1" s="375"/>
      <c r="I1" s="375"/>
      <c r="J1" s="375"/>
      <c r="K1" s="375"/>
      <c r="L1" s="375"/>
      <c r="M1" s="375"/>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row>
    <row r="2" spans="1:92" s="326" customFormat="1" ht="19.5" customHeight="1">
      <c r="A2" s="374"/>
      <c r="B2" s="378"/>
      <c r="C2" s="378"/>
      <c r="D2" s="379"/>
      <c r="E2" s="379"/>
      <c r="F2" s="380"/>
      <c r="G2" s="380"/>
      <c r="H2" s="378"/>
      <c r="I2" s="381"/>
      <c r="J2" s="382"/>
      <c r="K2" s="382"/>
      <c r="L2" s="382"/>
      <c r="M2" s="382"/>
      <c r="N2" s="382"/>
      <c r="O2" s="382"/>
      <c r="P2" s="382"/>
      <c r="Q2" s="382"/>
      <c r="R2" s="382"/>
      <c r="S2" s="382"/>
      <c r="T2" s="382"/>
      <c r="U2" s="382"/>
      <c r="V2" s="382"/>
      <c r="W2" s="382"/>
      <c r="X2" s="382"/>
      <c r="Y2" s="382"/>
      <c r="Z2" s="382"/>
      <c r="AA2" s="382"/>
      <c r="AB2" s="382"/>
      <c r="AC2" s="382"/>
      <c r="AD2" s="382"/>
      <c r="AE2" s="382"/>
      <c r="AF2" s="382"/>
      <c r="AG2" s="382"/>
      <c r="AH2" s="382"/>
      <c r="AI2" s="382"/>
      <c r="AJ2" s="382"/>
      <c r="AK2" s="382"/>
      <c r="AL2" s="382"/>
      <c r="AM2" s="382"/>
      <c r="AN2" s="382"/>
      <c r="AO2" s="382"/>
      <c r="AP2" s="382"/>
      <c r="AQ2" s="382"/>
      <c r="AR2" s="374"/>
      <c r="AS2" s="374"/>
      <c r="AT2" s="374"/>
      <c r="AU2" s="374"/>
      <c r="AV2" s="374"/>
      <c r="AW2" s="374"/>
      <c r="AX2" s="374"/>
      <c r="AY2" s="374"/>
      <c r="AZ2" s="374"/>
      <c r="BA2" s="374"/>
      <c r="BB2" s="374"/>
      <c r="BC2" s="374"/>
      <c r="BD2" s="374"/>
      <c r="BE2" s="1347" t="s">
        <v>310</v>
      </c>
      <c r="BF2" s="1347"/>
      <c r="BG2" s="1347"/>
      <c r="BH2" s="1347"/>
      <c r="BI2" s="1347"/>
      <c r="BJ2" s="1347"/>
      <c r="BK2" s="1347"/>
      <c r="BL2" s="1347"/>
      <c r="BM2" s="1347"/>
      <c r="BN2" s="1347"/>
      <c r="BO2" s="1348" t="s">
        <v>311</v>
      </c>
      <c r="BP2" s="1348"/>
      <c r="BQ2" s="1348"/>
      <c r="BR2" s="1348"/>
      <c r="BS2" s="1348"/>
      <c r="BT2" s="468"/>
      <c r="BU2" s="468"/>
      <c r="BV2" s="468"/>
      <c r="BW2" s="468"/>
      <c r="BX2" s="468"/>
      <c r="BY2" s="468"/>
      <c r="BZ2" s="468"/>
      <c r="CA2" s="467" t="s">
        <v>312</v>
      </c>
      <c r="CB2" s="467"/>
      <c r="CC2" s="467"/>
      <c r="CD2" s="467"/>
      <c r="CE2" s="467"/>
      <c r="CF2" s="468"/>
      <c r="CG2" s="468"/>
      <c r="CH2" s="468"/>
      <c r="CI2" s="468"/>
      <c r="CJ2" s="468"/>
      <c r="CK2" s="468"/>
      <c r="CL2" s="467" t="s">
        <v>313</v>
      </c>
      <c r="CM2" s="467"/>
      <c r="CN2" s="467"/>
    </row>
    <row r="3" spans="2:89" s="326" customFormat="1" ht="9.75" customHeight="1">
      <c r="B3" s="327"/>
      <c r="C3" s="327"/>
      <c r="D3" s="328"/>
      <c r="E3" s="328"/>
      <c r="F3" s="329"/>
      <c r="G3" s="329"/>
      <c r="H3" s="327"/>
      <c r="I3" s="330"/>
      <c r="J3" s="345"/>
      <c r="K3" s="345"/>
      <c r="L3" s="345"/>
      <c r="M3" s="345"/>
      <c r="N3" s="345"/>
      <c r="O3" s="345"/>
      <c r="P3" s="345"/>
      <c r="Q3" s="345"/>
      <c r="R3" s="345"/>
      <c r="S3" s="345"/>
      <c r="T3" s="345"/>
      <c r="U3" s="345"/>
      <c r="V3" s="345"/>
      <c r="W3" s="345"/>
      <c r="X3" s="345"/>
      <c r="Y3" s="345"/>
      <c r="Z3" s="345"/>
      <c r="AA3" s="345"/>
      <c r="AB3" s="345"/>
      <c r="AC3" s="345"/>
      <c r="AD3" s="345"/>
      <c r="AE3" s="345"/>
      <c r="AF3" s="345"/>
      <c r="AG3" s="345"/>
      <c r="AH3" s="345"/>
      <c r="AI3" s="345"/>
      <c r="AJ3" s="345"/>
      <c r="AK3" s="345"/>
      <c r="AL3" s="345"/>
      <c r="AM3" s="345"/>
      <c r="AN3" s="345"/>
      <c r="AO3" s="345"/>
      <c r="AP3" s="345"/>
      <c r="AQ3" s="345"/>
      <c r="BM3" s="331"/>
      <c r="BN3" s="331"/>
      <c r="BO3" s="331"/>
      <c r="BP3" s="331"/>
      <c r="BQ3" s="331"/>
      <c r="BR3" s="331"/>
      <c r="BS3" s="331"/>
      <c r="BT3" s="331"/>
      <c r="BU3" s="331"/>
      <c r="BV3" s="331"/>
      <c r="BW3" s="331"/>
      <c r="BX3" s="331"/>
      <c r="BY3" s="331"/>
      <c r="BZ3" s="331"/>
      <c r="CA3" s="331"/>
      <c r="CB3" s="331"/>
      <c r="CC3" s="331"/>
      <c r="CD3" s="331"/>
      <c r="CE3" s="331"/>
      <c r="CF3" s="331"/>
      <c r="CG3" s="331"/>
      <c r="CH3" s="331"/>
      <c r="CI3" s="331"/>
      <c r="CJ3" s="331"/>
      <c r="CK3" s="331"/>
    </row>
    <row r="4" spans="1:91" s="326" customFormat="1" ht="18" customHeight="1">
      <c r="A4" s="345" t="s">
        <v>268</v>
      </c>
      <c r="B4" s="327"/>
      <c r="C4" s="327"/>
      <c r="D4" s="328"/>
      <c r="E4" s="328"/>
      <c r="F4" s="329"/>
      <c r="G4" s="329"/>
      <c r="H4" s="327"/>
      <c r="I4" s="345"/>
      <c r="J4" s="345"/>
      <c r="K4" s="345"/>
      <c r="L4" s="345"/>
      <c r="M4" s="345"/>
      <c r="N4" s="345"/>
      <c r="O4" s="345"/>
      <c r="P4" s="345"/>
      <c r="Q4" s="345"/>
      <c r="R4" s="345"/>
      <c r="S4" s="345"/>
      <c r="T4" s="345"/>
      <c r="U4" s="345"/>
      <c r="V4" s="345"/>
      <c r="W4" s="345"/>
      <c r="X4" s="345"/>
      <c r="Y4" s="345"/>
      <c r="Z4" s="345"/>
      <c r="AA4" s="345"/>
      <c r="AB4" s="345"/>
      <c r="AC4" s="345"/>
      <c r="AD4" s="345"/>
      <c r="AE4" s="345"/>
      <c r="AF4" s="345"/>
      <c r="AG4" s="345"/>
      <c r="AI4" s="1344"/>
      <c r="AJ4" s="1344"/>
      <c r="AK4" s="345"/>
      <c r="AL4" s="345"/>
      <c r="AM4" s="345"/>
      <c r="AN4" s="345"/>
      <c r="AO4" s="345"/>
      <c r="AP4" s="345"/>
      <c r="AQ4" s="345"/>
      <c r="BJ4" s="383"/>
      <c r="BK4" s="383"/>
      <c r="BL4" s="383"/>
      <c r="BM4" s="383"/>
      <c r="BN4" s="383"/>
      <c r="BO4" s="1344" t="s">
        <v>29</v>
      </c>
      <c r="BP4" s="1344"/>
      <c r="BQ4" s="1344"/>
      <c r="BR4" s="1344"/>
      <c r="BS4" s="1343"/>
      <c r="BT4" s="1343"/>
      <c r="BU4" s="1343"/>
      <c r="BV4" s="1343"/>
      <c r="BW4" s="1343"/>
      <c r="BX4" s="1344" t="s">
        <v>9</v>
      </c>
      <c r="BY4" s="1344"/>
      <c r="BZ4" s="1343"/>
      <c r="CA4" s="1343"/>
      <c r="CB4" s="1343"/>
      <c r="CC4" s="1343"/>
      <c r="CD4" s="1343"/>
      <c r="CE4" s="1344" t="s">
        <v>8</v>
      </c>
      <c r="CF4" s="1344"/>
      <c r="CG4" s="1343"/>
      <c r="CH4" s="1343"/>
      <c r="CI4" s="1343"/>
      <c r="CJ4" s="1343"/>
      <c r="CK4" s="1343"/>
      <c r="CL4" s="1344" t="s">
        <v>7</v>
      </c>
      <c r="CM4" s="1344"/>
    </row>
    <row r="5" spans="1:89" s="326" customFormat="1" ht="18" customHeight="1">
      <c r="A5" s="332"/>
      <c r="B5" s="327"/>
      <c r="C5" s="327"/>
      <c r="D5" s="328"/>
      <c r="E5" s="328"/>
      <c r="F5" s="329"/>
      <c r="G5" s="329"/>
      <c r="H5" s="327"/>
      <c r="I5" s="345"/>
      <c r="J5" s="345"/>
      <c r="K5" s="345"/>
      <c r="L5" s="345"/>
      <c r="M5" s="345"/>
      <c r="N5" s="345"/>
      <c r="O5" s="345"/>
      <c r="P5" s="345"/>
      <c r="Q5" s="345"/>
      <c r="R5" s="345"/>
      <c r="S5" s="345"/>
      <c r="T5" s="345"/>
      <c r="U5" s="345"/>
      <c r="V5" s="345"/>
      <c r="W5" s="345"/>
      <c r="X5" s="345"/>
      <c r="Y5" s="345"/>
      <c r="Z5" s="345"/>
      <c r="AA5" s="345"/>
      <c r="AB5" s="345"/>
      <c r="AC5" s="345"/>
      <c r="AD5" s="345"/>
      <c r="AE5" s="345"/>
      <c r="AF5" s="345"/>
      <c r="AG5" s="345"/>
      <c r="AI5" s="333"/>
      <c r="AJ5" s="333"/>
      <c r="AK5" s="345"/>
      <c r="AL5" s="345"/>
      <c r="AM5" s="345"/>
      <c r="AN5" s="345"/>
      <c r="AO5" s="345"/>
      <c r="AP5" s="345"/>
      <c r="AQ5" s="345"/>
      <c r="BJ5" s="345"/>
      <c r="BK5" s="345"/>
      <c r="BL5" s="345"/>
      <c r="BM5" s="333"/>
      <c r="BN5" s="333"/>
      <c r="BO5" s="333"/>
      <c r="BP5" s="333"/>
      <c r="BQ5" s="334"/>
      <c r="BR5" s="334"/>
      <c r="BS5" s="334"/>
      <c r="BT5" s="334"/>
      <c r="BU5" s="334"/>
      <c r="BV5" s="334"/>
      <c r="BW5" s="334"/>
      <c r="BX5" s="334"/>
      <c r="BY5" s="334"/>
      <c r="BZ5" s="334"/>
      <c r="CA5" s="334"/>
      <c r="CB5" s="334"/>
      <c r="CC5" s="334"/>
      <c r="CD5" s="334"/>
      <c r="CE5" s="334"/>
      <c r="CF5" s="334"/>
      <c r="CG5" s="334"/>
      <c r="CH5" s="334"/>
      <c r="CI5" s="334"/>
      <c r="CJ5" s="334"/>
      <c r="CK5" s="334"/>
    </row>
    <row r="6" spans="1:43" s="326" customFormat="1" ht="18" customHeight="1">
      <c r="A6" s="335" t="s">
        <v>314</v>
      </c>
      <c r="B6" s="336"/>
      <c r="C6" s="336"/>
      <c r="D6" s="336"/>
      <c r="E6" s="336"/>
      <c r="F6" s="336"/>
      <c r="G6" s="336"/>
      <c r="H6" s="336"/>
      <c r="I6" s="337"/>
      <c r="J6" s="345"/>
      <c r="K6" s="345"/>
      <c r="L6" s="345"/>
      <c r="M6" s="345"/>
      <c r="N6" s="345"/>
      <c r="O6" s="345"/>
      <c r="P6" s="345"/>
      <c r="Q6" s="345"/>
      <c r="R6" s="345"/>
      <c r="S6" s="345"/>
      <c r="T6" s="345"/>
      <c r="U6" s="345"/>
      <c r="V6" s="345"/>
      <c r="W6" s="345"/>
      <c r="X6" s="345"/>
      <c r="Y6" s="345"/>
      <c r="Z6" s="345"/>
      <c r="AA6" s="345"/>
      <c r="AB6" s="345"/>
      <c r="AC6" s="345"/>
      <c r="AD6" s="345"/>
      <c r="AE6" s="345"/>
      <c r="AF6" s="345"/>
      <c r="AG6" s="345"/>
      <c r="AH6" s="338"/>
      <c r="AI6" s="345"/>
      <c r="AJ6" s="345"/>
      <c r="AK6" s="345"/>
      <c r="AL6" s="345"/>
      <c r="AM6" s="345"/>
      <c r="AN6" s="345"/>
      <c r="AO6" s="345"/>
      <c r="AP6" s="345"/>
      <c r="AQ6" s="345"/>
    </row>
    <row r="7" spans="1:43" s="326" customFormat="1" ht="18" customHeight="1">
      <c r="A7" s="1345" t="s">
        <v>269</v>
      </c>
      <c r="B7" s="1345"/>
      <c r="C7" s="1345"/>
      <c r="D7" s="1345"/>
      <c r="E7" s="1345"/>
      <c r="F7" s="1345"/>
      <c r="G7" s="1345"/>
      <c r="H7" s="1345"/>
      <c r="I7" s="1345"/>
      <c r="J7" s="1345"/>
      <c r="K7" s="1345"/>
      <c r="L7" s="345"/>
      <c r="M7" s="345"/>
      <c r="N7" s="1344" t="s">
        <v>270</v>
      </c>
      <c r="O7" s="1344"/>
      <c r="P7" s="1344"/>
      <c r="Q7" s="1344"/>
      <c r="R7" s="1344"/>
      <c r="S7" s="1344"/>
      <c r="T7" s="1344"/>
      <c r="U7" s="1344"/>
      <c r="V7" s="1344"/>
      <c r="W7" s="1344"/>
      <c r="X7" s="1344"/>
      <c r="Y7" s="1344"/>
      <c r="Z7" s="1344"/>
      <c r="AA7" s="1344"/>
      <c r="AB7" s="1344" t="s">
        <v>271</v>
      </c>
      <c r="AC7" s="1344"/>
      <c r="AD7" s="1344"/>
      <c r="AE7" s="345"/>
      <c r="AF7" s="345"/>
      <c r="AG7" s="345"/>
      <c r="AH7" s="345"/>
      <c r="AI7" s="345"/>
      <c r="AJ7" s="345"/>
      <c r="AK7" s="345"/>
      <c r="AL7" s="345"/>
      <c r="AM7" s="345"/>
      <c r="AN7" s="345"/>
      <c r="AO7" s="345"/>
      <c r="AP7" s="345"/>
      <c r="AQ7" s="345"/>
    </row>
    <row r="8" spans="1:43" s="326" customFormat="1" ht="14.25" customHeight="1">
      <c r="A8" s="339"/>
      <c r="B8" s="339"/>
      <c r="C8" s="339"/>
      <c r="D8" s="339"/>
      <c r="E8" s="339"/>
      <c r="F8" s="339"/>
      <c r="G8" s="339"/>
      <c r="H8" s="339"/>
      <c r="I8" s="339"/>
      <c r="S8" s="339"/>
      <c r="AC8" s="339"/>
      <c r="AD8" s="339"/>
      <c r="AE8" s="339"/>
      <c r="AF8" s="339"/>
      <c r="AG8" s="339"/>
      <c r="AH8" s="339"/>
      <c r="AI8" s="339"/>
      <c r="AJ8" s="339"/>
      <c r="AK8" s="339"/>
      <c r="AL8" s="339"/>
      <c r="AM8" s="339"/>
      <c r="AN8" s="339"/>
      <c r="AO8" s="339"/>
      <c r="AP8" s="339"/>
      <c r="AQ8" s="339"/>
    </row>
    <row r="9" spans="1:43" s="326" customFormat="1" ht="14.25" customHeight="1">
      <c r="A9" s="339"/>
      <c r="B9" s="339"/>
      <c r="C9" s="339"/>
      <c r="D9" s="339"/>
      <c r="E9" s="339"/>
      <c r="F9" s="339"/>
      <c r="G9" s="339"/>
      <c r="H9" s="339"/>
      <c r="I9" s="339"/>
      <c r="S9" s="339"/>
      <c r="AC9" s="339"/>
      <c r="AD9" s="339"/>
      <c r="AE9" s="339"/>
      <c r="AF9" s="339"/>
      <c r="AG9" s="339"/>
      <c r="AH9" s="339"/>
      <c r="AI9" s="339"/>
      <c r="AJ9" s="339"/>
      <c r="AK9" s="339"/>
      <c r="AL9" s="339"/>
      <c r="AM9" s="339"/>
      <c r="AN9" s="339"/>
      <c r="AO9" s="339"/>
      <c r="AP9" s="339"/>
      <c r="AQ9" s="339"/>
    </row>
    <row r="10" spans="1:43" s="326" customFormat="1" ht="14.25" customHeight="1">
      <c r="A10" s="339"/>
      <c r="B10" s="339"/>
      <c r="C10" s="339"/>
      <c r="D10" s="339"/>
      <c r="E10" s="339"/>
      <c r="F10" s="339"/>
      <c r="G10" s="339"/>
      <c r="H10" s="339"/>
      <c r="I10" s="339"/>
      <c r="S10" s="339"/>
      <c r="AC10" s="339"/>
      <c r="AD10" s="339"/>
      <c r="AE10" s="339"/>
      <c r="AF10" s="339"/>
      <c r="AG10" s="339"/>
      <c r="AH10" s="339"/>
      <c r="AI10" s="339"/>
      <c r="AJ10" s="339"/>
      <c r="AK10" s="339"/>
      <c r="AL10" s="339"/>
      <c r="AM10" s="339"/>
      <c r="AN10" s="339"/>
      <c r="AO10" s="339"/>
      <c r="AP10" s="339"/>
      <c r="AQ10" s="339"/>
    </row>
    <row r="11" spans="1:43" s="326" customFormat="1" ht="14.25" customHeight="1">
      <c r="A11" s="339"/>
      <c r="B11" s="339"/>
      <c r="C11" s="339"/>
      <c r="D11" s="339"/>
      <c r="E11" s="339"/>
      <c r="F11" s="339"/>
      <c r="G11" s="339"/>
      <c r="H11" s="339"/>
      <c r="I11" s="339"/>
      <c r="S11" s="339"/>
      <c r="AC11" s="339"/>
      <c r="AD11" s="339"/>
      <c r="AE11" s="339"/>
      <c r="AF11" s="339"/>
      <c r="AG11" s="339"/>
      <c r="AH11" s="339"/>
      <c r="AI11" s="339"/>
      <c r="AJ11" s="339"/>
      <c r="AK11" s="339"/>
      <c r="AL11" s="339"/>
      <c r="AM11" s="339"/>
      <c r="AN11" s="339"/>
      <c r="AO11" s="339"/>
      <c r="AP11" s="339"/>
      <c r="AQ11" s="339"/>
    </row>
    <row r="12" spans="1:43" s="326" customFormat="1" ht="14.25" customHeight="1">
      <c r="A12" s="339"/>
      <c r="B12" s="339"/>
      <c r="C12" s="339"/>
      <c r="D12" s="339"/>
      <c r="E12" s="339"/>
      <c r="F12" s="339"/>
      <c r="G12" s="339"/>
      <c r="H12" s="339"/>
      <c r="I12" s="339"/>
      <c r="S12" s="339"/>
      <c r="AC12" s="339"/>
      <c r="AD12" s="339"/>
      <c r="AE12" s="339"/>
      <c r="AF12" s="339"/>
      <c r="AG12" s="339"/>
      <c r="AH12" s="339"/>
      <c r="AI12" s="339"/>
      <c r="AJ12" s="339"/>
      <c r="AK12" s="339"/>
      <c r="AL12" s="339"/>
      <c r="AM12" s="339"/>
      <c r="AN12" s="339"/>
      <c r="AO12" s="339"/>
      <c r="AP12" s="339"/>
      <c r="AQ12" s="339"/>
    </row>
    <row r="13" spans="1:43" s="326" customFormat="1" ht="14.25" customHeight="1">
      <c r="A13" s="339"/>
      <c r="B13" s="339"/>
      <c r="C13" s="339"/>
      <c r="D13" s="339"/>
      <c r="E13" s="339"/>
      <c r="F13" s="339"/>
      <c r="G13" s="339"/>
      <c r="H13" s="339"/>
      <c r="I13" s="339"/>
      <c r="S13" s="339"/>
      <c r="AC13" s="339"/>
      <c r="AD13" s="339"/>
      <c r="AE13" s="339"/>
      <c r="AF13" s="339"/>
      <c r="AG13" s="339"/>
      <c r="AH13" s="339"/>
      <c r="AI13" s="339"/>
      <c r="AJ13" s="339"/>
      <c r="AK13" s="339"/>
      <c r="AL13" s="339"/>
      <c r="AM13" s="339"/>
      <c r="AN13" s="339"/>
      <c r="AO13" s="339"/>
      <c r="AP13" s="339"/>
      <c r="AQ13" s="339"/>
    </row>
    <row r="14" spans="1:89" s="326" customFormat="1" ht="21" customHeight="1">
      <c r="A14" s="339"/>
      <c r="B14" s="339"/>
      <c r="C14" s="339"/>
      <c r="D14" s="334"/>
      <c r="E14" s="334"/>
      <c r="F14" s="340"/>
      <c r="G14" s="340"/>
      <c r="S14" s="341"/>
      <c r="T14" s="341"/>
      <c r="U14" s="341"/>
      <c r="V14" s="341"/>
      <c r="W14" s="342"/>
      <c r="X14" s="342"/>
      <c r="Y14" s="342"/>
      <c r="Z14" s="342"/>
      <c r="AA14" s="342"/>
      <c r="AB14" s="342"/>
      <c r="AC14" s="342"/>
      <c r="AD14" s="342"/>
      <c r="AE14" s="342"/>
      <c r="AF14" s="342"/>
      <c r="AG14" s="342"/>
      <c r="AH14" s="342"/>
      <c r="AI14" s="1335" t="s">
        <v>171</v>
      </c>
      <c r="AJ14" s="1335"/>
      <c r="AK14" s="1335"/>
      <c r="AL14" s="1335"/>
      <c r="AM14" s="1335"/>
      <c r="AN14" s="1335"/>
      <c r="AO14" s="1335"/>
      <c r="AP14" s="1335"/>
      <c r="AQ14" s="1335"/>
      <c r="AR14" s="342"/>
      <c r="AS14" s="1331" t="s">
        <v>31</v>
      </c>
      <c r="AT14" s="1331"/>
      <c r="AU14" s="1331"/>
      <c r="AV14" s="1331"/>
      <c r="AW14" s="1331"/>
      <c r="AX14" s="1331"/>
      <c r="AY14" s="1331"/>
      <c r="AZ14" s="1331"/>
      <c r="BA14" s="1331"/>
      <c r="BB14" s="1331"/>
      <c r="BC14" s="1346"/>
      <c r="BD14" s="1346"/>
      <c r="BE14" s="1346"/>
      <c r="BF14" s="1346"/>
      <c r="BG14" s="1346"/>
      <c r="BH14" s="1344" t="s">
        <v>315</v>
      </c>
      <c r="BI14" s="1344"/>
      <c r="BJ14" s="1346"/>
      <c r="BK14" s="1346"/>
      <c r="BL14" s="1346"/>
      <c r="BM14" s="1346"/>
      <c r="BN14" s="1346"/>
      <c r="BO14" s="1346"/>
      <c r="BP14" s="1346"/>
      <c r="BQ14" s="345"/>
      <c r="BR14" s="345"/>
      <c r="BS14" s="345"/>
      <c r="BT14" s="345"/>
      <c r="BU14" s="345"/>
      <c r="BV14" s="345"/>
      <c r="BW14" s="345"/>
      <c r="BX14" s="345"/>
      <c r="BY14" s="345"/>
      <c r="BZ14" s="345"/>
      <c r="CA14" s="345"/>
      <c r="CB14" s="345"/>
      <c r="CC14" s="345"/>
      <c r="CD14" s="345"/>
      <c r="CE14" s="345"/>
      <c r="CF14" s="345"/>
      <c r="CG14" s="345"/>
      <c r="CH14" s="345"/>
      <c r="CI14" s="345"/>
      <c r="CJ14" s="345"/>
      <c r="CK14" s="345"/>
    </row>
    <row r="15" spans="1:89" s="326" customFormat="1" ht="26.25" customHeight="1">
      <c r="A15" s="343"/>
      <c r="B15" s="343"/>
      <c r="C15" s="343"/>
      <c r="D15" s="334"/>
      <c r="E15" s="334"/>
      <c r="F15" s="340"/>
      <c r="G15" s="340"/>
      <c r="S15" s="344"/>
      <c r="T15" s="344"/>
      <c r="U15" s="344"/>
      <c r="V15" s="344"/>
      <c r="W15" s="342"/>
      <c r="X15" s="342"/>
      <c r="Y15" s="342"/>
      <c r="Z15" s="342"/>
      <c r="AA15" s="342"/>
      <c r="AB15" s="342"/>
      <c r="AC15" s="342"/>
      <c r="AD15" s="342"/>
      <c r="AE15" s="342"/>
      <c r="AF15" s="342"/>
      <c r="AG15" s="342"/>
      <c r="AH15" s="342"/>
      <c r="AI15" s="342"/>
      <c r="AJ15" s="342"/>
      <c r="AK15" s="342"/>
      <c r="AL15" s="342"/>
      <c r="AM15" s="342"/>
      <c r="AN15" s="342"/>
      <c r="AO15" s="342"/>
      <c r="AP15" s="342"/>
      <c r="AQ15" s="327"/>
      <c r="AS15" s="1331" t="s">
        <v>32</v>
      </c>
      <c r="AT15" s="1331"/>
      <c r="AU15" s="1331"/>
      <c r="AV15" s="1331"/>
      <c r="AW15" s="1331"/>
      <c r="AX15" s="1331"/>
      <c r="AY15" s="1331"/>
      <c r="AZ15" s="1331"/>
      <c r="BA15" s="1331"/>
      <c r="BB15" s="1331"/>
      <c r="BC15" s="1332"/>
      <c r="BD15" s="1332"/>
      <c r="BE15" s="1332"/>
      <c r="BF15" s="1332"/>
      <c r="BG15" s="1332"/>
      <c r="BH15" s="1332"/>
      <c r="BI15" s="1332"/>
      <c r="BJ15" s="1332"/>
      <c r="BK15" s="1332"/>
      <c r="BL15" s="1332"/>
      <c r="BM15" s="1332"/>
      <c r="BN15" s="1332"/>
      <c r="BO15" s="1332"/>
      <c r="BP15" s="1332"/>
      <c r="BQ15" s="1332"/>
      <c r="BR15" s="1332"/>
      <c r="BS15" s="1332"/>
      <c r="BT15" s="1332"/>
      <c r="BU15" s="1332"/>
      <c r="BV15" s="1332"/>
      <c r="BW15" s="1332"/>
      <c r="BX15" s="1332"/>
      <c r="BY15" s="1332"/>
      <c r="BZ15" s="1332"/>
      <c r="CA15" s="1332"/>
      <c r="CB15" s="1332"/>
      <c r="CC15" s="1332"/>
      <c r="CD15" s="1332"/>
      <c r="CE15" s="1332"/>
      <c r="CF15" s="1332"/>
      <c r="CG15" s="1332"/>
      <c r="CH15" s="1332"/>
      <c r="CI15" s="1332"/>
      <c r="CJ15" s="1332"/>
      <c r="CK15" s="1332"/>
    </row>
    <row r="16" spans="1:89" s="326" customFormat="1" ht="26.25" customHeight="1">
      <c r="A16" s="343"/>
      <c r="B16" s="343"/>
      <c r="C16" s="343"/>
      <c r="D16" s="334"/>
      <c r="E16" s="334"/>
      <c r="F16" s="340"/>
      <c r="G16" s="340"/>
      <c r="S16" s="344"/>
      <c r="T16" s="344"/>
      <c r="U16" s="344"/>
      <c r="V16" s="344"/>
      <c r="W16" s="342"/>
      <c r="X16" s="342"/>
      <c r="Y16" s="342"/>
      <c r="Z16" s="342"/>
      <c r="AA16" s="342"/>
      <c r="AB16" s="342"/>
      <c r="AC16" s="342"/>
      <c r="AD16" s="342"/>
      <c r="AE16" s="342"/>
      <c r="AF16" s="342"/>
      <c r="AG16" s="342"/>
      <c r="AH16" s="342"/>
      <c r="AI16" s="342"/>
      <c r="AJ16" s="342"/>
      <c r="AK16" s="342"/>
      <c r="AL16" s="342"/>
      <c r="AM16" s="342"/>
      <c r="AN16" s="342"/>
      <c r="AO16" s="342"/>
      <c r="AP16" s="342"/>
      <c r="AQ16" s="327"/>
      <c r="AS16" s="1331"/>
      <c r="AT16" s="1331"/>
      <c r="AU16" s="1331"/>
      <c r="AV16" s="1331"/>
      <c r="AW16" s="1331"/>
      <c r="AX16" s="1331"/>
      <c r="AY16" s="1331"/>
      <c r="AZ16" s="1331"/>
      <c r="BA16" s="1331"/>
      <c r="BB16" s="1331"/>
      <c r="BC16" s="1332"/>
      <c r="BD16" s="1332"/>
      <c r="BE16" s="1332"/>
      <c r="BF16" s="1332"/>
      <c r="BG16" s="1332"/>
      <c r="BH16" s="1332"/>
      <c r="BI16" s="1332"/>
      <c r="BJ16" s="1332"/>
      <c r="BK16" s="1332"/>
      <c r="BL16" s="1332"/>
      <c r="BM16" s="1332"/>
      <c r="BN16" s="1332"/>
      <c r="BO16" s="1332"/>
      <c r="BP16" s="1332"/>
      <c r="BQ16" s="1332"/>
      <c r="BR16" s="1332"/>
      <c r="BS16" s="1332"/>
      <c r="BT16" s="1332"/>
      <c r="BU16" s="1332"/>
      <c r="BV16" s="1332"/>
      <c r="BW16" s="1332"/>
      <c r="BX16" s="1332"/>
      <c r="BY16" s="1332"/>
      <c r="BZ16" s="1332"/>
      <c r="CA16" s="1332"/>
      <c r="CB16" s="1332"/>
      <c r="CC16" s="1332"/>
      <c r="CD16" s="1332"/>
      <c r="CE16" s="1332"/>
      <c r="CF16" s="1332"/>
      <c r="CG16" s="1332"/>
      <c r="CH16" s="1332"/>
      <c r="CI16" s="1332"/>
      <c r="CJ16" s="1332"/>
      <c r="CK16" s="1332"/>
    </row>
    <row r="17" spans="1:91" s="326" customFormat="1" ht="15" customHeight="1">
      <c r="A17" s="343"/>
      <c r="B17" s="343"/>
      <c r="C17" s="343"/>
      <c r="D17" s="334"/>
      <c r="E17" s="334"/>
      <c r="F17" s="340"/>
      <c r="G17" s="340"/>
      <c r="S17" s="344"/>
      <c r="T17" s="344"/>
      <c r="U17" s="344"/>
      <c r="V17" s="344"/>
      <c r="W17" s="342"/>
      <c r="X17" s="342"/>
      <c r="Y17" s="342"/>
      <c r="Z17" s="342"/>
      <c r="AA17" s="342"/>
      <c r="AB17" s="342"/>
      <c r="AC17" s="342"/>
      <c r="AD17" s="342"/>
      <c r="AE17" s="342"/>
      <c r="AF17" s="342"/>
      <c r="AG17" s="342"/>
      <c r="AH17" s="342"/>
      <c r="AI17" s="342"/>
      <c r="AJ17" s="342"/>
      <c r="AK17" s="342"/>
      <c r="AL17" s="342"/>
      <c r="AM17" s="342"/>
      <c r="AN17" s="342"/>
      <c r="AO17" s="342"/>
      <c r="AP17" s="342"/>
      <c r="AQ17" s="327"/>
      <c r="AS17" s="1338" t="s">
        <v>316</v>
      </c>
      <c r="AT17" s="1338"/>
      <c r="AU17" s="1338"/>
      <c r="AV17" s="1338"/>
      <c r="AW17" s="1338"/>
      <c r="AX17" s="1338"/>
      <c r="AY17" s="1338"/>
      <c r="AZ17" s="1338"/>
      <c r="BA17" s="1338"/>
      <c r="BB17" s="1338"/>
      <c r="BC17" s="1339"/>
      <c r="BD17" s="1339"/>
      <c r="BE17" s="1339"/>
      <c r="BF17" s="1339"/>
      <c r="BG17" s="1339"/>
      <c r="BH17" s="1339"/>
      <c r="BI17" s="1339"/>
      <c r="BJ17" s="1339"/>
      <c r="BK17" s="1339"/>
      <c r="BL17" s="1339"/>
      <c r="BM17" s="1339"/>
      <c r="BN17" s="1339"/>
      <c r="BO17" s="1339"/>
      <c r="BP17" s="1339"/>
      <c r="BQ17" s="1339"/>
      <c r="BR17" s="1339"/>
      <c r="BS17" s="1339"/>
      <c r="BT17" s="1339"/>
      <c r="BU17" s="1339"/>
      <c r="BV17" s="1339"/>
      <c r="BW17" s="1339"/>
      <c r="BX17" s="1339"/>
      <c r="BY17" s="1339"/>
      <c r="BZ17" s="1339"/>
      <c r="CA17" s="1339"/>
      <c r="CB17" s="1339"/>
      <c r="CC17" s="1339"/>
      <c r="CD17" s="1339"/>
      <c r="CE17" s="1339"/>
      <c r="CF17" s="1339"/>
      <c r="CG17" s="1339"/>
      <c r="CH17" s="1339"/>
      <c r="CI17" s="1339"/>
      <c r="CJ17" s="1339"/>
      <c r="CK17" s="1339"/>
      <c r="CL17" s="346"/>
      <c r="CM17" s="346"/>
    </row>
    <row r="18" spans="1:91" s="326" customFormat="1" ht="36" customHeight="1">
      <c r="A18" s="343"/>
      <c r="B18" s="343"/>
      <c r="C18" s="343"/>
      <c r="D18" s="334"/>
      <c r="E18" s="334"/>
      <c r="F18" s="340"/>
      <c r="G18" s="340"/>
      <c r="S18" s="344"/>
      <c r="T18" s="344"/>
      <c r="U18" s="344"/>
      <c r="V18" s="344"/>
      <c r="W18" s="342"/>
      <c r="X18" s="342"/>
      <c r="Y18" s="342"/>
      <c r="Z18" s="342"/>
      <c r="AA18" s="342"/>
      <c r="AB18" s="342"/>
      <c r="AC18" s="342"/>
      <c r="AD18" s="342"/>
      <c r="AE18" s="342"/>
      <c r="AF18" s="342"/>
      <c r="AG18" s="342"/>
      <c r="AH18" s="342"/>
      <c r="AI18" s="342"/>
      <c r="AJ18" s="342"/>
      <c r="AK18" s="347"/>
      <c r="AL18" s="345"/>
      <c r="AM18" s="345"/>
      <c r="AN18" s="1340" t="s">
        <v>228</v>
      </c>
      <c r="AO18" s="1340"/>
      <c r="AP18" s="1340"/>
      <c r="AQ18" s="1340"/>
      <c r="AR18" s="1340"/>
      <c r="AS18" s="1340"/>
      <c r="AT18" s="1340"/>
      <c r="AU18" s="1340"/>
      <c r="AV18" s="1340"/>
      <c r="AW18" s="1340"/>
      <c r="AX18" s="1340"/>
      <c r="AY18" s="1340"/>
      <c r="AZ18" s="1340"/>
      <c r="BA18" s="1340"/>
      <c r="BB18" s="1340"/>
      <c r="BC18" s="1341"/>
      <c r="BD18" s="1341"/>
      <c r="BE18" s="1341"/>
      <c r="BF18" s="1341"/>
      <c r="BG18" s="1341"/>
      <c r="BH18" s="1341"/>
      <c r="BI18" s="1341"/>
      <c r="BJ18" s="1341"/>
      <c r="BK18" s="1341"/>
      <c r="BL18" s="1341"/>
      <c r="BM18" s="1341"/>
      <c r="BN18" s="1341"/>
      <c r="BO18" s="1341"/>
      <c r="BP18" s="1341"/>
      <c r="BQ18" s="1341"/>
      <c r="BR18" s="1341"/>
      <c r="BS18" s="1341"/>
      <c r="BT18" s="1341"/>
      <c r="BU18" s="1341"/>
      <c r="BV18" s="1341"/>
      <c r="BW18" s="1341"/>
      <c r="BX18" s="1341"/>
      <c r="BY18" s="1341"/>
      <c r="BZ18" s="1341"/>
      <c r="CA18" s="1341"/>
      <c r="CB18" s="1341"/>
      <c r="CC18" s="1341"/>
      <c r="CD18" s="1341"/>
      <c r="CE18" s="1341"/>
      <c r="CF18" s="1341"/>
      <c r="CG18" s="1341"/>
      <c r="CH18" s="1341"/>
      <c r="CI18" s="1341"/>
      <c r="CJ18" s="1342" t="s">
        <v>272</v>
      </c>
      <c r="CK18" s="1342"/>
      <c r="CL18" s="1342"/>
      <c r="CM18" s="1342"/>
    </row>
    <row r="19" spans="1:43" s="326" customFormat="1" ht="21" customHeight="1">
      <c r="A19" s="343"/>
      <c r="B19" s="343"/>
      <c r="C19" s="343"/>
      <c r="D19" s="334"/>
      <c r="E19" s="334"/>
      <c r="F19" s="340"/>
      <c r="G19" s="340"/>
      <c r="S19" s="341"/>
      <c r="T19" s="344"/>
      <c r="U19" s="344"/>
      <c r="V19" s="344"/>
      <c r="W19" s="339"/>
      <c r="X19" s="348"/>
      <c r="Y19" s="348"/>
      <c r="Z19" s="348"/>
      <c r="AA19" s="348"/>
      <c r="AB19" s="348"/>
      <c r="AD19" s="342"/>
      <c r="AE19" s="342"/>
      <c r="AF19" s="342"/>
      <c r="AG19" s="342"/>
      <c r="AH19" s="342"/>
      <c r="AI19" s="342"/>
      <c r="AJ19" s="342"/>
      <c r="AK19" s="342"/>
      <c r="AL19" s="342"/>
      <c r="AM19" s="342"/>
      <c r="AN19" s="342"/>
      <c r="AO19" s="328"/>
      <c r="AP19" s="328"/>
      <c r="AQ19" s="328"/>
    </row>
    <row r="20" spans="1:43" s="326" customFormat="1" ht="21" customHeight="1">
      <c r="A20" s="343"/>
      <c r="B20" s="343"/>
      <c r="C20" s="343"/>
      <c r="D20" s="334"/>
      <c r="E20" s="334"/>
      <c r="F20" s="340"/>
      <c r="G20" s="340"/>
      <c r="S20" s="341"/>
      <c r="T20" s="344"/>
      <c r="U20" s="344"/>
      <c r="V20" s="344"/>
      <c r="W20" s="339"/>
      <c r="X20" s="348"/>
      <c r="Y20" s="348"/>
      <c r="Z20" s="348"/>
      <c r="AA20" s="348"/>
      <c r="AB20" s="348"/>
      <c r="AD20" s="342"/>
      <c r="AE20" s="342"/>
      <c r="AF20" s="342"/>
      <c r="AG20" s="342"/>
      <c r="AH20" s="342"/>
      <c r="AI20" s="342"/>
      <c r="AJ20" s="342"/>
      <c r="AK20" s="342"/>
      <c r="AL20" s="342"/>
      <c r="AM20" s="342"/>
      <c r="AN20" s="342"/>
      <c r="AO20" s="328"/>
      <c r="AP20" s="328"/>
      <c r="AQ20" s="328"/>
    </row>
    <row r="21" spans="1:89" s="326" customFormat="1" ht="21" customHeight="1">
      <c r="A21" s="343"/>
      <c r="B21" s="343"/>
      <c r="C21" s="343"/>
      <c r="D21" s="334"/>
      <c r="E21" s="334"/>
      <c r="F21" s="340"/>
      <c r="G21" s="340"/>
      <c r="Q21" s="349"/>
      <c r="R21" s="349"/>
      <c r="S21" s="349"/>
      <c r="T21" s="349"/>
      <c r="U21" s="349"/>
      <c r="V21" s="349"/>
      <c r="W21" s="349"/>
      <c r="X21" s="349"/>
      <c r="Y21" s="349"/>
      <c r="Z21" s="349"/>
      <c r="AA21" s="349"/>
      <c r="AB21" s="349"/>
      <c r="AC21" s="349"/>
      <c r="AD21" s="349"/>
      <c r="AE21" s="349"/>
      <c r="AF21" s="349"/>
      <c r="AG21" s="349"/>
      <c r="AH21" s="349"/>
      <c r="AI21" s="1335" t="s">
        <v>34</v>
      </c>
      <c r="AJ21" s="1335"/>
      <c r="AK21" s="1335"/>
      <c r="AL21" s="1335"/>
      <c r="AM21" s="1335"/>
      <c r="AN21" s="1335"/>
      <c r="AO21" s="1335"/>
      <c r="AP21" s="1335"/>
      <c r="AQ21" s="1335"/>
      <c r="AR21" s="342"/>
      <c r="AS21" s="1331" t="s">
        <v>31</v>
      </c>
      <c r="AT21" s="1331"/>
      <c r="AU21" s="1331"/>
      <c r="AV21" s="1331"/>
      <c r="AW21" s="1331"/>
      <c r="AX21" s="1331"/>
      <c r="AY21" s="1331"/>
      <c r="AZ21" s="1331"/>
      <c r="BA21" s="1331"/>
      <c r="BB21" s="1331"/>
      <c r="BC21" s="460"/>
      <c r="BD21" s="460"/>
      <c r="BE21" s="460"/>
      <c r="BF21" s="460"/>
      <c r="BG21" s="460"/>
      <c r="BH21" s="461" t="s">
        <v>52</v>
      </c>
      <c r="BI21" s="461"/>
      <c r="BJ21" s="460"/>
      <c r="BK21" s="460"/>
      <c r="BL21" s="460"/>
      <c r="BM21" s="460"/>
      <c r="BN21" s="460"/>
      <c r="BO21" s="325"/>
      <c r="BP21" s="345"/>
      <c r="BQ21" s="345"/>
      <c r="BR21" s="345"/>
      <c r="BS21" s="345"/>
      <c r="BT21" s="345"/>
      <c r="BU21" s="345"/>
      <c r="BV21" s="345"/>
      <c r="BW21" s="345"/>
      <c r="BX21" s="345"/>
      <c r="BY21" s="345"/>
      <c r="BZ21" s="345"/>
      <c r="CA21" s="345"/>
      <c r="CB21" s="345"/>
      <c r="CC21" s="345"/>
      <c r="CD21" s="345"/>
      <c r="CE21" s="345"/>
      <c r="CF21" s="345"/>
      <c r="CG21" s="345"/>
      <c r="CH21" s="345"/>
      <c r="CI21" s="345"/>
      <c r="CJ21" s="345"/>
      <c r="CK21" s="345"/>
    </row>
    <row r="22" spans="1:89" s="326" customFormat="1" ht="27" customHeight="1">
      <c r="A22" s="339"/>
      <c r="B22" s="339"/>
      <c r="C22" s="339"/>
      <c r="F22" s="340"/>
      <c r="G22" s="340"/>
      <c r="Q22" s="349"/>
      <c r="R22" s="349"/>
      <c r="S22" s="349"/>
      <c r="T22" s="349"/>
      <c r="U22" s="349"/>
      <c r="V22" s="349"/>
      <c r="W22" s="349"/>
      <c r="X22" s="349"/>
      <c r="Y22" s="349"/>
      <c r="Z22" s="349"/>
      <c r="AA22" s="349"/>
      <c r="AB22" s="349"/>
      <c r="AC22" s="349"/>
      <c r="AD22" s="349"/>
      <c r="AE22" s="349"/>
      <c r="AF22" s="349"/>
      <c r="AG22" s="1336" t="s">
        <v>35</v>
      </c>
      <c r="AH22" s="1336"/>
      <c r="AI22" s="1336"/>
      <c r="AJ22" s="1336"/>
      <c r="AK22" s="1336"/>
      <c r="AL22" s="1336"/>
      <c r="AM22" s="1336"/>
      <c r="AN22" s="1336"/>
      <c r="AO22" s="1336"/>
      <c r="AP22" s="1336"/>
      <c r="AQ22" s="1336"/>
      <c r="AR22" s="350"/>
      <c r="AS22" s="1331" t="s">
        <v>32</v>
      </c>
      <c r="AT22" s="1331"/>
      <c r="AU22" s="1331"/>
      <c r="AV22" s="1331"/>
      <c r="AW22" s="1331"/>
      <c r="AX22" s="1331"/>
      <c r="AY22" s="1331"/>
      <c r="AZ22" s="1331"/>
      <c r="BA22" s="1331"/>
      <c r="BB22" s="1331"/>
      <c r="BC22" s="1337"/>
      <c r="BD22" s="1337"/>
      <c r="BE22" s="1337"/>
      <c r="BF22" s="1337"/>
      <c r="BG22" s="1337"/>
      <c r="BH22" s="1337"/>
      <c r="BI22" s="1337"/>
      <c r="BJ22" s="1337"/>
      <c r="BK22" s="1337"/>
      <c r="BL22" s="1337"/>
      <c r="BM22" s="1337"/>
      <c r="BN22" s="1337"/>
      <c r="BO22" s="1337"/>
      <c r="BP22" s="1337"/>
      <c r="BQ22" s="1337"/>
      <c r="BR22" s="1337"/>
      <c r="BS22" s="1337"/>
      <c r="BT22" s="1337"/>
      <c r="BU22" s="1337"/>
      <c r="BV22" s="1337"/>
      <c r="BW22" s="1337"/>
      <c r="BX22" s="1337"/>
      <c r="BY22" s="1337"/>
      <c r="BZ22" s="1337"/>
      <c r="CA22" s="1337"/>
      <c r="CB22" s="1337"/>
      <c r="CC22" s="1337"/>
      <c r="CD22" s="1337"/>
      <c r="CE22" s="1337"/>
      <c r="CF22" s="1337"/>
      <c r="CG22" s="1337"/>
      <c r="CH22" s="1337"/>
      <c r="CI22" s="1337"/>
      <c r="CJ22" s="1337"/>
      <c r="CK22" s="1337"/>
    </row>
    <row r="23" spans="1:89" s="326" customFormat="1" ht="27" customHeight="1">
      <c r="A23" s="343"/>
      <c r="B23" s="343"/>
      <c r="C23" s="343"/>
      <c r="F23" s="340"/>
      <c r="G23" s="340"/>
      <c r="S23" s="343"/>
      <c r="T23" s="343"/>
      <c r="U23" s="343"/>
      <c r="V23" s="339"/>
      <c r="W23" s="342"/>
      <c r="X23" s="342"/>
      <c r="Y23" s="342"/>
      <c r="Z23" s="342"/>
      <c r="AA23" s="342"/>
      <c r="AB23" s="342"/>
      <c r="AC23" s="342"/>
      <c r="AD23" s="342"/>
      <c r="AE23" s="342"/>
      <c r="AF23" s="342"/>
      <c r="AG23" s="342"/>
      <c r="AH23" s="342"/>
      <c r="AI23" s="342"/>
      <c r="AJ23" s="342"/>
      <c r="AK23" s="342"/>
      <c r="AL23" s="342"/>
      <c r="AM23" s="342"/>
      <c r="AN23" s="342"/>
      <c r="AO23" s="342"/>
      <c r="AP23" s="342"/>
      <c r="AQ23" s="327"/>
      <c r="AS23" s="1331" t="s">
        <v>36</v>
      </c>
      <c r="AT23" s="1331"/>
      <c r="AU23" s="1331"/>
      <c r="AV23" s="1331"/>
      <c r="AW23" s="1331"/>
      <c r="AX23" s="1331"/>
      <c r="AY23" s="1331"/>
      <c r="AZ23" s="1331"/>
      <c r="BA23" s="1331"/>
      <c r="BB23" s="1331"/>
      <c r="BC23" s="1332"/>
      <c r="BD23" s="1332"/>
      <c r="BE23" s="1332"/>
      <c r="BF23" s="1332"/>
      <c r="BG23" s="1332"/>
      <c r="BH23" s="1332"/>
      <c r="BI23" s="1332"/>
      <c r="BJ23" s="1332"/>
      <c r="BK23" s="1332"/>
      <c r="BL23" s="1332"/>
      <c r="BM23" s="1332"/>
      <c r="BN23" s="1332"/>
      <c r="BO23" s="1332"/>
      <c r="BP23" s="1332"/>
      <c r="BQ23" s="1332"/>
      <c r="BR23" s="1332"/>
      <c r="BS23" s="1332"/>
      <c r="BT23" s="1332"/>
      <c r="BU23" s="1332"/>
      <c r="BV23" s="1332"/>
      <c r="BW23" s="1332"/>
      <c r="BX23" s="1332"/>
      <c r="BY23" s="1332"/>
      <c r="BZ23" s="1332"/>
      <c r="CA23" s="1332"/>
      <c r="CB23" s="1332"/>
      <c r="CC23" s="1332"/>
      <c r="CD23" s="1332"/>
      <c r="CE23" s="1332"/>
      <c r="CF23" s="1332"/>
      <c r="CG23" s="1332"/>
      <c r="CH23" s="1332"/>
      <c r="CI23" s="1332"/>
      <c r="CJ23" s="1332"/>
      <c r="CK23" s="1332"/>
    </row>
    <row r="24" spans="1:92" s="326" customFormat="1" ht="27" customHeight="1">
      <c r="A24" s="343"/>
      <c r="B24" s="343"/>
      <c r="C24" s="343"/>
      <c r="F24" s="340"/>
      <c r="G24" s="340"/>
      <c r="S24" s="343"/>
      <c r="T24" s="343"/>
      <c r="U24" s="343"/>
      <c r="V24" s="339"/>
      <c r="W24" s="342"/>
      <c r="X24" s="342"/>
      <c r="Y24" s="342"/>
      <c r="Z24" s="342"/>
      <c r="AA24" s="342"/>
      <c r="AB24" s="342"/>
      <c r="AC24" s="342"/>
      <c r="AD24" s="342"/>
      <c r="AE24" s="342"/>
      <c r="AF24" s="342"/>
      <c r="AG24" s="342"/>
      <c r="AH24" s="342"/>
      <c r="AI24" s="342"/>
      <c r="AJ24" s="342"/>
      <c r="AK24" s="342"/>
      <c r="AL24" s="342"/>
      <c r="AM24" s="342"/>
      <c r="AN24" s="342"/>
      <c r="AO24" s="342"/>
      <c r="AP24" s="342"/>
      <c r="AQ24" s="327"/>
      <c r="AS24" s="1331" t="s">
        <v>229</v>
      </c>
      <c r="AT24" s="1331"/>
      <c r="AU24" s="1331"/>
      <c r="AV24" s="1331"/>
      <c r="AW24" s="1331"/>
      <c r="AX24" s="1331"/>
      <c r="AY24" s="1331"/>
      <c r="AZ24" s="1331"/>
      <c r="BA24" s="1331"/>
      <c r="BB24" s="1331"/>
      <c r="BC24" s="1333"/>
      <c r="BD24" s="1333"/>
      <c r="BE24" s="1333"/>
      <c r="BF24" s="1333"/>
      <c r="BG24" s="1333"/>
      <c r="BH24" s="1333"/>
      <c r="BI24" s="1333"/>
      <c r="BJ24" s="1333"/>
      <c r="BK24" s="1333"/>
      <c r="BL24" s="1333"/>
      <c r="BM24" s="1333"/>
      <c r="BN24" s="1333"/>
      <c r="BO24" s="1333"/>
      <c r="BP24" s="1333"/>
      <c r="BQ24" s="1333"/>
      <c r="BR24" s="1333"/>
      <c r="BS24" s="1333"/>
      <c r="BT24" s="1333"/>
      <c r="BU24" s="1333"/>
      <c r="BV24" s="1333"/>
      <c r="BW24" s="1333"/>
      <c r="BX24" s="1333"/>
      <c r="BY24" s="1333"/>
      <c r="BZ24" s="1333"/>
      <c r="CA24" s="1333"/>
      <c r="CB24" s="1333"/>
      <c r="CC24" s="1333"/>
      <c r="CD24" s="1333"/>
      <c r="CE24" s="1333"/>
      <c r="CF24" s="1333"/>
      <c r="CG24" s="1333"/>
      <c r="CH24" s="1333"/>
      <c r="CI24" s="1333"/>
      <c r="CJ24" s="1334" t="s">
        <v>272</v>
      </c>
      <c r="CK24" s="1334"/>
      <c r="CL24" s="1334"/>
      <c r="CM24" s="1334"/>
      <c r="CN24" s="374"/>
    </row>
    <row r="25" spans="1:43" s="326" customFormat="1" ht="21" customHeight="1">
      <c r="A25" s="343"/>
      <c r="B25" s="343"/>
      <c r="C25" s="343"/>
      <c r="D25" s="334"/>
      <c r="E25" s="334"/>
      <c r="F25" s="340"/>
      <c r="G25" s="340"/>
      <c r="S25" s="341"/>
      <c r="T25" s="344"/>
      <c r="U25" s="344"/>
      <c r="V25" s="344"/>
      <c r="W25" s="339"/>
      <c r="X25" s="348"/>
      <c r="Y25" s="348"/>
      <c r="Z25" s="348"/>
      <c r="AA25" s="348"/>
      <c r="AB25" s="348"/>
      <c r="AD25" s="342"/>
      <c r="AE25" s="342"/>
      <c r="AF25" s="342"/>
      <c r="AG25" s="342"/>
      <c r="AH25" s="342"/>
      <c r="AI25" s="342"/>
      <c r="AJ25" s="342"/>
      <c r="AK25" s="342"/>
      <c r="AL25" s="342"/>
      <c r="AM25" s="342"/>
      <c r="AN25" s="342"/>
      <c r="AO25" s="328"/>
      <c r="AP25" s="328"/>
      <c r="AQ25" s="328"/>
    </row>
    <row r="26" spans="1:43" s="326" customFormat="1" ht="18.75" customHeight="1">
      <c r="A26" s="351"/>
      <c r="B26" s="351"/>
      <c r="W26" s="342"/>
      <c r="X26" s="342"/>
      <c r="Y26" s="342"/>
      <c r="Z26" s="342"/>
      <c r="AA26" s="342"/>
      <c r="AM26" s="342"/>
      <c r="AN26" s="342"/>
      <c r="AO26" s="342"/>
      <c r="AP26" s="342"/>
      <c r="AQ26" s="327"/>
    </row>
    <row r="27" spans="1:91" s="326" customFormat="1" ht="24.75" customHeight="1">
      <c r="A27" s="1328"/>
      <c r="B27" s="1328"/>
      <c r="C27" s="1328"/>
      <c r="D27" s="1328"/>
      <c r="E27" s="1328"/>
      <c r="F27" s="1328"/>
      <c r="G27" s="1328"/>
      <c r="H27" s="1328"/>
      <c r="I27" s="1328"/>
      <c r="J27" s="1328"/>
      <c r="K27" s="1328"/>
      <c r="L27" s="1328"/>
      <c r="M27" s="1328"/>
      <c r="N27" s="1328"/>
      <c r="O27" s="1328"/>
      <c r="P27" s="1328"/>
      <c r="Q27" s="1328"/>
      <c r="R27" s="1328"/>
      <c r="S27" s="1328"/>
      <c r="T27" s="1328"/>
      <c r="U27" s="1328"/>
      <c r="V27" s="1328"/>
      <c r="W27" s="1328"/>
      <c r="X27" s="1328"/>
      <c r="Y27" s="1328"/>
      <c r="Z27" s="1328"/>
      <c r="AA27" s="1328"/>
      <c r="AB27" s="1328"/>
      <c r="AC27" s="1328"/>
      <c r="AD27" s="1328"/>
      <c r="AE27" s="1328"/>
      <c r="AF27" s="1328"/>
      <c r="AG27" s="1328"/>
      <c r="AH27" s="1328"/>
      <c r="AI27" s="1328"/>
      <c r="AJ27" s="1328"/>
      <c r="AK27" s="1328"/>
      <c r="AL27" s="1328"/>
      <c r="AM27" s="1328"/>
      <c r="AN27" s="1328"/>
      <c r="AO27" s="1328"/>
      <c r="AP27" s="1328"/>
      <c r="AQ27" s="1328"/>
      <c r="AR27" s="1328"/>
      <c r="AS27" s="1328"/>
      <c r="AT27" s="1328"/>
      <c r="AU27" s="1328"/>
      <c r="AV27" s="1328"/>
      <c r="AW27" s="1328"/>
      <c r="AX27" s="1328"/>
      <c r="AY27" s="1328"/>
      <c r="AZ27" s="1328"/>
      <c r="BA27" s="1328"/>
      <c r="BB27" s="1328"/>
      <c r="BC27" s="1328"/>
      <c r="BD27" s="1328"/>
      <c r="BE27" s="1328"/>
      <c r="BF27" s="1328"/>
      <c r="BG27" s="1328"/>
      <c r="BH27" s="1328"/>
      <c r="BI27" s="1328"/>
      <c r="BJ27" s="1328"/>
      <c r="BK27" s="1328"/>
      <c r="BL27" s="1328"/>
      <c r="BM27" s="1328"/>
      <c r="BN27" s="1328"/>
      <c r="BO27" s="1328"/>
      <c r="BP27" s="1328"/>
      <c r="BQ27" s="1328"/>
      <c r="BR27" s="1328"/>
      <c r="BS27" s="1328"/>
      <c r="BT27" s="1328"/>
      <c r="BU27" s="1328"/>
      <c r="BV27" s="1328"/>
      <c r="BW27" s="1328"/>
      <c r="BX27" s="1328"/>
      <c r="BY27" s="1328"/>
      <c r="BZ27" s="1328"/>
      <c r="CA27" s="1328"/>
      <c r="CB27" s="1328"/>
      <c r="CC27" s="1328"/>
      <c r="CD27" s="1328"/>
      <c r="CE27" s="1328"/>
      <c r="CF27" s="1328"/>
      <c r="CG27" s="1328"/>
      <c r="CH27" s="1328"/>
      <c r="CI27" s="1328"/>
      <c r="CJ27" s="1328"/>
      <c r="CK27" s="1328"/>
      <c r="CL27" s="1328"/>
      <c r="CM27" s="1328"/>
    </row>
    <row r="28" spans="1:91" s="326" customFormat="1" ht="24.75" customHeight="1">
      <c r="A28" s="1328"/>
      <c r="B28" s="1328"/>
      <c r="C28" s="1328"/>
      <c r="D28" s="1328"/>
      <c r="E28" s="1328"/>
      <c r="F28" s="1328"/>
      <c r="G28" s="1328"/>
      <c r="H28" s="1328"/>
      <c r="I28" s="1328"/>
      <c r="J28" s="1328"/>
      <c r="K28" s="1328"/>
      <c r="L28" s="1328"/>
      <c r="M28" s="1328"/>
      <c r="N28" s="1328"/>
      <c r="O28" s="1328"/>
      <c r="P28" s="1328"/>
      <c r="Q28" s="1328"/>
      <c r="R28" s="1328"/>
      <c r="S28" s="1328"/>
      <c r="T28" s="1328"/>
      <c r="U28" s="1328"/>
      <c r="V28" s="1328"/>
      <c r="W28" s="1328"/>
      <c r="X28" s="1328"/>
      <c r="Y28" s="1328"/>
      <c r="Z28" s="1328"/>
      <c r="AA28" s="1328"/>
      <c r="AB28" s="1328"/>
      <c r="AC28" s="1328"/>
      <c r="AD28" s="1328"/>
      <c r="AE28" s="1328"/>
      <c r="AF28" s="1328"/>
      <c r="AG28" s="1328"/>
      <c r="AH28" s="1328"/>
      <c r="AI28" s="1328"/>
      <c r="AJ28" s="1328"/>
      <c r="AK28" s="1328"/>
      <c r="AL28" s="1328"/>
      <c r="AM28" s="1328"/>
      <c r="AN28" s="1328"/>
      <c r="AO28" s="1328"/>
      <c r="AP28" s="1328"/>
      <c r="AQ28" s="1328"/>
      <c r="AR28" s="1328"/>
      <c r="AS28" s="1328"/>
      <c r="AT28" s="1328"/>
      <c r="AU28" s="1328"/>
      <c r="AV28" s="1328"/>
      <c r="AW28" s="1328"/>
      <c r="AX28" s="1328"/>
      <c r="AY28" s="1328"/>
      <c r="AZ28" s="1328"/>
      <c r="BA28" s="1328"/>
      <c r="BB28" s="1328"/>
      <c r="BC28" s="1328"/>
      <c r="BD28" s="1328"/>
      <c r="BE28" s="1328"/>
      <c r="BF28" s="1328"/>
      <c r="BG28" s="1328"/>
      <c r="BH28" s="1328"/>
      <c r="BI28" s="1328"/>
      <c r="BJ28" s="1328"/>
      <c r="BK28" s="1328"/>
      <c r="BL28" s="1328"/>
      <c r="BM28" s="1328"/>
      <c r="BN28" s="1328"/>
      <c r="BO28" s="1328"/>
      <c r="BP28" s="1328"/>
      <c r="BQ28" s="1328"/>
      <c r="BR28" s="1328"/>
      <c r="BS28" s="1328"/>
      <c r="BT28" s="1328"/>
      <c r="BU28" s="1328"/>
      <c r="BV28" s="1328"/>
      <c r="BW28" s="1328"/>
      <c r="BX28" s="1328"/>
      <c r="BY28" s="1328"/>
      <c r="BZ28" s="1328"/>
      <c r="CA28" s="1328"/>
      <c r="CB28" s="1328"/>
      <c r="CC28" s="1328"/>
      <c r="CD28" s="1328"/>
      <c r="CE28" s="1328"/>
      <c r="CF28" s="1328"/>
      <c r="CG28" s="1328"/>
      <c r="CH28" s="1328"/>
      <c r="CI28" s="1328"/>
      <c r="CJ28" s="1328"/>
      <c r="CK28" s="1328"/>
      <c r="CL28" s="1328"/>
      <c r="CM28" s="1328"/>
    </row>
    <row r="29" spans="1:91" s="352" customFormat="1" ht="24.75" customHeight="1">
      <c r="A29" s="1329" t="s">
        <v>317</v>
      </c>
      <c r="B29" s="1329"/>
      <c r="C29" s="1329"/>
      <c r="D29" s="1329"/>
      <c r="E29" s="1329"/>
      <c r="F29" s="1329"/>
      <c r="G29" s="1329"/>
      <c r="H29" s="1329"/>
      <c r="I29" s="1329"/>
      <c r="J29" s="1329"/>
      <c r="K29" s="1329"/>
      <c r="L29" s="1329"/>
      <c r="M29" s="1329"/>
      <c r="N29" s="1329"/>
      <c r="O29" s="1329"/>
      <c r="P29" s="1329"/>
      <c r="Q29" s="1329"/>
      <c r="R29" s="1329"/>
      <c r="S29" s="1329"/>
      <c r="T29" s="1329"/>
      <c r="U29" s="1329"/>
      <c r="V29" s="1329"/>
      <c r="W29" s="1329"/>
      <c r="X29" s="1329"/>
      <c r="Y29" s="1329"/>
      <c r="Z29" s="1329"/>
      <c r="AA29" s="1329"/>
      <c r="AB29" s="1329"/>
      <c r="AC29" s="1329"/>
      <c r="AD29" s="1329"/>
      <c r="AE29" s="1329"/>
      <c r="AF29" s="1329"/>
      <c r="AG29" s="1329"/>
      <c r="AH29" s="1329"/>
      <c r="AI29" s="1329"/>
      <c r="AJ29" s="1329"/>
      <c r="AK29" s="1329"/>
      <c r="AL29" s="1329"/>
      <c r="AM29" s="1329"/>
      <c r="AN29" s="1329"/>
      <c r="AO29" s="1329"/>
      <c r="AP29" s="1329"/>
      <c r="AQ29" s="1329"/>
      <c r="AR29" s="1329"/>
      <c r="AS29" s="1329"/>
      <c r="AT29" s="1329"/>
      <c r="AU29" s="1329"/>
      <c r="AV29" s="1329"/>
      <c r="AW29" s="1329"/>
      <c r="AX29" s="1329"/>
      <c r="AY29" s="1329"/>
      <c r="AZ29" s="1329"/>
      <c r="BA29" s="1329"/>
      <c r="BB29" s="1329"/>
      <c r="BC29" s="1329"/>
      <c r="BD29" s="1329"/>
      <c r="BE29" s="1329"/>
      <c r="BF29" s="1329"/>
      <c r="BG29" s="1329"/>
      <c r="BH29" s="1329"/>
      <c r="BI29" s="1329"/>
      <c r="BJ29" s="1329"/>
      <c r="BK29" s="1329"/>
      <c r="BL29" s="1329"/>
      <c r="BM29" s="1329"/>
      <c r="BN29" s="1329"/>
      <c r="BO29" s="1329"/>
      <c r="BP29" s="1329"/>
      <c r="BQ29" s="1329"/>
      <c r="BR29" s="1329"/>
      <c r="BS29" s="1329"/>
      <c r="BT29" s="1329"/>
      <c r="BU29" s="1329"/>
      <c r="BV29" s="1329"/>
      <c r="BW29" s="1329"/>
      <c r="BX29" s="1329"/>
      <c r="BY29" s="1329"/>
      <c r="BZ29" s="1329"/>
      <c r="CA29" s="1329"/>
      <c r="CB29" s="1329"/>
      <c r="CC29" s="1329"/>
      <c r="CD29" s="1329"/>
      <c r="CE29" s="1329"/>
      <c r="CF29" s="1329"/>
      <c r="CG29" s="1329"/>
      <c r="CH29" s="1329"/>
      <c r="CI29" s="1329"/>
      <c r="CJ29" s="1329"/>
      <c r="CK29" s="1329"/>
      <c r="CL29" s="1329"/>
      <c r="CM29" s="1329"/>
    </row>
    <row r="30" spans="1:91" s="352" customFormat="1" ht="24.75" customHeight="1">
      <c r="A30" s="1330" t="s">
        <v>73</v>
      </c>
      <c r="B30" s="1330"/>
      <c r="C30" s="1330"/>
      <c r="D30" s="1330"/>
      <c r="E30" s="1330"/>
      <c r="F30" s="1330"/>
      <c r="G30" s="1330"/>
      <c r="H30" s="1330"/>
      <c r="I30" s="1330"/>
      <c r="J30" s="1330"/>
      <c r="K30" s="1330"/>
      <c r="L30" s="1330"/>
      <c r="M30" s="1330"/>
      <c r="N30" s="1330"/>
      <c r="O30" s="1330"/>
      <c r="P30" s="1330"/>
      <c r="Q30" s="1330"/>
      <c r="R30" s="1330"/>
      <c r="S30" s="1330"/>
      <c r="T30" s="1330"/>
      <c r="U30" s="1330"/>
      <c r="V30" s="1330"/>
      <c r="W30" s="1330"/>
      <c r="X30" s="1330"/>
      <c r="Y30" s="1330"/>
      <c r="Z30" s="1330"/>
      <c r="AA30" s="1330"/>
      <c r="AB30" s="1330"/>
      <c r="AC30" s="1330"/>
      <c r="AD30" s="1330"/>
      <c r="AE30" s="1330"/>
      <c r="AF30" s="1330"/>
      <c r="AG30" s="1330"/>
      <c r="AH30" s="1330"/>
      <c r="AI30" s="1330"/>
      <c r="AJ30" s="1330"/>
      <c r="AK30" s="1330"/>
      <c r="AL30" s="1330"/>
      <c r="AM30" s="1330"/>
      <c r="AN30" s="1330"/>
      <c r="AO30" s="1330"/>
      <c r="AP30" s="1330"/>
      <c r="AQ30" s="1330"/>
      <c r="AR30" s="1330"/>
      <c r="AS30" s="1330"/>
      <c r="AT30" s="1330"/>
      <c r="AU30" s="1330"/>
      <c r="AV30" s="1330"/>
      <c r="AW30" s="1330"/>
      <c r="AX30" s="1330"/>
      <c r="AY30" s="1330"/>
      <c r="AZ30" s="1330"/>
      <c r="BA30" s="1330"/>
      <c r="BB30" s="1330"/>
      <c r="BC30" s="1330"/>
      <c r="BD30" s="1330"/>
      <c r="BE30" s="1330"/>
      <c r="BF30" s="1330"/>
      <c r="BG30" s="1330"/>
      <c r="BH30" s="1330"/>
      <c r="BI30" s="1330"/>
      <c r="BJ30" s="1330"/>
      <c r="BK30" s="1330"/>
      <c r="BL30" s="1330"/>
      <c r="BM30" s="1330"/>
      <c r="BN30" s="1330"/>
      <c r="BO30" s="1330"/>
      <c r="BP30" s="1330"/>
      <c r="BQ30" s="1330"/>
      <c r="BR30" s="1330"/>
      <c r="BS30" s="1330"/>
      <c r="BT30" s="1330"/>
      <c r="BU30" s="1330"/>
      <c r="BV30" s="1330"/>
      <c r="BW30" s="1330"/>
      <c r="BX30" s="1330"/>
      <c r="BY30" s="1330"/>
      <c r="BZ30" s="1330"/>
      <c r="CA30" s="1330"/>
      <c r="CB30" s="1330"/>
      <c r="CC30" s="1330"/>
      <c r="CD30" s="1330"/>
      <c r="CE30" s="1330"/>
      <c r="CF30" s="1330"/>
      <c r="CG30" s="1330"/>
      <c r="CH30" s="1330"/>
      <c r="CI30" s="1330"/>
      <c r="CJ30" s="1330"/>
      <c r="CK30" s="1330"/>
      <c r="CL30" s="1330"/>
      <c r="CM30" s="1330"/>
    </row>
    <row r="31" spans="1:91" s="352" customFormat="1" ht="24.75" customHeight="1">
      <c r="A31" s="1330" t="s">
        <v>227</v>
      </c>
      <c r="B31" s="1330"/>
      <c r="C31" s="1330"/>
      <c r="D31" s="1330"/>
      <c r="E31" s="1330"/>
      <c r="F31" s="1330"/>
      <c r="G31" s="1330"/>
      <c r="H31" s="1330"/>
      <c r="I31" s="1330"/>
      <c r="J31" s="1330"/>
      <c r="K31" s="1330"/>
      <c r="L31" s="1330"/>
      <c r="M31" s="1330"/>
      <c r="N31" s="1330"/>
      <c r="O31" s="1330"/>
      <c r="P31" s="1330"/>
      <c r="Q31" s="1330"/>
      <c r="R31" s="1330"/>
      <c r="S31" s="1330"/>
      <c r="T31" s="1330"/>
      <c r="U31" s="1330"/>
      <c r="V31" s="1330"/>
      <c r="W31" s="1330"/>
      <c r="X31" s="1330"/>
      <c r="Y31" s="1330"/>
      <c r="Z31" s="1330"/>
      <c r="AA31" s="1330"/>
      <c r="AB31" s="1330"/>
      <c r="AC31" s="1330"/>
      <c r="AD31" s="1330"/>
      <c r="AE31" s="1330"/>
      <c r="AF31" s="1330"/>
      <c r="AG31" s="1330"/>
      <c r="AH31" s="1330"/>
      <c r="AI31" s="1330"/>
      <c r="AJ31" s="1330"/>
      <c r="AK31" s="1330"/>
      <c r="AL31" s="1330"/>
      <c r="AM31" s="1330"/>
      <c r="AN31" s="1330"/>
      <c r="AO31" s="1330"/>
      <c r="AP31" s="1330"/>
      <c r="AQ31" s="1330"/>
      <c r="AR31" s="1330"/>
      <c r="AS31" s="1330"/>
      <c r="AT31" s="1330"/>
      <c r="AU31" s="1330"/>
      <c r="AV31" s="1330"/>
      <c r="AW31" s="1330"/>
      <c r="AX31" s="1330"/>
      <c r="AY31" s="1330"/>
      <c r="AZ31" s="1330"/>
      <c r="BA31" s="1330"/>
      <c r="BB31" s="1330"/>
      <c r="BC31" s="1330"/>
      <c r="BD31" s="1330"/>
      <c r="BE31" s="1330"/>
      <c r="BF31" s="1330"/>
      <c r="BG31" s="1330"/>
      <c r="BH31" s="1330"/>
      <c r="BI31" s="1330"/>
      <c r="BJ31" s="1330"/>
      <c r="BK31" s="1330"/>
      <c r="BL31" s="1330"/>
      <c r="BM31" s="1330"/>
      <c r="BN31" s="1330"/>
      <c r="BO31" s="1330"/>
      <c r="BP31" s="1330"/>
      <c r="BQ31" s="1330"/>
      <c r="BR31" s="1330"/>
      <c r="BS31" s="1330"/>
      <c r="BT31" s="1330"/>
      <c r="BU31" s="1330"/>
      <c r="BV31" s="1330"/>
      <c r="BW31" s="1330"/>
      <c r="BX31" s="1330"/>
      <c r="BY31" s="1330"/>
      <c r="BZ31" s="1330"/>
      <c r="CA31" s="1330"/>
      <c r="CB31" s="1330"/>
      <c r="CC31" s="1330"/>
      <c r="CD31" s="1330"/>
      <c r="CE31" s="1330"/>
      <c r="CF31" s="1330"/>
      <c r="CG31" s="1330"/>
      <c r="CH31" s="1330"/>
      <c r="CI31" s="1330"/>
      <c r="CJ31" s="1330"/>
      <c r="CK31" s="1330"/>
      <c r="CL31" s="1330"/>
      <c r="CM31" s="1330"/>
    </row>
    <row r="32" spans="1:91" s="352" customFormat="1" ht="24.75" customHeight="1">
      <c r="A32" s="1330" t="s">
        <v>318</v>
      </c>
      <c r="B32" s="1330"/>
      <c r="C32" s="1330"/>
      <c r="D32" s="1330"/>
      <c r="E32" s="1330"/>
      <c r="F32" s="1330"/>
      <c r="G32" s="1330"/>
      <c r="H32" s="1330"/>
      <c r="I32" s="1330"/>
      <c r="J32" s="1330"/>
      <c r="K32" s="1330"/>
      <c r="L32" s="1330"/>
      <c r="M32" s="1330"/>
      <c r="N32" s="1330"/>
      <c r="O32" s="1330"/>
      <c r="P32" s="1330"/>
      <c r="Q32" s="1330"/>
      <c r="R32" s="1330"/>
      <c r="S32" s="1330"/>
      <c r="T32" s="1330"/>
      <c r="U32" s="1330"/>
      <c r="V32" s="1330"/>
      <c r="W32" s="1330"/>
      <c r="X32" s="1330"/>
      <c r="Y32" s="1330"/>
      <c r="Z32" s="1330"/>
      <c r="AA32" s="1330"/>
      <c r="AB32" s="1330"/>
      <c r="AC32" s="1330"/>
      <c r="AD32" s="1330"/>
      <c r="AE32" s="1330"/>
      <c r="AF32" s="1330"/>
      <c r="AG32" s="1330"/>
      <c r="AH32" s="1330"/>
      <c r="AI32" s="1330"/>
      <c r="AJ32" s="1330"/>
      <c r="AK32" s="1330"/>
      <c r="AL32" s="1330"/>
      <c r="AM32" s="1330"/>
      <c r="AN32" s="1330"/>
      <c r="AO32" s="1330"/>
      <c r="AP32" s="1330"/>
      <c r="AQ32" s="1330"/>
      <c r="AR32" s="1330"/>
      <c r="AS32" s="1330"/>
      <c r="AT32" s="1330"/>
      <c r="AU32" s="1330"/>
      <c r="AV32" s="1330"/>
      <c r="AW32" s="1330"/>
      <c r="AX32" s="1330"/>
      <c r="AY32" s="1330"/>
      <c r="AZ32" s="1330"/>
      <c r="BA32" s="1330"/>
      <c r="BB32" s="1330"/>
      <c r="BC32" s="1330"/>
      <c r="BD32" s="1330"/>
      <c r="BE32" s="1330"/>
      <c r="BF32" s="1330"/>
      <c r="BG32" s="1330"/>
      <c r="BH32" s="1330"/>
      <c r="BI32" s="1330"/>
      <c r="BJ32" s="1330"/>
      <c r="BK32" s="1330"/>
      <c r="BL32" s="1330"/>
      <c r="BM32" s="1330"/>
      <c r="BN32" s="1330"/>
      <c r="BO32" s="1330"/>
      <c r="BP32" s="1330"/>
      <c r="BQ32" s="1330"/>
      <c r="BR32" s="1330"/>
      <c r="BS32" s="1330"/>
      <c r="BT32" s="1330"/>
      <c r="BU32" s="1330"/>
      <c r="BV32" s="1330"/>
      <c r="BW32" s="1330"/>
      <c r="BX32" s="1330"/>
      <c r="BY32" s="1330"/>
      <c r="BZ32" s="1330"/>
      <c r="CA32" s="1330"/>
      <c r="CB32" s="1330"/>
      <c r="CC32" s="1330"/>
      <c r="CD32" s="1330"/>
      <c r="CE32" s="1330"/>
      <c r="CF32" s="1330"/>
      <c r="CG32" s="1330"/>
      <c r="CH32" s="1330"/>
      <c r="CI32" s="1330"/>
      <c r="CJ32" s="1330"/>
      <c r="CK32" s="1330"/>
      <c r="CL32" s="1330"/>
      <c r="CM32" s="1330"/>
    </row>
    <row r="33" spans="1:91" s="352" customFormat="1" ht="24.75" customHeight="1">
      <c r="A33" s="1330" t="s">
        <v>273</v>
      </c>
      <c r="B33" s="1330"/>
      <c r="C33" s="1330"/>
      <c r="D33" s="1330"/>
      <c r="E33" s="1330"/>
      <c r="F33" s="1330"/>
      <c r="G33" s="1330"/>
      <c r="H33" s="1330"/>
      <c r="I33" s="1330"/>
      <c r="J33" s="1330"/>
      <c r="K33" s="1330"/>
      <c r="L33" s="1330"/>
      <c r="M33" s="1330"/>
      <c r="N33" s="1330"/>
      <c r="O33" s="1330"/>
      <c r="P33" s="1330"/>
      <c r="Q33" s="1330"/>
      <c r="R33" s="1330"/>
      <c r="S33" s="1330"/>
      <c r="T33" s="1330"/>
      <c r="U33" s="1330"/>
      <c r="V33" s="1330"/>
      <c r="W33" s="1330"/>
      <c r="X33" s="1330"/>
      <c r="Y33" s="1330"/>
      <c r="Z33" s="1330"/>
      <c r="AA33" s="1330"/>
      <c r="AB33" s="1330"/>
      <c r="AC33" s="1330"/>
      <c r="AD33" s="1330"/>
      <c r="AE33" s="1330"/>
      <c r="AF33" s="1330"/>
      <c r="AG33" s="1330"/>
      <c r="AH33" s="1330"/>
      <c r="AI33" s="1330"/>
      <c r="AJ33" s="1330"/>
      <c r="AK33" s="1330"/>
      <c r="AL33" s="1330"/>
      <c r="AM33" s="1330"/>
      <c r="AN33" s="1330"/>
      <c r="AO33" s="1330"/>
      <c r="AP33" s="1330"/>
      <c r="AQ33" s="1330"/>
      <c r="AR33" s="1330"/>
      <c r="AS33" s="1330"/>
      <c r="AT33" s="1330"/>
      <c r="AU33" s="1330"/>
      <c r="AV33" s="1330"/>
      <c r="AW33" s="1330"/>
      <c r="AX33" s="1330"/>
      <c r="AY33" s="1330"/>
      <c r="AZ33" s="1330"/>
      <c r="BA33" s="1330"/>
      <c r="BB33" s="1330"/>
      <c r="BC33" s="1330"/>
      <c r="BD33" s="1330"/>
      <c r="BE33" s="1330"/>
      <c r="BF33" s="1330"/>
      <c r="BG33" s="1330"/>
      <c r="BH33" s="1330"/>
      <c r="BI33" s="1330"/>
      <c r="BJ33" s="1330"/>
      <c r="BK33" s="1330"/>
      <c r="BL33" s="1330"/>
      <c r="BM33" s="1330"/>
      <c r="BN33" s="1330"/>
      <c r="BO33" s="1330"/>
      <c r="BP33" s="1330"/>
      <c r="BQ33" s="1330"/>
      <c r="BR33" s="1330"/>
      <c r="BS33" s="1330"/>
      <c r="BT33" s="1330"/>
      <c r="BU33" s="1330"/>
      <c r="BV33" s="1330"/>
      <c r="BW33" s="1330"/>
      <c r="BX33" s="1330"/>
      <c r="BY33" s="1330"/>
      <c r="BZ33" s="1330"/>
      <c r="CA33" s="1330"/>
      <c r="CB33" s="1330"/>
      <c r="CC33" s="1330"/>
      <c r="CD33" s="1330"/>
      <c r="CE33" s="1330"/>
      <c r="CF33" s="1330"/>
      <c r="CG33" s="1330"/>
      <c r="CH33" s="1330"/>
      <c r="CI33" s="1330"/>
      <c r="CJ33" s="1330"/>
      <c r="CK33" s="1330"/>
      <c r="CL33" s="1330"/>
      <c r="CM33" s="1330"/>
    </row>
    <row r="34" spans="1:9" s="326" customFormat="1" ht="20.25" customHeight="1">
      <c r="A34" s="353"/>
      <c r="B34" s="353"/>
      <c r="C34" s="351"/>
      <c r="D34" s="351"/>
      <c r="E34" s="354"/>
      <c r="F34" s="355"/>
      <c r="G34" s="355"/>
      <c r="H34" s="354"/>
      <c r="I34" s="354"/>
    </row>
    <row r="35" spans="1:92" s="326" customFormat="1" ht="15.75" customHeight="1">
      <c r="A35" s="370"/>
      <c r="B35" s="370"/>
      <c r="C35" s="1323" t="s">
        <v>319</v>
      </c>
      <c r="D35" s="1323"/>
      <c r="E35" s="1323"/>
      <c r="F35" s="1323"/>
      <c r="G35" s="1323"/>
      <c r="H35" s="1323"/>
      <c r="I35" s="1323"/>
      <c r="J35" s="1323"/>
      <c r="K35" s="1323"/>
      <c r="L35" s="1324"/>
      <c r="M35" s="1324"/>
      <c r="N35" s="1324"/>
      <c r="O35" s="1324"/>
      <c r="P35" s="1325" t="s">
        <v>320</v>
      </c>
      <c r="Q35" s="1325"/>
      <c r="R35" s="1325"/>
      <c r="S35" s="1324"/>
      <c r="T35" s="1324"/>
      <c r="U35" s="1324"/>
      <c r="V35" s="1324"/>
      <c r="W35" s="1326" t="s">
        <v>321</v>
      </c>
      <c r="X35" s="1326"/>
      <c r="Y35" s="1326"/>
      <c r="Z35" s="1326"/>
      <c r="AA35" s="1326"/>
      <c r="AB35" s="1326"/>
      <c r="AC35" s="1326"/>
      <c r="AD35" s="1326"/>
      <c r="AE35" s="1326"/>
      <c r="AF35" s="1326"/>
      <c r="AG35" s="1326"/>
      <c r="AH35" s="1326"/>
      <c r="AI35" s="1326"/>
      <c r="AJ35" s="1326"/>
      <c r="AK35" s="1326"/>
      <c r="AL35" s="1326"/>
      <c r="AM35" s="1326"/>
      <c r="AN35" s="1326"/>
      <c r="AO35" s="1326"/>
      <c r="AP35" s="1326"/>
      <c r="AQ35" s="1326"/>
      <c r="AR35" s="1326"/>
      <c r="AS35" s="1326"/>
      <c r="AT35" s="1326"/>
      <c r="AU35" s="1326"/>
      <c r="AV35" s="1326"/>
      <c r="AW35" s="1326"/>
      <c r="AX35" s="1326"/>
      <c r="AY35" s="1326"/>
      <c r="AZ35" s="1326"/>
      <c r="BA35" s="1326"/>
      <c r="BB35" s="1326"/>
      <c r="BC35" s="1326"/>
      <c r="BD35" s="1326"/>
      <c r="BE35" s="1326"/>
      <c r="BF35" s="1326"/>
      <c r="BG35" s="1326"/>
      <c r="BH35" s="1326"/>
      <c r="BI35" s="1326"/>
      <c r="BJ35" s="1326"/>
      <c r="BK35" s="1326"/>
      <c r="BL35" s="1326"/>
      <c r="BM35" s="1326"/>
      <c r="BN35" s="1326"/>
      <c r="BO35" s="1326"/>
      <c r="BP35" s="1326"/>
      <c r="BQ35" s="1326"/>
      <c r="BR35" s="1326"/>
      <c r="BS35" s="1326"/>
      <c r="BT35" s="1326"/>
      <c r="BU35" s="1326"/>
      <c r="BV35" s="1326"/>
      <c r="BW35" s="1326"/>
      <c r="BX35" s="1326"/>
      <c r="BY35" s="1326"/>
      <c r="BZ35" s="1326"/>
      <c r="CA35" s="1326"/>
      <c r="CB35" s="1326"/>
      <c r="CC35" s="1326"/>
      <c r="CD35" s="1326"/>
      <c r="CE35" s="1326"/>
      <c r="CF35" s="1326"/>
      <c r="CG35" s="1326"/>
      <c r="CH35" s="1326"/>
      <c r="CI35" s="1326"/>
      <c r="CJ35" s="1326"/>
      <c r="CK35" s="1326"/>
      <c r="CL35" s="1326"/>
      <c r="CM35" s="1326"/>
      <c r="CN35" s="1326"/>
    </row>
    <row r="36" spans="1:92" s="326" customFormat="1" ht="63" customHeight="1">
      <c r="A36" s="1327" t="s">
        <v>322</v>
      </c>
      <c r="B36" s="1327"/>
      <c r="C36" s="1327"/>
      <c r="D36" s="1327"/>
      <c r="E36" s="1327"/>
      <c r="F36" s="1327"/>
      <c r="G36" s="1327"/>
      <c r="H36" s="1327"/>
      <c r="I36" s="1327"/>
      <c r="J36" s="1327"/>
      <c r="K36" s="1327"/>
      <c r="L36" s="1327"/>
      <c r="M36" s="1327"/>
      <c r="N36" s="1327"/>
      <c r="O36" s="1327"/>
      <c r="P36" s="1327"/>
      <c r="Q36" s="1327"/>
      <c r="R36" s="1327"/>
      <c r="S36" s="1327"/>
      <c r="T36" s="1327"/>
      <c r="U36" s="1327"/>
      <c r="V36" s="1327"/>
      <c r="W36" s="1327"/>
      <c r="X36" s="1327"/>
      <c r="Y36" s="1327"/>
      <c r="Z36" s="1327"/>
      <c r="AA36" s="1327"/>
      <c r="AB36" s="1327"/>
      <c r="AC36" s="1327"/>
      <c r="AD36" s="1327"/>
      <c r="AE36" s="1327"/>
      <c r="AF36" s="1327"/>
      <c r="AG36" s="1327"/>
      <c r="AH36" s="1327"/>
      <c r="AI36" s="1327"/>
      <c r="AJ36" s="1327"/>
      <c r="AK36" s="1327"/>
      <c r="AL36" s="1327"/>
      <c r="AM36" s="1327"/>
      <c r="AN36" s="1327"/>
      <c r="AO36" s="1327"/>
      <c r="AP36" s="1327"/>
      <c r="AQ36" s="1327"/>
      <c r="AR36" s="1327"/>
      <c r="AS36" s="1327"/>
      <c r="AT36" s="1327"/>
      <c r="AU36" s="1327"/>
      <c r="AV36" s="1327"/>
      <c r="AW36" s="1327"/>
      <c r="AX36" s="1327"/>
      <c r="AY36" s="1327"/>
      <c r="AZ36" s="1327"/>
      <c r="BA36" s="1327"/>
      <c r="BB36" s="1327"/>
      <c r="BC36" s="1327"/>
      <c r="BD36" s="1327"/>
      <c r="BE36" s="1327"/>
      <c r="BF36" s="1327"/>
      <c r="BG36" s="1327"/>
      <c r="BH36" s="1327"/>
      <c r="BI36" s="1327"/>
      <c r="BJ36" s="1327"/>
      <c r="BK36" s="1327"/>
      <c r="BL36" s="1327"/>
      <c r="BM36" s="1327"/>
      <c r="BN36" s="1327"/>
      <c r="BO36" s="1327"/>
      <c r="BP36" s="1327"/>
      <c r="BQ36" s="1327"/>
      <c r="BR36" s="1327"/>
      <c r="BS36" s="1327"/>
      <c r="BT36" s="1327"/>
      <c r="BU36" s="1327"/>
      <c r="BV36" s="1327"/>
      <c r="BW36" s="1327"/>
      <c r="BX36" s="1327"/>
      <c r="BY36" s="1327"/>
      <c r="BZ36" s="1327"/>
      <c r="CA36" s="1327"/>
      <c r="CB36" s="1327"/>
      <c r="CC36" s="1327"/>
      <c r="CD36" s="1327"/>
      <c r="CE36" s="1327"/>
      <c r="CF36" s="1327"/>
      <c r="CG36" s="1327"/>
      <c r="CH36" s="1327"/>
      <c r="CI36" s="1327"/>
      <c r="CJ36" s="1327"/>
      <c r="CK36" s="1327"/>
      <c r="CL36" s="1327"/>
      <c r="CM36" s="1327"/>
      <c r="CN36" s="1327"/>
    </row>
    <row r="37" spans="1:91" s="326" customFormat="1" ht="17.25" customHeight="1">
      <c r="A37" s="339"/>
      <c r="B37" s="339"/>
      <c r="C37" s="339"/>
      <c r="D37" s="339"/>
      <c r="E37" s="339"/>
      <c r="F37" s="339"/>
      <c r="G37" s="339"/>
      <c r="H37" s="339"/>
      <c r="I37" s="339"/>
      <c r="J37" s="339"/>
      <c r="K37" s="339"/>
      <c r="L37" s="339"/>
      <c r="M37" s="339"/>
      <c r="N37" s="339"/>
      <c r="O37" s="339"/>
      <c r="P37" s="339"/>
      <c r="Q37" s="339"/>
      <c r="R37" s="339"/>
      <c r="S37" s="339"/>
      <c r="T37" s="339"/>
      <c r="U37" s="339"/>
      <c r="V37" s="339"/>
      <c r="W37" s="339"/>
      <c r="X37" s="339"/>
      <c r="Y37" s="339"/>
      <c r="Z37" s="339"/>
      <c r="AA37" s="339"/>
      <c r="AB37" s="339"/>
      <c r="AC37" s="339"/>
      <c r="AD37" s="339"/>
      <c r="AE37" s="339"/>
      <c r="AF37" s="339"/>
      <c r="AG37" s="339"/>
      <c r="AH37" s="339"/>
      <c r="AI37" s="339"/>
      <c r="AJ37" s="339"/>
      <c r="AK37" s="339"/>
      <c r="AL37" s="339"/>
      <c r="AM37" s="339"/>
      <c r="AN37" s="339"/>
      <c r="AO37" s="339"/>
      <c r="AP37" s="339"/>
      <c r="AQ37" s="339"/>
      <c r="AR37" s="339"/>
      <c r="AS37" s="339"/>
      <c r="AT37" s="339"/>
      <c r="AU37" s="339"/>
      <c r="AV37" s="339"/>
      <c r="AW37" s="339"/>
      <c r="AX37" s="339"/>
      <c r="AY37" s="339"/>
      <c r="AZ37" s="339"/>
      <c r="BA37" s="339"/>
      <c r="BB37" s="339"/>
      <c r="BC37" s="339"/>
      <c r="BD37" s="339"/>
      <c r="BE37" s="339"/>
      <c r="BF37" s="339"/>
      <c r="BG37" s="339"/>
      <c r="BH37" s="339"/>
      <c r="BI37" s="339"/>
      <c r="BJ37" s="339"/>
      <c r="BK37" s="339"/>
      <c r="BL37" s="339"/>
      <c r="BM37" s="339"/>
      <c r="BN37" s="339"/>
      <c r="BO37" s="339"/>
      <c r="BP37" s="339"/>
      <c r="BQ37" s="339"/>
      <c r="BR37" s="339"/>
      <c r="BS37" s="339"/>
      <c r="BT37" s="339"/>
      <c r="BU37" s="339"/>
      <c r="BV37" s="339"/>
      <c r="BW37" s="339"/>
      <c r="BX37" s="339"/>
      <c r="BY37" s="339"/>
      <c r="BZ37" s="339"/>
      <c r="CA37" s="339"/>
      <c r="CB37" s="339"/>
      <c r="CC37" s="339"/>
      <c r="CD37" s="339"/>
      <c r="CE37" s="339"/>
      <c r="CF37" s="339"/>
      <c r="CG37" s="339"/>
      <c r="CH37" s="339"/>
      <c r="CI37" s="339"/>
      <c r="CJ37" s="339"/>
      <c r="CK37" s="339"/>
      <c r="CL37" s="339"/>
      <c r="CM37" s="339"/>
    </row>
    <row r="38" spans="1:91" s="326" customFormat="1" ht="17.25" customHeight="1">
      <c r="A38" s="339"/>
      <c r="B38" s="339"/>
      <c r="C38" s="339"/>
      <c r="D38" s="339"/>
      <c r="E38" s="339"/>
      <c r="F38" s="339"/>
      <c r="G38" s="339"/>
      <c r="H38" s="339"/>
      <c r="I38" s="339"/>
      <c r="J38" s="339"/>
      <c r="K38" s="339"/>
      <c r="L38" s="339"/>
      <c r="M38" s="339"/>
      <c r="N38" s="339"/>
      <c r="O38" s="339"/>
      <c r="P38" s="339"/>
      <c r="Q38" s="339"/>
      <c r="R38" s="339"/>
      <c r="S38" s="339"/>
      <c r="T38" s="339"/>
      <c r="U38" s="339"/>
      <c r="V38" s="339"/>
      <c r="W38" s="339"/>
      <c r="X38" s="339"/>
      <c r="Y38" s="339"/>
      <c r="Z38" s="339"/>
      <c r="AA38" s="339"/>
      <c r="AB38" s="339"/>
      <c r="AC38" s="339"/>
      <c r="AD38" s="339"/>
      <c r="AE38" s="339"/>
      <c r="AF38" s="339"/>
      <c r="AG38" s="339"/>
      <c r="AH38" s="339"/>
      <c r="AI38" s="339"/>
      <c r="AJ38" s="339"/>
      <c r="AK38" s="339"/>
      <c r="AL38" s="339"/>
      <c r="AM38" s="339"/>
      <c r="AN38" s="339"/>
      <c r="AO38" s="339"/>
      <c r="AP38" s="339"/>
      <c r="AQ38" s="339"/>
      <c r="AR38" s="339"/>
      <c r="AS38" s="339"/>
      <c r="AT38" s="339"/>
      <c r="AU38" s="339"/>
      <c r="AV38" s="339"/>
      <c r="AW38" s="339"/>
      <c r="AX38" s="339"/>
      <c r="AY38" s="339"/>
      <c r="AZ38" s="339"/>
      <c r="BA38" s="339"/>
      <c r="BB38" s="339"/>
      <c r="BC38" s="339"/>
      <c r="BD38" s="339"/>
      <c r="BE38" s="339"/>
      <c r="BF38" s="339"/>
      <c r="BG38" s="339"/>
      <c r="BH38" s="339"/>
      <c r="BI38" s="339"/>
      <c r="BJ38" s="339"/>
      <c r="BK38" s="339"/>
      <c r="BL38" s="339"/>
      <c r="BM38" s="339"/>
      <c r="BN38" s="339"/>
      <c r="BO38" s="339"/>
      <c r="BP38" s="339"/>
      <c r="BQ38" s="339"/>
      <c r="BR38" s="339"/>
      <c r="BS38" s="339"/>
      <c r="BT38" s="339"/>
      <c r="BU38" s="339"/>
      <c r="BV38" s="339"/>
      <c r="BW38" s="339"/>
      <c r="BX38" s="339"/>
      <c r="BY38" s="339"/>
      <c r="BZ38" s="339"/>
      <c r="CA38" s="339"/>
      <c r="CB38" s="339"/>
      <c r="CC38" s="339"/>
      <c r="CD38" s="339"/>
      <c r="CE38" s="339"/>
      <c r="CF38" s="339"/>
      <c r="CG38" s="339"/>
      <c r="CH38" s="339"/>
      <c r="CI38" s="339"/>
      <c r="CJ38" s="339"/>
      <c r="CK38" s="339"/>
      <c r="CL38" s="339"/>
      <c r="CM38" s="339"/>
    </row>
    <row r="39" spans="1:91" s="326" customFormat="1" ht="17.25" customHeight="1">
      <c r="A39" s="339"/>
      <c r="B39" s="339"/>
      <c r="C39" s="339"/>
      <c r="D39" s="339"/>
      <c r="E39" s="339"/>
      <c r="F39" s="339"/>
      <c r="G39" s="339"/>
      <c r="H39" s="339"/>
      <c r="I39" s="339"/>
      <c r="J39" s="339"/>
      <c r="K39" s="339"/>
      <c r="L39" s="339"/>
      <c r="M39" s="339"/>
      <c r="N39" s="339"/>
      <c r="O39" s="339"/>
      <c r="P39" s="339"/>
      <c r="Q39" s="339"/>
      <c r="R39" s="339"/>
      <c r="S39" s="339"/>
      <c r="T39" s="339"/>
      <c r="U39" s="339"/>
      <c r="V39" s="339"/>
      <c r="W39" s="339"/>
      <c r="X39" s="339"/>
      <c r="Y39" s="339"/>
      <c r="Z39" s="339"/>
      <c r="AA39" s="339"/>
      <c r="AB39" s="339"/>
      <c r="AC39" s="339"/>
      <c r="AD39" s="339"/>
      <c r="AE39" s="339"/>
      <c r="AF39" s="339"/>
      <c r="AG39" s="339"/>
      <c r="AH39" s="339"/>
      <c r="AI39" s="339"/>
      <c r="AJ39" s="339"/>
      <c r="AK39" s="339"/>
      <c r="AL39" s="339"/>
      <c r="AM39" s="339"/>
      <c r="AN39" s="339"/>
      <c r="AO39" s="339"/>
      <c r="AP39" s="339"/>
      <c r="AQ39" s="339"/>
      <c r="AR39" s="339"/>
      <c r="AS39" s="339"/>
      <c r="AT39" s="339"/>
      <c r="AU39" s="339"/>
      <c r="AV39" s="339"/>
      <c r="AW39" s="339"/>
      <c r="AX39" s="339"/>
      <c r="AY39" s="339"/>
      <c r="AZ39" s="339"/>
      <c r="BA39" s="339"/>
      <c r="BB39" s="339"/>
      <c r="BC39" s="339"/>
      <c r="BD39" s="339"/>
      <c r="BE39" s="339"/>
      <c r="BF39" s="339"/>
      <c r="BG39" s="339"/>
      <c r="BH39" s="339"/>
      <c r="BI39" s="339"/>
      <c r="BJ39" s="339"/>
      <c r="BK39" s="339"/>
      <c r="BL39" s="339"/>
      <c r="BM39" s="339"/>
      <c r="BN39" s="339"/>
      <c r="BO39" s="339"/>
      <c r="BP39" s="339"/>
      <c r="BQ39" s="339"/>
      <c r="BR39" s="339"/>
      <c r="BS39" s="339"/>
      <c r="BT39" s="339"/>
      <c r="BU39" s="339"/>
      <c r="BV39" s="339"/>
      <c r="BW39" s="339"/>
      <c r="BX39" s="339"/>
      <c r="BY39" s="339"/>
      <c r="BZ39" s="339"/>
      <c r="CA39" s="339"/>
      <c r="CB39" s="339"/>
      <c r="CC39" s="339"/>
      <c r="CD39" s="339"/>
      <c r="CE39" s="339"/>
      <c r="CF39" s="339"/>
      <c r="CG39" s="339"/>
      <c r="CH39" s="339"/>
      <c r="CI39" s="339"/>
      <c r="CJ39" s="339"/>
      <c r="CK39" s="339"/>
      <c r="CL39" s="339"/>
      <c r="CM39" s="339"/>
    </row>
    <row r="40" spans="1:91" s="326" customFormat="1" ht="17.25" customHeight="1">
      <c r="A40" s="339"/>
      <c r="B40" s="339"/>
      <c r="C40" s="339"/>
      <c r="D40" s="339"/>
      <c r="E40" s="339"/>
      <c r="F40" s="339"/>
      <c r="G40" s="339"/>
      <c r="H40" s="339"/>
      <c r="I40" s="339"/>
      <c r="J40" s="339"/>
      <c r="K40" s="339"/>
      <c r="L40" s="339"/>
      <c r="M40" s="339"/>
      <c r="N40" s="339"/>
      <c r="O40" s="339"/>
      <c r="P40" s="339"/>
      <c r="Q40" s="339"/>
      <c r="R40" s="339"/>
      <c r="S40" s="339"/>
      <c r="T40" s="339"/>
      <c r="U40" s="339"/>
      <c r="V40" s="339"/>
      <c r="W40" s="339"/>
      <c r="X40" s="339"/>
      <c r="Y40" s="339"/>
      <c r="Z40" s="339"/>
      <c r="AA40" s="339"/>
      <c r="AB40" s="339"/>
      <c r="AC40" s="339"/>
      <c r="AD40" s="339"/>
      <c r="AE40" s="339"/>
      <c r="AF40" s="339"/>
      <c r="AG40" s="339"/>
      <c r="AH40" s="339"/>
      <c r="AI40" s="339"/>
      <c r="AJ40" s="339"/>
      <c r="AK40" s="339"/>
      <c r="AL40" s="339"/>
      <c r="AM40" s="339"/>
      <c r="AN40" s="339"/>
      <c r="AO40" s="339"/>
      <c r="AP40" s="339"/>
      <c r="AQ40" s="339"/>
      <c r="AR40" s="339"/>
      <c r="AS40" s="339"/>
      <c r="AT40" s="339"/>
      <c r="AU40" s="339"/>
      <c r="AV40" s="339"/>
      <c r="AW40" s="339"/>
      <c r="AX40" s="339"/>
      <c r="AY40" s="339"/>
      <c r="AZ40" s="339"/>
      <c r="BA40" s="339"/>
      <c r="BB40" s="339"/>
      <c r="BC40" s="339"/>
      <c r="BD40" s="339"/>
      <c r="BE40" s="339"/>
      <c r="BF40" s="339"/>
      <c r="BG40" s="339"/>
      <c r="BH40" s="339"/>
      <c r="BI40" s="339"/>
      <c r="BJ40" s="339"/>
      <c r="BK40" s="339"/>
      <c r="BL40" s="339"/>
      <c r="BM40" s="339"/>
      <c r="BN40" s="339"/>
      <c r="BO40" s="339"/>
      <c r="BP40" s="339"/>
      <c r="BQ40" s="339"/>
      <c r="BR40" s="339"/>
      <c r="BS40" s="339"/>
      <c r="BT40" s="339"/>
      <c r="BU40" s="339"/>
      <c r="BV40" s="339"/>
      <c r="BW40" s="339"/>
      <c r="BX40" s="339"/>
      <c r="BY40" s="339"/>
      <c r="BZ40" s="339"/>
      <c r="CA40" s="339"/>
      <c r="CB40" s="339"/>
      <c r="CC40" s="339"/>
      <c r="CD40" s="339"/>
      <c r="CE40" s="339"/>
      <c r="CF40" s="339"/>
      <c r="CG40" s="339"/>
      <c r="CH40" s="339"/>
      <c r="CI40" s="339"/>
      <c r="CJ40" s="339"/>
      <c r="CK40" s="339"/>
      <c r="CL40" s="339"/>
      <c r="CM40" s="339"/>
    </row>
    <row r="41" spans="1:91" s="326" customFormat="1" ht="17.25" customHeight="1">
      <c r="A41" s="339"/>
      <c r="B41" s="339"/>
      <c r="C41" s="339"/>
      <c r="D41" s="339"/>
      <c r="E41" s="339"/>
      <c r="F41" s="339"/>
      <c r="G41" s="339"/>
      <c r="H41" s="339"/>
      <c r="I41" s="339"/>
      <c r="J41" s="339"/>
      <c r="K41" s="339"/>
      <c r="L41" s="339"/>
      <c r="M41" s="339"/>
      <c r="N41" s="339"/>
      <c r="O41" s="339"/>
      <c r="P41" s="339"/>
      <c r="Q41" s="339"/>
      <c r="R41" s="339"/>
      <c r="S41" s="339"/>
      <c r="T41" s="339"/>
      <c r="U41" s="339"/>
      <c r="V41" s="339"/>
      <c r="W41" s="339"/>
      <c r="X41" s="339"/>
      <c r="Y41" s="339"/>
      <c r="Z41" s="339"/>
      <c r="AA41" s="339"/>
      <c r="AB41" s="339"/>
      <c r="AC41" s="339"/>
      <c r="AD41" s="339"/>
      <c r="AE41" s="339"/>
      <c r="AF41" s="339"/>
      <c r="AG41" s="339"/>
      <c r="AH41" s="339"/>
      <c r="AI41" s="339"/>
      <c r="AJ41" s="339"/>
      <c r="AK41" s="339"/>
      <c r="AL41" s="339"/>
      <c r="AM41" s="339"/>
      <c r="AN41" s="339"/>
      <c r="AO41" s="339"/>
      <c r="AP41" s="339"/>
      <c r="AQ41" s="339"/>
      <c r="AR41" s="339"/>
      <c r="AS41" s="339"/>
      <c r="AT41" s="339"/>
      <c r="AU41" s="339"/>
      <c r="AV41" s="339"/>
      <c r="AW41" s="339"/>
      <c r="AX41" s="339"/>
      <c r="AY41" s="339"/>
      <c r="AZ41" s="339"/>
      <c r="BA41" s="339"/>
      <c r="BB41" s="339"/>
      <c r="BC41" s="339"/>
      <c r="BD41" s="339"/>
      <c r="BE41" s="339"/>
      <c r="BF41" s="339"/>
      <c r="BG41" s="339"/>
      <c r="BH41" s="339"/>
      <c r="BI41" s="339"/>
      <c r="BJ41" s="339"/>
      <c r="BK41" s="339"/>
      <c r="BL41" s="339"/>
      <c r="BM41" s="339"/>
      <c r="BN41" s="339"/>
      <c r="BO41" s="339"/>
      <c r="BP41" s="339"/>
      <c r="BQ41" s="339"/>
      <c r="BR41" s="339"/>
      <c r="BS41" s="339"/>
      <c r="BT41" s="339"/>
      <c r="BU41" s="339"/>
      <c r="BV41" s="339"/>
      <c r="BW41" s="339"/>
      <c r="BX41" s="339"/>
      <c r="BY41" s="339"/>
      <c r="BZ41" s="339"/>
      <c r="CA41" s="339"/>
      <c r="CB41" s="339"/>
      <c r="CC41" s="339"/>
      <c r="CD41" s="339"/>
      <c r="CE41" s="339"/>
      <c r="CF41" s="339"/>
      <c r="CG41" s="339"/>
      <c r="CH41" s="339"/>
      <c r="CI41" s="339"/>
      <c r="CJ41" s="339"/>
      <c r="CK41" s="339"/>
      <c r="CL41" s="339"/>
      <c r="CM41" s="339"/>
    </row>
    <row r="42" spans="1:91" s="326" customFormat="1" ht="17.25" customHeight="1">
      <c r="A42" s="339"/>
      <c r="B42" s="339"/>
      <c r="C42" s="339"/>
      <c r="D42" s="339"/>
      <c r="E42" s="339"/>
      <c r="F42" s="339"/>
      <c r="G42" s="339"/>
      <c r="H42" s="339"/>
      <c r="I42" s="339"/>
      <c r="J42" s="339"/>
      <c r="K42" s="339"/>
      <c r="L42" s="339"/>
      <c r="M42" s="339"/>
      <c r="N42" s="339"/>
      <c r="O42" s="339"/>
      <c r="P42" s="339"/>
      <c r="Q42" s="339"/>
      <c r="R42" s="339"/>
      <c r="S42" s="339"/>
      <c r="T42" s="339"/>
      <c r="U42" s="339"/>
      <c r="V42" s="339"/>
      <c r="W42" s="339"/>
      <c r="X42" s="339"/>
      <c r="Y42" s="339"/>
      <c r="Z42" s="339"/>
      <c r="AA42" s="339"/>
      <c r="AB42" s="339"/>
      <c r="AC42" s="339"/>
      <c r="AD42" s="339"/>
      <c r="AE42" s="339"/>
      <c r="AF42" s="339"/>
      <c r="AG42" s="339"/>
      <c r="AH42" s="339"/>
      <c r="AI42" s="339"/>
      <c r="AJ42" s="339"/>
      <c r="AK42" s="339"/>
      <c r="AL42" s="339"/>
      <c r="AM42" s="339"/>
      <c r="AN42" s="339"/>
      <c r="AO42" s="339"/>
      <c r="AP42" s="339"/>
      <c r="AQ42" s="339"/>
      <c r="AR42" s="339"/>
      <c r="AS42" s="339"/>
      <c r="AT42" s="339"/>
      <c r="AU42" s="339"/>
      <c r="AV42" s="339"/>
      <c r="AW42" s="339"/>
      <c r="AX42" s="339"/>
      <c r="AY42" s="339"/>
      <c r="AZ42" s="339"/>
      <c r="BA42" s="339"/>
      <c r="BB42" s="339"/>
      <c r="BC42" s="339"/>
      <c r="BD42" s="339"/>
      <c r="BE42" s="339"/>
      <c r="BF42" s="339"/>
      <c r="BG42" s="339"/>
      <c r="BH42" s="339"/>
      <c r="BI42" s="339"/>
      <c r="BJ42" s="339"/>
      <c r="BK42" s="339"/>
      <c r="BL42" s="339"/>
      <c r="BM42" s="339"/>
      <c r="BN42" s="339"/>
      <c r="BO42" s="339"/>
      <c r="BP42" s="339"/>
      <c r="BQ42" s="339"/>
      <c r="BR42" s="339"/>
      <c r="BS42" s="339"/>
      <c r="BT42" s="339"/>
      <c r="BU42" s="339"/>
      <c r="BV42" s="339"/>
      <c r="BW42" s="339"/>
      <c r="BX42" s="339"/>
      <c r="BY42" s="339"/>
      <c r="BZ42" s="339"/>
      <c r="CA42" s="339"/>
      <c r="CB42" s="339"/>
      <c r="CC42" s="339"/>
      <c r="CD42" s="339"/>
      <c r="CE42" s="339"/>
      <c r="CF42" s="339"/>
      <c r="CG42" s="339"/>
      <c r="CH42" s="339"/>
      <c r="CI42" s="339"/>
      <c r="CJ42" s="339"/>
      <c r="CK42" s="339"/>
      <c r="CL42" s="339"/>
      <c r="CM42" s="339"/>
    </row>
    <row r="43" spans="1:91" s="326" customFormat="1" ht="17.25" customHeight="1">
      <c r="A43" s="339"/>
      <c r="B43" s="339"/>
      <c r="C43" s="339"/>
      <c r="D43" s="339"/>
      <c r="E43" s="339"/>
      <c r="F43" s="339"/>
      <c r="G43" s="339"/>
      <c r="H43" s="339"/>
      <c r="I43" s="339"/>
      <c r="J43" s="339"/>
      <c r="K43" s="339"/>
      <c r="L43" s="339"/>
      <c r="M43" s="339"/>
      <c r="N43" s="339"/>
      <c r="O43" s="339"/>
      <c r="P43" s="339"/>
      <c r="Q43" s="339"/>
      <c r="R43" s="339"/>
      <c r="S43" s="339"/>
      <c r="T43" s="339"/>
      <c r="U43" s="339"/>
      <c r="V43" s="339"/>
      <c r="W43" s="339"/>
      <c r="X43" s="339"/>
      <c r="Y43" s="339"/>
      <c r="Z43" s="339"/>
      <c r="AA43" s="339"/>
      <c r="AB43" s="339"/>
      <c r="AC43" s="339"/>
      <c r="AD43" s="339"/>
      <c r="AE43" s="339"/>
      <c r="AF43" s="339"/>
      <c r="AG43" s="339"/>
      <c r="AH43" s="339"/>
      <c r="AI43" s="339"/>
      <c r="AJ43" s="339"/>
      <c r="AK43" s="339"/>
      <c r="AL43" s="339"/>
      <c r="AM43" s="339"/>
      <c r="AN43" s="339"/>
      <c r="AO43" s="339"/>
      <c r="AP43" s="339"/>
      <c r="AQ43" s="339"/>
      <c r="AR43" s="339"/>
      <c r="AS43" s="339"/>
      <c r="AT43" s="339"/>
      <c r="AU43" s="339"/>
      <c r="AV43" s="339"/>
      <c r="AW43" s="339"/>
      <c r="AX43" s="339"/>
      <c r="AY43" s="339"/>
      <c r="AZ43" s="339"/>
      <c r="BA43" s="339"/>
      <c r="BB43" s="339"/>
      <c r="BC43" s="339"/>
      <c r="BD43" s="339"/>
      <c r="BE43" s="339"/>
      <c r="BF43" s="339"/>
      <c r="BG43" s="339"/>
      <c r="BH43" s="339"/>
      <c r="BI43" s="339"/>
      <c r="BJ43" s="339"/>
      <c r="BK43" s="339"/>
      <c r="BL43" s="339"/>
      <c r="BM43" s="339"/>
      <c r="BN43" s="339"/>
      <c r="BO43" s="339"/>
      <c r="BP43" s="339"/>
      <c r="BQ43" s="339"/>
      <c r="BR43" s="339"/>
      <c r="BS43" s="339"/>
      <c r="BT43" s="339"/>
      <c r="BU43" s="339"/>
      <c r="BV43" s="339"/>
      <c r="BW43" s="339"/>
      <c r="BX43" s="339"/>
      <c r="BY43" s="339"/>
      <c r="BZ43" s="339"/>
      <c r="CA43" s="339"/>
      <c r="CB43" s="339"/>
      <c r="CC43" s="339"/>
      <c r="CD43" s="339"/>
      <c r="CE43" s="339"/>
      <c r="CF43" s="339"/>
      <c r="CG43" s="339"/>
      <c r="CH43" s="339"/>
      <c r="CI43" s="339"/>
      <c r="CJ43" s="339"/>
      <c r="CK43" s="339"/>
      <c r="CL43" s="339"/>
      <c r="CM43" s="339"/>
    </row>
    <row r="44" spans="1:91" s="326" customFormat="1" ht="17.25" customHeight="1">
      <c r="A44" s="339"/>
      <c r="B44" s="339"/>
      <c r="C44" s="339"/>
      <c r="D44" s="339"/>
      <c r="E44" s="339"/>
      <c r="F44" s="339"/>
      <c r="G44" s="339"/>
      <c r="H44" s="339"/>
      <c r="I44" s="339"/>
      <c r="J44" s="339"/>
      <c r="K44" s="339"/>
      <c r="L44" s="339"/>
      <c r="M44" s="339"/>
      <c r="N44" s="339"/>
      <c r="O44" s="339"/>
      <c r="P44" s="339"/>
      <c r="Q44" s="339"/>
      <c r="R44" s="339"/>
      <c r="S44" s="339"/>
      <c r="T44" s="339"/>
      <c r="U44" s="339"/>
      <c r="V44" s="339"/>
      <c r="W44" s="339"/>
      <c r="X44" s="339"/>
      <c r="Y44" s="339"/>
      <c r="Z44" s="339"/>
      <c r="AA44" s="339"/>
      <c r="AB44" s="339"/>
      <c r="AC44" s="339"/>
      <c r="AD44" s="339"/>
      <c r="AE44" s="339"/>
      <c r="AF44" s="339"/>
      <c r="AG44" s="339"/>
      <c r="AH44" s="339"/>
      <c r="AI44" s="339"/>
      <c r="AJ44" s="339"/>
      <c r="AK44" s="339"/>
      <c r="AL44" s="339"/>
      <c r="AM44" s="339"/>
      <c r="AN44" s="339"/>
      <c r="AO44" s="339"/>
      <c r="AP44" s="339"/>
      <c r="AQ44" s="339"/>
      <c r="AR44" s="339"/>
      <c r="AS44" s="339"/>
      <c r="AT44" s="339"/>
      <c r="AU44" s="339"/>
      <c r="AV44" s="339"/>
      <c r="AW44" s="339"/>
      <c r="AX44" s="339"/>
      <c r="AY44" s="339"/>
      <c r="AZ44" s="339"/>
      <c r="BA44" s="339"/>
      <c r="BB44" s="339"/>
      <c r="BC44" s="339"/>
      <c r="BD44" s="339"/>
      <c r="BE44" s="339"/>
      <c r="BF44" s="339"/>
      <c r="BG44" s="339"/>
      <c r="BH44" s="339"/>
      <c r="BI44" s="339"/>
      <c r="BJ44" s="339"/>
      <c r="BK44" s="339"/>
      <c r="BL44" s="339"/>
      <c r="BM44" s="339"/>
      <c r="BN44" s="339"/>
      <c r="BO44" s="339"/>
      <c r="BP44" s="339"/>
      <c r="BQ44" s="339"/>
      <c r="BR44" s="339"/>
      <c r="BS44" s="339"/>
      <c r="BT44" s="339"/>
      <c r="BU44" s="339"/>
      <c r="BV44" s="339"/>
      <c r="BW44" s="339"/>
      <c r="BX44" s="339"/>
      <c r="BY44" s="339"/>
      <c r="BZ44" s="339"/>
      <c r="CA44" s="339"/>
      <c r="CB44" s="339"/>
      <c r="CC44" s="339"/>
      <c r="CD44" s="339"/>
      <c r="CE44" s="339"/>
      <c r="CF44" s="339"/>
      <c r="CG44" s="339"/>
      <c r="CH44" s="339"/>
      <c r="CI44" s="339"/>
      <c r="CJ44" s="339"/>
      <c r="CK44" s="339"/>
      <c r="CL44" s="339"/>
      <c r="CM44" s="339"/>
    </row>
    <row r="45" spans="1:91" s="326" customFormat="1" ht="17.25" customHeight="1">
      <c r="A45" s="339"/>
      <c r="B45" s="339"/>
      <c r="C45" s="339"/>
      <c r="D45" s="339"/>
      <c r="E45" s="339"/>
      <c r="F45" s="339"/>
      <c r="G45" s="339"/>
      <c r="H45" s="339"/>
      <c r="I45" s="339"/>
      <c r="J45" s="339"/>
      <c r="K45" s="339"/>
      <c r="L45" s="339"/>
      <c r="M45" s="339"/>
      <c r="N45" s="339"/>
      <c r="O45" s="339"/>
      <c r="P45" s="339"/>
      <c r="Q45" s="339"/>
      <c r="R45" s="339"/>
      <c r="S45" s="339"/>
      <c r="T45" s="339"/>
      <c r="U45" s="339"/>
      <c r="V45" s="339"/>
      <c r="W45" s="339"/>
      <c r="X45" s="339"/>
      <c r="Y45" s="339"/>
      <c r="Z45" s="339"/>
      <c r="AA45" s="339"/>
      <c r="AB45" s="339"/>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39"/>
      <c r="AY45" s="339"/>
      <c r="AZ45" s="339"/>
      <c r="BA45" s="339"/>
      <c r="BB45" s="339"/>
      <c r="BC45" s="339"/>
      <c r="BD45" s="339"/>
      <c r="BE45" s="339"/>
      <c r="BF45" s="339"/>
      <c r="BG45" s="339"/>
      <c r="BH45" s="339"/>
      <c r="BI45" s="339"/>
      <c r="BJ45" s="339"/>
      <c r="BK45" s="339"/>
      <c r="BL45" s="339"/>
      <c r="BM45" s="339"/>
      <c r="BN45" s="339"/>
      <c r="BO45" s="339"/>
      <c r="BP45" s="339"/>
      <c r="BQ45" s="339"/>
      <c r="BR45" s="339"/>
      <c r="BS45" s="339"/>
      <c r="BT45" s="339"/>
      <c r="BU45" s="339"/>
      <c r="BV45" s="339"/>
      <c r="BW45" s="339"/>
      <c r="BX45" s="339"/>
      <c r="BY45" s="339"/>
      <c r="BZ45" s="339"/>
      <c r="CA45" s="339"/>
      <c r="CB45" s="339"/>
      <c r="CC45" s="339"/>
      <c r="CD45" s="339"/>
      <c r="CE45" s="339"/>
      <c r="CF45" s="339"/>
      <c r="CG45" s="339"/>
      <c r="CH45" s="339"/>
      <c r="CI45" s="339"/>
      <c r="CJ45" s="339"/>
      <c r="CK45" s="339"/>
      <c r="CL45" s="339"/>
      <c r="CM45" s="339"/>
    </row>
    <row r="46" ht="23.25" customHeight="1"/>
    <row r="47" ht="23.25" customHeight="1"/>
    <row r="48" ht="23.25" customHeight="1"/>
    <row r="49" ht="23.25" customHeight="1"/>
    <row r="50" ht="23.25" customHeight="1"/>
    <row r="51" ht="23.25" customHeight="1"/>
    <row r="52" ht="23.25" customHeight="1"/>
    <row r="53" ht="23.25" customHeight="1"/>
    <row r="54" ht="23.25" customHeight="1"/>
    <row r="55" ht="23.25" customHeight="1"/>
    <row r="56" ht="23.25" customHeight="1"/>
    <row r="57" ht="23.25" customHeight="1"/>
    <row r="58" ht="23.25" customHeight="1"/>
    <row r="59" ht="23.25" customHeight="1"/>
    <row r="60" ht="23.25" customHeight="1"/>
    <row r="61" ht="23.25" customHeight="1"/>
    <row r="62" ht="23.25" customHeight="1"/>
    <row r="63" ht="23.25" customHeight="1"/>
    <row r="64" ht="23.25" customHeight="1"/>
    <row r="65" ht="23.25" customHeight="1"/>
    <row r="66" ht="23.25" customHeight="1"/>
    <row r="67" ht="23.25" customHeight="1"/>
    <row r="68" ht="23.25" customHeight="1"/>
    <row r="69" ht="23.25" customHeight="1"/>
  </sheetData>
  <sheetProtection password="F471" sheet="1"/>
  <mergeCells count="56">
    <mergeCell ref="BE2:BN2"/>
    <mergeCell ref="BO2:BS2"/>
    <mergeCell ref="BT2:BZ2"/>
    <mergeCell ref="CA2:CE2"/>
    <mergeCell ref="CF2:CK2"/>
    <mergeCell ref="CL2:CN2"/>
    <mergeCell ref="AI4:AJ4"/>
    <mergeCell ref="BS4:BW4"/>
    <mergeCell ref="BX4:BY4"/>
    <mergeCell ref="BZ4:CD4"/>
    <mergeCell ref="CE4:CF4"/>
    <mergeCell ref="BO4:BR4"/>
    <mergeCell ref="CG4:CK4"/>
    <mergeCell ref="CL4:CM4"/>
    <mergeCell ref="A7:K7"/>
    <mergeCell ref="N7:AA7"/>
    <mergeCell ref="AB7:AD7"/>
    <mergeCell ref="AI14:AQ14"/>
    <mergeCell ref="AS14:BB14"/>
    <mergeCell ref="BC14:BG14"/>
    <mergeCell ref="BH14:BI14"/>
    <mergeCell ref="BJ14:BP14"/>
    <mergeCell ref="AS15:BB16"/>
    <mergeCell ref="BC15:CK15"/>
    <mergeCell ref="BC16:CK16"/>
    <mergeCell ref="AS17:BB17"/>
    <mergeCell ref="BC17:CK17"/>
    <mergeCell ref="AN18:BB18"/>
    <mergeCell ref="BC18:CI18"/>
    <mergeCell ref="CJ18:CM18"/>
    <mergeCell ref="AI21:AQ21"/>
    <mergeCell ref="AS21:BB21"/>
    <mergeCell ref="BC21:BG21"/>
    <mergeCell ref="BH21:BI21"/>
    <mergeCell ref="BJ21:BN21"/>
    <mergeCell ref="AG22:AQ22"/>
    <mergeCell ref="AS22:BB22"/>
    <mergeCell ref="BC22:CK22"/>
    <mergeCell ref="AS23:BB23"/>
    <mergeCell ref="BC23:CK23"/>
    <mergeCell ref="AS24:BB24"/>
    <mergeCell ref="BC24:CI24"/>
    <mergeCell ref="CJ24:CM24"/>
    <mergeCell ref="A27:CM27"/>
    <mergeCell ref="A28:CM28"/>
    <mergeCell ref="A29:CM29"/>
    <mergeCell ref="A30:CM30"/>
    <mergeCell ref="A31:CM31"/>
    <mergeCell ref="A32:CM32"/>
    <mergeCell ref="A33:CM33"/>
    <mergeCell ref="C35:K35"/>
    <mergeCell ref="L35:O35"/>
    <mergeCell ref="P35:R35"/>
    <mergeCell ref="S35:V35"/>
    <mergeCell ref="W35:CN35"/>
    <mergeCell ref="A36:CN36"/>
  </mergeCells>
  <conditionalFormatting sqref="BT2:BZ2">
    <cfRule type="expression" priority="13" dxfId="87" stopIfTrue="1">
      <formula>$BT$2=""</formula>
    </cfRule>
  </conditionalFormatting>
  <conditionalFormatting sqref="CF2:CK2">
    <cfRule type="expression" priority="12" dxfId="51" stopIfTrue="1">
      <formula>$CF$2=""</formula>
    </cfRule>
  </conditionalFormatting>
  <conditionalFormatting sqref="L35:O35">
    <cfRule type="expression" priority="11" dxfId="0" stopIfTrue="1">
      <formula>$L$35=""</formula>
    </cfRule>
  </conditionalFormatting>
  <conditionalFormatting sqref="S35:V35">
    <cfRule type="expression" priority="10" dxfId="0" stopIfTrue="1">
      <formula>$S$35=""</formula>
    </cfRule>
  </conditionalFormatting>
  <conditionalFormatting sqref="BC14:BG14">
    <cfRule type="expression" priority="9" dxfId="0" stopIfTrue="1">
      <formula>$BC$14=""</formula>
    </cfRule>
  </conditionalFormatting>
  <conditionalFormatting sqref="BJ14:BP14">
    <cfRule type="expression" priority="8" dxfId="0" stopIfTrue="1">
      <formula>$BJ$14=""</formula>
    </cfRule>
  </conditionalFormatting>
  <conditionalFormatting sqref="BC15:CK15">
    <cfRule type="expression" priority="7" dxfId="0" stopIfTrue="1">
      <formula>$BC$15=""</formula>
    </cfRule>
  </conditionalFormatting>
  <conditionalFormatting sqref="BC16:CK16">
    <cfRule type="expression" priority="6" dxfId="0" stopIfTrue="1">
      <formula>AND($BC$15="",$BC$16="")</formula>
    </cfRule>
  </conditionalFormatting>
  <conditionalFormatting sqref="BC17:CK17">
    <cfRule type="expression" priority="5" dxfId="0" stopIfTrue="1">
      <formula>$BC$17=""</formula>
    </cfRule>
  </conditionalFormatting>
  <conditionalFormatting sqref="BC18:CI18">
    <cfRule type="expression" priority="4" dxfId="0" stopIfTrue="1">
      <formula>$BC$18=""</formula>
    </cfRule>
  </conditionalFormatting>
  <dataValidations count="9">
    <dataValidation type="textLength" operator="equal" allowBlank="1" showInputMessage="1" showErrorMessage="1" sqref="CF2:CK2">
      <formula1>5</formula1>
    </dataValidation>
    <dataValidation type="textLength" operator="equal" allowBlank="1" showInputMessage="1" showErrorMessage="1" sqref="BT2:BZ2">
      <formula1>4</formula1>
    </dataValidation>
    <dataValidation type="list" allowBlank="1" showInputMessage="1" showErrorMessage="1" sqref="L35:O35">
      <formula1>"6,7,8,9,10,11"</formula1>
    </dataValidation>
    <dataValidation type="list" allowBlank="1" showInputMessage="1" showErrorMessage="1" sqref="S35:V35">
      <formula1>"1,2,3,4,5,6,7,8,9,10,11,12,13,14,15,16,17,18,19,20,21,22,23,24,25,26,27,28,29,30,31"</formula1>
    </dataValidation>
    <dataValidation type="textLength" operator="equal" allowBlank="1" showInputMessage="1" showErrorMessage="1" errorTitle="入力エラー" error="3ケタで再度入力してください。" imeMode="disabled" sqref="BC14:BG14">
      <formula1>3</formula1>
    </dataValidation>
    <dataValidation type="textLength" operator="equal" allowBlank="1" showInputMessage="1" showErrorMessage="1" errorTitle="入力エラー" error="4ケタで再度入力してください。" sqref="BJ14:BP14">
      <formula1>4</formula1>
    </dataValidation>
    <dataValidation allowBlank="1" showInputMessage="1" showErrorMessage="1" imeMode="hiragana" sqref="BC17:CK17"/>
    <dataValidation type="textLength" operator="equal" allowBlank="1" showInputMessage="1" showErrorMessage="1" error="入力された桁数が不正です。&#10;4ケタで再度入力してください。" imeMode="disabled" sqref="BJ21:BN21">
      <formula1>4</formula1>
    </dataValidation>
    <dataValidation type="textLength" operator="equal" allowBlank="1" showInputMessage="1" showErrorMessage="1" error="入力された桁数が不正です。&#10;3ケタで再度入力してください。" imeMode="disabled" sqref="BC21:BG21">
      <formula1>3</formula1>
    </dataValidation>
  </dataValidations>
  <printOptions horizontalCentered="1"/>
  <pageMargins left="0.2755905511811024" right="0.2755905511811024" top="0.5905511811023623" bottom="0.5905511811023623" header="0.31496062992125984" footer="0.31496062992125984"/>
  <pageSetup horizontalDpi="600" verticalDpi="600" orientation="portrait" paperSize="9" scale="70" r:id="rId2"/>
  <headerFooter>
    <oddFooter>&amp;L（備考）用紙は日本工業規格Ａ４とし、縦位置とする。</oddFooter>
  </headerFooter>
  <drawing r:id="rId1"/>
</worksheet>
</file>

<file path=xl/worksheets/sheet13.xml><?xml version="1.0" encoding="utf-8"?>
<worksheet xmlns="http://schemas.openxmlformats.org/spreadsheetml/2006/main" xmlns:r="http://schemas.openxmlformats.org/officeDocument/2006/relationships">
  <dimension ref="A1:DS42"/>
  <sheetViews>
    <sheetView showGridLines="0" view="pageBreakPreview" zoomScale="85" zoomScaleNormal="70" zoomScaleSheetLayoutView="85" zoomScalePageLayoutView="0" workbookViewId="0" topLeftCell="A1">
      <selection activeCell="Y12" sqref="Y12:BN13"/>
    </sheetView>
  </sheetViews>
  <sheetFormatPr defaultColWidth="1.421875" defaultRowHeight="15"/>
  <cols>
    <col min="1" max="2" width="1.421875" style="357" customWidth="1"/>
    <col min="3" max="4" width="1.421875" style="368" customWidth="1"/>
    <col min="5" max="6" width="1.421875" style="369" customWidth="1"/>
    <col min="7" max="10" width="1.421875" style="357" customWidth="1"/>
    <col min="11" max="11" width="1.28515625" style="357" customWidth="1"/>
    <col min="12" max="92" width="1.421875" style="357" customWidth="1"/>
    <col min="93" max="16384" width="1.421875" style="357" customWidth="1"/>
  </cols>
  <sheetData>
    <row r="1" spans="1:92" ht="23.25" customHeight="1">
      <c r="A1" s="373" t="s">
        <v>274</v>
      </c>
      <c r="B1" s="373"/>
      <c r="C1" s="373"/>
      <c r="D1" s="373"/>
      <c r="E1" s="373"/>
      <c r="F1" s="373"/>
      <c r="G1" s="373"/>
      <c r="H1" s="373"/>
      <c r="I1" s="373"/>
      <c r="J1" s="373"/>
      <c r="K1" s="373"/>
      <c r="L1" s="373"/>
      <c r="M1" s="373"/>
      <c r="N1" s="373"/>
      <c r="O1" s="373"/>
      <c r="P1" s="373"/>
      <c r="Q1" s="373"/>
      <c r="R1" s="373"/>
      <c r="S1" s="373"/>
      <c r="T1" s="373"/>
      <c r="U1" s="373"/>
      <c r="V1" s="373"/>
      <c r="W1" s="373"/>
      <c r="X1" s="373"/>
      <c r="Y1" s="373"/>
      <c r="Z1" s="373"/>
      <c r="AA1" s="373"/>
      <c r="AB1" s="373"/>
      <c r="AC1" s="373"/>
      <c r="AD1" s="373"/>
      <c r="AE1" s="373"/>
      <c r="AF1" s="373"/>
      <c r="AG1" s="373"/>
      <c r="AH1" s="373"/>
      <c r="AI1" s="373"/>
      <c r="AJ1" s="373"/>
      <c r="AK1" s="373"/>
      <c r="AL1" s="373"/>
      <c r="AM1" s="373"/>
      <c r="AN1" s="373"/>
      <c r="AO1" s="373"/>
      <c r="AP1" s="373"/>
      <c r="AQ1" s="373"/>
      <c r="AR1" s="373"/>
      <c r="AS1" s="373"/>
      <c r="AT1" s="373"/>
      <c r="AU1" s="373"/>
      <c r="AV1" s="373"/>
      <c r="AW1" s="373"/>
      <c r="AX1" s="373"/>
      <c r="AY1" s="373"/>
      <c r="AZ1" s="373"/>
      <c r="BA1" s="373"/>
      <c r="BB1" s="373"/>
      <c r="BC1" s="373"/>
      <c r="BD1" s="373"/>
      <c r="BE1" s="373"/>
      <c r="BF1" s="373"/>
      <c r="BG1" s="373"/>
      <c r="BH1" s="373"/>
      <c r="BI1" s="373"/>
      <c r="BJ1" s="373"/>
      <c r="BK1" s="373"/>
      <c r="BL1" s="373"/>
      <c r="BM1" s="373"/>
      <c r="BN1" s="373"/>
      <c r="BO1" s="373"/>
      <c r="BP1" s="373"/>
      <c r="BQ1" s="373"/>
      <c r="BR1" s="373"/>
      <c r="BS1" s="373"/>
      <c r="BT1" s="373"/>
      <c r="BU1" s="373"/>
      <c r="BV1" s="373"/>
      <c r="BW1" s="373"/>
      <c r="BX1" s="373"/>
      <c r="BY1" s="373"/>
      <c r="BZ1" s="373"/>
      <c r="CA1" s="373"/>
      <c r="CB1" s="373"/>
      <c r="CC1" s="373"/>
      <c r="CD1" s="373"/>
      <c r="CE1" s="373"/>
      <c r="CF1" s="373"/>
      <c r="CG1" s="373"/>
      <c r="CH1" s="373"/>
      <c r="CI1" s="1374">
        <f>IF('様式第１２　精算払請求書'!CF2="","",'様式第１２　精算払請求書'!CF2)</f>
      </c>
      <c r="CJ1" s="1374"/>
      <c r="CK1" s="1374"/>
      <c r="CL1" s="1374"/>
      <c r="CM1" s="1374"/>
      <c r="CN1" s="1374"/>
    </row>
    <row r="2" spans="1:92" ht="23.25" customHeight="1">
      <c r="A2" s="373"/>
      <c r="B2" s="373"/>
      <c r="C2" s="373"/>
      <c r="D2" s="373"/>
      <c r="E2" s="373"/>
      <c r="F2" s="373"/>
      <c r="G2" s="373"/>
      <c r="H2" s="373"/>
      <c r="I2" s="373"/>
      <c r="J2" s="373"/>
      <c r="K2" s="373"/>
      <c r="L2" s="373"/>
      <c r="M2" s="373"/>
      <c r="N2" s="373"/>
      <c r="O2" s="373"/>
      <c r="P2" s="373"/>
      <c r="Q2" s="373"/>
      <c r="R2" s="373"/>
      <c r="S2" s="373"/>
      <c r="T2" s="373"/>
      <c r="U2" s="373"/>
      <c r="V2" s="373"/>
      <c r="W2" s="373"/>
      <c r="X2" s="373"/>
      <c r="Y2" s="373"/>
      <c r="Z2" s="373"/>
      <c r="AA2" s="373"/>
      <c r="AB2" s="373"/>
      <c r="AC2" s="373"/>
      <c r="AD2" s="373"/>
      <c r="AE2" s="373"/>
      <c r="AF2" s="373"/>
      <c r="AG2" s="373"/>
      <c r="AH2" s="373"/>
      <c r="AI2" s="373"/>
      <c r="AJ2" s="373"/>
      <c r="AK2" s="373"/>
      <c r="AL2" s="373"/>
      <c r="AM2" s="373"/>
      <c r="AN2" s="373"/>
      <c r="AO2" s="373"/>
      <c r="AP2" s="373"/>
      <c r="AQ2" s="373"/>
      <c r="AR2" s="373"/>
      <c r="AS2" s="373"/>
      <c r="AT2" s="373"/>
      <c r="AU2" s="373"/>
      <c r="AV2" s="373"/>
      <c r="AW2" s="373"/>
      <c r="AX2" s="373"/>
      <c r="AY2" s="373"/>
      <c r="AZ2" s="373"/>
      <c r="BA2" s="373"/>
      <c r="BB2" s="373"/>
      <c r="BC2" s="373"/>
      <c r="BD2" s="373"/>
      <c r="BE2" s="373"/>
      <c r="BF2" s="373"/>
      <c r="BG2" s="373"/>
      <c r="BH2" s="373"/>
      <c r="BI2" s="373"/>
      <c r="BJ2" s="373"/>
      <c r="BK2" s="373"/>
      <c r="BL2" s="373"/>
      <c r="BM2" s="373"/>
      <c r="BN2" s="373"/>
      <c r="BO2" s="373"/>
      <c r="BP2" s="373"/>
      <c r="BQ2" s="373"/>
      <c r="BR2" s="373"/>
      <c r="BS2" s="373"/>
      <c r="BT2" s="373"/>
      <c r="BU2" s="373"/>
      <c r="BV2" s="373"/>
      <c r="BW2" s="373"/>
      <c r="BX2" s="373"/>
      <c r="BY2" s="373"/>
      <c r="BZ2" s="373"/>
      <c r="CA2" s="373"/>
      <c r="CB2" s="373"/>
      <c r="CC2" s="373"/>
      <c r="CD2" s="373"/>
      <c r="CE2" s="373"/>
      <c r="CF2" s="373"/>
      <c r="CG2" s="373"/>
      <c r="CH2" s="373"/>
      <c r="CI2" s="373"/>
      <c r="CJ2" s="373"/>
      <c r="CK2" s="373"/>
      <c r="CL2" s="373"/>
      <c r="CM2" s="373"/>
      <c r="CN2" s="374"/>
    </row>
    <row r="3" spans="1:92" ht="23.25" customHeight="1">
      <c r="A3" s="1375" t="s">
        <v>187</v>
      </c>
      <c r="B3" s="1375"/>
      <c r="C3" s="1375"/>
      <c r="D3" s="1375"/>
      <c r="E3" s="1375"/>
      <c r="F3" s="1375"/>
      <c r="G3" s="1375"/>
      <c r="H3" s="1375"/>
      <c r="I3" s="1375"/>
      <c r="J3" s="1375"/>
      <c r="K3" s="1375"/>
      <c r="L3" s="1375"/>
      <c r="M3" s="1375"/>
      <c r="N3" s="1375"/>
      <c r="O3" s="1375"/>
      <c r="P3" s="1375"/>
      <c r="Q3" s="1375"/>
      <c r="R3" s="1375"/>
      <c r="S3" s="1375"/>
      <c r="T3" s="1375"/>
      <c r="U3" s="1375"/>
      <c r="V3" s="1375"/>
      <c r="W3" s="1375"/>
      <c r="X3" s="1375"/>
      <c r="Y3" s="1375"/>
      <c r="Z3" s="1375"/>
      <c r="AA3" s="1375"/>
      <c r="AB3" s="1375"/>
      <c r="AC3" s="1375"/>
      <c r="AD3" s="1375"/>
      <c r="AE3" s="1375"/>
      <c r="AF3" s="1375"/>
      <c r="AG3" s="1375"/>
      <c r="AH3" s="1375"/>
      <c r="AI3" s="1375"/>
      <c r="AJ3" s="1375"/>
      <c r="AK3" s="1375"/>
      <c r="AL3" s="1375"/>
      <c r="AM3" s="1375"/>
      <c r="AN3" s="1375"/>
      <c r="AO3" s="1375"/>
      <c r="AP3" s="1375"/>
      <c r="AQ3" s="1375"/>
      <c r="AR3" s="1375"/>
      <c r="AS3" s="1375"/>
      <c r="AT3" s="1375"/>
      <c r="AU3" s="1375"/>
      <c r="AV3" s="1375"/>
      <c r="AW3" s="1375"/>
      <c r="AX3" s="1375"/>
      <c r="AY3" s="1375"/>
      <c r="AZ3" s="1375"/>
      <c r="BA3" s="1375"/>
      <c r="BB3" s="1375"/>
      <c r="BC3" s="1375"/>
      <c r="BD3" s="1375"/>
      <c r="BE3" s="1375"/>
      <c r="BF3" s="1375"/>
      <c r="BG3" s="1375"/>
      <c r="BH3" s="1375"/>
      <c r="BI3" s="1375"/>
      <c r="BJ3" s="1375"/>
      <c r="BK3" s="1375"/>
      <c r="BL3" s="1375"/>
      <c r="BM3" s="1375"/>
      <c r="BN3" s="1375"/>
      <c r="BO3" s="1375"/>
      <c r="BP3" s="1375"/>
      <c r="BQ3" s="1375"/>
      <c r="BR3" s="1375"/>
      <c r="BS3" s="1375"/>
      <c r="BT3" s="1375"/>
      <c r="BU3" s="1375"/>
      <c r="BV3" s="1375"/>
      <c r="BW3" s="1375"/>
      <c r="BX3" s="1375"/>
      <c r="BY3" s="1375"/>
      <c r="BZ3" s="1375"/>
      <c r="CA3" s="1375"/>
      <c r="CB3" s="1375"/>
      <c r="CC3" s="1375"/>
      <c r="CD3" s="1375"/>
      <c r="CE3" s="1375"/>
      <c r="CF3" s="1375"/>
      <c r="CG3" s="1375"/>
      <c r="CH3" s="1375"/>
      <c r="CI3" s="1375"/>
      <c r="CJ3" s="1375"/>
      <c r="CK3" s="1375"/>
      <c r="CL3" s="1375"/>
      <c r="CM3" s="1375"/>
      <c r="CN3" s="374"/>
    </row>
    <row r="4" spans="1:92" ht="23.25" customHeight="1">
      <c r="A4" s="373"/>
      <c r="B4" s="373"/>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c r="AS4" s="373"/>
      <c r="AT4" s="373"/>
      <c r="AU4" s="373"/>
      <c r="AV4" s="373"/>
      <c r="AW4" s="373"/>
      <c r="AX4" s="373"/>
      <c r="AY4" s="373"/>
      <c r="AZ4" s="373"/>
      <c r="BA4" s="373"/>
      <c r="BB4" s="373"/>
      <c r="BC4" s="373"/>
      <c r="BD4" s="373"/>
      <c r="BE4" s="373"/>
      <c r="BF4" s="373"/>
      <c r="BG4" s="373"/>
      <c r="BH4" s="373"/>
      <c r="BI4" s="373"/>
      <c r="BJ4" s="373"/>
      <c r="BK4" s="373"/>
      <c r="BL4" s="373"/>
      <c r="BM4" s="373"/>
      <c r="BN4" s="373"/>
      <c r="BO4" s="373"/>
      <c r="BP4" s="373"/>
      <c r="BQ4" s="373"/>
      <c r="BR4" s="373"/>
      <c r="BS4" s="373"/>
      <c r="BT4" s="373"/>
      <c r="BU4" s="373"/>
      <c r="BV4" s="373"/>
      <c r="BW4" s="373"/>
      <c r="BX4" s="373"/>
      <c r="BY4" s="373"/>
      <c r="BZ4" s="373"/>
      <c r="CA4" s="373"/>
      <c r="CB4" s="373"/>
      <c r="CC4" s="373"/>
      <c r="CD4" s="373"/>
      <c r="CE4" s="373"/>
      <c r="CF4" s="373"/>
      <c r="CG4" s="373"/>
      <c r="CH4" s="373"/>
      <c r="CI4" s="373"/>
      <c r="CJ4" s="373"/>
      <c r="CK4" s="373"/>
      <c r="CL4" s="373"/>
      <c r="CM4" s="373"/>
      <c r="CN4" s="374"/>
    </row>
    <row r="5" spans="1:92" ht="23.25" customHeight="1">
      <c r="A5" s="373"/>
      <c r="B5" s="373"/>
      <c r="C5" s="373"/>
      <c r="D5" s="373"/>
      <c r="E5" s="373"/>
      <c r="F5" s="373"/>
      <c r="G5" s="373"/>
      <c r="H5" s="373"/>
      <c r="I5" s="373"/>
      <c r="J5" s="373"/>
      <c r="K5" s="373"/>
      <c r="L5" s="373"/>
      <c r="M5" s="373"/>
      <c r="N5" s="373"/>
      <c r="O5" s="373"/>
      <c r="P5" s="373"/>
      <c r="Q5" s="373"/>
      <c r="R5" s="373"/>
      <c r="S5" s="373"/>
      <c r="T5" s="373"/>
      <c r="U5" s="373"/>
      <c r="V5" s="373"/>
      <c r="W5" s="373"/>
      <c r="X5" s="373"/>
      <c r="Y5" s="373"/>
      <c r="Z5" s="373"/>
      <c r="AA5" s="373"/>
      <c r="AB5" s="373"/>
      <c r="AC5" s="373"/>
      <c r="AD5" s="373"/>
      <c r="AE5" s="373"/>
      <c r="AF5" s="373"/>
      <c r="AG5" s="373"/>
      <c r="AH5" s="373"/>
      <c r="AI5" s="373"/>
      <c r="AJ5" s="373"/>
      <c r="AK5" s="373"/>
      <c r="AL5" s="373"/>
      <c r="AM5" s="373"/>
      <c r="AN5" s="373"/>
      <c r="AO5" s="373"/>
      <c r="AP5" s="373"/>
      <c r="AQ5" s="373"/>
      <c r="AR5" s="373"/>
      <c r="AS5" s="373"/>
      <c r="AT5" s="373"/>
      <c r="AU5" s="373"/>
      <c r="AV5" s="373"/>
      <c r="AW5" s="373"/>
      <c r="AX5" s="373"/>
      <c r="AY5" s="373"/>
      <c r="AZ5" s="373"/>
      <c r="BA5" s="373"/>
      <c r="BB5" s="373"/>
      <c r="BC5" s="373"/>
      <c r="BD5" s="373"/>
      <c r="BE5" s="373"/>
      <c r="BF5" s="373"/>
      <c r="BG5" s="373"/>
      <c r="BH5" s="373"/>
      <c r="BI5" s="373"/>
      <c r="BJ5" s="373"/>
      <c r="BK5" s="373"/>
      <c r="BL5" s="373"/>
      <c r="BM5" s="373"/>
      <c r="BN5" s="373"/>
      <c r="BO5" s="373"/>
      <c r="BP5" s="373"/>
      <c r="BQ5" s="373"/>
      <c r="BR5" s="373"/>
      <c r="BS5" s="373"/>
      <c r="BT5" s="373"/>
      <c r="BU5" s="373"/>
      <c r="BV5" s="373"/>
      <c r="BW5" s="373"/>
      <c r="BX5" s="373"/>
      <c r="BY5" s="373"/>
      <c r="BZ5" s="373"/>
      <c r="CA5" s="373"/>
      <c r="CB5" s="373"/>
      <c r="CC5" s="373"/>
      <c r="CD5" s="373"/>
      <c r="CE5" s="373"/>
      <c r="CF5" s="373"/>
      <c r="CG5" s="373"/>
      <c r="CH5" s="373"/>
      <c r="CI5" s="373"/>
      <c r="CJ5" s="373"/>
      <c r="CK5" s="373"/>
      <c r="CL5" s="373"/>
      <c r="CM5" s="373"/>
      <c r="CN5" s="374"/>
    </row>
    <row r="6" spans="1:92" ht="23.25" customHeight="1">
      <c r="A6" s="373" t="s">
        <v>275</v>
      </c>
      <c r="B6" s="373"/>
      <c r="C6" s="373"/>
      <c r="D6" s="373"/>
      <c r="E6" s="373"/>
      <c r="F6" s="373"/>
      <c r="G6" s="373"/>
      <c r="H6" s="373"/>
      <c r="I6" s="373"/>
      <c r="J6" s="373"/>
      <c r="K6" s="373"/>
      <c r="L6" s="373"/>
      <c r="M6" s="373"/>
      <c r="N6" s="373"/>
      <c r="O6" s="373"/>
      <c r="P6" s="373"/>
      <c r="Q6" s="373"/>
      <c r="R6" s="373"/>
      <c r="S6" s="373"/>
      <c r="T6" s="373"/>
      <c r="U6" s="373"/>
      <c r="V6" s="373"/>
      <c r="W6" s="373"/>
      <c r="X6" s="373"/>
      <c r="Y6" s="373"/>
      <c r="Z6" s="373"/>
      <c r="AA6" s="373"/>
      <c r="AB6" s="373"/>
      <c r="AC6" s="373"/>
      <c r="AD6" s="373"/>
      <c r="AE6" s="373"/>
      <c r="AF6" s="373"/>
      <c r="AG6" s="373"/>
      <c r="AH6" s="373"/>
      <c r="AI6" s="373"/>
      <c r="AJ6" s="373"/>
      <c r="AK6" s="373"/>
      <c r="AL6" s="373"/>
      <c r="AM6" s="373"/>
      <c r="AN6" s="373"/>
      <c r="AO6" s="373"/>
      <c r="AP6" s="373"/>
      <c r="AQ6" s="373"/>
      <c r="AR6" s="373"/>
      <c r="AS6" s="373"/>
      <c r="AT6" s="373"/>
      <c r="AU6" s="373"/>
      <c r="AV6" s="373"/>
      <c r="AW6" s="373"/>
      <c r="AX6" s="373"/>
      <c r="AY6" s="373"/>
      <c r="AZ6" s="373"/>
      <c r="BA6" s="373"/>
      <c r="BB6" s="373"/>
      <c r="BC6" s="373"/>
      <c r="BD6" s="373"/>
      <c r="BE6" s="373"/>
      <c r="BF6" s="373"/>
      <c r="BG6" s="373"/>
      <c r="BH6" s="373"/>
      <c r="BI6" s="373"/>
      <c r="BJ6" s="373"/>
      <c r="BK6" s="373"/>
      <c r="BL6" s="373"/>
      <c r="BM6" s="373"/>
      <c r="BN6" s="373"/>
      <c r="BO6" s="373"/>
      <c r="BP6" s="373"/>
      <c r="BQ6" s="373"/>
      <c r="BR6" s="373"/>
      <c r="BS6" s="373"/>
      <c r="BT6" s="373"/>
      <c r="BU6" s="373"/>
      <c r="BV6" s="373"/>
      <c r="BW6" s="373"/>
      <c r="BX6" s="373"/>
      <c r="BY6" s="373"/>
      <c r="BZ6" s="373"/>
      <c r="CA6" s="373"/>
      <c r="CB6" s="373"/>
      <c r="CC6" s="373"/>
      <c r="CD6" s="373"/>
      <c r="CE6" s="373"/>
      <c r="CF6" s="373"/>
      <c r="CG6" s="373"/>
      <c r="CH6" s="373"/>
      <c r="CI6" s="373"/>
      <c r="CJ6" s="373"/>
      <c r="CK6" s="373"/>
      <c r="CL6" s="373"/>
      <c r="CM6" s="373"/>
      <c r="CN6" s="374"/>
    </row>
    <row r="7" spans="1:92" ht="23.25" customHeight="1">
      <c r="A7" s="356"/>
      <c r="B7" s="356"/>
      <c r="C7" s="356"/>
      <c r="D7" s="356"/>
      <c r="E7" s="1376" t="s">
        <v>307</v>
      </c>
      <c r="F7" s="1377"/>
      <c r="G7" s="1377"/>
      <c r="H7" s="1377"/>
      <c r="I7" s="1377"/>
      <c r="J7" s="1377"/>
      <c r="K7" s="1377"/>
      <c r="L7" s="1377"/>
      <c r="M7" s="1377"/>
      <c r="N7" s="1377"/>
      <c r="O7" s="1377"/>
      <c r="P7" s="1377"/>
      <c r="Q7" s="1377"/>
      <c r="R7" s="1377"/>
      <c r="S7" s="1377"/>
      <c r="T7" s="1377"/>
      <c r="U7" s="1377"/>
      <c r="V7" s="1377"/>
      <c r="W7" s="1377"/>
      <c r="X7" s="1377"/>
      <c r="Y7" s="1377"/>
      <c r="Z7" s="1377"/>
      <c r="AA7" s="1377"/>
      <c r="AB7" s="1377"/>
      <c r="AC7" s="1377"/>
      <c r="AD7" s="1377"/>
      <c r="AE7" s="1377"/>
      <c r="AF7" s="1378"/>
      <c r="AG7" s="1379">
        <f>IF('様式第１２　精算払請求書'!BC17="","",'様式第１２　精算払請求書'!BC17)</f>
      </c>
      <c r="AH7" s="1380"/>
      <c r="AI7" s="1380"/>
      <c r="AJ7" s="1380"/>
      <c r="AK7" s="1380"/>
      <c r="AL7" s="1380"/>
      <c r="AM7" s="1380"/>
      <c r="AN7" s="1380"/>
      <c r="AO7" s="1380"/>
      <c r="AP7" s="1380"/>
      <c r="AQ7" s="1380"/>
      <c r="AR7" s="1380"/>
      <c r="AS7" s="1380"/>
      <c r="AT7" s="1380"/>
      <c r="AU7" s="1380"/>
      <c r="AV7" s="1380"/>
      <c r="AW7" s="1380"/>
      <c r="AX7" s="1380"/>
      <c r="AY7" s="1380"/>
      <c r="AZ7" s="1380"/>
      <c r="BA7" s="1380"/>
      <c r="BB7" s="1380"/>
      <c r="BC7" s="1380"/>
      <c r="BD7" s="1380"/>
      <c r="BE7" s="1380"/>
      <c r="BF7" s="1380"/>
      <c r="BG7" s="1380"/>
      <c r="BH7" s="1380"/>
      <c r="BI7" s="1380"/>
      <c r="BJ7" s="1380"/>
      <c r="BK7" s="1380"/>
      <c r="BL7" s="1380"/>
      <c r="BM7" s="1380"/>
      <c r="BN7" s="1380"/>
      <c r="BO7" s="1380"/>
      <c r="BP7" s="1380"/>
      <c r="BQ7" s="1380"/>
      <c r="BR7" s="1380"/>
      <c r="BS7" s="1380"/>
      <c r="BT7" s="1380"/>
      <c r="BU7" s="1380"/>
      <c r="BV7" s="1380"/>
      <c r="BW7" s="1380"/>
      <c r="BX7" s="1380"/>
      <c r="BY7" s="1380"/>
      <c r="BZ7" s="1380"/>
      <c r="CA7" s="1380"/>
      <c r="CB7" s="1380"/>
      <c r="CC7" s="1380"/>
      <c r="CD7" s="1380"/>
      <c r="CE7" s="1380"/>
      <c r="CF7" s="1380"/>
      <c r="CG7" s="1380"/>
      <c r="CH7" s="1380"/>
      <c r="CI7" s="1380"/>
      <c r="CJ7" s="1381"/>
      <c r="CK7" s="356"/>
      <c r="CL7" s="356"/>
      <c r="CM7" s="356"/>
      <c r="CN7" s="326"/>
    </row>
    <row r="8" spans="1:123" s="326" customFormat="1" ht="30" customHeight="1">
      <c r="A8" s="356"/>
      <c r="B8" s="356"/>
      <c r="C8" s="356"/>
      <c r="D8" s="356"/>
      <c r="E8" s="1376" t="s">
        <v>276</v>
      </c>
      <c r="F8" s="1377"/>
      <c r="G8" s="1377"/>
      <c r="H8" s="1377"/>
      <c r="I8" s="1377"/>
      <c r="J8" s="1377"/>
      <c r="K8" s="1377"/>
      <c r="L8" s="1377"/>
      <c r="M8" s="1377"/>
      <c r="N8" s="1377"/>
      <c r="O8" s="1377"/>
      <c r="P8" s="1377"/>
      <c r="Q8" s="1377"/>
      <c r="R8" s="1377"/>
      <c r="S8" s="1377"/>
      <c r="T8" s="1377"/>
      <c r="U8" s="1377"/>
      <c r="V8" s="1377"/>
      <c r="W8" s="1377"/>
      <c r="X8" s="1377"/>
      <c r="Y8" s="1377"/>
      <c r="Z8" s="1377"/>
      <c r="AA8" s="1377"/>
      <c r="AB8" s="1377"/>
      <c r="AC8" s="1377"/>
      <c r="AD8" s="1377"/>
      <c r="AE8" s="1377"/>
      <c r="AF8" s="1378"/>
      <c r="AG8" s="1382">
        <f>IF('様式第１２　精算払請求書'!BC18="","",'様式第１２　精算払請求書'!BC18)</f>
      </c>
      <c r="AH8" s="1383"/>
      <c r="AI8" s="1383"/>
      <c r="AJ8" s="1383"/>
      <c r="AK8" s="1383"/>
      <c r="AL8" s="1383"/>
      <c r="AM8" s="1383"/>
      <c r="AN8" s="1383"/>
      <c r="AO8" s="1383"/>
      <c r="AP8" s="1383"/>
      <c r="AQ8" s="1383"/>
      <c r="AR8" s="1383"/>
      <c r="AS8" s="1383"/>
      <c r="AT8" s="1383"/>
      <c r="AU8" s="1383"/>
      <c r="AV8" s="1383"/>
      <c r="AW8" s="1383"/>
      <c r="AX8" s="1383"/>
      <c r="AY8" s="1383"/>
      <c r="AZ8" s="1383"/>
      <c r="BA8" s="1383"/>
      <c r="BB8" s="1383"/>
      <c r="BC8" s="1383"/>
      <c r="BD8" s="1383"/>
      <c r="BE8" s="1383"/>
      <c r="BF8" s="1383"/>
      <c r="BG8" s="1383"/>
      <c r="BH8" s="1383"/>
      <c r="BI8" s="1383"/>
      <c r="BJ8" s="1383"/>
      <c r="BK8" s="1383"/>
      <c r="BL8" s="1383"/>
      <c r="BM8" s="1383"/>
      <c r="BN8" s="1383"/>
      <c r="BO8" s="1383"/>
      <c r="BP8" s="1383"/>
      <c r="BQ8" s="1383"/>
      <c r="BR8" s="1383"/>
      <c r="BS8" s="1383"/>
      <c r="BT8" s="1383"/>
      <c r="BU8" s="1383"/>
      <c r="BV8" s="1383"/>
      <c r="BW8" s="1383"/>
      <c r="BX8" s="1383"/>
      <c r="BY8" s="1383"/>
      <c r="BZ8" s="1383"/>
      <c r="CA8" s="1383"/>
      <c r="CB8" s="1383"/>
      <c r="CC8" s="1383"/>
      <c r="CD8" s="1383"/>
      <c r="CE8" s="1383"/>
      <c r="CF8" s="1383"/>
      <c r="CG8" s="1383"/>
      <c r="CH8" s="1383"/>
      <c r="CI8" s="1383"/>
      <c r="CJ8" s="1384"/>
      <c r="CK8" s="356"/>
      <c r="CL8" s="356"/>
      <c r="CM8" s="356"/>
      <c r="CQ8" s="358"/>
      <c r="CR8" s="358"/>
      <c r="CS8" s="358"/>
      <c r="CT8" s="358"/>
      <c r="CU8" s="358"/>
      <c r="CV8" s="358"/>
      <c r="CW8" s="358"/>
      <c r="CX8" s="358"/>
      <c r="CY8" s="358"/>
      <c r="CZ8" s="358"/>
      <c r="DA8" s="358"/>
      <c r="DB8" s="358"/>
      <c r="DC8" s="358"/>
      <c r="DD8" s="358"/>
      <c r="DE8" s="358"/>
      <c r="DF8" s="358"/>
      <c r="DG8" s="358"/>
      <c r="DH8" s="358"/>
      <c r="DI8" s="358"/>
      <c r="DJ8" s="358"/>
      <c r="DK8" s="358"/>
      <c r="DL8" s="358"/>
      <c r="DM8" s="358"/>
      <c r="DN8" s="358"/>
      <c r="DO8" s="358"/>
      <c r="DP8" s="358"/>
      <c r="DQ8" s="358"/>
      <c r="DR8" s="358"/>
      <c r="DS8" s="358"/>
    </row>
    <row r="9" spans="1:91" s="326" customFormat="1" ht="23.25" customHeight="1">
      <c r="A9" s="356"/>
      <c r="B9" s="356"/>
      <c r="C9" s="356"/>
      <c r="D9" s="356"/>
      <c r="E9" s="356"/>
      <c r="F9" s="356"/>
      <c r="G9" s="356"/>
      <c r="H9" s="356"/>
      <c r="I9" s="356"/>
      <c r="J9" s="356"/>
      <c r="K9" s="356"/>
      <c r="L9" s="356"/>
      <c r="M9" s="356"/>
      <c r="N9" s="356"/>
      <c r="O9" s="356"/>
      <c r="P9" s="356"/>
      <c r="Q9" s="356"/>
      <c r="R9" s="356"/>
      <c r="S9" s="356"/>
      <c r="T9" s="356"/>
      <c r="U9" s="356"/>
      <c r="V9" s="356"/>
      <c r="W9" s="356"/>
      <c r="X9" s="356"/>
      <c r="Y9" s="356"/>
      <c r="Z9" s="356"/>
      <c r="AA9" s="356"/>
      <c r="AB9" s="356"/>
      <c r="AC9" s="356"/>
      <c r="AD9" s="356"/>
      <c r="AE9" s="356"/>
      <c r="AF9" s="356"/>
      <c r="AG9" s="356"/>
      <c r="AH9" s="356"/>
      <c r="AI9" s="356"/>
      <c r="AJ9" s="356"/>
      <c r="AK9" s="356"/>
      <c r="AL9" s="356"/>
      <c r="AM9" s="356"/>
      <c r="AN9" s="356"/>
      <c r="AO9" s="356"/>
      <c r="AP9" s="356"/>
      <c r="AQ9" s="356"/>
      <c r="AR9" s="356"/>
      <c r="AS9" s="356"/>
      <c r="AT9" s="356"/>
      <c r="AU9" s="356"/>
      <c r="AV9" s="356"/>
      <c r="AW9" s="356"/>
      <c r="AX9" s="356"/>
      <c r="AY9" s="356"/>
      <c r="AZ9" s="356"/>
      <c r="BA9" s="356"/>
      <c r="BB9" s="356"/>
      <c r="BC9" s="356"/>
      <c r="BD9" s="356"/>
      <c r="BE9" s="356"/>
      <c r="BF9" s="356"/>
      <c r="BG9" s="356"/>
      <c r="BH9" s="356"/>
      <c r="BI9" s="356"/>
      <c r="BJ9" s="356"/>
      <c r="BK9" s="356"/>
      <c r="BL9" s="356"/>
      <c r="BM9" s="356"/>
      <c r="BN9" s="356"/>
      <c r="BO9" s="356"/>
      <c r="BP9" s="356"/>
      <c r="BQ9" s="356"/>
      <c r="BR9" s="356"/>
      <c r="BS9" s="356"/>
      <c r="BT9" s="356"/>
      <c r="BU9" s="356"/>
      <c r="BV9" s="356"/>
      <c r="BW9" s="356"/>
      <c r="BX9" s="356"/>
      <c r="BY9" s="356"/>
      <c r="BZ9" s="356"/>
      <c r="CA9" s="356"/>
      <c r="CB9" s="356"/>
      <c r="CC9" s="356"/>
      <c r="CD9" s="356"/>
      <c r="CE9" s="356"/>
      <c r="CF9" s="356"/>
      <c r="CG9" s="356"/>
      <c r="CH9" s="356"/>
      <c r="CI9" s="356"/>
      <c r="CJ9" s="356"/>
      <c r="CK9" s="356"/>
      <c r="CL9" s="356"/>
      <c r="CM9" s="356"/>
    </row>
    <row r="10" spans="1:92" ht="23.25" customHeight="1">
      <c r="A10" s="356"/>
      <c r="B10" s="356"/>
      <c r="C10" s="356"/>
      <c r="D10" s="356"/>
      <c r="E10" s="356"/>
      <c r="F10" s="356"/>
      <c r="G10" s="356"/>
      <c r="H10" s="356"/>
      <c r="I10" s="356"/>
      <c r="J10" s="356"/>
      <c r="K10" s="356"/>
      <c r="L10" s="356"/>
      <c r="M10" s="356"/>
      <c r="N10" s="356"/>
      <c r="O10" s="356"/>
      <c r="P10" s="356"/>
      <c r="Q10" s="356"/>
      <c r="R10" s="356"/>
      <c r="S10" s="356"/>
      <c r="T10" s="356"/>
      <c r="U10" s="356"/>
      <c r="V10" s="356"/>
      <c r="W10" s="356"/>
      <c r="X10" s="356"/>
      <c r="Y10" s="356"/>
      <c r="Z10" s="356"/>
      <c r="AA10" s="356"/>
      <c r="AB10" s="356"/>
      <c r="AC10" s="356"/>
      <c r="AD10" s="356"/>
      <c r="AE10" s="356"/>
      <c r="AF10" s="356"/>
      <c r="AG10" s="356"/>
      <c r="AH10" s="356"/>
      <c r="AI10" s="356"/>
      <c r="AJ10" s="356"/>
      <c r="AK10" s="356"/>
      <c r="AL10" s="356"/>
      <c r="AM10" s="356"/>
      <c r="AN10" s="356"/>
      <c r="AO10" s="356"/>
      <c r="AP10" s="356"/>
      <c r="AQ10" s="356"/>
      <c r="AR10" s="356"/>
      <c r="AS10" s="356"/>
      <c r="AT10" s="356"/>
      <c r="AU10" s="356"/>
      <c r="AV10" s="356"/>
      <c r="AW10" s="356"/>
      <c r="AX10" s="356"/>
      <c r="AY10" s="356"/>
      <c r="AZ10" s="356"/>
      <c r="BA10" s="356"/>
      <c r="BB10" s="356"/>
      <c r="BC10" s="356"/>
      <c r="BD10" s="356"/>
      <c r="BE10" s="356"/>
      <c r="BF10" s="356"/>
      <c r="BG10" s="356"/>
      <c r="BH10" s="356"/>
      <c r="BI10" s="356"/>
      <c r="BJ10" s="356"/>
      <c r="BK10" s="356"/>
      <c r="BL10" s="356"/>
      <c r="BM10" s="356"/>
      <c r="BN10" s="356"/>
      <c r="BO10" s="356"/>
      <c r="BP10" s="356"/>
      <c r="BQ10" s="356"/>
      <c r="BR10" s="356"/>
      <c r="BS10" s="356"/>
      <c r="BT10" s="356"/>
      <c r="BU10" s="356"/>
      <c r="BV10" s="356"/>
      <c r="BW10" s="356"/>
      <c r="BX10" s="356"/>
      <c r="BY10" s="356"/>
      <c r="BZ10" s="356"/>
      <c r="CA10" s="356"/>
      <c r="CB10" s="356"/>
      <c r="CC10" s="356"/>
      <c r="CD10" s="356"/>
      <c r="CE10" s="356"/>
      <c r="CF10" s="356"/>
      <c r="CG10" s="356"/>
      <c r="CH10" s="356"/>
      <c r="CI10" s="356"/>
      <c r="CJ10" s="356"/>
      <c r="CK10" s="356"/>
      <c r="CL10" s="356"/>
      <c r="CM10" s="356"/>
      <c r="CN10" s="326"/>
    </row>
    <row r="11" spans="1:92" ht="23.25" customHeight="1">
      <c r="A11" s="356" t="s">
        <v>277</v>
      </c>
      <c r="B11" s="356"/>
      <c r="C11" s="356"/>
      <c r="D11" s="356"/>
      <c r="E11" s="356"/>
      <c r="F11" s="356"/>
      <c r="G11" s="356"/>
      <c r="H11" s="356"/>
      <c r="I11" s="356"/>
      <c r="J11" s="356"/>
      <c r="K11" s="356"/>
      <c r="L11" s="356"/>
      <c r="M11" s="356"/>
      <c r="N11" s="356"/>
      <c r="O11" s="356"/>
      <c r="P11" s="356"/>
      <c r="Q11" s="356"/>
      <c r="R11" s="356"/>
      <c r="S11" s="356"/>
      <c r="T11" s="356"/>
      <c r="U11" s="356"/>
      <c r="V11" s="356"/>
      <c r="W11" s="356"/>
      <c r="X11" s="356"/>
      <c r="Y11" s="356"/>
      <c r="Z11" s="356"/>
      <c r="AA11" s="356"/>
      <c r="AB11" s="356"/>
      <c r="AC11" s="356"/>
      <c r="AD11" s="356"/>
      <c r="AE11" s="356"/>
      <c r="AF11" s="356"/>
      <c r="AG11" s="356"/>
      <c r="AH11" s="356"/>
      <c r="AI11" s="356"/>
      <c r="AJ11" s="356"/>
      <c r="AK11" s="356"/>
      <c r="AL11" s="356"/>
      <c r="AM11" s="356"/>
      <c r="AN11" s="356"/>
      <c r="AO11" s="356"/>
      <c r="AP11" s="356"/>
      <c r="AQ11" s="356"/>
      <c r="AR11" s="356"/>
      <c r="AS11" s="356"/>
      <c r="AT11" s="356"/>
      <c r="AU11" s="356"/>
      <c r="AV11" s="356"/>
      <c r="AW11" s="356"/>
      <c r="AX11" s="356"/>
      <c r="AY11" s="356"/>
      <c r="AZ11" s="356"/>
      <c r="BA11" s="356"/>
      <c r="BB11" s="356"/>
      <c r="BC11" s="356"/>
      <c r="BD11" s="356"/>
      <c r="BE11" s="356"/>
      <c r="BF11" s="356"/>
      <c r="BG11" s="356"/>
      <c r="BH11" s="356"/>
      <c r="BI11" s="356"/>
      <c r="BJ11" s="356"/>
      <c r="BK11" s="356"/>
      <c r="BL11" s="356"/>
      <c r="BM11" s="356"/>
      <c r="BN11" s="356"/>
      <c r="BO11" s="356"/>
      <c r="BP11" s="356"/>
      <c r="BQ11" s="356"/>
      <c r="BR11" s="356"/>
      <c r="BS11" s="356"/>
      <c r="BT11" s="356"/>
      <c r="BU11" s="356"/>
      <c r="BV11" s="356"/>
      <c r="BW11" s="356"/>
      <c r="BX11" s="356"/>
      <c r="BY11" s="356"/>
      <c r="BZ11" s="356"/>
      <c r="CA11" s="356"/>
      <c r="CB11" s="356"/>
      <c r="CC11" s="356"/>
      <c r="CD11" s="356"/>
      <c r="CE11" s="356"/>
      <c r="CF11" s="356"/>
      <c r="CG11" s="356"/>
      <c r="CH11" s="356"/>
      <c r="CI11" s="356"/>
      <c r="CJ11" s="356"/>
      <c r="CK11" s="356"/>
      <c r="CL11" s="356"/>
      <c r="CM11" s="356"/>
      <c r="CN11" s="351"/>
    </row>
    <row r="12" spans="1:92" ht="23.25" customHeight="1">
      <c r="A12" s="356"/>
      <c r="B12" s="356"/>
      <c r="C12" s="356"/>
      <c r="D12" s="356"/>
      <c r="E12" s="356"/>
      <c r="F12" s="356"/>
      <c r="G12" s="356"/>
      <c r="H12" s="356"/>
      <c r="I12" s="356"/>
      <c r="J12" s="356"/>
      <c r="K12" s="356"/>
      <c r="L12" s="356"/>
      <c r="M12" s="356"/>
      <c r="N12" s="356"/>
      <c r="O12" s="356"/>
      <c r="P12" s="356"/>
      <c r="Q12" s="356"/>
      <c r="R12" s="356"/>
      <c r="S12" s="356"/>
      <c r="T12" s="356"/>
      <c r="U12" s="356"/>
      <c r="V12" s="356"/>
      <c r="W12" s="356"/>
      <c r="X12" s="356"/>
      <c r="Y12" s="1371"/>
      <c r="Z12" s="1371"/>
      <c r="AA12" s="1371"/>
      <c r="AB12" s="1371"/>
      <c r="AC12" s="1371"/>
      <c r="AD12" s="1371"/>
      <c r="AE12" s="1371"/>
      <c r="AF12" s="1371"/>
      <c r="AG12" s="1371"/>
      <c r="AH12" s="1371"/>
      <c r="AI12" s="1371"/>
      <c r="AJ12" s="1371"/>
      <c r="AK12" s="1371"/>
      <c r="AL12" s="1371"/>
      <c r="AM12" s="1371"/>
      <c r="AN12" s="1371"/>
      <c r="AO12" s="1371"/>
      <c r="AP12" s="1371"/>
      <c r="AQ12" s="1371"/>
      <c r="AR12" s="1371"/>
      <c r="AS12" s="1371"/>
      <c r="AT12" s="1371"/>
      <c r="AU12" s="1371"/>
      <c r="AV12" s="1371"/>
      <c r="AW12" s="1371"/>
      <c r="AX12" s="1371"/>
      <c r="AY12" s="1371"/>
      <c r="AZ12" s="1371"/>
      <c r="BA12" s="1371"/>
      <c r="BB12" s="1371"/>
      <c r="BC12" s="1371"/>
      <c r="BD12" s="1371"/>
      <c r="BE12" s="1371"/>
      <c r="BF12" s="1371"/>
      <c r="BG12" s="1371"/>
      <c r="BH12" s="1371"/>
      <c r="BI12" s="1371"/>
      <c r="BJ12" s="1371"/>
      <c r="BK12" s="1371"/>
      <c r="BL12" s="1371"/>
      <c r="BM12" s="1371"/>
      <c r="BN12" s="1371"/>
      <c r="BO12" s="1372" t="s">
        <v>278</v>
      </c>
      <c r="BP12" s="1373"/>
      <c r="BQ12" s="1373"/>
      <c r="BR12" s="1373"/>
      <c r="BS12" s="1373"/>
      <c r="BT12" s="1373"/>
      <c r="BU12" s="1373"/>
      <c r="BV12" s="1373"/>
      <c r="BW12" s="1373"/>
      <c r="BX12" s="1373"/>
      <c r="BY12" s="356"/>
      <c r="BZ12" s="356"/>
      <c r="CA12" s="356"/>
      <c r="CB12" s="356"/>
      <c r="CC12" s="356"/>
      <c r="CD12" s="356"/>
      <c r="CE12" s="356"/>
      <c r="CF12" s="356"/>
      <c r="CG12" s="356"/>
      <c r="CH12" s="356"/>
      <c r="CI12" s="356"/>
      <c r="CJ12" s="356"/>
      <c r="CK12" s="356"/>
      <c r="CL12" s="356"/>
      <c r="CM12" s="356"/>
      <c r="CN12" s="351"/>
    </row>
    <row r="13" spans="1:91" s="326" customFormat="1" ht="23.25" customHeight="1">
      <c r="A13" s="356"/>
      <c r="B13" s="356"/>
      <c r="C13" s="356"/>
      <c r="D13" s="356"/>
      <c r="E13" s="356"/>
      <c r="F13" s="356"/>
      <c r="G13" s="356"/>
      <c r="H13" s="356"/>
      <c r="I13" s="356"/>
      <c r="J13" s="356"/>
      <c r="K13" s="356"/>
      <c r="L13" s="356"/>
      <c r="M13" s="356"/>
      <c r="N13" s="356"/>
      <c r="O13" s="356"/>
      <c r="P13" s="356"/>
      <c r="Q13" s="356"/>
      <c r="R13" s="356"/>
      <c r="S13" s="356"/>
      <c r="T13" s="356"/>
      <c r="U13" s="356"/>
      <c r="V13" s="356"/>
      <c r="W13" s="356"/>
      <c r="X13" s="356"/>
      <c r="Y13" s="1371"/>
      <c r="Z13" s="1371"/>
      <c r="AA13" s="1371"/>
      <c r="AB13" s="1371"/>
      <c r="AC13" s="1371"/>
      <c r="AD13" s="1371"/>
      <c r="AE13" s="1371"/>
      <c r="AF13" s="1371"/>
      <c r="AG13" s="1371"/>
      <c r="AH13" s="1371"/>
      <c r="AI13" s="1371"/>
      <c r="AJ13" s="1371"/>
      <c r="AK13" s="1371"/>
      <c r="AL13" s="1371"/>
      <c r="AM13" s="1371"/>
      <c r="AN13" s="1371"/>
      <c r="AO13" s="1371"/>
      <c r="AP13" s="1371"/>
      <c r="AQ13" s="1371"/>
      <c r="AR13" s="1371"/>
      <c r="AS13" s="1371"/>
      <c r="AT13" s="1371"/>
      <c r="AU13" s="1371"/>
      <c r="AV13" s="1371"/>
      <c r="AW13" s="1371"/>
      <c r="AX13" s="1371"/>
      <c r="AY13" s="1371"/>
      <c r="AZ13" s="1371"/>
      <c r="BA13" s="1371"/>
      <c r="BB13" s="1371"/>
      <c r="BC13" s="1371"/>
      <c r="BD13" s="1371"/>
      <c r="BE13" s="1371"/>
      <c r="BF13" s="1371"/>
      <c r="BG13" s="1371"/>
      <c r="BH13" s="1371"/>
      <c r="BI13" s="1371"/>
      <c r="BJ13" s="1371"/>
      <c r="BK13" s="1371"/>
      <c r="BL13" s="1371"/>
      <c r="BM13" s="1371"/>
      <c r="BN13" s="1371"/>
      <c r="BO13" s="1372"/>
      <c r="BP13" s="1373"/>
      <c r="BQ13" s="1373"/>
      <c r="BR13" s="1373"/>
      <c r="BS13" s="1373"/>
      <c r="BT13" s="1373"/>
      <c r="BU13" s="1373"/>
      <c r="BV13" s="1373"/>
      <c r="BW13" s="1373"/>
      <c r="BX13" s="1373"/>
      <c r="BY13" s="356"/>
      <c r="BZ13" s="356"/>
      <c r="CA13" s="356"/>
      <c r="CB13" s="356"/>
      <c r="CC13" s="356"/>
      <c r="CD13" s="356"/>
      <c r="CE13" s="356"/>
      <c r="CF13" s="356"/>
      <c r="CG13" s="356"/>
      <c r="CH13" s="356"/>
      <c r="CI13" s="356"/>
      <c r="CJ13" s="356"/>
      <c r="CK13" s="356"/>
      <c r="CL13" s="356"/>
      <c r="CM13" s="356"/>
    </row>
    <row r="14" spans="1:92" ht="23.25" customHeight="1">
      <c r="A14" s="356"/>
      <c r="B14" s="356"/>
      <c r="C14" s="356"/>
      <c r="D14" s="356"/>
      <c r="E14" s="356"/>
      <c r="F14" s="356"/>
      <c r="G14" s="356"/>
      <c r="H14" s="356"/>
      <c r="I14" s="356"/>
      <c r="J14" s="356"/>
      <c r="K14" s="356"/>
      <c r="L14" s="356"/>
      <c r="M14" s="356"/>
      <c r="N14" s="356"/>
      <c r="O14" s="356"/>
      <c r="P14" s="356"/>
      <c r="Q14" s="356"/>
      <c r="R14" s="356"/>
      <c r="S14" s="356"/>
      <c r="T14" s="356"/>
      <c r="U14" s="356"/>
      <c r="V14" s="356"/>
      <c r="W14" s="356"/>
      <c r="X14" s="356"/>
      <c r="Y14" s="356"/>
      <c r="Z14" s="356"/>
      <c r="AA14" s="356"/>
      <c r="AB14" s="356"/>
      <c r="AC14" s="356"/>
      <c r="AD14" s="356"/>
      <c r="AE14" s="356"/>
      <c r="AF14" s="356"/>
      <c r="AG14" s="356"/>
      <c r="AH14" s="356"/>
      <c r="AI14" s="356"/>
      <c r="AJ14" s="356"/>
      <c r="AK14" s="356"/>
      <c r="AL14" s="356"/>
      <c r="AM14" s="356"/>
      <c r="AN14" s="356"/>
      <c r="AO14" s="356"/>
      <c r="AP14" s="356"/>
      <c r="AQ14" s="356"/>
      <c r="AR14" s="356"/>
      <c r="AS14" s="356"/>
      <c r="AT14" s="356"/>
      <c r="AU14" s="356"/>
      <c r="AV14" s="356"/>
      <c r="AW14" s="356"/>
      <c r="AX14" s="356"/>
      <c r="AY14" s="356"/>
      <c r="AZ14" s="356"/>
      <c r="BA14" s="356"/>
      <c r="BB14" s="356"/>
      <c r="BC14" s="356"/>
      <c r="BD14" s="356"/>
      <c r="BE14" s="356"/>
      <c r="BF14" s="356"/>
      <c r="BG14" s="356"/>
      <c r="BH14" s="356"/>
      <c r="BI14" s="356"/>
      <c r="BJ14" s="356"/>
      <c r="BK14" s="356"/>
      <c r="BL14" s="356"/>
      <c r="BM14" s="356"/>
      <c r="BN14" s="356"/>
      <c r="BO14" s="356"/>
      <c r="BP14" s="356"/>
      <c r="BQ14" s="356"/>
      <c r="BR14" s="356"/>
      <c r="BS14" s="356"/>
      <c r="BT14" s="356"/>
      <c r="BU14" s="356"/>
      <c r="BV14" s="356"/>
      <c r="BW14" s="356"/>
      <c r="BX14" s="356"/>
      <c r="BY14" s="356"/>
      <c r="BZ14" s="356"/>
      <c r="CA14" s="356"/>
      <c r="CB14" s="356"/>
      <c r="CC14" s="356"/>
      <c r="CD14" s="356"/>
      <c r="CE14" s="356"/>
      <c r="CF14" s="356"/>
      <c r="CG14" s="356"/>
      <c r="CH14" s="356"/>
      <c r="CI14" s="356"/>
      <c r="CJ14" s="356"/>
      <c r="CK14" s="356"/>
      <c r="CL14" s="356"/>
      <c r="CM14" s="356"/>
      <c r="CN14" s="326"/>
    </row>
    <row r="15" spans="1:92" ht="23.25" customHeight="1">
      <c r="A15" s="356"/>
      <c r="B15" s="356"/>
      <c r="C15" s="356"/>
      <c r="D15" s="356"/>
      <c r="E15" s="356"/>
      <c r="F15" s="356"/>
      <c r="G15" s="356"/>
      <c r="H15" s="356"/>
      <c r="I15" s="356"/>
      <c r="J15" s="356"/>
      <c r="K15" s="356"/>
      <c r="L15" s="356"/>
      <c r="M15" s="356"/>
      <c r="N15" s="356"/>
      <c r="O15" s="356"/>
      <c r="P15" s="356"/>
      <c r="Q15" s="356"/>
      <c r="R15" s="356"/>
      <c r="S15" s="356"/>
      <c r="T15" s="356"/>
      <c r="U15" s="356"/>
      <c r="V15" s="356"/>
      <c r="W15" s="356"/>
      <c r="X15" s="356"/>
      <c r="Y15" s="356"/>
      <c r="Z15" s="356"/>
      <c r="AA15" s="356"/>
      <c r="AB15" s="356"/>
      <c r="AC15" s="356"/>
      <c r="AD15" s="356"/>
      <c r="AE15" s="356"/>
      <c r="AF15" s="356"/>
      <c r="AG15" s="356"/>
      <c r="AH15" s="356"/>
      <c r="AI15" s="356"/>
      <c r="AJ15" s="356"/>
      <c r="AK15" s="356"/>
      <c r="AL15" s="356"/>
      <c r="AM15" s="356"/>
      <c r="AN15" s="356"/>
      <c r="AO15" s="356"/>
      <c r="AP15" s="356"/>
      <c r="AQ15" s="356"/>
      <c r="AR15" s="356"/>
      <c r="AS15" s="356"/>
      <c r="AT15" s="356"/>
      <c r="AU15" s="356"/>
      <c r="AV15" s="356"/>
      <c r="AW15" s="356"/>
      <c r="AX15" s="356"/>
      <c r="AY15" s="356"/>
      <c r="AZ15" s="356"/>
      <c r="BA15" s="356"/>
      <c r="BB15" s="356"/>
      <c r="BC15" s="356"/>
      <c r="BD15" s="356"/>
      <c r="BE15" s="356"/>
      <c r="BF15" s="356"/>
      <c r="BG15" s="356"/>
      <c r="BH15" s="356"/>
      <c r="BI15" s="356"/>
      <c r="BJ15" s="356"/>
      <c r="BK15" s="356"/>
      <c r="BL15" s="356"/>
      <c r="BM15" s="356"/>
      <c r="BN15" s="356"/>
      <c r="BO15" s="356"/>
      <c r="BP15" s="356"/>
      <c r="BQ15" s="356"/>
      <c r="BR15" s="356"/>
      <c r="BS15" s="356"/>
      <c r="BT15" s="356"/>
      <c r="BU15" s="356"/>
      <c r="BV15" s="356"/>
      <c r="BW15" s="356"/>
      <c r="BX15" s="356"/>
      <c r="BY15" s="356"/>
      <c r="BZ15" s="356"/>
      <c r="CA15" s="356"/>
      <c r="CB15" s="356"/>
      <c r="CC15" s="356"/>
      <c r="CD15" s="356"/>
      <c r="CE15" s="356"/>
      <c r="CF15" s="356"/>
      <c r="CG15" s="356"/>
      <c r="CH15" s="356"/>
      <c r="CI15" s="356"/>
      <c r="CJ15" s="356"/>
      <c r="CK15" s="356"/>
      <c r="CL15" s="356"/>
      <c r="CM15" s="356"/>
      <c r="CN15" s="326"/>
    </row>
    <row r="16" spans="1:92" ht="23.25" customHeight="1">
      <c r="A16" s="356" t="s">
        <v>279</v>
      </c>
      <c r="B16" s="356"/>
      <c r="C16" s="356"/>
      <c r="D16" s="356"/>
      <c r="E16" s="356"/>
      <c r="F16" s="356"/>
      <c r="G16" s="356"/>
      <c r="H16" s="356"/>
      <c r="I16" s="356"/>
      <c r="J16" s="356"/>
      <c r="K16" s="356"/>
      <c r="L16" s="356"/>
      <c r="M16" s="356"/>
      <c r="N16" s="356"/>
      <c r="O16" s="356"/>
      <c r="P16" s="356"/>
      <c r="Q16" s="356"/>
      <c r="R16" s="356"/>
      <c r="S16" s="356"/>
      <c r="T16" s="356"/>
      <c r="U16" s="356"/>
      <c r="V16" s="356"/>
      <c r="W16" s="356"/>
      <c r="X16" s="356"/>
      <c r="Y16" s="356"/>
      <c r="Z16" s="356"/>
      <c r="AA16" s="356"/>
      <c r="AB16" s="356"/>
      <c r="AC16" s="356"/>
      <c r="AD16" s="356"/>
      <c r="AE16" s="356"/>
      <c r="AF16" s="356"/>
      <c r="AG16" s="356"/>
      <c r="AH16" s="356"/>
      <c r="AI16" s="356"/>
      <c r="AJ16" s="356"/>
      <c r="AK16" s="356"/>
      <c r="AL16" s="356"/>
      <c r="AM16" s="356"/>
      <c r="AN16" s="356"/>
      <c r="AO16" s="356"/>
      <c r="AP16" s="356"/>
      <c r="AQ16" s="356"/>
      <c r="AR16" s="356"/>
      <c r="AS16" s="359"/>
      <c r="AT16" s="359"/>
      <c r="AU16" s="359"/>
      <c r="AV16" s="359"/>
      <c r="AW16" s="359"/>
      <c r="AX16" s="359"/>
      <c r="AY16" s="359"/>
      <c r="AZ16" s="359"/>
      <c r="BA16" s="359"/>
      <c r="BB16" s="359"/>
      <c r="BC16" s="359"/>
      <c r="BD16" s="359"/>
      <c r="BE16" s="359"/>
      <c r="BF16" s="359"/>
      <c r="BG16" s="359"/>
      <c r="BH16" s="359"/>
      <c r="BI16" s="359"/>
      <c r="BJ16" s="359"/>
      <c r="BK16" s="359"/>
      <c r="BL16" s="359"/>
      <c r="BM16" s="359"/>
      <c r="BN16" s="359"/>
      <c r="BO16" s="359"/>
      <c r="BP16" s="359"/>
      <c r="BQ16" s="359"/>
      <c r="BR16" s="359"/>
      <c r="BS16" s="359"/>
      <c r="BT16" s="359"/>
      <c r="BU16" s="359"/>
      <c r="BV16" s="359"/>
      <c r="BW16" s="359"/>
      <c r="BX16" s="359"/>
      <c r="BY16" s="359"/>
      <c r="BZ16" s="359"/>
      <c r="CA16" s="359"/>
      <c r="CB16" s="359"/>
      <c r="CC16" s="359"/>
      <c r="CD16" s="359"/>
      <c r="CE16" s="359"/>
      <c r="CF16" s="356"/>
      <c r="CG16" s="356"/>
      <c r="CH16" s="356"/>
      <c r="CI16" s="356"/>
      <c r="CJ16" s="356"/>
      <c r="CK16" s="356"/>
      <c r="CL16" s="356"/>
      <c r="CM16" s="356"/>
      <c r="CN16" s="335"/>
    </row>
    <row r="17" spans="1:92" ht="23.25" customHeight="1">
      <c r="A17" s="360"/>
      <c r="B17" s="360"/>
      <c r="C17" s="360"/>
      <c r="D17" s="360"/>
      <c r="E17" s="1349" t="s">
        <v>280</v>
      </c>
      <c r="F17" s="1349"/>
      <c r="G17" s="1349"/>
      <c r="H17" s="1349"/>
      <c r="I17" s="1349"/>
      <c r="J17" s="1349"/>
      <c r="K17" s="1349"/>
      <c r="L17" s="1349"/>
      <c r="M17" s="1349"/>
      <c r="N17" s="1349"/>
      <c r="O17" s="1349"/>
      <c r="P17" s="1349"/>
      <c r="Q17" s="1349"/>
      <c r="R17" s="1349"/>
      <c r="S17" s="1349"/>
      <c r="T17" s="1349"/>
      <c r="U17" s="1349"/>
      <c r="V17" s="1349"/>
      <c r="W17" s="1349"/>
      <c r="X17" s="1349"/>
      <c r="Y17" s="1349"/>
      <c r="Z17" s="1349"/>
      <c r="AA17" s="1349"/>
      <c r="AB17" s="1349"/>
      <c r="AC17" s="1349"/>
      <c r="AD17" s="1349"/>
      <c r="AE17" s="1349"/>
      <c r="AF17" s="1349"/>
      <c r="AG17" s="1363" t="s">
        <v>281</v>
      </c>
      <c r="AH17" s="1364"/>
      <c r="AI17" s="1364"/>
      <c r="AJ17" s="1364"/>
      <c r="AK17" s="1364"/>
      <c r="AL17" s="1364"/>
      <c r="AM17" s="1364"/>
      <c r="AN17" s="1364"/>
      <c r="AO17" s="1364"/>
      <c r="AP17" s="1364"/>
      <c r="AQ17" s="1364"/>
      <c r="AR17" s="1364"/>
      <c r="AS17" s="1364"/>
      <c r="AT17" s="1364"/>
      <c r="AU17" s="1364"/>
      <c r="AV17" s="1364"/>
      <c r="AW17" s="1364"/>
      <c r="AX17" s="1364"/>
      <c r="AY17" s="1364"/>
      <c r="AZ17" s="1364"/>
      <c r="BA17" s="1364"/>
      <c r="BB17" s="1364"/>
      <c r="BC17" s="1364"/>
      <c r="BD17" s="1364"/>
      <c r="BE17" s="1364"/>
      <c r="BF17" s="1364"/>
      <c r="BG17" s="1364"/>
      <c r="BH17" s="1364"/>
      <c r="BI17" s="1364"/>
      <c r="BJ17" s="1364"/>
      <c r="BK17" s="1364"/>
      <c r="BL17" s="1364"/>
      <c r="BM17" s="1364"/>
      <c r="BN17" s="1364"/>
      <c r="BO17" s="1364"/>
      <c r="BP17" s="1364"/>
      <c r="BQ17" s="1364"/>
      <c r="BR17" s="1364"/>
      <c r="BS17" s="1364"/>
      <c r="BT17" s="1364"/>
      <c r="BU17" s="1364"/>
      <c r="BV17" s="1364"/>
      <c r="BW17" s="1364"/>
      <c r="BX17" s="1364"/>
      <c r="BY17" s="1364"/>
      <c r="BZ17" s="1364"/>
      <c r="CA17" s="1364"/>
      <c r="CB17" s="1364"/>
      <c r="CC17" s="1364"/>
      <c r="CD17" s="1364"/>
      <c r="CE17" s="1364"/>
      <c r="CF17" s="1364"/>
      <c r="CG17" s="1364"/>
      <c r="CH17" s="1364"/>
      <c r="CI17" s="1364"/>
      <c r="CJ17" s="1365"/>
      <c r="CK17" s="360"/>
      <c r="CL17" s="360"/>
      <c r="CM17" s="360"/>
      <c r="CN17" s="326"/>
    </row>
    <row r="18" spans="1:91" ht="30" customHeight="1">
      <c r="A18" s="361"/>
      <c r="B18" s="361"/>
      <c r="C18" s="361"/>
      <c r="D18" s="361"/>
      <c r="E18" s="1367"/>
      <c r="F18" s="1367"/>
      <c r="G18" s="1367"/>
      <c r="H18" s="1367"/>
      <c r="I18" s="1367"/>
      <c r="J18" s="1367"/>
      <c r="K18" s="1367"/>
      <c r="L18" s="1367"/>
      <c r="M18" s="1367"/>
      <c r="N18" s="1367"/>
      <c r="O18" s="1367"/>
      <c r="P18" s="1367"/>
      <c r="Q18" s="1367"/>
      <c r="R18" s="1367"/>
      <c r="S18" s="1367"/>
      <c r="T18" s="1367"/>
      <c r="U18" s="1367"/>
      <c r="V18" s="1367"/>
      <c r="W18" s="1367"/>
      <c r="X18" s="1367"/>
      <c r="Y18" s="1367"/>
      <c r="Z18" s="1367"/>
      <c r="AA18" s="1367"/>
      <c r="AB18" s="1367"/>
      <c r="AC18" s="1367"/>
      <c r="AD18" s="1367"/>
      <c r="AE18" s="1367"/>
      <c r="AF18" s="1367"/>
      <c r="AG18" s="1368"/>
      <c r="AH18" s="1369"/>
      <c r="AI18" s="1369"/>
      <c r="AJ18" s="1369"/>
      <c r="AK18" s="1369"/>
      <c r="AL18" s="1369"/>
      <c r="AM18" s="1369"/>
      <c r="AN18" s="1369"/>
      <c r="AO18" s="1369"/>
      <c r="AP18" s="1369"/>
      <c r="AQ18" s="1369"/>
      <c r="AR18" s="1369"/>
      <c r="AS18" s="1369"/>
      <c r="AT18" s="1369"/>
      <c r="AU18" s="1369"/>
      <c r="AV18" s="1369"/>
      <c r="AW18" s="1369"/>
      <c r="AX18" s="1369"/>
      <c r="AY18" s="1369"/>
      <c r="AZ18" s="1369"/>
      <c r="BA18" s="1369"/>
      <c r="BB18" s="1369"/>
      <c r="BC18" s="1369"/>
      <c r="BD18" s="1369"/>
      <c r="BE18" s="1369"/>
      <c r="BF18" s="1369"/>
      <c r="BG18" s="1369"/>
      <c r="BH18" s="1369"/>
      <c r="BI18" s="1369"/>
      <c r="BJ18" s="1369"/>
      <c r="BK18" s="1369"/>
      <c r="BL18" s="1369"/>
      <c r="BM18" s="1369"/>
      <c r="BN18" s="1369"/>
      <c r="BO18" s="1369"/>
      <c r="BP18" s="1369"/>
      <c r="BQ18" s="1369"/>
      <c r="BR18" s="1369"/>
      <c r="BS18" s="1369"/>
      <c r="BT18" s="1369"/>
      <c r="BU18" s="1369"/>
      <c r="BV18" s="1369"/>
      <c r="BW18" s="1369"/>
      <c r="BX18" s="1369"/>
      <c r="BY18" s="1369"/>
      <c r="BZ18" s="1369"/>
      <c r="CA18" s="1369"/>
      <c r="CB18" s="1369"/>
      <c r="CC18" s="1369"/>
      <c r="CD18" s="1369"/>
      <c r="CE18" s="1369"/>
      <c r="CF18" s="1369"/>
      <c r="CG18" s="1369"/>
      <c r="CH18" s="1369"/>
      <c r="CI18" s="1369"/>
      <c r="CJ18" s="1370"/>
      <c r="CK18" s="361"/>
      <c r="CL18" s="361"/>
      <c r="CM18" s="361"/>
    </row>
    <row r="19" spans="1:91" ht="23.25" customHeight="1">
      <c r="A19" s="361"/>
      <c r="B19" s="361"/>
      <c r="C19" s="362"/>
      <c r="D19" s="362"/>
      <c r="E19" s="1349" t="s">
        <v>282</v>
      </c>
      <c r="F19" s="1349"/>
      <c r="G19" s="1349"/>
      <c r="H19" s="1349"/>
      <c r="I19" s="1349"/>
      <c r="J19" s="1349"/>
      <c r="K19" s="1349"/>
      <c r="L19" s="1349"/>
      <c r="M19" s="1349"/>
      <c r="N19" s="1349"/>
      <c r="O19" s="1349"/>
      <c r="P19" s="1349"/>
      <c r="Q19" s="1349"/>
      <c r="R19" s="1349"/>
      <c r="S19" s="1349"/>
      <c r="T19" s="1349"/>
      <c r="U19" s="1349"/>
      <c r="V19" s="1349"/>
      <c r="W19" s="1349"/>
      <c r="X19" s="1349"/>
      <c r="Y19" s="1349"/>
      <c r="Z19" s="1349"/>
      <c r="AA19" s="1349"/>
      <c r="AB19" s="1349"/>
      <c r="AC19" s="1349"/>
      <c r="AD19" s="1349"/>
      <c r="AE19" s="1349"/>
      <c r="AF19" s="1349"/>
      <c r="AG19" s="1363" t="s">
        <v>283</v>
      </c>
      <c r="AH19" s="1364"/>
      <c r="AI19" s="1364"/>
      <c r="AJ19" s="1364"/>
      <c r="AK19" s="1364"/>
      <c r="AL19" s="1364"/>
      <c r="AM19" s="1364"/>
      <c r="AN19" s="1364"/>
      <c r="AO19" s="1364"/>
      <c r="AP19" s="1364"/>
      <c r="AQ19" s="1364"/>
      <c r="AR19" s="1364"/>
      <c r="AS19" s="1364"/>
      <c r="AT19" s="1364"/>
      <c r="AU19" s="1364"/>
      <c r="AV19" s="1364"/>
      <c r="AW19" s="1364"/>
      <c r="AX19" s="1364"/>
      <c r="AY19" s="1364"/>
      <c r="AZ19" s="1364"/>
      <c r="BA19" s="1364"/>
      <c r="BB19" s="1364"/>
      <c r="BC19" s="1364"/>
      <c r="BD19" s="1364"/>
      <c r="BE19" s="1364"/>
      <c r="BF19" s="1364"/>
      <c r="BG19" s="1364"/>
      <c r="BH19" s="1364"/>
      <c r="BI19" s="1364"/>
      <c r="BJ19" s="1364"/>
      <c r="BK19" s="1364"/>
      <c r="BL19" s="1364"/>
      <c r="BM19" s="1364"/>
      <c r="BN19" s="1364"/>
      <c r="BO19" s="1364"/>
      <c r="BP19" s="1364"/>
      <c r="BQ19" s="1364"/>
      <c r="BR19" s="1364"/>
      <c r="BS19" s="1364"/>
      <c r="BT19" s="1364"/>
      <c r="BU19" s="1364"/>
      <c r="BV19" s="1364"/>
      <c r="BW19" s="1364"/>
      <c r="BX19" s="1364"/>
      <c r="BY19" s="1364"/>
      <c r="BZ19" s="1364"/>
      <c r="CA19" s="1364"/>
      <c r="CB19" s="1364"/>
      <c r="CC19" s="1364"/>
      <c r="CD19" s="1364"/>
      <c r="CE19" s="1364"/>
      <c r="CF19" s="1364"/>
      <c r="CG19" s="1364"/>
      <c r="CH19" s="1364"/>
      <c r="CI19" s="1364"/>
      <c r="CJ19" s="1365"/>
      <c r="CK19" s="361"/>
      <c r="CL19" s="361"/>
      <c r="CM19" s="361"/>
    </row>
    <row r="20" spans="1:91" ht="30" customHeight="1">
      <c r="A20" s="361"/>
      <c r="B20" s="361"/>
      <c r="C20" s="362"/>
      <c r="D20" s="362"/>
      <c r="E20" s="1366"/>
      <c r="F20" s="1366"/>
      <c r="G20" s="1366"/>
      <c r="H20" s="1366"/>
      <c r="I20" s="1366"/>
      <c r="J20" s="1366"/>
      <c r="K20" s="1366"/>
      <c r="L20" s="1367"/>
      <c r="M20" s="1367"/>
      <c r="N20" s="1367"/>
      <c r="O20" s="1367"/>
      <c r="P20" s="1367"/>
      <c r="Q20" s="1367"/>
      <c r="R20" s="1367"/>
      <c r="S20" s="1367"/>
      <c r="T20" s="1367"/>
      <c r="U20" s="1367"/>
      <c r="V20" s="1367"/>
      <c r="W20" s="1367"/>
      <c r="X20" s="1367"/>
      <c r="Y20" s="1367"/>
      <c r="Z20" s="1367"/>
      <c r="AA20" s="1367"/>
      <c r="AB20" s="1367"/>
      <c r="AC20" s="1367"/>
      <c r="AD20" s="1367"/>
      <c r="AE20" s="1367"/>
      <c r="AF20" s="1367"/>
      <c r="AG20" s="1368"/>
      <c r="AH20" s="1369"/>
      <c r="AI20" s="1369"/>
      <c r="AJ20" s="1369"/>
      <c r="AK20" s="1369"/>
      <c r="AL20" s="1369"/>
      <c r="AM20" s="1369"/>
      <c r="AN20" s="1369"/>
      <c r="AO20" s="1369"/>
      <c r="AP20" s="1369"/>
      <c r="AQ20" s="1369"/>
      <c r="AR20" s="1369"/>
      <c r="AS20" s="1369"/>
      <c r="AT20" s="1369"/>
      <c r="AU20" s="1369"/>
      <c r="AV20" s="1369"/>
      <c r="AW20" s="1369"/>
      <c r="AX20" s="1369"/>
      <c r="AY20" s="1369"/>
      <c r="AZ20" s="1369"/>
      <c r="BA20" s="1369"/>
      <c r="BB20" s="1369"/>
      <c r="BC20" s="1369"/>
      <c r="BD20" s="1369"/>
      <c r="BE20" s="1369"/>
      <c r="BF20" s="1369"/>
      <c r="BG20" s="1369"/>
      <c r="BH20" s="1369"/>
      <c r="BI20" s="1369"/>
      <c r="BJ20" s="1369"/>
      <c r="BK20" s="1369"/>
      <c r="BL20" s="1369"/>
      <c r="BM20" s="1369"/>
      <c r="BN20" s="1369"/>
      <c r="BO20" s="1369"/>
      <c r="BP20" s="1369"/>
      <c r="BQ20" s="1369"/>
      <c r="BR20" s="1369"/>
      <c r="BS20" s="1369"/>
      <c r="BT20" s="1369"/>
      <c r="BU20" s="1369"/>
      <c r="BV20" s="1369"/>
      <c r="BW20" s="1369"/>
      <c r="BX20" s="1369"/>
      <c r="BY20" s="1369"/>
      <c r="BZ20" s="1369"/>
      <c r="CA20" s="1369"/>
      <c r="CB20" s="1369"/>
      <c r="CC20" s="1369"/>
      <c r="CD20" s="1369"/>
      <c r="CE20" s="1369"/>
      <c r="CF20" s="1369"/>
      <c r="CG20" s="1369"/>
      <c r="CH20" s="1369"/>
      <c r="CI20" s="1369"/>
      <c r="CJ20" s="1370"/>
      <c r="CK20" s="361"/>
      <c r="CL20" s="361"/>
      <c r="CM20" s="361"/>
    </row>
    <row r="21" spans="1:91" ht="23.25" customHeight="1">
      <c r="A21" s="361"/>
      <c r="B21" s="361"/>
      <c r="C21" s="362"/>
      <c r="D21" s="362"/>
      <c r="E21" s="363" t="s">
        <v>284</v>
      </c>
      <c r="F21" s="364"/>
      <c r="G21" s="365"/>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5"/>
      <c r="AM21" s="365"/>
      <c r="AN21" s="365"/>
      <c r="AO21" s="365"/>
      <c r="AP21" s="365"/>
      <c r="AQ21" s="365"/>
      <c r="AR21" s="365"/>
      <c r="AS21" s="365"/>
      <c r="AT21" s="365"/>
      <c r="AU21" s="365"/>
      <c r="AV21" s="365"/>
      <c r="AW21" s="365"/>
      <c r="AX21" s="365"/>
      <c r="AY21" s="365"/>
      <c r="AZ21" s="365"/>
      <c r="BA21" s="365"/>
      <c r="BB21" s="365"/>
      <c r="BC21" s="365"/>
      <c r="BD21" s="365"/>
      <c r="BE21" s="365"/>
      <c r="BF21" s="365"/>
      <c r="BG21" s="365"/>
      <c r="BH21" s="365"/>
      <c r="BI21" s="365"/>
      <c r="BJ21" s="365"/>
      <c r="BK21" s="365"/>
      <c r="BL21" s="365"/>
      <c r="BM21" s="365"/>
      <c r="BN21" s="365"/>
      <c r="BO21" s="365"/>
      <c r="BP21" s="365"/>
      <c r="BQ21" s="365"/>
      <c r="BR21" s="365"/>
      <c r="BS21" s="365"/>
      <c r="BT21" s="365"/>
      <c r="BU21" s="365"/>
      <c r="BV21" s="365"/>
      <c r="BW21" s="365"/>
      <c r="BX21" s="365"/>
      <c r="BY21" s="365"/>
      <c r="BZ21" s="365"/>
      <c r="CA21" s="365"/>
      <c r="CB21" s="365"/>
      <c r="CC21" s="365"/>
      <c r="CD21" s="365"/>
      <c r="CE21" s="365"/>
      <c r="CF21" s="365"/>
      <c r="CG21" s="365"/>
      <c r="CH21" s="365"/>
      <c r="CI21" s="365"/>
      <c r="CJ21" s="366"/>
      <c r="CK21" s="361"/>
      <c r="CL21" s="361"/>
      <c r="CM21" s="361"/>
    </row>
    <row r="22" spans="1:91" ht="30" customHeight="1">
      <c r="A22" s="361"/>
      <c r="B22" s="361"/>
      <c r="C22" s="362"/>
      <c r="D22" s="362"/>
      <c r="E22" s="1359" t="s">
        <v>4</v>
      </c>
      <c r="F22" s="1360"/>
      <c r="G22" s="1360"/>
      <c r="H22" s="1361" t="s">
        <v>285</v>
      </c>
      <c r="I22" s="1361"/>
      <c r="J22" s="1361"/>
      <c r="K22" s="1361"/>
      <c r="L22" s="1361"/>
      <c r="M22" s="1361"/>
      <c r="N22" s="1361"/>
      <c r="O22" s="1361"/>
      <c r="P22" s="1361"/>
      <c r="Q22" s="1361"/>
      <c r="R22" s="1361"/>
      <c r="S22" s="1361"/>
      <c r="T22" s="1361"/>
      <c r="U22" s="1361"/>
      <c r="V22" s="1361"/>
      <c r="W22" s="1361"/>
      <c r="X22" s="1361"/>
      <c r="Y22" s="1361"/>
      <c r="Z22" s="1361"/>
      <c r="AA22" s="1361"/>
      <c r="AB22" s="1361"/>
      <c r="AC22" s="1361"/>
      <c r="AD22" s="1361"/>
      <c r="AE22" s="1361"/>
      <c r="AF22" s="1362"/>
      <c r="AG22" s="1359" t="s">
        <v>4</v>
      </c>
      <c r="AH22" s="1360"/>
      <c r="AI22" s="1360"/>
      <c r="AJ22" s="1361" t="s">
        <v>286</v>
      </c>
      <c r="AK22" s="1361"/>
      <c r="AL22" s="1361"/>
      <c r="AM22" s="1361"/>
      <c r="AN22" s="1361"/>
      <c r="AO22" s="1361"/>
      <c r="AP22" s="1361"/>
      <c r="AQ22" s="1361"/>
      <c r="AR22" s="1361"/>
      <c r="AS22" s="1361"/>
      <c r="AT22" s="1361"/>
      <c r="AU22" s="1361"/>
      <c r="AV22" s="1361"/>
      <c r="AW22" s="1361"/>
      <c r="AX22" s="1361"/>
      <c r="AY22" s="1361"/>
      <c r="AZ22" s="1361"/>
      <c r="BA22" s="1361"/>
      <c r="BB22" s="1361"/>
      <c r="BC22" s="1361"/>
      <c r="BD22" s="1362"/>
      <c r="BE22" s="1359" t="s">
        <v>4</v>
      </c>
      <c r="BF22" s="1360"/>
      <c r="BG22" s="1360"/>
      <c r="BH22" s="1361" t="s">
        <v>287</v>
      </c>
      <c r="BI22" s="1361"/>
      <c r="BJ22" s="1361"/>
      <c r="BK22" s="1361"/>
      <c r="BL22" s="1361"/>
      <c r="BM22" s="1361"/>
      <c r="BN22" s="1361"/>
      <c r="BO22" s="1361"/>
      <c r="BP22" s="1353"/>
      <c r="BQ22" s="1353"/>
      <c r="BR22" s="1353"/>
      <c r="BS22" s="1353"/>
      <c r="BT22" s="1353"/>
      <c r="BU22" s="1353"/>
      <c r="BV22" s="1353"/>
      <c r="BW22" s="1353"/>
      <c r="BX22" s="1353"/>
      <c r="BY22" s="1353"/>
      <c r="BZ22" s="1353"/>
      <c r="CA22" s="1353"/>
      <c r="CB22" s="1353"/>
      <c r="CC22" s="1353"/>
      <c r="CD22" s="1353"/>
      <c r="CE22" s="1353"/>
      <c r="CF22" s="1354" t="s">
        <v>308</v>
      </c>
      <c r="CG22" s="1354"/>
      <c r="CH22" s="1354"/>
      <c r="CI22" s="1354"/>
      <c r="CJ22" s="1355"/>
      <c r="CK22" s="361"/>
      <c r="CL22" s="361"/>
      <c r="CM22" s="361"/>
    </row>
    <row r="23" spans="1:91" ht="30" customHeight="1">
      <c r="A23" s="361"/>
      <c r="B23" s="361"/>
      <c r="C23" s="362"/>
      <c r="D23" s="362"/>
      <c r="E23" s="1349" t="s">
        <v>288</v>
      </c>
      <c r="F23" s="1349"/>
      <c r="G23" s="1349"/>
      <c r="H23" s="1349"/>
      <c r="I23" s="1349"/>
      <c r="J23" s="1349"/>
      <c r="K23" s="1349"/>
      <c r="L23" s="1349"/>
      <c r="M23" s="1349"/>
      <c r="N23" s="1349"/>
      <c r="O23" s="1349"/>
      <c r="P23" s="1349"/>
      <c r="Q23" s="1349"/>
      <c r="R23" s="1349"/>
      <c r="S23" s="1349"/>
      <c r="T23" s="1349"/>
      <c r="U23" s="1349"/>
      <c r="V23" s="1349"/>
      <c r="W23" s="1349"/>
      <c r="X23" s="1349"/>
      <c r="Y23" s="1349"/>
      <c r="Z23" s="1349"/>
      <c r="AA23" s="1349"/>
      <c r="AB23" s="1349"/>
      <c r="AC23" s="1349"/>
      <c r="AD23" s="1349"/>
      <c r="AE23" s="1349"/>
      <c r="AF23" s="1349"/>
      <c r="AG23" s="1356"/>
      <c r="AH23" s="1357"/>
      <c r="AI23" s="1357"/>
      <c r="AJ23" s="1357"/>
      <c r="AK23" s="1357"/>
      <c r="AL23" s="1357"/>
      <c r="AM23" s="1357"/>
      <c r="AN23" s="1358"/>
      <c r="AO23" s="1356"/>
      <c r="AP23" s="1357"/>
      <c r="AQ23" s="1357"/>
      <c r="AR23" s="1357"/>
      <c r="AS23" s="1357"/>
      <c r="AT23" s="1357"/>
      <c r="AU23" s="1357"/>
      <c r="AV23" s="1358"/>
      <c r="AW23" s="1356"/>
      <c r="AX23" s="1357"/>
      <c r="AY23" s="1357"/>
      <c r="AZ23" s="1357"/>
      <c r="BA23" s="1357"/>
      <c r="BB23" s="1357"/>
      <c r="BC23" s="1357"/>
      <c r="BD23" s="1358"/>
      <c r="BE23" s="1356"/>
      <c r="BF23" s="1357"/>
      <c r="BG23" s="1357"/>
      <c r="BH23" s="1357"/>
      <c r="BI23" s="1357"/>
      <c r="BJ23" s="1357"/>
      <c r="BK23" s="1357"/>
      <c r="BL23" s="1358"/>
      <c r="BM23" s="1356"/>
      <c r="BN23" s="1357"/>
      <c r="BO23" s="1357"/>
      <c r="BP23" s="1357"/>
      <c r="BQ23" s="1357"/>
      <c r="BR23" s="1357"/>
      <c r="BS23" s="1357"/>
      <c r="BT23" s="1358"/>
      <c r="BU23" s="1356"/>
      <c r="BV23" s="1357"/>
      <c r="BW23" s="1357"/>
      <c r="BX23" s="1357"/>
      <c r="BY23" s="1357"/>
      <c r="BZ23" s="1357"/>
      <c r="CA23" s="1357"/>
      <c r="CB23" s="1358"/>
      <c r="CC23" s="1356"/>
      <c r="CD23" s="1357"/>
      <c r="CE23" s="1357"/>
      <c r="CF23" s="1357"/>
      <c r="CG23" s="1357"/>
      <c r="CH23" s="1357"/>
      <c r="CI23" s="1357"/>
      <c r="CJ23" s="1358"/>
      <c r="CK23" s="361"/>
      <c r="CL23" s="361"/>
      <c r="CM23" s="361"/>
    </row>
    <row r="24" spans="1:91" ht="30" customHeight="1">
      <c r="A24" s="361"/>
      <c r="B24" s="361"/>
      <c r="C24" s="362"/>
      <c r="D24" s="362"/>
      <c r="E24" s="1349" t="s">
        <v>289</v>
      </c>
      <c r="F24" s="1349"/>
      <c r="G24" s="1349"/>
      <c r="H24" s="1349"/>
      <c r="I24" s="1349"/>
      <c r="J24" s="1349"/>
      <c r="K24" s="1349"/>
      <c r="L24" s="1349"/>
      <c r="M24" s="1349"/>
      <c r="N24" s="1349"/>
      <c r="O24" s="1349"/>
      <c r="P24" s="1349"/>
      <c r="Q24" s="1349"/>
      <c r="R24" s="1349"/>
      <c r="S24" s="1349"/>
      <c r="T24" s="1349"/>
      <c r="U24" s="1349"/>
      <c r="V24" s="1349"/>
      <c r="W24" s="1349"/>
      <c r="X24" s="1349"/>
      <c r="Y24" s="1349"/>
      <c r="Z24" s="1349"/>
      <c r="AA24" s="1349"/>
      <c r="AB24" s="1349"/>
      <c r="AC24" s="1349"/>
      <c r="AD24" s="1349"/>
      <c r="AE24" s="1349"/>
      <c r="AF24" s="1349"/>
      <c r="AG24" s="1350"/>
      <c r="AH24" s="1351"/>
      <c r="AI24" s="1351"/>
      <c r="AJ24" s="1351"/>
      <c r="AK24" s="1351"/>
      <c r="AL24" s="1351"/>
      <c r="AM24" s="1351"/>
      <c r="AN24" s="1351"/>
      <c r="AO24" s="1351"/>
      <c r="AP24" s="1351"/>
      <c r="AQ24" s="1351"/>
      <c r="AR24" s="1351"/>
      <c r="AS24" s="1351"/>
      <c r="AT24" s="1351"/>
      <c r="AU24" s="1351"/>
      <c r="AV24" s="1351"/>
      <c r="AW24" s="1351"/>
      <c r="AX24" s="1351"/>
      <c r="AY24" s="1351"/>
      <c r="AZ24" s="1351"/>
      <c r="BA24" s="1351"/>
      <c r="BB24" s="1351"/>
      <c r="BC24" s="1351"/>
      <c r="BD24" s="1351"/>
      <c r="BE24" s="1351"/>
      <c r="BF24" s="1351"/>
      <c r="BG24" s="1351"/>
      <c r="BH24" s="1351"/>
      <c r="BI24" s="1351"/>
      <c r="BJ24" s="1351"/>
      <c r="BK24" s="1351"/>
      <c r="BL24" s="1351"/>
      <c r="BM24" s="1351"/>
      <c r="BN24" s="1351"/>
      <c r="BO24" s="1351"/>
      <c r="BP24" s="1351"/>
      <c r="BQ24" s="1351"/>
      <c r="BR24" s="1351"/>
      <c r="BS24" s="1351"/>
      <c r="BT24" s="1351"/>
      <c r="BU24" s="1351"/>
      <c r="BV24" s="1351"/>
      <c r="BW24" s="1351"/>
      <c r="BX24" s="1351"/>
      <c r="BY24" s="1351"/>
      <c r="BZ24" s="1351"/>
      <c r="CA24" s="1351"/>
      <c r="CB24" s="1351"/>
      <c r="CC24" s="1351"/>
      <c r="CD24" s="1351"/>
      <c r="CE24" s="1351"/>
      <c r="CF24" s="1351"/>
      <c r="CG24" s="1351"/>
      <c r="CH24" s="1351"/>
      <c r="CI24" s="1351"/>
      <c r="CJ24" s="1352"/>
      <c r="CK24" s="361"/>
      <c r="CL24" s="361"/>
      <c r="CM24" s="361"/>
    </row>
    <row r="25" spans="1:91" ht="23.25" customHeight="1">
      <c r="A25" s="361"/>
      <c r="B25" s="361"/>
      <c r="C25" s="362"/>
      <c r="D25" s="362"/>
      <c r="E25" s="367"/>
      <c r="F25" s="367"/>
      <c r="G25" s="361"/>
      <c r="H25" s="361"/>
      <c r="I25" s="361"/>
      <c r="J25" s="361"/>
      <c r="K25" s="361"/>
      <c r="L25" s="361"/>
      <c r="M25" s="361"/>
      <c r="N25" s="361"/>
      <c r="O25" s="361"/>
      <c r="P25" s="361"/>
      <c r="Q25" s="361"/>
      <c r="R25" s="361"/>
      <c r="S25" s="361"/>
      <c r="T25" s="361"/>
      <c r="U25" s="361"/>
      <c r="V25" s="361"/>
      <c r="W25" s="361"/>
      <c r="X25" s="361"/>
      <c r="Y25" s="361"/>
      <c r="Z25" s="361"/>
      <c r="AA25" s="361"/>
      <c r="AB25" s="361"/>
      <c r="AC25" s="361"/>
      <c r="AD25" s="361"/>
      <c r="AE25" s="361"/>
      <c r="AF25" s="361"/>
      <c r="AG25" s="361"/>
      <c r="AH25" s="361"/>
      <c r="AI25" s="361"/>
      <c r="AJ25" s="361"/>
      <c r="AK25" s="361"/>
      <c r="AL25" s="361"/>
      <c r="AM25" s="361"/>
      <c r="AN25" s="361"/>
      <c r="AO25" s="361"/>
      <c r="AP25" s="361"/>
      <c r="AQ25" s="361"/>
      <c r="AR25" s="361"/>
      <c r="AS25" s="361"/>
      <c r="AT25" s="361"/>
      <c r="AU25" s="361"/>
      <c r="AV25" s="361"/>
      <c r="AW25" s="361"/>
      <c r="AX25" s="361"/>
      <c r="AY25" s="361"/>
      <c r="AZ25" s="361"/>
      <c r="BA25" s="361"/>
      <c r="BB25" s="361"/>
      <c r="BC25" s="361"/>
      <c r="BD25" s="361"/>
      <c r="BE25" s="361"/>
      <c r="BF25" s="361"/>
      <c r="BG25" s="361"/>
      <c r="BH25" s="361"/>
      <c r="BI25" s="361"/>
      <c r="BJ25" s="361"/>
      <c r="BK25" s="361"/>
      <c r="BL25" s="361"/>
      <c r="BM25" s="361"/>
      <c r="BN25" s="361"/>
      <c r="BO25" s="361"/>
      <c r="BP25" s="361"/>
      <c r="BQ25" s="361"/>
      <c r="BR25" s="361"/>
      <c r="BS25" s="361"/>
      <c r="BT25" s="361"/>
      <c r="BU25" s="361"/>
      <c r="BV25" s="361"/>
      <c r="BW25" s="361"/>
      <c r="BX25" s="361"/>
      <c r="BY25" s="361"/>
      <c r="BZ25" s="361"/>
      <c r="CA25" s="361"/>
      <c r="CB25" s="361"/>
      <c r="CC25" s="361"/>
      <c r="CD25" s="361"/>
      <c r="CE25" s="361"/>
      <c r="CF25" s="361"/>
      <c r="CG25" s="361"/>
      <c r="CH25" s="361"/>
      <c r="CI25" s="361"/>
      <c r="CJ25" s="361"/>
      <c r="CK25" s="361"/>
      <c r="CL25" s="361"/>
      <c r="CM25" s="361"/>
    </row>
    <row r="26" spans="1:91" ht="23.25" customHeight="1">
      <c r="A26" s="361"/>
      <c r="B26" s="361"/>
      <c r="C26" s="362"/>
      <c r="D26" s="362"/>
      <c r="E26" s="367"/>
      <c r="F26" s="367"/>
      <c r="G26" s="361"/>
      <c r="H26" s="361"/>
      <c r="I26" s="361"/>
      <c r="J26" s="361"/>
      <c r="K26" s="361"/>
      <c r="L26" s="361"/>
      <c r="M26" s="361"/>
      <c r="N26" s="361"/>
      <c r="O26" s="361"/>
      <c r="P26" s="361"/>
      <c r="Q26" s="361"/>
      <c r="R26" s="361"/>
      <c r="S26" s="361"/>
      <c r="T26" s="361"/>
      <c r="U26" s="361"/>
      <c r="V26" s="361"/>
      <c r="W26" s="361"/>
      <c r="X26" s="361"/>
      <c r="Y26" s="361"/>
      <c r="Z26" s="361"/>
      <c r="AA26" s="361"/>
      <c r="AB26" s="361"/>
      <c r="AC26" s="361"/>
      <c r="AD26" s="361"/>
      <c r="AE26" s="361"/>
      <c r="AF26" s="361"/>
      <c r="AG26" s="361"/>
      <c r="AH26" s="361"/>
      <c r="AI26" s="361"/>
      <c r="AJ26" s="361"/>
      <c r="AK26" s="361"/>
      <c r="AL26" s="361"/>
      <c r="AM26" s="361"/>
      <c r="AN26" s="361"/>
      <c r="AO26" s="361"/>
      <c r="AP26" s="361"/>
      <c r="AQ26" s="361"/>
      <c r="AR26" s="361"/>
      <c r="AS26" s="361"/>
      <c r="AT26" s="361"/>
      <c r="AU26" s="361"/>
      <c r="AV26" s="361"/>
      <c r="AW26" s="361"/>
      <c r="AX26" s="361"/>
      <c r="AY26" s="361"/>
      <c r="AZ26" s="361"/>
      <c r="BA26" s="361"/>
      <c r="BB26" s="361"/>
      <c r="BC26" s="361"/>
      <c r="BD26" s="361"/>
      <c r="BE26" s="361"/>
      <c r="BF26" s="361"/>
      <c r="BG26" s="361"/>
      <c r="BH26" s="361"/>
      <c r="BI26" s="361"/>
      <c r="BJ26" s="361"/>
      <c r="BK26" s="361"/>
      <c r="BL26" s="361"/>
      <c r="BM26" s="361"/>
      <c r="BN26" s="361"/>
      <c r="BO26" s="361"/>
      <c r="BP26" s="361"/>
      <c r="BQ26" s="361"/>
      <c r="BR26" s="361"/>
      <c r="BS26" s="361"/>
      <c r="BT26" s="361"/>
      <c r="BU26" s="361"/>
      <c r="BV26" s="361"/>
      <c r="BW26" s="361"/>
      <c r="BX26" s="361"/>
      <c r="BY26" s="361"/>
      <c r="BZ26" s="361"/>
      <c r="CA26" s="361"/>
      <c r="CB26" s="361"/>
      <c r="CC26" s="361"/>
      <c r="CD26" s="361"/>
      <c r="CE26" s="361"/>
      <c r="CF26" s="361"/>
      <c r="CG26" s="361"/>
      <c r="CH26" s="361"/>
      <c r="CI26" s="361"/>
      <c r="CJ26" s="361"/>
      <c r="CK26" s="361"/>
      <c r="CL26" s="361"/>
      <c r="CM26" s="361"/>
    </row>
    <row r="27" spans="1:91" ht="23.25" customHeight="1">
      <c r="A27" s="361"/>
      <c r="B27" s="361"/>
      <c r="C27" s="362"/>
      <c r="D27" s="362"/>
      <c r="E27" s="367"/>
      <c r="F27" s="367"/>
      <c r="G27" s="361"/>
      <c r="H27" s="361"/>
      <c r="I27" s="361"/>
      <c r="J27" s="361"/>
      <c r="K27" s="361"/>
      <c r="L27" s="361"/>
      <c r="M27" s="361"/>
      <c r="N27" s="361"/>
      <c r="O27" s="361"/>
      <c r="P27" s="361"/>
      <c r="Q27" s="361"/>
      <c r="R27" s="361"/>
      <c r="S27" s="361"/>
      <c r="T27" s="361"/>
      <c r="U27" s="361"/>
      <c r="V27" s="361"/>
      <c r="W27" s="361"/>
      <c r="X27" s="361"/>
      <c r="Y27" s="361"/>
      <c r="Z27" s="361"/>
      <c r="AA27" s="361"/>
      <c r="AB27" s="361"/>
      <c r="AC27" s="361"/>
      <c r="AD27" s="361"/>
      <c r="AE27" s="361"/>
      <c r="AF27" s="361"/>
      <c r="AG27" s="361"/>
      <c r="AH27" s="361"/>
      <c r="AI27" s="361"/>
      <c r="AJ27" s="361"/>
      <c r="AK27" s="361"/>
      <c r="AL27" s="361"/>
      <c r="AM27" s="361"/>
      <c r="AN27" s="361"/>
      <c r="AO27" s="361"/>
      <c r="AP27" s="361"/>
      <c r="AQ27" s="361"/>
      <c r="AR27" s="361"/>
      <c r="AS27" s="361"/>
      <c r="AT27" s="361"/>
      <c r="AU27" s="361"/>
      <c r="AV27" s="361"/>
      <c r="AW27" s="361"/>
      <c r="AX27" s="361"/>
      <c r="AY27" s="361"/>
      <c r="AZ27" s="361"/>
      <c r="BA27" s="361"/>
      <c r="BB27" s="361"/>
      <c r="BC27" s="361"/>
      <c r="BD27" s="361"/>
      <c r="BE27" s="361"/>
      <c r="BF27" s="361"/>
      <c r="BG27" s="361"/>
      <c r="BH27" s="361"/>
      <c r="BI27" s="361"/>
      <c r="BJ27" s="361"/>
      <c r="BK27" s="361"/>
      <c r="BL27" s="361"/>
      <c r="BM27" s="361"/>
      <c r="BN27" s="361"/>
      <c r="BO27" s="361"/>
      <c r="BP27" s="361"/>
      <c r="BQ27" s="361"/>
      <c r="BR27" s="361"/>
      <c r="BS27" s="361"/>
      <c r="BT27" s="361"/>
      <c r="BU27" s="361"/>
      <c r="BV27" s="361"/>
      <c r="BW27" s="361"/>
      <c r="BX27" s="361"/>
      <c r="BY27" s="361"/>
      <c r="BZ27" s="361"/>
      <c r="CA27" s="361"/>
      <c r="CB27" s="361"/>
      <c r="CC27" s="361"/>
      <c r="CD27" s="361"/>
      <c r="CE27" s="361"/>
      <c r="CF27" s="361"/>
      <c r="CG27" s="361"/>
      <c r="CH27" s="361"/>
      <c r="CI27" s="361"/>
      <c r="CJ27" s="361"/>
      <c r="CK27" s="361"/>
      <c r="CL27" s="361"/>
      <c r="CM27" s="361"/>
    </row>
    <row r="28" spans="1:91" ht="23.25" customHeight="1">
      <c r="A28" s="361"/>
      <c r="B28" s="361"/>
      <c r="C28" s="362"/>
      <c r="D28" s="362"/>
      <c r="E28" s="367"/>
      <c r="F28" s="367"/>
      <c r="G28" s="361"/>
      <c r="H28" s="361"/>
      <c r="I28" s="361"/>
      <c r="J28" s="361"/>
      <c r="K28" s="361"/>
      <c r="L28" s="361"/>
      <c r="M28" s="361"/>
      <c r="N28" s="361"/>
      <c r="O28" s="361"/>
      <c r="P28" s="361"/>
      <c r="Q28" s="361"/>
      <c r="R28" s="361"/>
      <c r="S28" s="361"/>
      <c r="T28" s="361"/>
      <c r="U28" s="361"/>
      <c r="V28" s="361"/>
      <c r="W28" s="361"/>
      <c r="X28" s="361"/>
      <c r="Y28" s="361"/>
      <c r="Z28" s="361"/>
      <c r="AA28" s="361"/>
      <c r="AB28" s="361"/>
      <c r="AC28" s="361"/>
      <c r="AD28" s="361"/>
      <c r="AE28" s="361"/>
      <c r="AF28" s="361"/>
      <c r="AG28" s="361"/>
      <c r="AH28" s="361"/>
      <c r="AI28" s="361"/>
      <c r="AJ28" s="361"/>
      <c r="AK28" s="361"/>
      <c r="AL28" s="361"/>
      <c r="AM28" s="361"/>
      <c r="AN28" s="361"/>
      <c r="AO28" s="361"/>
      <c r="AP28" s="361"/>
      <c r="AQ28" s="361"/>
      <c r="AR28" s="361"/>
      <c r="AS28" s="361"/>
      <c r="AT28" s="361"/>
      <c r="AU28" s="361"/>
      <c r="AV28" s="361"/>
      <c r="AW28" s="361"/>
      <c r="AX28" s="361"/>
      <c r="AY28" s="361"/>
      <c r="AZ28" s="361"/>
      <c r="BA28" s="361"/>
      <c r="BB28" s="361"/>
      <c r="BC28" s="361"/>
      <c r="BD28" s="361"/>
      <c r="BE28" s="361"/>
      <c r="BF28" s="361"/>
      <c r="BG28" s="361"/>
      <c r="BH28" s="361"/>
      <c r="BI28" s="361"/>
      <c r="BJ28" s="361"/>
      <c r="BK28" s="361"/>
      <c r="BL28" s="361"/>
      <c r="BM28" s="361"/>
      <c r="BN28" s="361"/>
      <c r="BO28" s="361"/>
      <c r="BP28" s="361"/>
      <c r="BQ28" s="361"/>
      <c r="BR28" s="361"/>
      <c r="BS28" s="361"/>
      <c r="BT28" s="361"/>
      <c r="BU28" s="361"/>
      <c r="BV28" s="361"/>
      <c r="BW28" s="361"/>
      <c r="BX28" s="361"/>
      <c r="BY28" s="361"/>
      <c r="BZ28" s="361"/>
      <c r="CA28" s="361"/>
      <c r="CB28" s="361"/>
      <c r="CC28" s="361"/>
      <c r="CD28" s="361"/>
      <c r="CE28" s="361"/>
      <c r="CF28" s="361"/>
      <c r="CG28" s="361"/>
      <c r="CH28" s="361"/>
      <c r="CI28" s="361"/>
      <c r="CJ28" s="361"/>
      <c r="CK28" s="361"/>
      <c r="CL28" s="361"/>
      <c r="CM28" s="361"/>
    </row>
    <row r="29" spans="1:91" ht="23.25" customHeight="1">
      <c r="A29" s="361"/>
      <c r="B29" s="361"/>
      <c r="C29" s="362"/>
      <c r="D29" s="362"/>
      <c r="E29" s="367"/>
      <c r="F29" s="367"/>
      <c r="G29" s="361"/>
      <c r="H29" s="361"/>
      <c r="I29" s="361"/>
      <c r="J29" s="361"/>
      <c r="K29" s="361"/>
      <c r="L29" s="361"/>
      <c r="M29" s="361"/>
      <c r="N29" s="361"/>
      <c r="O29" s="361"/>
      <c r="P29" s="361"/>
      <c r="Q29" s="361"/>
      <c r="R29" s="361"/>
      <c r="S29" s="361"/>
      <c r="T29" s="361"/>
      <c r="U29" s="361"/>
      <c r="V29" s="361"/>
      <c r="W29" s="361"/>
      <c r="X29" s="361"/>
      <c r="Y29" s="361"/>
      <c r="Z29" s="361"/>
      <c r="AA29" s="361"/>
      <c r="AB29" s="361"/>
      <c r="AC29" s="361"/>
      <c r="AD29" s="361"/>
      <c r="AE29" s="361"/>
      <c r="AF29" s="361"/>
      <c r="AG29" s="361"/>
      <c r="AH29" s="361"/>
      <c r="AI29" s="361"/>
      <c r="AJ29" s="361"/>
      <c r="AK29" s="361"/>
      <c r="AL29" s="361"/>
      <c r="AM29" s="361"/>
      <c r="AN29" s="361"/>
      <c r="AO29" s="361"/>
      <c r="AP29" s="361"/>
      <c r="AQ29" s="361"/>
      <c r="AR29" s="361"/>
      <c r="AS29" s="361"/>
      <c r="AT29" s="361"/>
      <c r="AU29" s="361"/>
      <c r="AV29" s="361"/>
      <c r="AW29" s="361"/>
      <c r="AX29" s="361"/>
      <c r="AY29" s="361"/>
      <c r="AZ29" s="361"/>
      <c r="BA29" s="361"/>
      <c r="BB29" s="361"/>
      <c r="BC29" s="361"/>
      <c r="BD29" s="361"/>
      <c r="BE29" s="361"/>
      <c r="BF29" s="361"/>
      <c r="BG29" s="361"/>
      <c r="BH29" s="361"/>
      <c r="BI29" s="361"/>
      <c r="BJ29" s="361"/>
      <c r="BK29" s="361"/>
      <c r="BL29" s="361"/>
      <c r="BM29" s="361"/>
      <c r="BN29" s="361"/>
      <c r="BO29" s="361"/>
      <c r="BP29" s="361"/>
      <c r="BQ29" s="361"/>
      <c r="BR29" s="361"/>
      <c r="BS29" s="361"/>
      <c r="BT29" s="361"/>
      <c r="BU29" s="361"/>
      <c r="BV29" s="361"/>
      <c r="BW29" s="361"/>
      <c r="BX29" s="361"/>
      <c r="BY29" s="361"/>
      <c r="BZ29" s="361"/>
      <c r="CA29" s="361"/>
      <c r="CB29" s="361"/>
      <c r="CC29" s="361"/>
      <c r="CD29" s="361"/>
      <c r="CE29" s="361"/>
      <c r="CF29" s="361"/>
      <c r="CG29" s="361"/>
      <c r="CH29" s="361"/>
      <c r="CI29" s="361"/>
      <c r="CJ29" s="361"/>
      <c r="CK29" s="361"/>
      <c r="CL29" s="361"/>
      <c r="CM29" s="361"/>
    </row>
    <row r="30" spans="1:91" ht="23.25" customHeight="1">
      <c r="A30" s="361"/>
      <c r="B30" s="361"/>
      <c r="C30" s="362"/>
      <c r="D30" s="362"/>
      <c r="E30" s="367"/>
      <c r="F30" s="367"/>
      <c r="G30" s="361"/>
      <c r="H30" s="361"/>
      <c r="I30" s="361"/>
      <c r="J30" s="361"/>
      <c r="K30" s="361"/>
      <c r="L30" s="361"/>
      <c r="M30" s="361"/>
      <c r="N30" s="361"/>
      <c r="O30" s="361"/>
      <c r="P30" s="361"/>
      <c r="Q30" s="361"/>
      <c r="R30" s="361"/>
      <c r="S30" s="361"/>
      <c r="T30" s="361"/>
      <c r="U30" s="361"/>
      <c r="V30" s="361"/>
      <c r="W30" s="361"/>
      <c r="X30" s="361"/>
      <c r="Y30" s="361"/>
      <c r="Z30" s="361"/>
      <c r="AA30" s="361"/>
      <c r="AB30" s="361"/>
      <c r="AC30" s="361"/>
      <c r="AD30" s="361"/>
      <c r="AE30" s="361"/>
      <c r="AF30" s="361"/>
      <c r="AG30" s="361"/>
      <c r="AH30" s="361"/>
      <c r="AI30" s="361"/>
      <c r="AJ30" s="361"/>
      <c r="AK30" s="361"/>
      <c r="AL30" s="361"/>
      <c r="AM30" s="361"/>
      <c r="AN30" s="361"/>
      <c r="AO30" s="361"/>
      <c r="AP30" s="361"/>
      <c r="AQ30" s="361"/>
      <c r="AR30" s="361"/>
      <c r="AS30" s="361"/>
      <c r="AT30" s="361"/>
      <c r="AU30" s="361"/>
      <c r="AV30" s="361"/>
      <c r="AW30" s="361"/>
      <c r="AX30" s="361"/>
      <c r="AY30" s="361"/>
      <c r="AZ30" s="361"/>
      <c r="BA30" s="361"/>
      <c r="BB30" s="361"/>
      <c r="BC30" s="361"/>
      <c r="BD30" s="361"/>
      <c r="BE30" s="361"/>
      <c r="BF30" s="361"/>
      <c r="BG30" s="361"/>
      <c r="BH30" s="361"/>
      <c r="BI30" s="361"/>
      <c r="BJ30" s="361"/>
      <c r="BK30" s="361"/>
      <c r="BL30" s="361"/>
      <c r="BM30" s="361"/>
      <c r="BN30" s="361"/>
      <c r="BO30" s="361"/>
      <c r="BP30" s="361"/>
      <c r="BQ30" s="361"/>
      <c r="BR30" s="361"/>
      <c r="BS30" s="361"/>
      <c r="BT30" s="361"/>
      <c r="BU30" s="361"/>
      <c r="BV30" s="361"/>
      <c r="BW30" s="361"/>
      <c r="BX30" s="361"/>
      <c r="BY30" s="361"/>
      <c r="BZ30" s="361"/>
      <c r="CA30" s="361"/>
      <c r="CB30" s="361"/>
      <c r="CC30" s="361"/>
      <c r="CD30" s="361"/>
      <c r="CE30" s="361"/>
      <c r="CF30" s="361"/>
      <c r="CG30" s="361"/>
      <c r="CH30" s="361"/>
      <c r="CI30" s="361"/>
      <c r="CJ30" s="361"/>
      <c r="CK30" s="361"/>
      <c r="CL30" s="361"/>
      <c r="CM30" s="361"/>
    </row>
    <row r="31" spans="1:91" ht="23.25" customHeight="1">
      <c r="A31" s="361"/>
      <c r="B31" s="361"/>
      <c r="C31" s="362"/>
      <c r="D31" s="362"/>
      <c r="E31" s="367"/>
      <c r="F31" s="367"/>
      <c r="G31" s="361"/>
      <c r="H31" s="361"/>
      <c r="I31" s="361"/>
      <c r="J31" s="361"/>
      <c r="K31" s="361"/>
      <c r="L31" s="361"/>
      <c r="M31" s="361"/>
      <c r="N31" s="361"/>
      <c r="O31" s="361"/>
      <c r="P31" s="361"/>
      <c r="Q31" s="361"/>
      <c r="R31" s="361"/>
      <c r="S31" s="361"/>
      <c r="T31" s="361"/>
      <c r="U31" s="361"/>
      <c r="V31" s="361"/>
      <c r="W31" s="361"/>
      <c r="X31" s="361"/>
      <c r="Y31" s="361"/>
      <c r="Z31" s="361"/>
      <c r="AA31" s="361"/>
      <c r="AB31" s="361"/>
      <c r="AC31" s="361"/>
      <c r="AD31" s="361"/>
      <c r="AE31" s="361"/>
      <c r="AF31" s="361"/>
      <c r="AG31" s="361"/>
      <c r="AH31" s="361"/>
      <c r="AI31" s="361"/>
      <c r="AJ31" s="361"/>
      <c r="AK31" s="361"/>
      <c r="AL31" s="361"/>
      <c r="AM31" s="361"/>
      <c r="AN31" s="361"/>
      <c r="AO31" s="361"/>
      <c r="AP31" s="361"/>
      <c r="AQ31" s="361"/>
      <c r="AR31" s="361"/>
      <c r="AS31" s="361"/>
      <c r="AT31" s="361"/>
      <c r="AU31" s="361"/>
      <c r="AV31" s="361"/>
      <c r="AW31" s="361"/>
      <c r="AX31" s="361"/>
      <c r="AY31" s="361"/>
      <c r="AZ31" s="361"/>
      <c r="BA31" s="361"/>
      <c r="BB31" s="361"/>
      <c r="BC31" s="361"/>
      <c r="BD31" s="361"/>
      <c r="BE31" s="361"/>
      <c r="BF31" s="361"/>
      <c r="BG31" s="361"/>
      <c r="BH31" s="361"/>
      <c r="BI31" s="361"/>
      <c r="BJ31" s="361"/>
      <c r="BK31" s="361"/>
      <c r="BL31" s="361"/>
      <c r="BM31" s="361"/>
      <c r="BN31" s="361"/>
      <c r="BO31" s="361"/>
      <c r="BP31" s="361"/>
      <c r="BQ31" s="361"/>
      <c r="BR31" s="361"/>
      <c r="BS31" s="361"/>
      <c r="BT31" s="361"/>
      <c r="BU31" s="361"/>
      <c r="BV31" s="361"/>
      <c r="BW31" s="361"/>
      <c r="BX31" s="361"/>
      <c r="BY31" s="361"/>
      <c r="BZ31" s="361"/>
      <c r="CA31" s="361"/>
      <c r="CB31" s="361"/>
      <c r="CC31" s="361"/>
      <c r="CD31" s="361"/>
      <c r="CE31" s="361"/>
      <c r="CF31" s="361"/>
      <c r="CG31" s="361"/>
      <c r="CH31" s="361"/>
      <c r="CI31" s="361"/>
      <c r="CJ31" s="361"/>
      <c r="CK31" s="361"/>
      <c r="CL31" s="361"/>
      <c r="CM31" s="361"/>
    </row>
    <row r="32" spans="1:91" ht="23.25" customHeight="1">
      <c r="A32" s="361"/>
      <c r="B32" s="361"/>
      <c r="C32" s="362"/>
      <c r="D32" s="362"/>
      <c r="E32" s="367"/>
      <c r="F32" s="367"/>
      <c r="G32" s="361"/>
      <c r="H32" s="361"/>
      <c r="I32" s="361"/>
      <c r="J32" s="361"/>
      <c r="K32" s="361"/>
      <c r="L32" s="361"/>
      <c r="M32" s="361"/>
      <c r="N32" s="361"/>
      <c r="O32" s="361"/>
      <c r="P32" s="361"/>
      <c r="Q32" s="361"/>
      <c r="R32" s="361"/>
      <c r="S32" s="361"/>
      <c r="T32" s="361"/>
      <c r="U32" s="361"/>
      <c r="V32" s="361"/>
      <c r="W32" s="361"/>
      <c r="X32" s="361"/>
      <c r="Y32" s="361"/>
      <c r="Z32" s="361"/>
      <c r="AA32" s="361"/>
      <c r="AB32" s="361"/>
      <c r="AC32" s="361"/>
      <c r="AD32" s="361"/>
      <c r="AE32" s="361"/>
      <c r="AF32" s="361"/>
      <c r="AG32" s="361"/>
      <c r="AH32" s="361"/>
      <c r="AI32" s="361"/>
      <c r="AJ32" s="361"/>
      <c r="AK32" s="361"/>
      <c r="AL32" s="361"/>
      <c r="AM32" s="361"/>
      <c r="AN32" s="361"/>
      <c r="AO32" s="361"/>
      <c r="AP32" s="361"/>
      <c r="AQ32" s="361"/>
      <c r="AR32" s="361"/>
      <c r="AS32" s="361"/>
      <c r="AT32" s="361"/>
      <c r="AU32" s="361"/>
      <c r="AV32" s="361"/>
      <c r="AW32" s="361"/>
      <c r="AX32" s="361"/>
      <c r="AY32" s="361"/>
      <c r="AZ32" s="361"/>
      <c r="BA32" s="361"/>
      <c r="BB32" s="361"/>
      <c r="BC32" s="361"/>
      <c r="BD32" s="361"/>
      <c r="BE32" s="361"/>
      <c r="BF32" s="361"/>
      <c r="BG32" s="361"/>
      <c r="BH32" s="361"/>
      <c r="BI32" s="361"/>
      <c r="BJ32" s="361"/>
      <c r="BK32" s="361"/>
      <c r="BL32" s="361"/>
      <c r="BM32" s="361"/>
      <c r="BN32" s="361"/>
      <c r="BO32" s="361"/>
      <c r="BP32" s="361"/>
      <c r="BQ32" s="361"/>
      <c r="BR32" s="361"/>
      <c r="BS32" s="361"/>
      <c r="BT32" s="361"/>
      <c r="BU32" s="361"/>
      <c r="BV32" s="361"/>
      <c r="BW32" s="361"/>
      <c r="BX32" s="361"/>
      <c r="BY32" s="361"/>
      <c r="BZ32" s="361"/>
      <c r="CA32" s="361"/>
      <c r="CB32" s="361"/>
      <c r="CC32" s="361"/>
      <c r="CD32" s="361"/>
      <c r="CE32" s="361"/>
      <c r="CF32" s="361"/>
      <c r="CG32" s="361"/>
      <c r="CH32" s="361"/>
      <c r="CI32" s="361"/>
      <c r="CJ32" s="361"/>
      <c r="CK32" s="361"/>
      <c r="CL32" s="361"/>
      <c r="CM32" s="361"/>
    </row>
    <row r="33" spans="1:91" ht="23.25" customHeight="1">
      <c r="A33" s="361"/>
      <c r="B33" s="361"/>
      <c r="C33" s="362"/>
      <c r="D33" s="362"/>
      <c r="E33" s="367"/>
      <c r="F33" s="367"/>
      <c r="G33" s="361"/>
      <c r="H33" s="361"/>
      <c r="I33" s="361"/>
      <c r="J33" s="361"/>
      <c r="K33" s="361"/>
      <c r="L33" s="361"/>
      <c r="M33" s="361"/>
      <c r="N33" s="361"/>
      <c r="O33" s="361"/>
      <c r="P33" s="361"/>
      <c r="Q33" s="361"/>
      <c r="R33" s="361"/>
      <c r="S33" s="361"/>
      <c r="T33" s="361"/>
      <c r="U33" s="361"/>
      <c r="V33" s="361"/>
      <c r="W33" s="361"/>
      <c r="X33" s="361"/>
      <c r="Y33" s="361"/>
      <c r="Z33" s="361"/>
      <c r="AA33" s="361"/>
      <c r="AB33" s="361"/>
      <c r="AC33" s="361"/>
      <c r="AD33" s="361"/>
      <c r="AE33" s="361"/>
      <c r="AF33" s="361"/>
      <c r="AG33" s="361"/>
      <c r="AH33" s="361"/>
      <c r="AI33" s="361"/>
      <c r="AJ33" s="361"/>
      <c r="AK33" s="361"/>
      <c r="AL33" s="361"/>
      <c r="AM33" s="361"/>
      <c r="AN33" s="361"/>
      <c r="AO33" s="361"/>
      <c r="AP33" s="361"/>
      <c r="AQ33" s="361"/>
      <c r="AR33" s="361"/>
      <c r="AS33" s="361"/>
      <c r="AT33" s="361"/>
      <c r="AU33" s="361"/>
      <c r="AV33" s="361"/>
      <c r="AW33" s="361"/>
      <c r="AX33" s="361"/>
      <c r="AY33" s="361"/>
      <c r="AZ33" s="361"/>
      <c r="BA33" s="361"/>
      <c r="BB33" s="361"/>
      <c r="BC33" s="361"/>
      <c r="BD33" s="361"/>
      <c r="BE33" s="361"/>
      <c r="BF33" s="361"/>
      <c r="BG33" s="361"/>
      <c r="BH33" s="361"/>
      <c r="BI33" s="361"/>
      <c r="BJ33" s="361"/>
      <c r="BK33" s="361"/>
      <c r="BL33" s="361"/>
      <c r="BM33" s="361"/>
      <c r="BN33" s="361"/>
      <c r="BO33" s="361"/>
      <c r="BP33" s="361"/>
      <c r="BQ33" s="361"/>
      <c r="BR33" s="361"/>
      <c r="BS33" s="361"/>
      <c r="BT33" s="361"/>
      <c r="BU33" s="361"/>
      <c r="BV33" s="361"/>
      <c r="BW33" s="361"/>
      <c r="BX33" s="361"/>
      <c r="BY33" s="361"/>
      <c r="BZ33" s="361"/>
      <c r="CA33" s="361"/>
      <c r="CB33" s="361"/>
      <c r="CC33" s="361"/>
      <c r="CD33" s="361"/>
      <c r="CE33" s="361"/>
      <c r="CF33" s="361"/>
      <c r="CG33" s="361"/>
      <c r="CH33" s="361"/>
      <c r="CI33" s="361"/>
      <c r="CJ33" s="361"/>
      <c r="CK33" s="361"/>
      <c r="CL33" s="361"/>
      <c r="CM33" s="361"/>
    </row>
    <row r="34" spans="1:91" ht="23.25" customHeight="1">
      <c r="A34" s="361"/>
      <c r="B34" s="361"/>
      <c r="C34" s="362"/>
      <c r="D34" s="362"/>
      <c r="E34" s="367"/>
      <c r="F34" s="367"/>
      <c r="G34" s="361"/>
      <c r="H34" s="361"/>
      <c r="I34" s="361"/>
      <c r="J34" s="361"/>
      <c r="K34" s="361"/>
      <c r="L34" s="361"/>
      <c r="M34" s="361"/>
      <c r="N34" s="361"/>
      <c r="O34" s="361"/>
      <c r="P34" s="361"/>
      <c r="Q34" s="361"/>
      <c r="R34" s="361"/>
      <c r="S34" s="361"/>
      <c r="T34" s="361"/>
      <c r="U34" s="361"/>
      <c r="V34" s="361"/>
      <c r="W34" s="361"/>
      <c r="X34" s="361"/>
      <c r="Y34" s="361"/>
      <c r="Z34" s="361"/>
      <c r="AA34" s="361"/>
      <c r="AB34" s="361"/>
      <c r="AC34" s="361"/>
      <c r="AD34" s="361"/>
      <c r="AE34" s="361"/>
      <c r="AF34" s="361"/>
      <c r="AG34" s="361"/>
      <c r="AH34" s="361"/>
      <c r="AI34" s="361"/>
      <c r="AJ34" s="361"/>
      <c r="AK34" s="361"/>
      <c r="AL34" s="361"/>
      <c r="AM34" s="361"/>
      <c r="AN34" s="361"/>
      <c r="AO34" s="361"/>
      <c r="AP34" s="361"/>
      <c r="AQ34" s="361"/>
      <c r="AR34" s="361"/>
      <c r="AS34" s="361"/>
      <c r="AT34" s="361"/>
      <c r="AU34" s="361"/>
      <c r="AV34" s="361"/>
      <c r="AW34" s="361"/>
      <c r="AX34" s="361"/>
      <c r="AY34" s="361"/>
      <c r="AZ34" s="361"/>
      <c r="BA34" s="361"/>
      <c r="BB34" s="361"/>
      <c r="BC34" s="361"/>
      <c r="BD34" s="361"/>
      <c r="BE34" s="361"/>
      <c r="BF34" s="361"/>
      <c r="BG34" s="361"/>
      <c r="BH34" s="361"/>
      <c r="BI34" s="361"/>
      <c r="BJ34" s="361"/>
      <c r="BK34" s="361"/>
      <c r="BL34" s="361"/>
      <c r="BM34" s="361"/>
      <c r="BN34" s="361"/>
      <c r="BO34" s="361"/>
      <c r="BP34" s="361"/>
      <c r="BQ34" s="361"/>
      <c r="BR34" s="361"/>
      <c r="BS34" s="361"/>
      <c r="BT34" s="361"/>
      <c r="BU34" s="361"/>
      <c r="BV34" s="361"/>
      <c r="BW34" s="361"/>
      <c r="BX34" s="361"/>
      <c r="BY34" s="361"/>
      <c r="BZ34" s="361"/>
      <c r="CA34" s="361"/>
      <c r="CB34" s="361"/>
      <c r="CC34" s="361"/>
      <c r="CD34" s="361"/>
      <c r="CE34" s="361"/>
      <c r="CF34" s="361"/>
      <c r="CG34" s="361"/>
      <c r="CH34" s="361"/>
      <c r="CI34" s="361"/>
      <c r="CJ34" s="361"/>
      <c r="CK34" s="361"/>
      <c r="CL34" s="361"/>
      <c r="CM34" s="361"/>
    </row>
    <row r="35" spans="1:91" ht="23.25" customHeight="1">
      <c r="A35" s="361"/>
      <c r="B35" s="361"/>
      <c r="C35" s="362"/>
      <c r="D35" s="362"/>
      <c r="E35" s="367"/>
      <c r="F35" s="367"/>
      <c r="G35" s="361"/>
      <c r="H35" s="361"/>
      <c r="I35" s="361"/>
      <c r="J35" s="361"/>
      <c r="K35" s="361"/>
      <c r="L35" s="361"/>
      <c r="M35" s="361"/>
      <c r="N35" s="361"/>
      <c r="O35" s="361"/>
      <c r="P35" s="361"/>
      <c r="Q35" s="361"/>
      <c r="R35" s="361"/>
      <c r="S35" s="361"/>
      <c r="T35" s="361"/>
      <c r="U35" s="361"/>
      <c r="V35" s="361"/>
      <c r="W35" s="361"/>
      <c r="X35" s="361"/>
      <c r="Y35" s="361"/>
      <c r="Z35" s="361"/>
      <c r="AA35" s="361"/>
      <c r="AB35" s="361"/>
      <c r="AC35" s="361"/>
      <c r="AD35" s="361"/>
      <c r="AE35" s="361"/>
      <c r="AF35" s="361"/>
      <c r="AG35" s="361"/>
      <c r="AH35" s="361"/>
      <c r="AI35" s="361"/>
      <c r="AJ35" s="361"/>
      <c r="AK35" s="361"/>
      <c r="AL35" s="361"/>
      <c r="AM35" s="361"/>
      <c r="AN35" s="361"/>
      <c r="AO35" s="361"/>
      <c r="AP35" s="361"/>
      <c r="AQ35" s="361"/>
      <c r="AR35" s="361"/>
      <c r="AS35" s="361"/>
      <c r="AT35" s="361"/>
      <c r="AU35" s="361"/>
      <c r="AV35" s="361"/>
      <c r="AW35" s="361"/>
      <c r="AX35" s="361"/>
      <c r="AY35" s="361"/>
      <c r="AZ35" s="361"/>
      <c r="BA35" s="361"/>
      <c r="BB35" s="361"/>
      <c r="BC35" s="361"/>
      <c r="BD35" s="361"/>
      <c r="BE35" s="361"/>
      <c r="BF35" s="361"/>
      <c r="BG35" s="361"/>
      <c r="BH35" s="361"/>
      <c r="BI35" s="361"/>
      <c r="BJ35" s="361"/>
      <c r="BK35" s="361"/>
      <c r="BL35" s="361"/>
      <c r="BM35" s="361"/>
      <c r="BN35" s="361"/>
      <c r="BO35" s="361"/>
      <c r="BP35" s="361"/>
      <c r="BQ35" s="361"/>
      <c r="BR35" s="361"/>
      <c r="BS35" s="361"/>
      <c r="BT35" s="361"/>
      <c r="BU35" s="361"/>
      <c r="BV35" s="361"/>
      <c r="BW35" s="361"/>
      <c r="BX35" s="361"/>
      <c r="BY35" s="361"/>
      <c r="BZ35" s="361"/>
      <c r="CA35" s="361"/>
      <c r="CB35" s="361"/>
      <c r="CC35" s="361"/>
      <c r="CD35" s="361"/>
      <c r="CE35" s="361"/>
      <c r="CF35" s="361"/>
      <c r="CG35" s="361"/>
      <c r="CH35" s="361"/>
      <c r="CI35" s="361"/>
      <c r="CJ35" s="361"/>
      <c r="CK35" s="361"/>
      <c r="CL35" s="361"/>
      <c r="CM35" s="361"/>
    </row>
    <row r="36" spans="1:91" ht="23.25" customHeight="1">
      <c r="A36" s="361"/>
      <c r="B36" s="361"/>
      <c r="C36" s="362"/>
      <c r="D36" s="362"/>
      <c r="E36" s="367"/>
      <c r="F36" s="367"/>
      <c r="G36" s="361"/>
      <c r="H36" s="361"/>
      <c r="I36" s="361"/>
      <c r="J36" s="361"/>
      <c r="K36" s="361"/>
      <c r="L36" s="361"/>
      <c r="M36" s="361"/>
      <c r="N36" s="361"/>
      <c r="O36" s="361"/>
      <c r="P36" s="361"/>
      <c r="Q36" s="361"/>
      <c r="R36" s="361"/>
      <c r="S36" s="361"/>
      <c r="T36" s="361"/>
      <c r="U36" s="361"/>
      <c r="V36" s="361"/>
      <c r="W36" s="361"/>
      <c r="X36" s="361"/>
      <c r="Y36" s="361"/>
      <c r="Z36" s="361"/>
      <c r="AA36" s="361"/>
      <c r="AB36" s="361"/>
      <c r="AC36" s="361"/>
      <c r="AD36" s="361"/>
      <c r="AE36" s="361"/>
      <c r="AF36" s="361"/>
      <c r="AG36" s="361"/>
      <c r="AH36" s="361"/>
      <c r="AI36" s="361"/>
      <c r="AJ36" s="361"/>
      <c r="AK36" s="361"/>
      <c r="AL36" s="361"/>
      <c r="AM36" s="361"/>
      <c r="AN36" s="361"/>
      <c r="AO36" s="361"/>
      <c r="AP36" s="361"/>
      <c r="AQ36" s="361"/>
      <c r="AR36" s="361"/>
      <c r="AS36" s="361"/>
      <c r="AT36" s="361"/>
      <c r="AU36" s="361"/>
      <c r="AV36" s="361"/>
      <c r="AW36" s="361"/>
      <c r="AX36" s="361"/>
      <c r="AY36" s="361"/>
      <c r="AZ36" s="361"/>
      <c r="BA36" s="361"/>
      <c r="BB36" s="361"/>
      <c r="BC36" s="361"/>
      <c r="BD36" s="361"/>
      <c r="BE36" s="361"/>
      <c r="BF36" s="361"/>
      <c r="BG36" s="361"/>
      <c r="BH36" s="361"/>
      <c r="BI36" s="361"/>
      <c r="BJ36" s="361"/>
      <c r="BK36" s="361"/>
      <c r="BL36" s="361"/>
      <c r="BM36" s="361"/>
      <c r="BN36" s="361"/>
      <c r="BO36" s="361"/>
      <c r="BP36" s="361"/>
      <c r="BQ36" s="361"/>
      <c r="BR36" s="361"/>
      <c r="BS36" s="361"/>
      <c r="BT36" s="361"/>
      <c r="BU36" s="361"/>
      <c r="BV36" s="361"/>
      <c r="BW36" s="361"/>
      <c r="BX36" s="361"/>
      <c r="BY36" s="361"/>
      <c r="BZ36" s="361"/>
      <c r="CA36" s="361"/>
      <c r="CB36" s="361"/>
      <c r="CC36" s="361"/>
      <c r="CD36" s="361"/>
      <c r="CE36" s="361"/>
      <c r="CF36" s="361"/>
      <c r="CG36" s="361"/>
      <c r="CH36" s="361"/>
      <c r="CI36" s="361"/>
      <c r="CJ36" s="361"/>
      <c r="CK36" s="361"/>
      <c r="CL36" s="361"/>
      <c r="CM36" s="361"/>
    </row>
    <row r="37" spans="1:91" ht="23.25" customHeight="1">
      <c r="A37" s="361"/>
      <c r="B37" s="361"/>
      <c r="C37" s="362"/>
      <c r="D37" s="362"/>
      <c r="E37" s="367"/>
      <c r="F37" s="367"/>
      <c r="G37" s="361"/>
      <c r="H37" s="361"/>
      <c r="I37" s="361"/>
      <c r="J37" s="361"/>
      <c r="K37" s="361"/>
      <c r="L37" s="361"/>
      <c r="M37" s="361"/>
      <c r="N37" s="361"/>
      <c r="O37" s="361"/>
      <c r="P37" s="361"/>
      <c r="Q37" s="361"/>
      <c r="R37" s="361"/>
      <c r="S37" s="361"/>
      <c r="T37" s="361"/>
      <c r="U37" s="361"/>
      <c r="V37" s="361"/>
      <c r="W37" s="361"/>
      <c r="X37" s="361"/>
      <c r="Y37" s="361"/>
      <c r="Z37" s="361"/>
      <c r="AA37" s="361"/>
      <c r="AB37" s="361"/>
      <c r="AC37" s="361"/>
      <c r="AD37" s="361"/>
      <c r="AE37" s="361"/>
      <c r="AF37" s="361"/>
      <c r="AG37" s="361"/>
      <c r="AH37" s="361"/>
      <c r="AI37" s="361"/>
      <c r="AJ37" s="361"/>
      <c r="AK37" s="361"/>
      <c r="AL37" s="361"/>
      <c r="AM37" s="361"/>
      <c r="AN37" s="361"/>
      <c r="AO37" s="361"/>
      <c r="AP37" s="361"/>
      <c r="AQ37" s="361"/>
      <c r="AR37" s="361"/>
      <c r="AS37" s="361"/>
      <c r="AT37" s="361"/>
      <c r="AU37" s="361"/>
      <c r="AV37" s="361"/>
      <c r="AW37" s="361"/>
      <c r="AX37" s="361"/>
      <c r="AY37" s="361"/>
      <c r="AZ37" s="361"/>
      <c r="BA37" s="361"/>
      <c r="BB37" s="361"/>
      <c r="BC37" s="361"/>
      <c r="BD37" s="361"/>
      <c r="BE37" s="361"/>
      <c r="BF37" s="361"/>
      <c r="BG37" s="361"/>
      <c r="BH37" s="361"/>
      <c r="BI37" s="361"/>
      <c r="BJ37" s="361"/>
      <c r="BK37" s="361"/>
      <c r="BL37" s="361"/>
      <c r="BM37" s="361"/>
      <c r="BN37" s="361"/>
      <c r="BO37" s="361"/>
      <c r="BP37" s="361"/>
      <c r="BQ37" s="361"/>
      <c r="BR37" s="361"/>
      <c r="BS37" s="361"/>
      <c r="BT37" s="361"/>
      <c r="BU37" s="361"/>
      <c r="BV37" s="361"/>
      <c r="BW37" s="361"/>
      <c r="BX37" s="361"/>
      <c r="BY37" s="361"/>
      <c r="BZ37" s="361"/>
      <c r="CA37" s="361"/>
      <c r="CB37" s="361"/>
      <c r="CC37" s="361"/>
      <c r="CD37" s="361"/>
      <c r="CE37" s="361"/>
      <c r="CF37" s="361"/>
      <c r="CG37" s="361"/>
      <c r="CH37" s="361"/>
      <c r="CI37" s="361"/>
      <c r="CJ37" s="361"/>
      <c r="CK37" s="361"/>
      <c r="CL37" s="361"/>
      <c r="CM37" s="361"/>
    </row>
    <row r="38" spans="1:91" ht="23.25" customHeight="1">
      <c r="A38" s="361"/>
      <c r="B38" s="361"/>
      <c r="C38" s="362"/>
      <c r="D38" s="362"/>
      <c r="E38" s="367"/>
      <c r="F38" s="367"/>
      <c r="G38" s="361"/>
      <c r="H38" s="361"/>
      <c r="I38" s="361"/>
      <c r="J38" s="361"/>
      <c r="K38" s="361"/>
      <c r="L38" s="361"/>
      <c r="M38" s="361"/>
      <c r="N38" s="361"/>
      <c r="O38" s="361"/>
      <c r="P38" s="361"/>
      <c r="Q38" s="361"/>
      <c r="R38" s="361"/>
      <c r="S38" s="361"/>
      <c r="T38" s="361"/>
      <c r="U38" s="361"/>
      <c r="V38" s="361"/>
      <c r="W38" s="361"/>
      <c r="X38" s="361"/>
      <c r="Y38" s="361"/>
      <c r="Z38" s="361"/>
      <c r="AA38" s="361"/>
      <c r="AB38" s="361"/>
      <c r="AC38" s="361"/>
      <c r="AD38" s="361"/>
      <c r="AE38" s="361"/>
      <c r="AF38" s="361"/>
      <c r="AG38" s="361"/>
      <c r="AH38" s="361"/>
      <c r="AI38" s="361"/>
      <c r="AJ38" s="361"/>
      <c r="AK38" s="361"/>
      <c r="AL38" s="361"/>
      <c r="AM38" s="361"/>
      <c r="AN38" s="361"/>
      <c r="AO38" s="361"/>
      <c r="AP38" s="361"/>
      <c r="AQ38" s="361"/>
      <c r="AR38" s="361"/>
      <c r="AS38" s="361"/>
      <c r="AT38" s="361"/>
      <c r="AU38" s="361"/>
      <c r="AV38" s="361"/>
      <c r="AW38" s="361"/>
      <c r="AX38" s="361"/>
      <c r="AY38" s="361"/>
      <c r="AZ38" s="361"/>
      <c r="BA38" s="361"/>
      <c r="BB38" s="361"/>
      <c r="BC38" s="361"/>
      <c r="BD38" s="361"/>
      <c r="BE38" s="361"/>
      <c r="BF38" s="361"/>
      <c r="BG38" s="361"/>
      <c r="BH38" s="361"/>
      <c r="BI38" s="361"/>
      <c r="BJ38" s="361"/>
      <c r="BK38" s="361"/>
      <c r="BL38" s="361"/>
      <c r="BM38" s="361"/>
      <c r="BN38" s="361"/>
      <c r="BO38" s="361"/>
      <c r="BP38" s="361"/>
      <c r="BQ38" s="361"/>
      <c r="BR38" s="361"/>
      <c r="BS38" s="361"/>
      <c r="BT38" s="361"/>
      <c r="BU38" s="361"/>
      <c r="BV38" s="361"/>
      <c r="BW38" s="361"/>
      <c r="BX38" s="361"/>
      <c r="BY38" s="361"/>
      <c r="BZ38" s="361"/>
      <c r="CA38" s="361"/>
      <c r="CB38" s="361"/>
      <c r="CC38" s="361"/>
      <c r="CD38" s="361"/>
      <c r="CE38" s="361"/>
      <c r="CF38" s="361"/>
      <c r="CG38" s="361"/>
      <c r="CH38" s="361"/>
      <c r="CI38" s="361"/>
      <c r="CJ38" s="361"/>
      <c r="CK38" s="361"/>
      <c r="CL38" s="361"/>
      <c r="CM38" s="361"/>
    </row>
    <row r="39" spans="1:91" ht="23.25" customHeight="1">
      <c r="A39" s="361"/>
      <c r="B39" s="361"/>
      <c r="C39" s="362"/>
      <c r="D39" s="362"/>
      <c r="E39" s="367"/>
      <c r="F39" s="367"/>
      <c r="G39" s="361"/>
      <c r="H39" s="361"/>
      <c r="I39" s="361"/>
      <c r="J39" s="361"/>
      <c r="K39" s="361"/>
      <c r="L39" s="361"/>
      <c r="M39" s="361"/>
      <c r="N39" s="361"/>
      <c r="O39" s="361"/>
      <c r="P39" s="361"/>
      <c r="Q39" s="361"/>
      <c r="R39" s="361"/>
      <c r="S39" s="361"/>
      <c r="T39" s="361"/>
      <c r="U39" s="361"/>
      <c r="V39" s="361"/>
      <c r="W39" s="361"/>
      <c r="X39" s="361"/>
      <c r="Y39" s="361"/>
      <c r="Z39" s="361"/>
      <c r="AA39" s="361"/>
      <c r="AB39" s="361"/>
      <c r="AC39" s="361"/>
      <c r="AD39" s="361"/>
      <c r="AE39" s="361"/>
      <c r="AF39" s="361"/>
      <c r="AG39" s="361"/>
      <c r="AH39" s="361"/>
      <c r="AI39" s="361"/>
      <c r="AJ39" s="361"/>
      <c r="AK39" s="361"/>
      <c r="AL39" s="361"/>
      <c r="AM39" s="361"/>
      <c r="AN39" s="361"/>
      <c r="AO39" s="361"/>
      <c r="AP39" s="361"/>
      <c r="AQ39" s="361"/>
      <c r="AR39" s="361"/>
      <c r="AS39" s="361"/>
      <c r="AT39" s="361"/>
      <c r="AU39" s="361"/>
      <c r="AV39" s="361"/>
      <c r="AW39" s="361"/>
      <c r="AX39" s="361"/>
      <c r="AY39" s="361"/>
      <c r="AZ39" s="361"/>
      <c r="BA39" s="361"/>
      <c r="BB39" s="361"/>
      <c r="BC39" s="361"/>
      <c r="BD39" s="361"/>
      <c r="BE39" s="361"/>
      <c r="BF39" s="361"/>
      <c r="BG39" s="361"/>
      <c r="BH39" s="361"/>
      <c r="BI39" s="361"/>
      <c r="BJ39" s="361"/>
      <c r="BK39" s="361"/>
      <c r="BL39" s="361"/>
      <c r="BM39" s="361"/>
      <c r="BN39" s="361"/>
      <c r="BO39" s="361"/>
      <c r="BP39" s="361"/>
      <c r="BQ39" s="361"/>
      <c r="BR39" s="361"/>
      <c r="BS39" s="361"/>
      <c r="BT39" s="361"/>
      <c r="BU39" s="361"/>
      <c r="BV39" s="361"/>
      <c r="BW39" s="361"/>
      <c r="BX39" s="361"/>
      <c r="BY39" s="361"/>
      <c r="BZ39" s="361"/>
      <c r="CA39" s="361"/>
      <c r="CB39" s="361"/>
      <c r="CC39" s="361"/>
      <c r="CD39" s="361"/>
      <c r="CE39" s="361"/>
      <c r="CF39" s="361"/>
      <c r="CG39" s="361"/>
      <c r="CH39" s="361"/>
      <c r="CI39" s="361"/>
      <c r="CJ39" s="361"/>
      <c r="CK39" s="361"/>
      <c r="CL39" s="361"/>
      <c r="CM39" s="361"/>
    </row>
    <row r="40" spans="1:91" ht="23.25" customHeight="1">
      <c r="A40" s="361"/>
      <c r="B40" s="361"/>
      <c r="C40" s="362"/>
      <c r="D40" s="362"/>
      <c r="E40" s="367"/>
      <c r="F40" s="367"/>
      <c r="G40" s="361"/>
      <c r="H40" s="361"/>
      <c r="I40" s="361"/>
      <c r="J40" s="361"/>
      <c r="K40" s="361"/>
      <c r="L40" s="361"/>
      <c r="M40" s="361"/>
      <c r="N40" s="361"/>
      <c r="O40" s="361"/>
      <c r="P40" s="361"/>
      <c r="Q40" s="361"/>
      <c r="R40" s="361"/>
      <c r="S40" s="361"/>
      <c r="T40" s="361"/>
      <c r="U40" s="361"/>
      <c r="V40" s="361"/>
      <c r="W40" s="361"/>
      <c r="X40" s="361"/>
      <c r="Y40" s="361"/>
      <c r="Z40" s="361"/>
      <c r="AA40" s="361"/>
      <c r="AB40" s="361"/>
      <c r="AC40" s="361"/>
      <c r="AD40" s="361"/>
      <c r="AE40" s="361"/>
      <c r="AF40" s="361"/>
      <c r="AG40" s="361"/>
      <c r="AH40" s="361"/>
      <c r="AI40" s="361"/>
      <c r="AJ40" s="361"/>
      <c r="AK40" s="361"/>
      <c r="AL40" s="361"/>
      <c r="AM40" s="361"/>
      <c r="AN40" s="361"/>
      <c r="AO40" s="361"/>
      <c r="AP40" s="361"/>
      <c r="AQ40" s="361"/>
      <c r="AR40" s="361"/>
      <c r="AS40" s="361"/>
      <c r="AT40" s="361"/>
      <c r="AU40" s="361"/>
      <c r="AV40" s="361"/>
      <c r="AW40" s="361"/>
      <c r="AX40" s="361"/>
      <c r="AY40" s="361"/>
      <c r="AZ40" s="361"/>
      <c r="BA40" s="361"/>
      <c r="BB40" s="361"/>
      <c r="BC40" s="361"/>
      <c r="BD40" s="361"/>
      <c r="BE40" s="361"/>
      <c r="BF40" s="361"/>
      <c r="BG40" s="361"/>
      <c r="BH40" s="361"/>
      <c r="BI40" s="361"/>
      <c r="BJ40" s="361"/>
      <c r="BK40" s="361"/>
      <c r="BL40" s="361"/>
      <c r="BM40" s="361"/>
      <c r="BN40" s="361"/>
      <c r="BO40" s="361"/>
      <c r="BP40" s="361"/>
      <c r="BQ40" s="361"/>
      <c r="BR40" s="361"/>
      <c r="BS40" s="361"/>
      <c r="BT40" s="361"/>
      <c r="BU40" s="361"/>
      <c r="BV40" s="361"/>
      <c r="BW40" s="361"/>
      <c r="BX40" s="361"/>
      <c r="BY40" s="361"/>
      <c r="BZ40" s="361"/>
      <c r="CA40" s="361"/>
      <c r="CB40" s="361"/>
      <c r="CC40" s="361"/>
      <c r="CD40" s="361"/>
      <c r="CE40" s="361"/>
      <c r="CF40" s="361"/>
      <c r="CG40" s="361"/>
      <c r="CH40" s="361"/>
      <c r="CI40" s="361"/>
      <c r="CJ40" s="361"/>
      <c r="CK40" s="361"/>
      <c r="CL40" s="361"/>
      <c r="CM40" s="361"/>
    </row>
    <row r="41" spans="1:91" ht="23.25" customHeight="1">
      <c r="A41" s="361"/>
      <c r="B41" s="361"/>
      <c r="C41" s="362"/>
      <c r="D41" s="362"/>
      <c r="E41" s="367"/>
      <c r="F41" s="367"/>
      <c r="G41" s="361"/>
      <c r="H41" s="361"/>
      <c r="I41" s="361"/>
      <c r="J41" s="361"/>
      <c r="K41" s="361"/>
      <c r="L41" s="361"/>
      <c r="M41" s="361"/>
      <c r="N41" s="361"/>
      <c r="O41" s="361"/>
      <c r="P41" s="361"/>
      <c r="Q41" s="361"/>
      <c r="R41" s="361"/>
      <c r="S41" s="361"/>
      <c r="T41" s="361"/>
      <c r="U41" s="361"/>
      <c r="V41" s="361"/>
      <c r="W41" s="361"/>
      <c r="X41" s="361"/>
      <c r="Y41" s="361"/>
      <c r="Z41" s="361"/>
      <c r="AA41" s="361"/>
      <c r="AB41" s="361"/>
      <c r="AC41" s="361"/>
      <c r="AD41" s="361"/>
      <c r="AE41" s="361"/>
      <c r="AF41" s="361"/>
      <c r="AG41" s="361"/>
      <c r="AH41" s="361"/>
      <c r="AI41" s="361"/>
      <c r="AJ41" s="361"/>
      <c r="AK41" s="361"/>
      <c r="AL41" s="361"/>
      <c r="AM41" s="361"/>
      <c r="AN41" s="361"/>
      <c r="AO41" s="361"/>
      <c r="AP41" s="361"/>
      <c r="AQ41" s="361"/>
      <c r="AR41" s="361"/>
      <c r="AS41" s="361"/>
      <c r="AT41" s="361"/>
      <c r="AU41" s="361"/>
      <c r="AV41" s="361"/>
      <c r="AW41" s="361"/>
      <c r="AX41" s="361"/>
      <c r="AY41" s="361"/>
      <c r="AZ41" s="361"/>
      <c r="BA41" s="361"/>
      <c r="BB41" s="361"/>
      <c r="BC41" s="361"/>
      <c r="BD41" s="361"/>
      <c r="BE41" s="361"/>
      <c r="BF41" s="361"/>
      <c r="BG41" s="361"/>
      <c r="BH41" s="361"/>
      <c r="BI41" s="361"/>
      <c r="BJ41" s="361"/>
      <c r="BK41" s="361"/>
      <c r="BL41" s="361"/>
      <c r="BM41" s="361"/>
      <c r="BN41" s="361"/>
      <c r="BO41" s="361"/>
      <c r="BP41" s="361"/>
      <c r="BQ41" s="361"/>
      <c r="BR41" s="361"/>
      <c r="BS41" s="361"/>
      <c r="BT41" s="361"/>
      <c r="BU41" s="361"/>
      <c r="BV41" s="361"/>
      <c r="BW41" s="361"/>
      <c r="BX41" s="361"/>
      <c r="BY41" s="361"/>
      <c r="BZ41" s="361"/>
      <c r="CA41" s="361"/>
      <c r="CB41" s="361"/>
      <c r="CC41" s="361"/>
      <c r="CD41" s="361"/>
      <c r="CE41" s="361"/>
      <c r="CF41" s="361"/>
      <c r="CG41" s="361"/>
      <c r="CH41" s="361"/>
      <c r="CI41" s="361"/>
      <c r="CJ41" s="361"/>
      <c r="CK41" s="361"/>
      <c r="CL41" s="361"/>
      <c r="CM41" s="361"/>
    </row>
    <row r="42" spans="1:91" ht="23.25" customHeight="1">
      <c r="A42" s="361"/>
      <c r="B42" s="361"/>
      <c r="C42" s="362"/>
      <c r="D42" s="362"/>
      <c r="E42" s="367"/>
      <c r="F42" s="367"/>
      <c r="G42" s="361"/>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1"/>
      <c r="AL42" s="361"/>
      <c r="AM42" s="361"/>
      <c r="AN42" s="361"/>
      <c r="AO42" s="361"/>
      <c r="AP42" s="361"/>
      <c r="AQ42" s="361"/>
      <c r="AR42" s="361"/>
      <c r="AS42" s="361"/>
      <c r="AT42" s="361"/>
      <c r="AU42" s="361"/>
      <c r="AV42" s="361"/>
      <c r="AW42" s="361"/>
      <c r="AX42" s="361"/>
      <c r="AY42" s="361"/>
      <c r="AZ42" s="361"/>
      <c r="BA42" s="361"/>
      <c r="BB42" s="361"/>
      <c r="BC42" s="361"/>
      <c r="BD42" s="361"/>
      <c r="BE42" s="361"/>
      <c r="BF42" s="361"/>
      <c r="BG42" s="361"/>
      <c r="BH42" s="361"/>
      <c r="BI42" s="361"/>
      <c r="BJ42" s="361"/>
      <c r="BK42" s="361"/>
      <c r="BL42" s="361"/>
      <c r="BM42" s="361"/>
      <c r="BN42" s="361"/>
      <c r="BO42" s="361"/>
      <c r="BP42" s="361"/>
      <c r="BQ42" s="361"/>
      <c r="BR42" s="361"/>
      <c r="BS42" s="361"/>
      <c r="BT42" s="361"/>
      <c r="BU42" s="361"/>
      <c r="BV42" s="361"/>
      <c r="BW42" s="361"/>
      <c r="BX42" s="361"/>
      <c r="BY42" s="361"/>
      <c r="BZ42" s="361"/>
      <c r="CA42" s="361"/>
      <c r="CB42" s="361"/>
      <c r="CC42" s="361"/>
      <c r="CD42" s="361"/>
      <c r="CE42" s="361"/>
      <c r="CF42" s="361"/>
      <c r="CG42" s="361"/>
      <c r="CH42" s="361"/>
      <c r="CI42" s="361"/>
      <c r="CJ42" s="361"/>
      <c r="CK42" s="361"/>
      <c r="CL42" s="361"/>
      <c r="CM42" s="361"/>
    </row>
    <row r="43" ht="23.25" customHeight="1"/>
    <row r="44" ht="23.25" customHeight="1"/>
    <row r="45" ht="23.25" customHeight="1"/>
    <row r="46" ht="23.25" customHeight="1"/>
    <row r="47" ht="23.25" customHeight="1"/>
    <row r="48" ht="23.25" customHeight="1"/>
    <row r="49" ht="23.25" customHeight="1"/>
    <row r="50" ht="23.25" customHeight="1"/>
    <row r="51" ht="23.25" customHeight="1"/>
    <row r="52" ht="23.25" customHeight="1"/>
    <row r="53" ht="23.25" customHeight="1"/>
    <row r="54" ht="23.25" customHeight="1"/>
    <row r="55" ht="23.25" customHeight="1"/>
    <row r="56" ht="23.25" customHeight="1"/>
    <row r="57" ht="23.25" customHeight="1"/>
    <row r="58" ht="23.25" customHeight="1"/>
    <row r="59" ht="23.25" customHeight="1"/>
    <row r="60" ht="23.25" customHeight="1"/>
    <row r="61" ht="23.25" customHeight="1"/>
    <row r="62" ht="23.25" customHeight="1"/>
    <row r="63" ht="23.25" customHeight="1"/>
    <row r="64" ht="23.25" customHeight="1"/>
    <row r="65" ht="23.25" customHeight="1"/>
    <row r="66" ht="23.25" customHeight="1"/>
  </sheetData>
  <sheetProtection password="F471" sheet="1"/>
  <mergeCells count="40">
    <mergeCell ref="CI1:CN1"/>
    <mergeCell ref="A3:CM3"/>
    <mergeCell ref="E7:AF7"/>
    <mergeCell ref="AG7:CJ7"/>
    <mergeCell ref="E8:AF8"/>
    <mergeCell ref="AG8:CJ8"/>
    <mergeCell ref="Y12:BN13"/>
    <mergeCell ref="BO12:BX13"/>
    <mergeCell ref="E17:AF17"/>
    <mergeCell ref="AG17:CJ17"/>
    <mergeCell ref="E18:K18"/>
    <mergeCell ref="L18:R18"/>
    <mergeCell ref="S18:Y18"/>
    <mergeCell ref="Z18:AF18"/>
    <mergeCell ref="AG18:CJ18"/>
    <mergeCell ref="E19:AF19"/>
    <mergeCell ref="AG19:CJ19"/>
    <mergeCell ref="E20:K20"/>
    <mergeCell ref="L20:R20"/>
    <mergeCell ref="S20:Y20"/>
    <mergeCell ref="Z20:AF20"/>
    <mergeCell ref="AG20:CJ20"/>
    <mergeCell ref="BU23:CB23"/>
    <mergeCell ref="CC23:CJ23"/>
    <mergeCell ref="E22:G22"/>
    <mergeCell ref="H22:AF22"/>
    <mergeCell ref="AG22:AI22"/>
    <mergeCell ref="AJ22:BD22"/>
    <mergeCell ref="BE22:BG22"/>
    <mergeCell ref="BH22:BO22"/>
    <mergeCell ref="E24:AF24"/>
    <mergeCell ref="AG24:CJ24"/>
    <mergeCell ref="BP22:CE22"/>
    <mergeCell ref="CF22:CJ22"/>
    <mergeCell ref="E23:AF23"/>
    <mergeCell ref="AG23:AN23"/>
    <mergeCell ref="AO23:AV23"/>
    <mergeCell ref="AW23:BD23"/>
    <mergeCell ref="BE23:BL23"/>
    <mergeCell ref="BM23:BT23"/>
  </mergeCells>
  <conditionalFormatting sqref="E22:G22 AG22:AI22 BE22:BG22">
    <cfRule type="expression" priority="8" dxfId="0" stopIfTrue="1">
      <formula>AND($E$22="□",$AG$22="□",$BE$22="□")</formula>
    </cfRule>
  </conditionalFormatting>
  <conditionalFormatting sqref="Y12:BN13">
    <cfRule type="expression" priority="7" dxfId="0" stopIfTrue="1">
      <formula>$Y$12=""</formula>
    </cfRule>
  </conditionalFormatting>
  <conditionalFormatting sqref="E18:AF18">
    <cfRule type="expression" priority="6" dxfId="0" stopIfTrue="1">
      <formula>$E$18=""</formula>
    </cfRule>
  </conditionalFormatting>
  <conditionalFormatting sqref="AG18:CJ18">
    <cfRule type="expression" priority="5" dxfId="0" stopIfTrue="1">
      <formula>$AG$18=""</formula>
    </cfRule>
  </conditionalFormatting>
  <conditionalFormatting sqref="L20:AF20">
    <cfRule type="expression" priority="4" dxfId="0" stopIfTrue="1">
      <formula>$L$20=""</formula>
    </cfRule>
  </conditionalFormatting>
  <conditionalFormatting sqref="AG20:CJ20">
    <cfRule type="expression" priority="3" dxfId="0" stopIfTrue="1">
      <formula>$AG$20=""</formula>
    </cfRule>
  </conditionalFormatting>
  <conditionalFormatting sqref="AG23:CJ23">
    <cfRule type="expression" priority="2" dxfId="0" stopIfTrue="1">
      <formula>AND($AG$23="",$AO$23="",$AW$23="",$BE$23="",$BM$23="",$BU$23="",$CC$23="")</formula>
    </cfRule>
  </conditionalFormatting>
  <conditionalFormatting sqref="AG24:CJ24">
    <cfRule type="expression" priority="1" dxfId="0" stopIfTrue="1">
      <formula>$AG$24=""</formula>
    </cfRule>
  </conditionalFormatting>
  <dataValidations count="5">
    <dataValidation type="textLength" operator="equal" allowBlank="1" showInputMessage="1" showErrorMessage="1" imeMode="disabled" sqref="E18:AF18 L20:AF20 AG23:CJ23">
      <formula1>1</formula1>
    </dataValidation>
    <dataValidation type="list" allowBlank="1" showInputMessage="1" showErrorMessage="1" imeMode="disabled" sqref="E22:G22 AG22:AI22 BE22:BG22">
      <formula1>"□,■"</formula1>
    </dataValidation>
    <dataValidation allowBlank="1" showInputMessage="1" showErrorMessage="1" imeMode="hiragana" sqref="AG7:CJ7"/>
    <dataValidation allowBlank="1" showInputMessage="1" showErrorMessage="1" imeMode="disabled" sqref="Y12:BN13"/>
    <dataValidation allowBlank="1" showInputMessage="1" showErrorMessage="1" imeMode="fullKatakana" sqref="AG24:CJ24"/>
  </dataValidations>
  <printOptions horizontalCentered="1"/>
  <pageMargins left="0.2755905511811024" right="0.2755905511811024" top="0.5905511811023623" bottom="0.5905511811023623" header="0.31496062992125984" footer="0.31496062992125984"/>
  <pageSetup horizontalDpi="600" verticalDpi="600" orientation="portrait" paperSize="9" scale="70" r:id="rId1"/>
  <headerFooter>
    <oddFooter>&amp;L（備考）用紙は日本工業規格Ａ４とし、縦位置とする。</oddFooter>
  </headerFooter>
</worksheet>
</file>

<file path=xl/worksheets/sheet14.xml><?xml version="1.0" encoding="utf-8"?>
<worksheet xmlns="http://schemas.openxmlformats.org/spreadsheetml/2006/main" xmlns:r="http://schemas.openxmlformats.org/officeDocument/2006/relationships">
  <dimension ref="A1:DS36"/>
  <sheetViews>
    <sheetView showGridLines="0" view="pageBreakPreview" zoomScale="85" zoomScaleNormal="70" zoomScaleSheetLayoutView="85" zoomScalePageLayoutView="0" workbookViewId="0" topLeftCell="A1">
      <selection activeCell="AG12" sqref="AG12:CJ12"/>
    </sheetView>
  </sheetViews>
  <sheetFormatPr defaultColWidth="1.421875" defaultRowHeight="15"/>
  <cols>
    <col min="1" max="2" width="1.421875" style="357" customWidth="1"/>
    <col min="3" max="3" width="1.421875" style="368" customWidth="1"/>
    <col min="4" max="5" width="1.421875" style="369" customWidth="1"/>
    <col min="6" max="9" width="1.421875" style="357" customWidth="1"/>
    <col min="10" max="10" width="1.28515625" style="357" customWidth="1"/>
    <col min="11" max="92" width="1.421875" style="357" customWidth="1"/>
    <col min="93" max="16384" width="1.421875" style="357" customWidth="1"/>
  </cols>
  <sheetData>
    <row r="1" spans="1:92" ht="23.25" customHeight="1">
      <c r="A1" s="356" t="s">
        <v>290</v>
      </c>
      <c r="B1" s="356"/>
      <c r="C1" s="356"/>
      <c r="D1" s="356"/>
      <c r="E1" s="356"/>
      <c r="F1" s="356"/>
      <c r="G1" s="356"/>
      <c r="H1" s="356"/>
      <c r="I1" s="356"/>
      <c r="J1" s="356"/>
      <c r="K1" s="356"/>
      <c r="L1" s="356"/>
      <c r="M1" s="356"/>
      <c r="N1" s="356"/>
      <c r="O1" s="356"/>
      <c r="P1" s="356"/>
      <c r="Q1" s="356"/>
      <c r="R1" s="356"/>
      <c r="S1" s="356"/>
      <c r="T1" s="356"/>
      <c r="U1" s="356"/>
      <c r="V1" s="356"/>
      <c r="W1" s="356"/>
      <c r="X1" s="356"/>
      <c r="Y1" s="356"/>
      <c r="Z1" s="356"/>
      <c r="AA1" s="356"/>
      <c r="AB1" s="356"/>
      <c r="AC1" s="356"/>
      <c r="AD1" s="356"/>
      <c r="AE1" s="356"/>
      <c r="AF1" s="356"/>
      <c r="AG1" s="356"/>
      <c r="AH1" s="356"/>
      <c r="AI1" s="356"/>
      <c r="AJ1" s="356"/>
      <c r="AK1" s="356"/>
      <c r="AL1" s="356"/>
      <c r="AM1" s="356"/>
      <c r="AN1" s="356"/>
      <c r="AO1" s="356"/>
      <c r="AP1" s="356"/>
      <c r="AQ1" s="356"/>
      <c r="AR1" s="356"/>
      <c r="AS1" s="356"/>
      <c r="AT1" s="356"/>
      <c r="AU1" s="356"/>
      <c r="AV1" s="356"/>
      <c r="AW1" s="356"/>
      <c r="AX1" s="356"/>
      <c r="AY1" s="356"/>
      <c r="AZ1" s="356"/>
      <c r="BA1" s="356"/>
      <c r="BB1" s="356"/>
      <c r="BC1" s="356"/>
      <c r="BD1" s="356"/>
      <c r="BE1" s="356"/>
      <c r="BF1" s="356"/>
      <c r="BG1" s="356"/>
      <c r="BH1" s="356"/>
      <c r="BI1" s="356"/>
      <c r="BJ1" s="356"/>
      <c r="BK1" s="356"/>
      <c r="BL1" s="356"/>
      <c r="BM1" s="356"/>
      <c r="BN1" s="356"/>
      <c r="BO1" s="356"/>
      <c r="BP1" s="356"/>
      <c r="BQ1" s="356"/>
      <c r="BR1" s="356"/>
      <c r="BS1" s="356"/>
      <c r="BT1" s="356"/>
      <c r="BU1" s="356"/>
      <c r="BV1" s="356"/>
      <c r="BW1" s="356"/>
      <c r="BX1" s="356"/>
      <c r="BY1" s="356"/>
      <c r="BZ1" s="356"/>
      <c r="CA1" s="356"/>
      <c r="CB1" s="356"/>
      <c r="CC1" s="356"/>
      <c r="CD1" s="356"/>
      <c r="CE1" s="356"/>
      <c r="CF1" s="356"/>
      <c r="CG1" s="356"/>
      <c r="CH1" s="356"/>
      <c r="CI1" s="1409">
        <f>IF('様式第１２　精算払請求書'!CF2="","",'様式第１２　精算払請求書'!CF2)</f>
      </c>
      <c r="CJ1" s="1409"/>
      <c r="CK1" s="1409"/>
      <c r="CL1" s="1409"/>
      <c r="CM1" s="1409"/>
      <c r="CN1" s="1409"/>
    </row>
    <row r="2" spans="1:91" ht="23.25" customHeight="1">
      <c r="A2" s="356"/>
      <c r="B2" s="356"/>
      <c r="C2" s="356"/>
      <c r="D2" s="356"/>
      <c r="E2" s="356"/>
      <c r="F2" s="356"/>
      <c r="G2" s="356"/>
      <c r="H2" s="356"/>
      <c r="I2" s="356"/>
      <c r="J2" s="356"/>
      <c r="K2" s="356"/>
      <c r="L2" s="356"/>
      <c r="M2" s="356"/>
      <c r="N2" s="356"/>
      <c r="O2" s="356"/>
      <c r="P2" s="356"/>
      <c r="Q2" s="356"/>
      <c r="R2" s="356"/>
      <c r="S2" s="356"/>
      <c r="T2" s="356"/>
      <c r="U2" s="356"/>
      <c r="V2" s="356"/>
      <c r="W2" s="356"/>
      <c r="X2" s="356"/>
      <c r="Y2" s="356"/>
      <c r="Z2" s="356"/>
      <c r="AA2" s="356"/>
      <c r="AB2" s="356"/>
      <c r="AC2" s="356"/>
      <c r="AD2" s="356"/>
      <c r="AE2" s="356"/>
      <c r="AF2" s="356"/>
      <c r="AG2" s="356"/>
      <c r="AH2" s="356"/>
      <c r="AI2" s="356"/>
      <c r="AJ2" s="356"/>
      <c r="AK2" s="356"/>
      <c r="AL2" s="356"/>
      <c r="AM2" s="356"/>
      <c r="AN2" s="356"/>
      <c r="AO2" s="356"/>
      <c r="AP2" s="356"/>
      <c r="AQ2" s="356"/>
      <c r="AR2" s="356"/>
      <c r="AS2" s="356"/>
      <c r="AT2" s="356"/>
      <c r="AU2" s="356"/>
      <c r="AV2" s="356"/>
      <c r="AW2" s="356"/>
      <c r="AX2" s="356"/>
      <c r="AY2" s="356"/>
      <c r="AZ2" s="356"/>
      <c r="BA2" s="356"/>
      <c r="BB2" s="356"/>
      <c r="BC2" s="356"/>
      <c r="BD2" s="356"/>
      <c r="BE2" s="356"/>
      <c r="BF2" s="356"/>
      <c r="BG2" s="356"/>
      <c r="BH2" s="356"/>
      <c r="BI2" s="356"/>
      <c r="BJ2" s="356"/>
      <c r="BK2" s="356"/>
      <c r="BL2" s="356"/>
      <c r="BM2" s="356"/>
      <c r="BN2" s="356"/>
      <c r="BO2" s="356"/>
      <c r="BP2" s="356"/>
      <c r="BQ2" s="356"/>
      <c r="BR2" s="356"/>
      <c r="BS2" s="356"/>
      <c r="BT2" s="356"/>
      <c r="BU2" s="356"/>
      <c r="BV2" s="356"/>
      <c r="BW2" s="356"/>
      <c r="BX2" s="356"/>
      <c r="BY2" s="356"/>
      <c r="BZ2" s="356"/>
      <c r="CA2" s="356"/>
      <c r="CB2" s="356"/>
      <c r="CC2" s="356"/>
      <c r="CD2" s="356"/>
      <c r="CE2" s="356"/>
      <c r="CF2" s="356"/>
      <c r="CG2" s="356"/>
      <c r="CH2" s="356"/>
      <c r="CI2" s="356"/>
      <c r="CJ2" s="356"/>
      <c r="CK2" s="356"/>
      <c r="CL2" s="356"/>
      <c r="CM2" s="356"/>
    </row>
    <row r="3" spans="1:91" ht="23.25" customHeight="1">
      <c r="A3" s="1373" t="s">
        <v>187</v>
      </c>
      <c r="B3" s="1373"/>
      <c r="C3" s="1373"/>
      <c r="D3" s="1373"/>
      <c r="E3" s="1373"/>
      <c r="F3" s="1373"/>
      <c r="G3" s="1373"/>
      <c r="H3" s="1373"/>
      <c r="I3" s="1373"/>
      <c r="J3" s="1373"/>
      <c r="K3" s="1373"/>
      <c r="L3" s="1373"/>
      <c r="M3" s="1373"/>
      <c r="N3" s="1373"/>
      <c r="O3" s="1373"/>
      <c r="P3" s="1373"/>
      <c r="Q3" s="1373"/>
      <c r="R3" s="1373"/>
      <c r="S3" s="1373"/>
      <c r="T3" s="1373"/>
      <c r="U3" s="1373"/>
      <c r="V3" s="1373"/>
      <c r="W3" s="1373"/>
      <c r="X3" s="1373"/>
      <c r="Y3" s="1373"/>
      <c r="Z3" s="1373"/>
      <c r="AA3" s="1373"/>
      <c r="AB3" s="1373"/>
      <c r="AC3" s="1373"/>
      <c r="AD3" s="1373"/>
      <c r="AE3" s="1373"/>
      <c r="AF3" s="1373"/>
      <c r="AG3" s="1373"/>
      <c r="AH3" s="1373"/>
      <c r="AI3" s="1373"/>
      <c r="AJ3" s="1373"/>
      <c r="AK3" s="1373"/>
      <c r="AL3" s="1373"/>
      <c r="AM3" s="1373"/>
      <c r="AN3" s="1373"/>
      <c r="AO3" s="1373"/>
      <c r="AP3" s="1373"/>
      <c r="AQ3" s="1373"/>
      <c r="AR3" s="1373"/>
      <c r="AS3" s="1373"/>
      <c r="AT3" s="1373"/>
      <c r="AU3" s="1373"/>
      <c r="AV3" s="1373"/>
      <c r="AW3" s="1373"/>
      <c r="AX3" s="1373"/>
      <c r="AY3" s="1373"/>
      <c r="AZ3" s="1373"/>
      <c r="BA3" s="1373"/>
      <c r="BB3" s="1373"/>
      <c r="BC3" s="1373"/>
      <c r="BD3" s="1373"/>
      <c r="BE3" s="1373"/>
      <c r="BF3" s="1373"/>
      <c r="BG3" s="1373"/>
      <c r="BH3" s="1373"/>
      <c r="BI3" s="1373"/>
      <c r="BJ3" s="1373"/>
      <c r="BK3" s="1373"/>
      <c r="BL3" s="1373"/>
      <c r="BM3" s="1373"/>
      <c r="BN3" s="1373"/>
      <c r="BO3" s="1373"/>
      <c r="BP3" s="1373"/>
      <c r="BQ3" s="1373"/>
      <c r="BR3" s="1373"/>
      <c r="BS3" s="1373"/>
      <c r="BT3" s="1373"/>
      <c r="BU3" s="1373"/>
      <c r="BV3" s="1373"/>
      <c r="BW3" s="1373"/>
      <c r="BX3" s="1373"/>
      <c r="BY3" s="1373"/>
      <c r="BZ3" s="1373"/>
      <c r="CA3" s="1373"/>
      <c r="CB3" s="1373"/>
      <c r="CC3" s="1373"/>
      <c r="CD3" s="1373"/>
      <c r="CE3" s="1373"/>
      <c r="CF3" s="1373"/>
      <c r="CG3" s="1373"/>
      <c r="CH3" s="1373"/>
      <c r="CI3" s="1373"/>
      <c r="CJ3" s="1373"/>
      <c r="CK3" s="1373"/>
      <c r="CL3" s="1373"/>
      <c r="CM3" s="1373"/>
    </row>
    <row r="4" spans="1:91" ht="23.25" customHeight="1">
      <c r="A4" s="356"/>
      <c r="B4" s="356"/>
      <c r="C4" s="356"/>
      <c r="D4" s="356"/>
      <c r="E4" s="356"/>
      <c r="F4" s="356"/>
      <c r="G4" s="356"/>
      <c r="H4" s="356"/>
      <c r="I4" s="356"/>
      <c r="J4" s="356"/>
      <c r="K4" s="356"/>
      <c r="L4" s="356"/>
      <c r="M4" s="356"/>
      <c r="N4" s="356"/>
      <c r="O4" s="356"/>
      <c r="P4" s="356"/>
      <c r="Q4" s="356"/>
      <c r="R4" s="356"/>
      <c r="S4" s="356"/>
      <c r="T4" s="356"/>
      <c r="U4" s="356"/>
      <c r="V4" s="356"/>
      <c r="W4" s="356"/>
      <c r="X4" s="356"/>
      <c r="Y4" s="356"/>
      <c r="Z4" s="356"/>
      <c r="AA4" s="356"/>
      <c r="AB4" s="356"/>
      <c r="AC4" s="356"/>
      <c r="AD4" s="356"/>
      <c r="AE4" s="356"/>
      <c r="AF4" s="356"/>
      <c r="AG4" s="356"/>
      <c r="AH4" s="356"/>
      <c r="AI4" s="356"/>
      <c r="AJ4" s="356"/>
      <c r="AK4" s="356"/>
      <c r="AL4" s="356"/>
      <c r="AM4" s="356"/>
      <c r="AN4" s="356"/>
      <c r="AO4" s="356"/>
      <c r="AP4" s="356"/>
      <c r="AQ4" s="356"/>
      <c r="AR4" s="356"/>
      <c r="AS4" s="356"/>
      <c r="AT4" s="356"/>
      <c r="AU4" s="356"/>
      <c r="AV4" s="356"/>
      <c r="AW4" s="356"/>
      <c r="AX4" s="356"/>
      <c r="AY4" s="356"/>
      <c r="AZ4" s="356"/>
      <c r="BA4" s="356"/>
      <c r="BB4" s="356"/>
      <c r="BC4" s="356"/>
      <c r="BD4" s="356"/>
      <c r="BE4" s="356"/>
      <c r="BF4" s="356"/>
      <c r="BG4" s="356"/>
      <c r="BH4" s="356"/>
      <c r="BI4" s="356"/>
      <c r="BJ4" s="356"/>
      <c r="BK4" s="356"/>
      <c r="BL4" s="356"/>
      <c r="BM4" s="356"/>
      <c r="BN4" s="356"/>
      <c r="BO4" s="356"/>
      <c r="BP4" s="356"/>
      <c r="BQ4" s="356"/>
      <c r="BR4" s="356"/>
      <c r="BS4" s="356"/>
      <c r="BT4" s="356"/>
      <c r="BU4" s="356"/>
      <c r="BV4" s="356"/>
      <c r="BW4" s="356"/>
      <c r="BX4" s="356"/>
      <c r="BY4" s="356"/>
      <c r="BZ4" s="356"/>
      <c r="CA4" s="356"/>
      <c r="CB4" s="356"/>
      <c r="CC4" s="356"/>
      <c r="CD4" s="356"/>
      <c r="CE4" s="356"/>
      <c r="CF4" s="356"/>
      <c r="CG4" s="356"/>
      <c r="CH4" s="356"/>
      <c r="CI4" s="356"/>
      <c r="CJ4" s="356"/>
      <c r="CK4" s="356"/>
      <c r="CL4" s="356"/>
      <c r="CM4" s="356"/>
    </row>
    <row r="5" spans="1:91" ht="23.25" customHeight="1">
      <c r="A5" s="356"/>
      <c r="B5" s="356"/>
      <c r="C5" s="356"/>
      <c r="D5" s="356"/>
      <c r="E5" s="356"/>
      <c r="F5" s="356"/>
      <c r="G5" s="356"/>
      <c r="H5" s="356"/>
      <c r="I5" s="356"/>
      <c r="J5" s="356"/>
      <c r="K5" s="356"/>
      <c r="L5" s="356"/>
      <c r="M5" s="356"/>
      <c r="N5" s="356"/>
      <c r="O5" s="356"/>
      <c r="P5" s="356"/>
      <c r="Q5" s="356"/>
      <c r="R5" s="356"/>
      <c r="S5" s="356"/>
      <c r="T5" s="356"/>
      <c r="U5" s="356"/>
      <c r="V5" s="356"/>
      <c r="W5" s="356"/>
      <c r="X5" s="356"/>
      <c r="Y5" s="356"/>
      <c r="Z5" s="356"/>
      <c r="AA5" s="356"/>
      <c r="AB5" s="356"/>
      <c r="AC5" s="356"/>
      <c r="AD5" s="356"/>
      <c r="AE5" s="356"/>
      <c r="AF5" s="356"/>
      <c r="AG5" s="356"/>
      <c r="AH5" s="356"/>
      <c r="AI5" s="356"/>
      <c r="AJ5" s="356"/>
      <c r="AK5" s="356"/>
      <c r="AL5" s="356"/>
      <c r="AM5" s="356"/>
      <c r="AN5" s="356"/>
      <c r="AO5" s="356"/>
      <c r="AP5" s="356"/>
      <c r="AQ5" s="356"/>
      <c r="AR5" s="356"/>
      <c r="AS5" s="356"/>
      <c r="AT5" s="356"/>
      <c r="AU5" s="356"/>
      <c r="AV5" s="356"/>
      <c r="AW5" s="356"/>
      <c r="AX5" s="356"/>
      <c r="AY5" s="356"/>
      <c r="AZ5" s="356"/>
      <c r="BA5" s="356"/>
      <c r="BB5" s="356"/>
      <c r="BC5" s="356"/>
      <c r="BD5" s="356"/>
      <c r="BE5" s="356"/>
      <c r="BF5" s="356"/>
      <c r="BG5" s="356"/>
      <c r="BH5" s="356"/>
      <c r="BI5" s="356"/>
      <c r="BJ5" s="356"/>
      <c r="BK5" s="356"/>
      <c r="BL5" s="356"/>
      <c r="BM5" s="356"/>
      <c r="BN5" s="356"/>
      <c r="BO5" s="356"/>
      <c r="BP5" s="356"/>
      <c r="BQ5" s="356"/>
      <c r="BR5" s="356"/>
      <c r="BS5" s="356"/>
      <c r="BT5" s="356"/>
      <c r="BU5" s="356"/>
      <c r="BV5" s="356"/>
      <c r="BW5" s="356"/>
      <c r="BX5" s="356"/>
      <c r="BY5" s="356"/>
      <c r="BZ5" s="356"/>
      <c r="CA5" s="356"/>
      <c r="CB5" s="356"/>
      <c r="CC5" s="356"/>
      <c r="CD5" s="356"/>
      <c r="CE5" s="356"/>
      <c r="CF5" s="356"/>
      <c r="CG5" s="356"/>
      <c r="CH5" s="356"/>
      <c r="CI5" s="356"/>
      <c r="CJ5" s="356"/>
      <c r="CK5" s="356"/>
      <c r="CL5" s="356"/>
      <c r="CM5" s="356"/>
    </row>
    <row r="6" spans="1:92" ht="23.25" customHeight="1">
      <c r="A6" s="373" t="s">
        <v>275</v>
      </c>
      <c r="B6" s="373"/>
      <c r="C6" s="373"/>
      <c r="D6" s="373"/>
      <c r="E6" s="373"/>
      <c r="F6" s="373"/>
      <c r="G6" s="373"/>
      <c r="H6" s="373"/>
      <c r="I6" s="373"/>
      <c r="J6" s="373"/>
      <c r="K6" s="373"/>
      <c r="L6" s="373"/>
      <c r="M6" s="373"/>
      <c r="N6" s="373"/>
      <c r="O6" s="373"/>
      <c r="P6" s="373"/>
      <c r="Q6" s="373"/>
      <c r="R6" s="373"/>
      <c r="S6" s="373"/>
      <c r="T6" s="373"/>
      <c r="U6" s="373"/>
      <c r="V6" s="373"/>
      <c r="W6" s="373"/>
      <c r="X6" s="373"/>
      <c r="Y6" s="373"/>
      <c r="Z6" s="373"/>
      <c r="AA6" s="373"/>
      <c r="AB6" s="373"/>
      <c r="AC6" s="373"/>
      <c r="AD6" s="373"/>
      <c r="AE6" s="373"/>
      <c r="AF6" s="373"/>
      <c r="AG6" s="373"/>
      <c r="AH6" s="373"/>
      <c r="AI6" s="373"/>
      <c r="AJ6" s="373"/>
      <c r="AK6" s="373"/>
      <c r="AL6" s="373"/>
      <c r="AM6" s="373"/>
      <c r="AN6" s="373"/>
      <c r="AO6" s="373"/>
      <c r="AP6" s="373"/>
      <c r="AQ6" s="373"/>
      <c r="AR6" s="373"/>
      <c r="AS6" s="373"/>
      <c r="AT6" s="373"/>
      <c r="AU6" s="373"/>
      <c r="AV6" s="373"/>
      <c r="AW6" s="373"/>
      <c r="AX6" s="373"/>
      <c r="AY6" s="373"/>
      <c r="AZ6" s="373"/>
      <c r="BA6" s="373"/>
      <c r="BB6" s="373"/>
      <c r="BC6" s="373"/>
      <c r="BD6" s="373"/>
      <c r="BE6" s="373"/>
      <c r="BF6" s="373"/>
      <c r="BG6" s="373"/>
      <c r="BH6" s="373"/>
      <c r="BI6" s="373"/>
      <c r="BJ6" s="373"/>
      <c r="BK6" s="373"/>
      <c r="BL6" s="373"/>
      <c r="BM6" s="373"/>
      <c r="BN6" s="373"/>
      <c r="BO6" s="373"/>
      <c r="BP6" s="373"/>
      <c r="BQ6" s="373"/>
      <c r="BR6" s="373"/>
      <c r="BS6" s="373"/>
      <c r="BT6" s="373"/>
      <c r="BU6" s="373"/>
      <c r="BV6" s="373"/>
      <c r="BW6" s="373"/>
      <c r="BX6" s="373"/>
      <c r="BY6" s="373"/>
      <c r="BZ6" s="373"/>
      <c r="CA6" s="373"/>
      <c r="CB6" s="373"/>
      <c r="CC6" s="373"/>
      <c r="CD6" s="373"/>
      <c r="CE6" s="373"/>
      <c r="CF6" s="373"/>
      <c r="CG6" s="373"/>
      <c r="CH6" s="373"/>
      <c r="CI6" s="373"/>
      <c r="CJ6" s="373"/>
      <c r="CK6" s="373"/>
      <c r="CL6" s="373"/>
      <c r="CM6" s="373"/>
      <c r="CN6" s="374"/>
    </row>
    <row r="7" spans="1:92" ht="23.25" customHeight="1">
      <c r="A7" s="356"/>
      <c r="B7" s="356"/>
      <c r="C7" s="356"/>
      <c r="D7" s="356"/>
      <c r="E7" s="1376" t="s">
        <v>307</v>
      </c>
      <c r="F7" s="1377"/>
      <c r="G7" s="1377"/>
      <c r="H7" s="1377"/>
      <c r="I7" s="1377"/>
      <c r="J7" s="1377"/>
      <c r="K7" s="1377"/>
      <c r="L7" s="1377"/>
      <c r="M7" s="1377"/>
      <c r="N7" s="1377"/>
      <c r="O7" s="1377"/>
      <c r="P7" s="1377"/>
      <c r="Q7" s="1377"/>
      <c r="R7" s="1377"/>
      <c r="S7" s="1377"/>
      <c r="T7" s="1377"/>
      <c r="U7" s="1377"/>
      <c r="V7" s="1377"/>
      <c r="W7" s="1377"/>
      <c r="X7" s="1377"/>
      <c r="Y7" s="1377"/>
      <c r="Z7" s="1377"/>
      <c r="AA7" s="1377"/>
      <c r="AB7" s="1377"/>
      <c r="AC7" s="1377"/>
      <c r="AD7" s="1377"/>
      <c r="AE7" s="1377"/>
      <c r="AF7" s="1378"/>
      <c r="AG7" s="1379">
        <f>IF('様式第１２　精算払請求書'!BC17="","",'様式第１２　精算払請求書'!BC17)</f>
      </c>
      <c r="AH7" s="1380"/>
      <c r="AI7" s="1380"/>
      <c r="AJ7" s="1380"/>
      <c r="AK7" s="1380"/>
      <c r="AL7" s="1380"/>
      <c r="AM7" s="1380"/>
      <c r="AN7" s="1380"/>
      <c r="AO7" s="1380"/>
      <c r="AP7" s="1380"/>
      <c r="AQ7" s="1380"/>
      <c r="AR7" s="1380"/>
      <c r="AS7" s="1380"/>
      <c r="AT7" s="1380"/>
      <c r="AU7" s="1380"/>
      <c r="AV7" s="1380"/>
      <c r="AW7" s="1380"/>
      <c r="AX7" s="1380"/>
      <c r="AY7" s="1380"/>
      <c r="AZ7" s="1380"/>
      <c r="BA7" s="1380"/>
      <c r="BB7" s="1380"/>
      <c r="BC7" s="1380"/>
      <c r="BD7" s="1380"/>
      <c r="BE7" s="1380"/>
      <c r="BF7" s="1380"/>
      <c r="BG7" s="1380"/>
      <c r="BH7" s="1380"/>
      <c r="BI7" s="1380"/>
      <c r="BJ7" s="1380"/>
      <c r="BK7" s="1380"/>
      <c r="BL7" s="1380"/>
      <c r="BM7" s="1380"/>
      <c r="BN7" s="1380"/>
      <c r="BO7" s="1380"/>
      <c r="BP7" s="1380"/>
      <c r="BQ7" s="1380"/>
      <c r="BR7" s="1380"/>
      <c r="BS7" s="1380"/>
      <c r="BT7" s="1380"/>
      <c r="BU7" s="1380"/>
      <c r="BV7" s="1380"/>
      <c r="BW7" s="1380"/>
      <c r="BX7" s="1380"/>
      <c r="BY7" s="1380"/>
      <c r="BZ7" s="1380"/>
      <c r="CA7" s="1380"/>
      <c r="CB7" s="1380"/>
      <c r="CC7" s="1380"/>
      <c r="CD7" s="1380"/>
      <c r="CE7" s="1380"/>
      <c r="CF7" s="1380"/>
      <c r="CG7" s="1380"/>
      <c r="CH7" s="1380"/>
      <c r="CI7" s="1380"/>
      <c r="CJ7" s="1381"/>
      <c r="CK7" s="356"/>
      <c r="CL7" s="356"/>
      <c r="CM7" s="356"/>
      <c r="CN7" s="326"/>
    </row>
    <row r="8" spans="1:123" s="326" customFormat="1" ht="30" customHeight="1">
      <c r="A8" s="356"/>
      <c r="B8" s="356"/>
      <c r="C8" s="356"/>
      <c r="D8" s="356"/>
      <c r="E8" s="1376" t="s">
        <v>276</v>
      </c>
      <c r="F8" s="1377"/>
      <c r="G8" s="1377"/>
      <c r="H8" s="1377"/>
      <c r="I8" s="1377"/>
      <c r="J8" s="1377"/>
      <c r="K8" s="1377"/>
      <c r="L8" s="1377"/>
      <c r="M8" s="1377"/>
      <c r="N8" s="1377"/>
      <c r="O8" s="1377"/>
      <c r="P8" s="1377"/>
      <c r="Q8" s="1377"/>
      <c r="R8" s="1377"/>
      <c r="S8" s="1377"/>
      <c r="T8" s="1377"/>
      <c r="U8" s="1377"/>
      <c r="V8" s="1377"/>
      <c r="W8" s="1377"/>
      <c r="X8" s="1377"/>
      <c r="Y8" s="1377"/>
      <c r="Z8" s="1377"/>
      <c r="AA8" s="1377"/>
      <c r="AB8" s="1377"/>
      <c r="AC8" s="1377"/>
      <c r="AD8" s="1377"/>
      <c r="AE8" s="1377"/>
      <c r="AF8" s="1378"/>
      <c r="AG8" s="1382">
        <f>IF('様式第１２　精算払請求書'!BC18="","",'様式第１２　精算払請求書'!BC18)</f>
      </c>
      <c r="AH8" s="1383"/>
      <c r="AI8" s="1383"/>
      <c r="AJ8" s="1383"/>
      <c r="AK8" s="1383"/>
      <c r="AL8" s="1383"/>
      <c r="AM8" s="1383"/>
      <c r="AN8" s="1383"/>
      <c r="AO8" s="1383"/>
      <c r="AP8" s="1383"/>
      <c r="AQ8" s="1383"/>
      <c r="AR8" s="1383"/>
      <c r="AS8" s="1383"/>
      <c r="AT8" s="1383"/>
      <c r="AU8" s="1383"/>
      <c r="AV8" s="1383"/>
      <c r="AW8" s="1383"/>
      <c r="AX8" s="1383"/>
      <c r="AY8" s="1383"/>
      <c r="AZ8" s="1383"/>
      <c r="BA8" s="1383"/>
      <c r="BB8" s="1383"/>
      <c r="BC8" s="1383"/>
      <c r="BD8" s="1383"/>
      <c r="BE8" s="1383"/>
      <c r="BF8" s="1383"/>
      <c r="BG8" s="1383"/>
      <c r="BH8" s="1383"/>
      <c r="BI8" s="1383"/>
      <c r="BJ8" s="1383"/>
      <c r="BK8" s="1383"/>
      <c r="BL8" s="1383"/>
      <c r="BM8" s="1383"/>
      <c r="BN8" s="1383"/>
      <c r="BO8" s="1383"/>
      <c r="BP8" s="1383"/>
      <c r="BQ8" s="1383"/>
      <c r="BR8" s="1383"/>
      <c r="BS8" s="1383"/>
      <c r="BT8" s="1383"/>
      <c r="BU8" s="1383"/>
      <c r="BV8" s="1383"/>
      <c r="BW8" s="1383"/>
      <c r="BX8" s="1383"/>
      <c r="BY8" s="1383"/>
      <c r="BZ8" s="1383"/>
      <c r="CA8" s="1383"/>
      <c r="CB8" s="1383"/>
      <c r="CC8" s="1383"/>
      <c r="CD8" s="1383"/>
      <c r="CE8" s="1383"/>
      <c r="CF8" s="1383"/>
      <c r="CG8" s="1383"/>
      <c r="CH8" s="1383"/>
      <c r="CI8" s="1383"/>
      <c r="CJ8" s="1384"/>
      <c r="CK8" s="356"/>
      <c r="CL8" s="356"/>
      <c r="CM8" s="356"/>
      <c r="CQ8" s="358"/>
      <c r="CR8" s="358"/>
      <c r="CS8" s="358"/>
      <c r="CT8" s="358"/>
      <c r="CU8" s="358"/>
      <c r="CV8" s="358"/>
      <c r="CW8" s="358"/>
      <c r="CX8" s="358"/>
      <c r="CY8" s="358"/>
      <c r="CZ8" s="358"/>
      <c r="DA8" s="358"/>
      <c r="DB8" s="358"/>
      <c r="DC8" s="358"/>
      <c r="DD8" s="358"/>
      <c r="DE8" s="358"/>
      <c r="DF8" s="358"/>
      <c r="DG8" s="358"/>
      <c r="DH8" s="358"/>
      <c r="DI8" s="358"/>
      <c r="DJ8" s="358"/>
      <c r="DK8" s="358"/>
      <c r="DL8" s="358"/>
      <c r="DM8" s="358"/>
      <c r="DN8" s="358"/>
      <c r="DO8" s="358"/>
      <c r="DP8" s="358"/>
      <c r="DQ8" s="358"/>
      <c r="DR8" s="358"/>
      <c r="DS8" s="358"/>
    </row>
    <row r="9" ht="23.25" customHeight="1"/>
    <row r="10" ht="23.25" customHeight="1"/>
    <row r="11" spans="1:91" ht="23.25" customHeight="1">
      <c r="A11" s="356" t="s">
        <v>327</v>
      </c>
      <c r="B11" s="356"/>
      <c r="C11" s="356"/>
      <c r="D11" s="356"/>
      <c r="E11" s="356"/>
      <c r="F11" s="356"/>
      <c r="G11" s="356"/>
      <c r="H11" s="356"/>
      <c r="I11" s="356"/>
      <c r="J11" s="356"/>
      <c r="K11" s="356"/>
      <c r="L11" s="356"/>
      <c r="M11" s="356"/>
      <c r="N11" s="356"/>
      <c r="O11" s="356"/>
      <c r="P11" s="356"/>
      <c r="Q11" s="356"/>
      <c r="R11" s="356"/>
      <c r="S11" s="356"/>
      <c r="T11" s="356"/>
      <c r="U11" s="356"/>
      <c r="V11" s="356"/>
      <c r="W11" s="356"/>
      <c r="X11" s="356"/>
      <c r="Y11" s="356"/>
      <c r="Z11" s="356"/>
      <c r="AA11" s="356"/>
      <c r="AB11" s="356"/>
      <c r="AC11" s="356"/>
      <c r="AD11" s="356"/>
      <c r="AE11" s="356"/>
      <c r="AF11" s="356"/>
      <c r="AG11" s="356"/>
      <c r="AH11" s="356"/>
      <c r="AI11" s="356"/>
      <c r="AJ11" s="356"/>
      <c r="AK11" s="356"/>
      <c r="AL11" s="356"/>
      <c r="AM11" s="356"/>
      <c r="AN11" s="356"/>
      <c r="AO11" s="356"/>
      <c r="AP11" s="356"/>
      <c r="AQ11" s="356"/>
      <c r="AR11" s="356"/>
      <c r="AS11" s="356"/>
      <c r="AT11" s="356"/>
      <c r="AU11" s="356"/>
      <c r="AV11" s="356"/>
      <c r="AW11" s="356"/>
      <c r="AX11" s="356"/>
      <c r="AY11" s="356"/>
      <c r="AZ11" s="356"/>
      <c r="BA11" s="356"/>
      <c r="BB11" s="356"/>
      <c r="BC11" s="356"/>
      <c r="BD11" s="356"/>
      <c r="BE11" s="356"/>
      <c r="BF11" s="356"/>
      <c r="BG11" s="356"/>
      <c r="BH11" s="356"/>
      <c r="BI11" s="356"/>
      <c r="BJ11" s="356"/>
      <c r="BK11" s="356"/>
      <c r="BL11" s="356"/>
      <c r="BM11" s="356"/>
      <c r="BN11" s="356"/>
      <c r="BO11" s="356"/>
      <c r="BP11" s="356"/>
      <c r="BQ11" s="356"/>
      <c r="BR11" s="356"/>
      <c r="BS11" s="356"/>
      <c r="BT11" s="356"/>
      <c r="BU11" s="356"/>
      <c r="BV11" s="356"/>
      <c r="BW11" s="356"/>
      <c r="BX11" s="356"/>
      <c r="BY11" s="356"/>
      <c r="BZ11" s="356"/>
      <c r="CA11" s="356"/>
      <c r="CB11" s="356"/>
      <c r="CC11" s="356"/>
      <c r="CD11" s="356"/>
      <c r="CE11" s="356"/>
      <c r="CF11" s="356"/>
      <c r="CG11" s="356"/>
      <c r="CH11" s="356"/>
      <c r="CI11" s="356"/>
      <c r="CJ11" s="356"/>
      <c r="CK11" s="356"/>
      <c r="CL11" s="356"/>
      <c r="CM11" s="356"/>
    </row>
    <row r="12" spans="1:92" ht="23.25" customHeight="1">
      <c r="A12" s="356"/>
      <c r="B12" s="356"/>
      <c r="C12" s="356"/>
      <c r="D12" s="356"/>
      <c r="E12" s="1376" t="s">
        <v>307</v>
      </c>
      <c r="F12" s="1377"/>
      <c r="G12" s="1377"/>
      <c r="H12" s="1377"/>
      <c r="I12" s="1377"/>
      <c r="J12" s="1377"/>
      <c r="K12" s="1377"/>
      <c r="L12" s="1377"/>
      <c r="M12" s="1377"/>
      <c r="N12" s="1377"/>
      <c r="O12" s="1377"/>
      <c r="P12" s="1377"/>
      <c r="Q12" s="1377"/>
      <c r="R12" s="1377"/>
      <c r="S12" s="1377"/>
      <c r="T12" s="1377"/>
      <c r="U12" s="1377"/>
      <c r="V12" s="1377"/>
      <c r="W12" s="1377"/>
      <c r="X12" s="1377"/>
      <c r="Y12" s="1377"/>
      <c r="Z12" s="1377"/>
      <c r="AA12" s="1377"/>
      <c r="AB12" s="1377"/>
      <c r="AC12" s="1377"/>
      <c r="AD12" s="1377"/>
      <c r="AE12" s="1377"/>
      <c r="AF12" s="1378"/>
      <c r="AG12" s="1406"/>
      <c r="AH12" s="1407"/>
      <c r="AI12" s="1407"/>
      <c r="AJ12" s="1407"/>
      <c r="AK12" s="1407"/>
      <c r="AL12" s="1407"/>
      <c r="AM12" s="1407"/>
      <c r="AN12" s="1407"/>
      <c r="AO12" s="1407"/>
      <c r="AP12" s="1407"/>
      <c r="AQ12" s="1407"/>
      <c r="AR12" s="1407"/>
      <c r="AS12" s="1407"/>
      <c r="AT12" s="1407"/>
      <c r="AU12" s="1407"/>
      <c r="AV12" s="1407"/>
      <c r="AW12" s="1407"/>
      <c r="AX12" s="1407"/>
      <c r="AY12" s="1407"/>
      <c r="AZ12" s="1407"/>
      <c r="BA12" s="1407"/>
      <c r="BB12" s="1407"/>
      <c r="BC12" s="1407"/>
      <c r="BD12" s="1407"/>
      <c r="BE12" s="1407"/>
      <c r="BF12" s="1407"/>
      <c r="BG12" s="1407"/>
      <c r="BH12" s="1407"/>
      <c r="BI12" s="1407"/>
      <c r="BJ12" s="1407"/>
      <c r="BK12" s="1407"/>
      <c r="BL12" s="1407"/>
      <c r="BM12" s="1407"/>
      <c r="BN12" s="1407"/>
      <c r="BO12" s="1407"/>
      <c r="BP12" s="1407"/>
      <c r="BQ12" s="1407"/>
      <c r="BR12" s="1407"/>
      <c r="BS12" s="1407"/>
      <c r="BT12" s="1407"/>
      <c r="BU12" s="1407"/>
      <c r="BV12" s="1407"/>
      <c r="BW12" s="1407"/>
      <c r="BX12" s="1407"/>
      <c r="BY12" s="1407"/>
      <c r="BZ12" s="1407"/>
      <c r="CA12" s="1407"/>
      <c r="CB12" s="1407"/>
      <c r="CC12" s="1407"/>
      <c r="CD12" s="1407"/>
      <c r="CE12" s="1407"/>
      <c r="CF12" s="1407"/>
      <c r="CG12" s="1407"/>
      <c r="CH12" s="1407"/>
      <c r="CI12" s="1407"/>
      <c r="CJ12" s="1408"/>
      <c r="CK12" s="356"/>
      <c r="CL12" s="356"/>
      <c r="CM12" s="356"/>
      <c r="CN12" s="326"/>
    </row>
    <row r="13" spans="1:123" s="326" customFormat="1" ht="30" customHeight="1">
      <c r="A13" s="356"/>
      <c r="B13" s="356"/>
      <c r="C13" s="356"/>
      <c r="D13" s="356"/>
      <c r="E13" s="1376" t="s">
        <v>276</v>
      </c>
      <c r="F13" s="1377"/>
      <c r="G13" s="1377"/>
      <c r="H13" s="1377"/>
      <c r="I13" s="1377"/>
      <c r="J13" s="1377"/>
      <c r="K13" s="1377"/>
      <c r="L13" s="1377"/>
      <c r="M13" s="1377"/>
      <c r="N13" s="1377"/>
      <c r="O13" s="1377"/>
      <c r="P13" s="1377"/>
      <c r="Q13" s="1377"/>
      <c r="R13" s="1377"/>
      <c r="S13" s="1377"/>
      <c r="T13" s="1377"/>
      <c r="U13" s="1377"/>
      <c r="V13" s="1377"/>
      <c r="W13" s="1377"/>
      <c r="X13" s="1377"/>
      <c r="Y13" s="1377"/>
      <c r="Z13" s="1377"/>
      <c r="AA13" s="1377"/>
      <c r="AB13" s="1377"/>
      <c r="AC13" s="1377"/>
      <c r="AD13" s="1377"/>
      <c r="AE13" s="1377"/>
      <c r="AF13" s="1378"/>
      <c r="AG13" s="1368"/>
      <c r="AH13" s="1369"/>
      <c r="AI13" s="1369"/>
      <c r="AJ13" s="1369"/>
      <c r="AK13" s="1369"/>
      <c r="AL13" s="1369"/>
      <c r="AM13" s="1369"/>
      <c r="AN13" s="1369"/>
      <c r="AO13" s="1369"/>
      <c r="AP13" s="1369"/>
      <c r="AQ13" s="1369"/>
      <c r="AR13" s="1369"/>
      <c r="AS13" s="1369"/>
      <c r="AT13" s="1369"/>
      <c r="AU13" s="1369"/>
      <c r="AV13" s="1369"/>
      <c r="AW13" s="1369"/>
      <c r="AX13" s="1369"/>
      <c r="AY13" s="1369"/>
      <c r="AZ13" s="1369"/>
      <c r="BA13" s="1369"/>
      <c r="BB13" s="1369"/>
      <c r="BC13" s="1369"/>
      <c r="BD13" s="1369"/>
      <c r="BE13" s="1369"/>
      <c r="BF13" s="1369"/>
      <c r="BG13" s="1369"/>
      <c r="BH13" s="1369"/>
      <c r="BI13" s="1369"/>
      <c r="BJ13" s="1369"/>
      <c r="BK13" s="1369"/>
      <c r="BL13" s="1369"/>
      <c r="BM13" s="1369"/>
      <c r="BN13" s="1369"/>
      <c r="BO13" s="1369"/>
      <c r="BP13" s="1369"/>
      <c r="BQ13" s="1369"/>
      <c r="BR13" s="1369"/>
      <c r="BS13" s="1369"/>
      <c r="BT13" s="1369"/>
      <c r="BU13" s="1369"/>
      <c r="BV13" s="1369"/>
      <c r="BW13" s="1369"/>
      <c r="BX13" s="1369"/>
      <c r="BY13" s="1369"/>
      <c r="BZ13" s="1369"/>
      <c r="CA13" s="1369"/>
      <c r="CB13" s="1369"/>
      <c r="CC13" s="1369"/>
      <c r="CD13" s="1369"/>
      <c r="CE13" s="1369"/>
      <c r="CF13" s="1369"/>
      <c r="CG13" s="1369"/>
      <c r="CH13" s="1369"/>
      <c r="CI13" s="1369"/>
      <c r="CJ13" s="1370"/>
      <c r="CK13" s="356"/>
      <c r="CL13" s="356"/>
      <c r="CM13" s="356"/>
      <c r="CQ13" s="358"/>
      <c r="CR13" s="358"/>
      <c r="CS13" s="358"/>
      <c r="CT13" s="358"/>
      <c r="CU13" s="358"/>
      <c r="CV13" s="358"/>
      <c r="CW13" s="358"/>
      <c r="CX13" s="358"/>
      <c r="CY13" s="358"/>
      <c r="CZ13" s="358"/>
      <c r="DA13" s="358"/>
      <c r="DB13" s="358"/>
      <c r="DC13" s="358"/>
      <c r="DD13" s="358"/>
      <c r="DE13" s="358"/>
      <c r="DF13" s="358"/>
      <c r="DG13" s="358"/>
      <c r="DH13" s="358"/>
      <c r="DI13" s="358"/>
      <c r="DJ13" s="358"/>
      <c r="DK13" s="358"/>
      <c r="DL13" s="358"/>
      <c r="DM13" s="358"/>
      <c r="DN13" s="358"/>
      <c r="DO13" s="358"/>
      <c r="DP13" s="358"/>
      <c r="DQ13" s="358"/>
      <c r="DR13" s="358"/>
      <c r="DS13" s="358"/>
    </row>
    <row r="14" ht="23.25" customHeight="1"/>
    <row r="15" ht="23.25" customHeight="1"/>
    <row r="16" spans="1:92" ht="23.25" customHeight="1">
      <c r="A16" s="356" t="s">
        <v>291</v>
      </c>
      <c r="B16" s="356"/>
      <c r="C16" s="356"/>
      <c r="D16" s="356"/>
      <c r="E16" s="356"/>
      <c r="F16" s="356"/>
      <c r="G16" s="356"/>
      <c r="H16" s="356"/>
      <c r="I16" s="356"/>
      <c r="J16" s="356"/>
      <c r="K16" s="356"/>
      <c r="L16" s="356"/>
      <c r="M16" s="356"/>
      <c r="N16" s="356"/>
      <c r="O16" s="356"/>
      <c r="P16" s="356"/>
      <c r="Q16" s="356"/>
      <c r="R16" s="356"/>
      <c r="S16" s="356"/>
      <c r="T16" s="356"/>
      <c r="U16" s="356"/>
      <c r="V16" s="356"/>
      <c r="W16" s="356"/>
      <c r="X16" s="356"/>
      <c r="Y16" s="356"/>
      <c r="Z16" s="356"/>
      <c r="AA16" s="356"/>
      <c r="AB16" s="356"/>
      <c r="AC16" s="356"/>
      <c r="AD16" s="356"/>
      <c r="AE16" s="356"/>
      <c r="AF16" s="356"/>
      <c r="AG16" s="356"/>
      <c r="AH16" s="356"/>
      <c r="AI16" s="356"/>
      <c r="AJ16" s="356"/>
      <c r="AK16" s="356"/>
      <c r="AL16" s="356"/>
      <c r="AM16" s="356"/>
      <c r="AN16" s="356"/>
      <c r="AO16" s="356"/>
      <c r="AP16" s="356"/>
      <c r="AQ16" s="356"/>
      <c r="AR16" s="356"/>
      <c r="AS16" s="356"/>
      <c r="AT16" s="356"/>
      <c r="AU16" s="356"/>
      <c r="AV16" s="356"/>
      <c r="AW16" s="356"/>
      <c r="AX16" s="356"/>
      <c r="AY16" s="356"/>
      <c r="AZ16" s="356"/>
      <c r="BA16" s="356"/>
      <c r="BB16" s="356"/>
      <c r="BC16" s="356"/>
      <c r="BD16" s="356"/>
      <c r="BE16" s="356"/>
      <c r="BF16" s="356"/>
      <c r="BG16" s="356"/>
      <c r="BH16" s="356"/>
      <c r="BI16" s="356"/>
      <c r="BJ16" s="356"/>
      <c r="BK16" s="356"/>
      <c r="BL16" s="356"/>
      <c r="BM16" s="356"/>
      <c r="BN16" s="356"/>
      <c r="BO16" s="356"/>
      <c r="BP16" s="356"/>
      <c r="BQ16" s="356"/>
      <c r="BR16" s="356"/>
      <c r="BS16" s="356"/>
      <c r="BT16" s="356"/>
      <c r="BU16" s="356"/>
      <c r="BV16" s="356"/>
      <c r="BW16" s="356"/>
      <c r="BX16" s="356"/>
      <c r="BY16" s="356"/>
      <c r="BZ16" s="356"/>
      <c r="CA16" s="356"/>
      <c r="CB16" s="356"/>
      <c r="CC16" s="356"/>
      <c r="CD16" s="356"/>
      <c r="CE16" s="356"/>
      <c r="CF16" s="356"/>
      <c r="CG16" s="356"/>
      <c r="CH16" s="356"/>
      <c r="CI16" s="356"/>
      <c r="CJ16" s="356"/>
      <c r="CK16" s="356"/>
      <c r="CL16" s="356"/>
      <c r="CM16" s="356"/>
      <c r="CN16" s="351"/>
    </row>
    <row r="17" spans="1:92" ht="23.25" customHeight="1">
      <c r="A17" s="356"/>
      <c r="B17" s="356"/>
      <c r="C17" s="356"/>
      <c r="D17" s="356"/>
      <c r="E17" s="356"/>
      <c r="F17" s="356"/>
      <c r="G17" s="356"/>
      <c r="H17" s="356"/>
      <c r="I17" s="356"/>
      <c r="J17" s="356"/>
      <c r="K17" s="356"/>
      <c r="L17" s="356"/>
      <c r="M17" s="356"/>
      <c r="N17" s="356"/>
      <c r="O17" s="356"/>
      <c r="P17" s="356"/>
      <c r="Q17" s="356"/>
      <c r="R17" s="356"/>
      <c r="S17" s="356"/>
      <c r="T17" s="356"/>
      <c r="U17" s="356"/>
      <c r="V17" s="356"/>
      <c r="W17" s="356"/>
      <c r="X17" s="356"/>
      <c r="Y17" s="1371"/>
      <c r="Z17" s="1371"/>
      <c r="AA17" s="1371"/>
      <c r="AB17" s="1371"/>
      <c r="AC17" s="1371"/>
      <c r="AD17" s="1371"/>
      <c r="AE17" s="1371"/>
      <c r="AF17" s="1371"/>
      <c r="AG17" s="1371"/>
      <c r="AH17" s="1371"/>
      <c r="AI17" s="1371"/>
      <c r="AJ17" s="1371"/>
      <c r="AK17" s="1371"/>
      <c r="AL17" s="1371"/>
      <c r="AM17" s="1371"/>
      <c r="AN17" s="1371"/>
      <c r="AO17" s="1371"/>
      <c r="AP17" s="1371"/>
      <c r="AQ17" s="1371"/>
      <c r="AR17" s="1371"/>
      <c r="AS17" s="1371"/>
      <c r="AT17" s="1371"/>
      <c r="AU17" s="1371"/>
      <c r="AV17" s="1371"/>
      <c r="AW17" s="1371"/>
      <c r="AX17" s="1371"/>
      <c r="AY17" s="1371"/>
      <c r="AZ17" s="1371"/>
      <c r="BA17" s="1371"/>
      <c r="BB17" s="1371"/>
      <c r="BC17" s="1371"/>
      <c r="BD17" s="1371"/>
      <c r="BE17" s="1371"/>
      <c r="BF17" s="1371"/>
      <c r="BG17" s="1371"/>
      <c r="BH17" s="1371"/>
      <c r="BI17" s="1371"/>
      <c r="BJ17" s="1371"/>
      <c r="BK17" s="1371"/>
      <c r="BL17" s="1371"/>
      <c r="BM17" s="1371"/>
      <c r="BN17" s="1371"/>
      <c r="BO17" s="1372" t="s">
        <v>278</v>
      </c>
      <c r="BP17" s="1373"/>
      <c r="BQ17" s="1373"/>
      <c r="BR17" s="1373"/>
      <c r="BS17" s="1373"/>
      <c r="BT17" s="1373"/>
      <c r="BU17" s="1373"/>
      <c r="BV17" s="1373"/>
      <c r="BW17" s="1373"/>
      <c r="BX17" s="1373"/>
      <c r="BY17" s="356"/>
      <c r="BZ17" s="356"/>
      <c r="CA17" s="356"/>
      <c r="CB17" s="356"/>
      <c r="CC17" s="356"/>
      <c r="CD17" s="356"/>
      <c r="CE17" s="356"/>
      <c r="CF17" s="356"/>
      <c r="CG17" s="356"/>
      <c r="CH17" s="356"/>
      <c r="CI17" s="356"/>
      <c r="CJ17" s="356"/>
      <c r="CK17" s="356"/>
      <c r="CL17" s="356"/>
      <c r="CM17" s="356"/>
      <c r="CN17" s="351"/>
    </row>
    <row r="18" spans="1:91" s="326" customFormat="1" ht="23.25" customHeight="1">
      <c r="A18" s="356"/>
      <c r="B18" s="356"/>
      <c r="C18" s="356"/>
      <c r="D18" s="356"/>
      <c r="E18" s="356"/>
      <c r="F18" s="356"/>
      <c r="G18" s="356"/>
      <c r="H18" s="356"/>
      <c r="I18" s="356"/>
      <c r="J18" s="356"/>
      <c r="K18" s="356"/>
      <c r="L18" s="356"/>
      <c r="M18" s="356"/>
      <c r="N18" s="356"/>
      <c r="O18" s="356"/>
      <c r="P18" s="356"/>
      <c r="Q18" s="356"/>
      <c r="R18" s="356"/>
      <c r="S18" s="356"/>
      <c r="T18" s="356"/>
      <c r="U18" s="356"/>
      <c r="V18" s="356"/>
      <c r="W18" s="356"/>
      <c r="X18" s="356"/>
      <c r="Y18" s="1371"/>
      <c r="Z18" s="1371"/>
      <c r="AA18" s="1371"/>
      <c r="AB18" s="1371"/>
      <c r="AC18" s="1371"/>
      <c r="AD18" s="1371"/>
      <c r="AE18" s="1371"/>
      <c r="AF18" s="1371"/>
      <c r="AG18" s="1371"/>
      <c r="AH18" s="1371"/>
      <c r="AI18" s="1371"/>
      <c r="AJ18" s="1371"/>
      <c r="AK18" s="1371"/>
      <c r="AL18" s="1371"/>
      <c r="AM18" s="1371"/>
      <c r="AN18" s="1371"/>
      <c r="AO18" s="1371"/>
      <c r="AP18" s="1371"/>
      <c r="AQ18" s="1371"/>
      <c r="AR18" s="1371"/>
      <c r="AS18" s="1371"/>
      <c r="AT18" s="1371"/>
      <c r="AU18" s="1371"/>
      <c r="AV18" s="1371"/>
      <c r="AW18" s="1371"/>
      <c r="AX18" s="1371"/>
      <c r="AY18" s="1371"/>
      <c r="AZ18" s="1371"/>
      <c r="BA18" s="1371"/>
      <c r="BB18" s="1371"/>
      <c r="BC18" s="1371"/>
      <c r="BD18" s="1371"/>
      <c r="BE18" s="1371"/>
      <c r="BF18" s="1371"/>
      <c r="BG18" s="1371"/>
      <c r="BH18" s="1371"/>
      <c r="BI18" s="1371"/>
      <c r="BJ18" s="1371"/>
      <c r="BK18" s="1371"/>
      <c r="BL18" s="1371"/>
      <c r="BM18" s="1371"/>
      <c r="BN18" s="1371"/>
      <c r="BO18" s="1372"/>
      <c r="BP18" s="1373"/>
      <c r="BQ18" s="1373"/>
      <c r="BR18" s="1373"/>
      <c r="BS18" s="1373"/>
      <c r="BT18" s="1373"/>
      <c r="BU18" s="1373"/>
      <c r="BV18" s="1373"/>
      <c r="BW18" s="1373"/>
      <c r="BX18" s="1373"/>
      <c r="BY18" s="356"/>
      <c r="BZ18" s="356"/>
      <c r="CA18" s="356"/>
      <c r="CB18" s="356"/>
      <c r="CC18" s="356"/>
      <c r="CD18" s="356"/>
      <c r="CE18" s="356"/>
      <c r="CF18" s="356"/>
      <c r="CG18" s="356"/>
      <c r="CH18" s="356"/>
      <c r="CI18" s="356"/>
      <c r="CJ18" s="356"/>
      <c r="CK18" s="356"/>
      <c r="CL18" s="356"/>
      <c r="CM18" s="356"/>
    </row>
    <row r="19" ht="23.25" customHeight="1"/>
    <row r="20" ht="23.25" customHeight="1"/>
    <row r="21" ht="23.25" customHeight="1">
      <c r="A21" s="356" t="s">
        <v>292</v>
      </c>
    </row>
    <row r="22" spans="3:88" ht="23.25" customHeight="1">
      <c r="C22" s="369"/>
      <c r="E22" s="1399" t="s">
        <v>323</v>
      </c>
      <c r="F22" s="1400"/>
      <c r="G22" s="1400"/>
      <c r="H22" s="1400"/>
      <c r="I22" s="1400"/>
      <c r="J22" s="1400"/>
      <c r="K22" s="1400"/>
      <c r="L22" s="1400"/>
      <c r="M22" s="1400"/>
      <c r="N22" s="1400"/>
      <c r="O22" s="1400"/>
      <c r="P22" s="1400"/>
      <c r="Q22" s="1400"/>
      <c r="R22" s="1400"/>
      <c r="S22" s="1400"/>
      <c r="T22" s="1400"/>
      <c r="U22" s="1400"/>
      <c r="V22" s="1400"/>
      <c r="W22" s="1400"/>
      <c r="X22" s="1400"/>
      <c r="Y22" s="1400"/>
      <c r="Z22" s="1400"/>
      <c r="AA22" s="1400"/>
      <c r="AB22" s="1400"/>
      <c r="AC22" s="1400"/>
      <c r="AD22" s="1400"/>
      <c r="AE22" s="1400"/>
      <c r="AF22" s="1400"/>
      <c r="AG22" s="1400"/>
      <c r="AH22" s="1400"/>
      <c r="AI22" s="1400"/>
      <c r="AJ22" s="1400"/>
      <c r="AK22" s="1400"/>
      <c r="AL22" s="1400"/>
      <c r="AM22" s="1400"/>
      <c r="AN22" s="1400"/>
      <c r="AO22" s="1400"/>
      <c r="AP22" s="1400"/>
      <c r="AQ22" s="1400"/>
      <c r="AR22" s="1400"/>
      <c r="AS22" s="1400"/>
      <c r="AT22" s="1400"/>
      <c r="AU22" s="1400"/>
      <c r="AV22" s="1400"/>
      <c r="AW22" s="1400"/>
      <c r="AX22" s="1400"/>
      <c r="AY22" s="1400"/>
      <c r="AZ22" s="1400"/>
      <c r="BA22" s="1400"/>
      <c r="BB22" s="1400"/>
      <c r="BC22" s="1400"/>
      <c r="BD22" s="1401"/>
      <c r="BE22" s="1402"/>
      <c r="BF22" s="1403"/>
      <c r="BG22" s="1403"/>
      <c r="BH22" s="1403"/>
      <c r="BI22" s="1403"/>
      <c r="BJ22" s="1403"/>
      <c r="BK22" s="1403"/>
      <c r="BL22" s="1403"/>
      <c r="BM22" s="1403"/>
      <c r="BN22" s="1403"/>
      <c r="BO22" s="1403"/>
      <c r="BP22" s="1403"/>
      <c r="BQ22" s="1403"/>
      <c r="BR22" s="1403"/>
      <c r="BS22" s="1403"/>
      <c r="BT22" s="1403"/>
      <c r="BU22" s="1403"/>
      <c r="BV22" s="1403"/>
      <c r="BW22" s="1403"/>
      <c r="BX22" s="1403"/>
      <c r="BY22" s="1403"/>
      <c r="BZ22" s="1403"/>
      <c r="CA22" s="1403"/>
      <c r="CB22" s="1403"/>
      <c r="CC22" s="1403"/>
      <c r="CD22" s="1403"/>
      <c r="CE22" s="1403"/>
      <c r="CF22" s="1403"/>
      <c r="CG22" s="1403"/>
      <c r="CH22" s="1404" t="s">
        <v>0</v>
      </c>
      <c r="CI22" s="1404"/>
      <c r="CJ22" s="1405"/>
    </row>
    <row r="23" spans="3:88" ht="23.25" customHeight="1">
      <c r="C23" s="369"/>
      <c r="E23" s="1399" t="s">
        <v>324</v>
      </c>
      <c r="F23" s="1400"/>
      <c r="G23" s="1400"/>
      <c r="H23" s="1400"/>
      <c r="I23" s="1400"/>
      <c r="J23" s="1400"/>
      <c r="K23" s="1400"/>
      <c r="L23" s="1400"/>
      <c r="M23" s="1400"/>
      <c r="N23" s="1400"/>
      <c r="O23" s="1400"/>
      <c r="P23" s="1400"/>
      <c r="Q23" s="1400"/>
      <c r="R23" s="1400"/>
      <c r="S23" s="1400"/>
      <c r="T23" s="1400"/>
      <c r="U23" s="1400"/>
      <c r="V23" s="1400"/>
      <c r="W23" s="1400"/>
      <c r="X23" s="1400"/>
      <c r="Y23" s="1400"/>
      <c r="Z23" s="1400"/>
      <c r="AA23" s="1400"/>
      <c r="AB23" s="1400"/>
      <c r="AC23" s="1400"/>
      <c r="AD23" s="1400"/>
      <c r="AE23" s="1400"/>
      <c r="AF23" s="1400"/>
      <c r="AG23" s="1400"/>
      <c r="AH23" s="1400"/>
      <c r="AI23" s="1400"/>
      <c r="AJ23" s="1400"/>
      <c r="AK23" s="1400"/>
      <c r="AL23" s="1400"/>
      <c r="AM23" s="1400"/>
      <c r="AN23" s="1400"/>
      <c r="AO23" s="1400"/>
      <c r="AP23" s="1400"/>
      <c r="AQ23" s="1400"/>
      <c r="AR23" s="1400"/>
      <c r="AS23" s="1400"/>
      <c r="AT23" s="1400"/>
      <c r="AU23" s="1400"/>
      <c r="AV23" s="1400"/>
      <c r="AW23" s="1400"/>
      <c r="AX23" s="1400"/>
      <c r="AY23" s="1400"/>
      <c r="AZ23" s="1400"/>
      <c r="BA23" s="1400"/>
      <c r="BB23" s="1400"/>
      <c r="BC23" s="1400"/>
      <c r="BD23" s="1401"/>
      <c r="BE23" s="1402"/>
      <c r="BF23" s="1403"/>
      <c r="BG23" s="1403"/>
      <c r="BH23" s="1403"/>
      <c r="BI23" s="1403"/>
      <c r="BJ23" s="1403"/>
      <c r="BK23" s="1403"/>
      <c r="BL23" s="1403"/>
      <c r="BM23" s="1403"/>
      <c r="BN23" s="1403"/>
      <c r="BO23" s="1403"/>
      <c r="BP23" s="1403"/>
      <c r="BQ23" s="1403"/>
      <c r="BR23" s="1403"/>
      <c r="BS23" s="1403"/>
      <c r="BT23" s="1403"/>
      <c r="BU23" s="1403"/>
      <c r="BV23" s="1403"/>
      <c r="BW23" s="1403"/>
      <c r="BX23" s="1403"/>
      <c r="BY23" s="1403"/>
      <c r="BZ23" s="1403"/>
      <c r="CA23" s="1403"/>
      <c r="CB23" s="1403"/>
      <c r="CC23" s="1403"/>
      <c r="CD23" s="1403"/>
      <c r="CE23" s="1403"/>
      <c r="CF23" s="1403"/>
      <c r="CG23" s="1403"/>
      <c r="CH23" s="1404" t="s">
        <v>0</v>
      </c>
      <c r="CI23" s="1404"/>
      <c r="CJ23" s="1405"/>
    </row>
    <row r="24" spans="3:88" ht="23.25" customHeight="1" thickBot="1">
      <c r="C24" s="369"/>
      <c r="E24" s="1396" t="s">
        <v>325</v>
      </c>
      <c r="F24" s="1397"/>
      <c r="G24" s="1397"/>
      <c r="H24" s="1397"/>
      <c r="I24" s="1397"/>
      <c r="J24" s="1397"/>
      <c r="K24" s="1397"/>
      <c r="L24" s="1397"/>
      <c r="M24" s="1397"/>
      <c r="N24" s="1397"/>
      <c r="O24" s="1397"/>
      <c r="P24" s="1397"/>
      <c r="Q24" s="1397"/>
      <c r="R24" s="1397"/>
      <c r="S24" s="1397"/>
      <c r="T24" s="1397"/>
      <c r="U24" s="1397"/>
      <c r="V24" s="1397"/>
      <c r="W24" s="1397"/>
      <c r="X24" s="1397"/>
      <c r="Y24" s="1397"/>
      <c r="Z24" s="1397"/>
      <c r="AA24" s="1397"/>
      <c r="AB24" s="1397"/>
      <c r="AC24" s="1397"/>
      <c r="AD24" s="1397"/>
      <c r="AE24" s="1397"/>
      <c r="AF24" s="1397"/>
      <c r="AG24" s="1397"/>
      <c r="AH24" s="1397"/>
      <c r="AI24" s="1397"/>
      <c r="AJ24" s="1397"/>
      <c r="AK24" s="1397"/>
      <c r="AL24" s="1397"/>
      <c r="AM24" s="1397"/>
      <c r="AN24" s="1397"/>
      <c r="AO24" s="1397"/>
      <c r="AP24" s="1397"/>
      <c r="AQ24" s="1397"/>
      <c r="AR24" s="1397"/>
      <c r="AS24" s="1397"/>
      <c r="AT24" s="1397"/>
      <c r="AU24" s="1397"/>
      <c r="AV24" s="1397"/>
      <c r="AW24" s="1397"/>
      <c r="AX24" s="1397"/>
      <c r="AY24" s="1397"/>
      <c r="AZ24" s="1397"/>
      <c r="BA24" s="1397"/>
      <c r="BB24" s="1397"/>
      <c r="BC24" s="1397"/>
      <c r="BD24" s="1398"/>
      <c r="BE24" s="1385"/>
      <c r="BF24" s="1386"/>
      <c r="BG24" s="1386"/>
      <c r="BH24" s="1386"/>
      <c r="BI24" s="1386"/>
      <c r="BJ24" s="1386"/>
      <c r="BK24" s="1386"/>
      <c r="BL24" s="1386"/>
      <c r="BM24" s="1386"/>
      <c r="BN24" s="1386"/>
      <c r="BO24" s="1386"/>
      <c r="BP24" s="1386"/>
      <c r="BQ24" s="1386"/>
      <c r="BR24" s="1386"/>
      <c r="BS24" s="1386"/>
      <c r="BT24" s="1386"/>
      <c r="BU24" s="1386"/>
      <c r="BV24" s="1386"/>
      <c r="BW24" s="1386"/>
      <c r="BX24" s="1386"/>
      <c r="BY24" s="1386"/>
      <c r="BZ24" s="1386"/>
      <c r="CA24" s="1386"/>
      <c r="CB24" s="1386"/>
      <c r="CC24" s="1386"/>
      <c r="CD24" s="1386"/>
      <c r="CE24" s="1386"/>
      <c r="CF24" s="1386"/>
      <c r="CG24" s="1386"/>
      <c r="CH24" s="1387" t="s">
        <v>0</v>
      </c>
      <c r="CI24" s="1387"/>
      <c r="CJ24" s="1388"/>
    </row>
    <row r="25" spans="3:88" ht="46.5" customHeight="1" thickTop="1">
      <c r="C25" s="369"/>
      <c r="E25" s="1389" t="s">
        <v>326</v>
      </c>
      <c r="F25" s="1390"/>
      <c r="G25" s="1390"/>
      <c r="H25" s="1390"/>
      <c r="I25" s="1390"/>
      <c r="J25" s="1390"/>
      <c r="K25" s="1390"/>
      <c r="L25" s="1390"/>
      <c r="M25" s="1390"/>
      <c r="N25" s="1390"/>
      <c r="O25" s="1390"/>
      <c r="P25" s="1390"/>
      <c r="Q25" s="1390"/>
      <c r="R25" s="1390"/>
      <c r="S25" s="1390"/>
      <c r="T25" s="1390"/>
      <c r="U25" s="1390"/>
      <c r="V25" s="1390"/>
      <c r="W25" s="1390"/>
      <c r="X25" s="1390"/>
      <c r="Y25" s="1390"/>
      <c r="Z25" s="1390"/>
      <c r="AA25" s="1390"/>
      <c r="AB25" s="1390"/>
      <c r="AC25" s="1390"/>
      <c r="AD25" s="1390"/>
      <c r="AE25" s="1390"/>
      <c r="AF25" s="1390"/>
      <c r="AG25" s="1390"/>
      <c r="AH25" s="1390"/>
      <c r="AI25" s="1390"/>
      <c r="AJ25" s="1390"/>
      <c r="AK25" s="1390"/>
      <c r="AL25" s="1390"/>
      <c r="AM25" s="1390"/>
      <c r="AN25" s="1390"/>
      <c r="AO25" s="1390"/>
      <c r="AP25" s="1390"/>
      <c r="AQ25" s="1390"/>
      <c r="AR25" s="1390"/>
      <c r="AS25" s="1390"/>
      <c r="AT25" s="1390"/>
      <c r="AU25" s="1390"/>
      <c r="AV25" s="1390"/>
      <c r="AW25" s="1390"/>
      <c r="AX25" s="1390"/>
      <c r="AY25" s="1390"/>
      <c r="AZ25" s="1390"/>
      <c r="BA25" s="1390"/>
      <c r="BB25" s="1390"/>
      <c r="BC25" s="1390"/>
      <c r="BD25" s="1391"/>
      <c r="BE25" s="1392">
        <f>IF(BE22="","",SUM(BE22:CG24))</f>
      </c>
      <c r="BF25" s="1393"/>
      <c r="BG25" s="1393"/>
      <c r="BH25" s="1393"/>
      <c r="BI25" s="1393"/>
      <c r="BJ25" s="1393"/>
      <c r="BK25" s="1393"/>
      <c r="BL25" s="1393"/>
      <c r="BM25" s="1393"/>
      <c r="BN25" s="1393"/>
      <c r="BO25" s="1393"/>
      <c r="BP25" s="1393"/>
      <c r="BQ25" s="1393"/>
      <c r="BR25" s="1393"/>
      <c r="BS25" s="1393"/>
      <c r="BT25" s="1393"/>
      <c r="BU25" s="1393"/>
      <c r="BV25" s="1393"/>
      <c r="BW25" s="1393"/>
      <c r="BX25" s="1393"/>
      <c r="BY25" s="1393"/>
      <c r="BZ25" s="1393"/>
      <c r="CA25" s="1393"/>
      <c r="CB25" s="1393"/>
      <c r="CC25" s="1393"/>
      <c r="CD25" s="1393"/>
      <c r="CE25" s="1393"/>
      <c r="CF25" s="1393"/>
      <c r="CG25" s="1393"/>
      <c r="CH25" s="1394" t="s">
        <v>0</v>
      </c>
      <c r="CI25" s="1394"/>
      <c r="CJ25" s="1395"/>
    </row>
    <row r="26" ht="23.25" customHeight="1"/>
    <row r="27" ht="23.25" customHeight="1"/>
    <row r="28" ht="23.25" customHeight="1">
      <c r="A28" s="356" t="s">
        <v>303</v>
      </c>
    </row>
    <row r="29" spans="1:92" ht="23.25" customHeight="1">
      <c r="A29" s="360"/>
      <c r="B29" s="360"/>
      <c r="C29" s="360"/>
      <c r="D29" s="360"/>
      <c r="E29" s="1349" t="s">
        <v>280</v>
      </c>
      <c r="F29" s="1349"/>
      <c r="G29" s="1349"/>
      <c r="H29" s="1349"/>
      <c r="I29" s="1349"/>
      <c r="J29" s="1349"/>
      <c r="K29" s="1349"/>
      <c r="L29" s="1349"/>
      <c r="M29" s="1349"/>
      <c r="N29" s="1349"/>
      <c r="O29" s="1349"/>
      <c r="P29" s="1349"/>
      <c r="Q29" s="1349"/>
      <c r="R29" s="1349"/>
      <c r="S29" s="1349"/>
      <c r="T29" s="1349"/>
      <c r="U29" s="1349"/>
      <c r="V29" s="1349"/>
      <c r="W29" s="1349"/>
      <c r="X29" s="1349"/>
      <c r="Y29" s="1349"/>
      <c r="Z29" s="1349"/>
      <c r="AA29" s="1349"/>
      <c r="AB29" s="1349"/>
      <c r="AC29" s="1349"/>
      <c r="AD29" s="1349"/>
      <c r="AE29" s="1349"/>
      <c r="AF29" s="1349"/>
      <c r="AG29" s="1363" t="s">
        <v>281</v>
      </c>
      <c r="AH29" s="1364"/>
      <c r="AI29" s="1364"/>
      <c r="AJ29" s="1364"/>
      <c r="AK29" s="1364"/>
      <c r="AL29" s="1364"/>
      <c r="AM29" s="1364"/>
      <c r="AN29" s="1364"/>
      <c r="AO29" s="1364"/>
      <c r="AP29" s="1364"/>
      <c r="AQ29" s="1364"/>
      <c r="AR29" s="1364"/>
      <c r="AS29" s="1364"/>
      <c r="AT29" s="1364"/>
      <c r="AU29" s="1364"/>
      <c r="AV29" s="1364"/>
      <c r="AW29" s="1364"/>
      <c r="AX29" s="1364"/>
      <c r="AY29" s="1364"/>
      <c r="AZ29" s="1364"/>
      <c r="BA29" s="1364"/>
      <c r="BB29" s="1364"/>
      <c r="BC29" s="1364"/>
      <c r="BD29" s="1364"/>
      <c r="BE29" s="1364"/>
      <c r="BF29" s="1364"/>
      <c r="BG29" s="1364"/>
      <c r="BH29" s="1364"/>
      <c r="BI29" s="1364"/>
      <c r="BJ29" s="1364"/>
      <c r="BK29" s="1364"/>
      <c r="BL29" s="1364"/>
      <c r="BM29" s="1364"/>
      <c r="BN29" s="1364"/>
      <c r="BO29" s="1364"/>
      <c r="BP29" s="1364"/>
      <c r="BQ29" s="1364"/>
      <c r="BR29" s="1364"/>
      <c r="BS29" s="1364"/>
      <c r="BT29" s="1364"/>
      <c r="BU29" s="1364"/>
      <c r="BV29" s="1364"/>
      <c r="BW29" s="1364"/>
      <c r="BX29" s="1364"/>
      <c r="BY29" s="1364"/>
      <c r="BZ29" s="1364"/>
      <c r="CA29" s="1364"/>
      <c r="CB29" s="1364"/>
      <c r="CC29" s="1364"/>
      <c r="CD29" s="1364"/>
      <c r="CE29" s="1364"/>
      <c r="CF29" s="1364"/>
      <c r="CG29" s="1364"/>
      <c r="CH29" s="1364"/>
      <c r="CI29" s="1364"/>
      <c r="CJ29" s="1365"/>
      <c r="CK29" s="360"/>
      <c r="CL29" s="360"/>
      <c r="CM29" s="360"/>
      <c r="CN29" s="326"/>
    </row>
    <row r="30" spans="1:91" ht="30" customHeight="1">
      <c r="A30" s="361"/>
      <c r="B30" s="361"/>
      <c r="C30" s="361"/>
      <c r="D30" s="361"/>
      <c r="E30" s="1367"/>
      <c r="F30" s="1367"/>
      <c r="G30" s="1367"/>
      <c r="H30" s="1367"/>
      <c r="I30" s="1367"/>
      <c r="J30" s="1367"/>
      <c r="K30" s="1367"/>
      <c r="L30" s="1367"/>
      <c r="M30" s="1367"/>
      <c r="N30" s="1367"/>
      <c r="O30" s="1367"/>
      <c r="P30" s="1367"/>
      <c r="Q30" s="1367"/>
      <c r="R30" s="1367"/>
      <c r="S30" s="1367"/>
      <c r="T30" s="1367"/>
      <c r="U30" s="1367"/>
      <c r="V30" s="1367"/>
      <c r="W30" s="1367"/>
      <c r="X30" s="1367"/>
      <c r="Y30" s="1367"/>
      <c r="Z30" s="1367"/>
      <c r="AA30" s="1367"/>
      <c r="AB30" s="1367"/>
      <c r="AC30" s="1367"/>
      <c r="AD30" s="1367"/>
      <c r="AE30" s="1367"/>
      <c r="AF30" s="1367"/>
      <c r="AG30" s="1368"/>
      <c r="AH30" s="1369"/>
      <c r="AI30" s="1369"/>
      <c r="AJ30" s="1369"/>
      <c r="AK30" s="1369"/>
      <c r="AL30" s="1369"/>
      <c r="AM30" s="1369"/>
      <c r="AN30" s="1369"/>
      <c r="AO30" s="1369"/>
      <c r="AP30" s="1369"/>
      <c r="AQ30" s="1369"/>
      <c r="AR30" s="1369"/>
      <c r="AS30" s="1369"/>
      <c r="AT30" s="1369"/>
      <c r="AU30" s="1369"/>
      <c r="AV30" s="1369"/>
      <c r="AW30" s="1369"/>
      <c r="AX30" s="1369"/>
      <c r="AY30" s="1369"/>
      <c r="AZ30" s="1369"/>
      <c r="BA30" s="1369"/>
      <c r="BB30" s="1369"/>
      <c r="BC30" s="1369"/>
      <c r="BD30" s="1369"/>
      <c r="BE30" s="1369"/>
      <c r="BF30" s="1369"/>
      <c r="BG30" s="1369"/>
      <c r="BH30" s="1369"/>
      <c r="BI30" s="1369"/>
      <c r="BJ30" s="1369"/>
      <c r="BK30" s="1369"/>
      <c r="BL30" s="1369"/>
      <c r="BM30" s="1369"/>
      <c r="BN30" s="1369"/>
      <c r="BO30" s="1369"/>
      <c r="BP30" s="1369"/>
      <c r="BQ30" s="1369"/>
      <c r="BR30" s="1369"/>
      <c r="BS30" s="1369"/>
      <c r="BT30" s="1369"/>
      <c r="BU30" s="1369"/>
      <c r="BV30" s="1369"/>
      <c r="BW30" s="1369"/>
      <c r="BX30" s="1369"/>
      <c r="BY30" s="1369"/>
      <c r="BZ30" s="1369"/>
      <c r="CA30" s="1369"/>
      <c r="CB30" s="1369"/>
      <c r="CC30" s="1369"/>
      <c r="CD30" s="1369"/>
      <c r="CE30" s="1369"/>
      <c r="CF30" s="1369"/>
      <c r="CG30" s="1369"/>
      <c r="CH30" s="1369"/>
      <c r="CI30" s="1369"/>
      <c r="CJ30" s="1370"/>
      <c r="CK30" s="361"/>
      <c r="CL30" s="361"/>
      <c r="CM30" s="361"/>
    </row>
    <row r="31" spans="1:91" ht="23.25" customHeight="1">
      <c r="A31" s="361"/>
      <c r="B31" s="361"/>
      <c r="C31" s="362"/>
      <c r="D31" s="362"/>
      <c r="E31" s="1349" t="s">
        <v>282</v>
      </c>
      <c r="F31" s="1349"/>
      <c r="G31" s="1349"/>
      <c r="H31" s="1349"/>
      <c r="I31" s="1349"/>
      <c r="J31" s="1349"/>
      <c r="K31" s="1349"/>
      <c r="L31" s="1349"/>
      <c r="M31" s="1349"/>
      <c r="N31" s="1349"/>
      <c r="O31" s="1349"/>
      <c r="P31" s="1349"/>
      <c r="Q31" s="1349"/>
      <c r="R31" s="1349"/>
      <c r="S31" s="1349"/>
      <c r="T31" s="1349"/>
      <c r="U31" s="1349"/>
      <c r="V31" s="1349"/>
      <c r="W31" s="1349"/>
      <c r="X31" s="1349"/>
      <c r="Y31" s="1349"/>
      <c r="Z31" s="1349"/>
      <c r="AA31" s="1349"/>
      <c r="AB31" s="1349"/>
      <c r="AC31" s="1349"/>
      <c r="AD31" s="1349"/>
      <c r="AE31" s="1349"/>
      <c r="AF31" s="1349"/>
      <c r="AG31" s="1363" t="s">
        <v>283</v>
      </c>
      <c r="AH31" s="1364"/>
      <c r="AI31" s="1364"/>
      <c r="AJ31" s="1364"/>
      <c r="AK31" s="1364"/>
      <c r="AL31" s="1364"/>
      <c r="AM31" s="1364"/>
      <c r="AN31" s="1364"/>
      <c r="AO31" s="1364"/>
      <c r="AP31" s="1364"/>
      <c r="AQ31" s="1364"/>
      <c r="AR31" s="1364"/>
      <c r="AS31" s="1364"/>
      <c r="AT31" s="1364"/>
      <c r="AU31" s="1364"/>
      <c r="AV31" s="1364"/>
      <c r="AW31" s="1364"/>
      <c r="AX31" s="1364"/>
      <c r="AY31" s="1364"/>
      <c r="AZ31" s="1364"/>
      <c r="BA31" s="1364"/>
      <c r="BB31" s="1364"/>
      <c r="BC31" s="1364"/>
      <c r="BD31" s="1364"/>
      <c r="BE31" s="1364"/>
      <c r="BF31" s="1364"/>
      <c r="BG31" s="1364"/>
      <c r="BH31" s="1364"/>
      <c r="BI31" s="1364"/>
      <c r="BJ31" s="1364"/>
      <c r="BK31" s="1364"/>
      <c r="BL31" s="1364"/>
      <c r="BM31" s="1364"/>
      <c r="BN31" s="1364"/>
      <c r="BO31" s="1364"/>
      <c r="BP31" s="1364"/>
      <c r="BQ31" s="1364"/>
      <c r="BR31" s="1364"/>
      <c r="BS31" s="1364"/>
      <c r="BT31" s="1364"/>
      <c r="BU31" s="1364"/>
      <c r="BV31" s="1364"/>
      <c r="BW31" s="1364"/>
      <c r="BX31" s="1364"/>
      <c r="BY31" s="1364"/>
      <c r="BZ31" s="1364"/>
      <c r="CA31" s="1364"/>
      <c r="CB31" s="1364"/>
      <c r="CC31" s="1364"/>
      <c r="CD31" s="1364"/>
      <c r="CE31" s="1364"/>
      <c r="CF31" s="1364"/>
      <c r="CG31" s="1364"/>
      <c r="CH31" s="1364"/>
      <c r="CI31" s="1364"/>
      <c r="CJ31" s="1365"/>
      <c r="CK31" s="361"/>
      <c r="CL31" s="361"/>
      <c r="CM31" s="361"/>
    </row>
    <row r="32" spans="1:91" ht="30" customHeight="1">
      <c r="A32" s="361"/>
      <c r="B32" s="361"/>
      <c r="C32" s="362"/>
      <c r="D32" s="362"/>
      <c r="E32" s="1366"/>
      <c r="F32" s="1366"/>
      <c r="G32" s="1366"/>
      <c r="H32" s="1366"/>
      <c r="I32" s="1366"/>
      <c r="J32" s="1366"/>
      <c r="K32" s="1366"/>
      <c r="L32" s="1367"/>
      <c r="M32" s="1367"/>
      <c r="N32" s="1367"/>
      <c r="O32" s="1367"/>
      <c r="P32" s="1367"/>
      <c r="Q32" s="1367"/>
      <c r="R32" s="1367"/>
      <c r="S32" s="1367"/>
      <c r="T32" s="1367"/>
      <c r="U32" s="1367"/>
      <c r="V32" s="1367"/>
      <c r="W32" s="1367"/>
      <c r="X32" s="1367"/>
      <c r="Y32" s="1367"/>
      <c r="Z32" s="1367"/>
      <c r="AA32" s="1367"/>
      <c r="AB32" s="1367"/>
      <c r="AC32" s="1367"/>
      <c r="AD32" s="1367"/>
      <c r="AE32" s="1367"/>
      <c r="AF32" s="1367"/>
      <c r="AG32" s="1368"/>
      <c r="AH32" s="1369"/>
      <c r="AI32" s="1369"/>
      <c r="AJ32" s="1369"/>
      <c r="AK32" s="1369"/>
      <c r="AL32" s="1369"/>
      <c r="AM32" s="1369"/>
      <c r="AN32" s="1369"/>
      <c r="AO32" s="1369"/>
      <c r="AP32" s="1369"/>
      <c r="AQ32" s="1369"/>
      <c r="AR32" s="1369"/>
      <c r="AS32" s="1369"/>
      <c r="AT32" s="1369"/>
      <c r="AU32" s="1369"/>
      <c r="AV32" s="1369"/>
      <c r="AW32" s="1369"/>
      <c r="AX32" s="1369"/>
      <c r="AY32" s="1369"/>
      <c r="AZ32" s="1369"/>
      <c r="BA32" s="1369"/>
      <c r="BB32" s="1369"/>
      <c r="BC32" s="1369"/>
      <c r="BD32" s="1369"/>
      <c r="BE32" s="1369"/>
      <c r="BF32" s="1369"/>
      <c r="BG32" s="1369"/>
      <c r="BH32" s="1369"/>
      <c r="BI32" s="1369"/>
      <c r="BJ32" s="1369"/>
      <c r="BK32" s="1369"/>
      <c r="BL32" s="1369"/>
      <c r="BM32" s="1369"/>
      <c r="BN32" s="1369"/>
      <c r="BO32" s="1369"/>
      <c r="BP32" s="1369"/>
      <c r="BQ32" s="1369"/>
      <c r="BR32" s="1369"/>
      <c r="BS32" s="1369"/>
      <c r="BT32" s="1369"/>
      <c r="BU32" s="1369"/>
      <c r="BV32" s="1369"/>
      <c r="BW32" s="1369"/>
      <c r="BX32" s="1369"/>
      <c r="BY32" s="1369"/>
      <c r="BZ32" s="1369"/>
      <c r="CA32" s="1369"/>
      <c r="CB32" s="1369"/>
      <c r="CC32" s="1369"/>
      <c r="CD32" s="1369"/>
      <c r="CE32" s="1369"/>
      <c r="CF32" s="1369"/>
      <c r="CG32" s="1369"/>
      <c r="CH32" s="1369"/>
      <c r="CI32" s="1369"/>
      <c r="CJ32" s="1370"/>
      <c r="CK32" s="361"/>
      <c r="CL32" s="361"/>
      <c r="CM32" s="361"/>
    </row>
    <row r="33" spans="1:91" ht="23.25" customHeight="1">
      <c r="A33" s="361"/>
      <c r="B33" s="361"/>
      <c r="C33" s="362"/>
      <c r="D33" s="362"/>
      <c r="E33" s="363" t="s">
        <v>284</v>
      </c>
      <c r="F33" s="364"/>
      <c r="G33" s="365"/>
      <c r="H33" s="365"/>
      <c r="I33" s="365"/>
      <c r="J33" s="365"/>
      <c r="K33" s="365"/>
      <c r="L33" s="365"/>
      <c r="M33" s="365"/>
      <c r="N33" s="365"/>
      <c r="O33" s="365"/>
      <c r="P33" s="365"/>
      <c r="Q33" s="365"/>
      <c r="R33" s="365"/>
      <c r="S33" s="365"/>
      <c r="T33" s="365"/>
      <c r="U33" s="365"/>
      <c r="V33" s="365"/>
      <c r="W33" s="365"/>
      <c r="X33" s="365"/>
      <c r="Y33" s="365"/>
      <c r="Z33" s="365"/>
      <c r="AA33" s="365"/>
      <c r="AB33" s="365"/>
      <c r="AC33" s="365"/>
      <c r="AD33" s="365"/>
      <c r="AE33" s="365"/>
      <c r="AF33" s="365"/>
      <c r="AG33" s="365"/>
      <c r="AH33" s="365"/>
      <c r="AI33" s="365"/>
      <c r="AJ33" s="365"/>
      <c r="AK33" s="365"/>
      <c r="AL33" s="365"/>
      <c r="AM33" s="365"/>
      <c r="AN33" s="365"/>
      <c r="AO33" s="365"/>
      <c r="AP33" s="365"/>
      <c r="AQ33" s="365"/>
      <c r="AR33" s="365"/>
      <c r="AS33" s="365"/>
      <c r="AT33" s="365"/>
      <c r="AU33" s="365"/>
      <c r="AV33" s="365"/>
      <c r="AW33" s="365"/>
      <c r="AX33" s="365"/>
      <c r="AY33" s="365"/>
      <c r="AZ33" s="365"/>
      <c r="BA33" s="365"/>
      <c r="BB33" s="365"/>
      <c r="BC33" s="365"/>
      <c r="BD33" s="365"/>
      <c r="BE33" s="365"/>
      <c r="BF33" s="365"/>
      <c r="BG33" s="365"/>
      <c r="BH33" s="365"/>
      <c r="BI33" s="365"/>
      <c r="BJ33" s="365"/>
      <c r="BK33" s="365"/>
      <c r="BL33" s="365"/>
      <c r="BM33" s="365"/>
      <c r="BN33" s="365"/>
      <c r="BO33" s="365"/>
      <c r="BP33" s="365"/>
      <c r="BQ33" s="365"/>
      <c r="BR33" s="365"/>
      <c r="BS33" s="365"/>
      <c r="BT33" s="365"/>
      <c r="BU33" s="365"/>
      <c r="BV33" s="365"/>
      <c r="BW33" s="365"/>
      <c r="BX33" s="365"/>
      <c r="BY33" s="365"/>
      <c r="BZ33" s="365"/>
      <c r="CA33" s="365"/>
      <c r="CB33" s="365"/>
      <c r="CC33" s="365"/>
      <c r="CD33" s="365"/>
      <c r="CE33" s="365"/>
      <c r="CF33" s="365"/>
      <c r="CG33" s="365"/>
      <c r="CH33" s="365"/>
      <c r="CI33" s="365"/>
      <c r="CJ33" s="366"/>
      <c r="CK33" s="361"/>
      <c r="CL33" s="361"/>
      <c r="CM33" s="361"/>
    </row>
    <row r="34" spans="1:91" ht="30" customHeight="1">
      <c r="A34" s="361"/>
      <c r="B34" s="361"/>
      <c r="C34" s="362"/>
      <c r="D34" s="362"/>
      <c r="E34" s="1359" t="s">
        <v>4</v>
      </c>
      <c r="F34" s="1360"/>
      <c r="G34" s="1360"/>
      <c r="H34" s="1361" t="s">
        <v>285</v>
      </c>
      <c r="I34" s="1361"/>
      <c r="J34" s="1361"/>
      <c r="K34" s="1361"/>
      <c r="L34" s="1361"/>
      <c r="M34" s="1361"/>
      <c r="N34" s="1361"/>
      <c r="O34" s="1361"/>
      <c r="P34" s="1361"/>
      <c r="Q34" s="1361"/>
      <c r="R34" s="1361"/>
      <c r="S34" s="1361"/>
      <c r="T34" s="1361"/>
      <c r="U34" s="1361"/>
      <c r="V34" s="1361"/>
      <c r="W34" s="1361"/>
      <c r="X34" s="1361"/>
      <c r="Y34" s="1361"/>
      <c r="Z34" s="1361"/>
      <c r="AA34" s="1361"/>
      <c r="AB34" s="1361"/>
      <c r="AC34" s="1361"/>
      <c r="AD34" s="1361"/>
      <c r="AE34" s="1361"/>
      <c r="AF34" s="1362"/>
      <c r="AG34" s="1359" t="s">
        <v>4</v>
      </c>
      <c r="AH34" s="1360"/>
      <c r="AI34" s="1360"/>
      <c r="AJ34" s="1361" t="s">
        <v>286</v>
      </c>
      <c r="AK34" s="1361"/>
      <c r="AL34" s="1361"/>
      <c r="AM34" s="1361"/>
      <c r="AN34" s="1361"/>
      <c r="AO34" s="1361"/>
      <c r="AP34" s="1361"/>
      <c r="AQ34" s="1361"/>
      <c r="AR34" s="1361"/>
      <c r="AS34" s="1361"/>
      <c r="AT34" s="1361"/>
      <c r="AU34" s="1361"/>
      <c r="AV34" s="1361"/>
      <c r="AW34" s="1361"/>
      <c r="AX34" s="1361"/>
      <c r="AY34" s="1361"/>
      <c r="AZ34" s="1361"/>
      <c r="BA34" s="1361"/>
      <c r="BB34" s="1361"/>
      <c r="BC34" s="1361"/>
      <c r="BD34" s="1362"/>
      <c r="BE34" s="1359" t="s">
        <v>4</v>
      </c>
      <c r="BF34" s="1360"/>
      <c r="BG34" s="1360"/>
      <c r="BH34" s="1361" t="s">
        <v>287</v>
      </c>
      <c r="BI34" s="1361"/>
      <c r="BJ34" s="1361"/>
      <c r="BK34" s="1361"/>
      <c r="BL34" s="1361"/>
      <c r="BM34" s="1361"/>
      <c r="BN34" s="1361"/>
      <c r="BO34" s="1361"/>
      <c r="BP34" s="1353"/>
      <c r="BQ34" s="1353"/>
      <c r="BR34" s="1353"/>
      <c r="BS34" s="1353"/>
      <c r="BT34" s="1353"/>
      <c r="BU34" s="1353"/>
      <c r="BV34" s="1353"/>
      <c r="BW34" s="1353"/>
      <c r="BX34" s="1353"/>
      <c r="BY34" s="1353"/>
      <c r="BZ34" s="1353"/>
      <c r="CA34" s="1353"/>
      <c r="CB34" s="1353"/>
      <c r="CC34" s="1353"/>
      <c r="CD34" s="1353"/>
      <c r="CE34" s="1353"/>
      <c r="CF34" s="1354" t="s">
        <v>308</v>
      </c>
      <c r="CG34" s="1354"/>
      <c r="CH34" s="1354"/>
      <c r="CI34" s="1354"/>
      <c r="CJ34" s="1355"/>
      <c r="CK34" s="361"/>
      <c r="CL34" s="361"/>
      <c r="CM34" s="361"/>
    </row>
    <row r="35" spans="1:91" ht="30" customHeight="1">
      <c r="A35" s="361"/>
      <c r="B35" s="361"/>
      <c r="C35" s="362"/>
      <c r="D35" s="362"/>
      <c r="E35" s="1349" t="s">
        <v>288</v>
      </c>
      <c r="F35" s="1349"/>
      <c r="G35" s="1349"/>
      <c r="H35" s="1349"/>
      <c r="I35" s="1349"/>
      <c r="J35" s="1349"/>
      <c r="K35" s="1349"/>
      <c r="L35" s="1349"/>
      <c r="M35" s="1349"/>
      <c r="N35" s="1349"/>
      <c r="O35" s="1349"/>
      <c r="P35" s="1349"/>
      <c r="Q35" s="1349"/>
      <c r="R35" s="1349"/>
      <c r="S35" s="1349"/>
      <c r="T35" s="1349"/>
      <c r="U35" s="1349"/>
      <c r="V35" s="1349"/>
      <c r="W35" s="1349"/>
      <c r="X35" s="1349"/>
      <c r="Y35" s="1349"/>
      <c r="Z35" s="1349"/>
      <c r="AA35" s="1349"/>
      <c r="AB35" s="1349"/>
      <c r="AC35" s="1349"/>
      <c r="AD35" s="1349"/>
      <c r="AE35" s="1349"/>
      <c r="AF35" s="1349"/>
      <c r="AG35" s="1356"/>
      <c r="AH35" s="1357"/>
      <c r="AI35" s="1357"/>
      <c r="AJ35" s="1357"/>
      <c r="AK35" s="1357"/>
      <c r="AL35" s="1357"/>
      <c r="AM35" s="1357"/>
      <c r="AN35" s="1358"/>
      <c r="AO35" s="1356"/>
      <c r="AP35" s="1357"/>
      <c r="AQ35" s="1357"/>
      <c r="AR35" s="1357"/>
      <c r="AS35" s="1357"/>
      <c r="AT35" s="1357"/>
      <c r="AU35" s="1357"/>
      <c r="AV35" s="1358"/>
      <c r="AW35" s="1356"/>
      <c r="AX35" s="1357"/>
      <c r="AY35" s="1357"/>
      <c r="AZ35" s="1357"/>
      <c r="BA35" s="1357"/>
      <c r="BB35" s="1357"/>
      <c r="BC35" s="1357"/>
      <c r="BD35" s="1358"/>
      <c r="BE35" s="1356"/>
      <c r="BF35" s="1357"/>
      <c r="BG35" s="1357"/>
      <c r="BH35" s="1357"/>
      <c r="BI35" s="1357"/>
      <c r="BJ35" s="1357"/>
      <c r="BK35" s="1357"/>
      <c r="BL35" s="1358"/>
      <c r="BM35" s="1356"/>
      <c r="BN35" s="1357"/>
      <c r="BO35" s="1357"/>
      <c r="BP35" s="1357"/>
      <c r="BQ35" s="1357"/>
      <c r="BR35" s="1357"/>
      <c r="BS35" s="1357"/>
      <c r="BT35" s="1358"/>
      <c r="BU35" s="1356"/>
      <c r="BV35" s="1357"/>
      <c r="BW35" s="1357"/>
      <c r="BX35" s="1357"/>
      <c r="BY35" s="1357"/>
      <c r="BZ35" s="1357"/>
      <c r="CA35" s="1357"/>
      <c r="CB35" s="1358"/>
      <c r="CC35" s="1356"/>
      <c r="CD35" s="1357"/>
      <c r="CE35" s="1357"/>
      <c r="CF35" s="1357"/>
      <c r="CG35" s="1357"/>
      <c r="CH35" s="1357"/>
      <c r="CI35" s="1357"/>
      <c r="CJ35" s="1358"/>
      <c r="CK35" s="361"/>
      <c r="CL35" s="361"/>
      <c r="CM35" s="361"/>
    </row>
    <row r="36" spans="1:91" ht="30" customHeight="1">
      <c r="A36" s="361"/>
      <c r="B36" s="361"/>
      <c r="C36" s="362"/>
      <c r="D36" s="362"/>
      <c r="E36" s="1349" t="s">
        <v>289</v>
      </c>
      <c r="F36" s="1349"/>
      <c r="G36" s="1349"/>
      <c r="H36" s="1349"/>
      <c r="I36" s="1349"/>
      <c r="J36" s="1349"/>
      <c r="K36" s="1349"/>
      <c r="L36" s="1349"/>
      <c r="M36" s="1349"/>
      <c r="N36" s="1349"/>
      <c r="O36" s="1349"/>
      <c r="P36" s="1349"/>
      <c r="Q36" s="1349"/>
      <c r="R36" s="1349"/>
      <c r="S36" s="1349"/>
      <c r="T36" s="1349"/>
      <c r="U36" s="1349"/>
      <c r="V36" s="1349"/>
      <c r="W36" s="1349"/>
      <c r="X36" s="1349"/>
      <c r="Y36" s="1349"/>
      <c r="Z36" s="1349"/>
      <c r="AA36" s="1349"/>
      <c r="AB36" s="1349"/>
      <c r="AC36" s="1349"/>
      <c r="AD36" s="1349"/>
      <c r="AE36" s="1349"/>
      <c r="AF36" s="1349"/>
      <c r="AG36" s="1350"/>
      <c r="AH36" s="1351"/>
      <c r="AI36" s="1351"/>
      <c r="AJ36" s="1351"/>
      <c r="AK36" s="1351"/>
      <c r="AL36" s="1351"/>
      <c r="AM36" s="1351"/>
      <c r="AN36" s="1351"/>
      <c r="AO36" s="1351"/>
      <c r="AP36" s="1351"/>
      <c r="AQ36" s="1351"/>
      <c r="AR36" s="1351"/>
      <c r="AS36" s="1351"/>
      <c r="AT36" s="1351"/>
      <c r="AU36" s="1351"/>
      <c r="AV36" s="1351"/>
      <c r="AW36" s="1351"/>
      <c r="AX36" s="1351"/>
      <c r="AY36" s="1351"/>
      <c r="AZ36" s="1351"/>
      <c r="BA36" s="1351"/>
      <c r="BB36" s="1351"/>
      <c r="BC36" s="1351"/>
      <c r="BD36" s="1351"/>
      <c r="BE36" s="1351"/>
      <c r="BF36" s="1351"/>
      <c r="BG36" s="1351"/>
      <c r="BH36" s="1351"/>
      <c r="BI36" s="1351"/>
      <c r="BJ36" s="1351"/>
      <c r="BK36" s="1351"/>
      <c r="BL36" s="1351"/>
      <c r="BM36" s="1351"/>
      <c r="BN36" s="1351"/>
      <c r="BO36" s="1351"/>
      <c r="BP36" s="1351"/>
      <c r="BQ36" s="1351"/>
      <c r="BR36" s="1351"/>
      <c r="BS36" s="1351"/>
      <c r="BT36" s="1351"/>
      <c r="BU36" s="1351"/>
      <c r="BV36" s="1351"/>
      <c r="BW36" s="1351"/>
      <c r="BX36" s="1351"/>
      <c r="BY36" s="1351"/>
      <c r="BZ36" s="1351"/>
      <c r="CA36" s="1351"/>
      <c r="CB36" s="1351"/>
      <c r="CC36" s="1351"/>
      <c r="CD36" s="1351"/>
      <c r="CE36" s="1351"/>
      <c r="CF36" s="1351"/>
      <c r="CG36" s="1351"/>
      <c r="CH36" s="1351"/>
      <c r="CI36" s="1351"/>
      <c r="CJ36" s="1352"/>
      <c r="CK36" s="361"/>
      <c r="CL36" s="361"/>
      <c r="CM36" s="361"/>
    </row>
    <row r="37" ht="23.25" customHeight="1"/>
    <row r="38" ht="23.25" customHeight="1"/>
    <row r="39" ht="23.25" customHeight="1"/>
    <row r="40" ht="23.25" customHeight="1"/>
    <row r="41" ht="23.25" customHeight="1"/>
    <row r="42" ht="23.25" customHeight="1"/>
    <row r="43" ht="23.25" customHeight="1"/>
    <row r="44" ht="23.25" customHeight="1"/>
    <row r="45" ht="23.25" customHeight="1"/>
    <row r="46" ht="23.25" customHeight="1"/>
    <row r="47" ht="23.25" customHeight="1"/>
    <row r="48" ht="23.25" customHeight="1"/>
    <row r="49" ht="23.25" customHeight="1"/>
    <row r="50" ht="23.25" customHeight="1"/>
    <row r="51" ht="23.25" customHeight="1"/>
    <row r="52" ht="23.25" customHeight="1"/>
    <row r="53" ht="23.25" customHeight="1"/>
    <row r="54" ht="23.25" customHeight="1"/>
    <row r="55" ht="23.25" customHeight="1"/>
    <row r="56" ht="23.25" customHeight="1"/>
    <row r="57" ht="23.25" customHeight="1"/>
    <row r="58" ht="23.25" customHeight="1"/>
    <row r="59" ht="23.25" customHeight="1"/>
    <row r="60" ht="23.25" customHeight="1"/>
    <row r="61" ht="23.25" customHeight="1"/>
    <row r="62" ht="23.25" customHeight="1"/>
    <row r="63" ht="23.25" customHeight="1"/>
    <row r="64" ht="23.25" customHeight="1"/>
    <row r="65" ht="23.25" customHeight="1"/>
    <row r="66" ht="23.25" customHeight="1"/>
  </sheetData>
  <sheetProtection password="F471" sheet="1"/>
  <mergeCells count="56">
    <mergeCell ref="CI1:CN1"/>
    <mergeCell ref="A3:CM3"/>
    <mergeCell ref="E7:AF7"/>
    <mergeCell ref="AG7:CJ7"/>
    <mergeCell ref="E8:AF8"/>
    <mergeCell ref="AG8:CJ8"/>
    <mergeCell ref="E12:AF12"/>
    <mergeCell ref="AG12:CJ12"/>
    <mergeCell ref="E13:AF13"/>
    <mergeCell ref="AG13:CJ13"/>
    <mergeCell ref="Y17:BN18"/>
    <mergeCell ref="BO17:BX18"/>
    <mergeCell ref="E22:BD22"/>
    <mergeCell ref="BE22:CG22"/>
    <mergeCell ref="CH22:CJ22"/>
    <mergeCell ref="E23:BD23"/>
    <mergeCell ref="BE23:CG23"/>
    <mergeCell ref="CH23:CJ23"/>
    <mergeCell ref="BE24:CG24"/>
    <mergeCell ref="CH24:CJ24"/>
    <mergeCell ref="E25:BD25"/>
    <mergeCell ref="BE25:CG25"/>
    <mergeCell ref="CH25:CJ25"/>
    <mergeCell ref="E24:BD24"/>
    <mergeCell ref="E29:AF29"/>
    <mergeCell ref="AG29:CJ29"/>
    <mergeCell ref="E30:K30"/>
    <mergeCell ref="L30:R30"/>
    <mergeCell ref="S30:Y30"/>
    <mergeCell ref="Z30:AF30"/>
    <mergeCell ref="AG30:CJ30"/>
    <mergeCell ref="E31:AF31"/>
    <mergeCell ref="AG31:CJ31"/>
    <mergeCell ref="E32:K32"/>
    <mergeCell ref="L32:R32"/>
    <mergeCell ref="S32:Y32"/>
    <mergeCell ref="Z32:AF32"/>
    <mergeCell ref="AG32:CJ32"/>
    <mergeCell ref="BU35:CB35"/>
    <mergeCell ref="CC35:CJ35"/>
    <mergeCell ref="E34:G34"/>
    <mergeCell ref="H34:AF34"/>
    <mergeCell ref="AG34:AI34"/>
    <mergeCell ref="AJ34:BD34"/>
    <mergeCell ref="BE34:BG34"/>
    <mergeCell ref="BH34:BO34"/>
    <mergeCell ref="E36:AF36"/>
    <mergeCell ref="AG36:CJ36"/>
    <mergeCell ref="BP34:CE34"/>
    <mergeCell ref="CF34:CJ34"/>
    <mergeCell ref="E35:AF35"/>
    <mergeCell ref="AG35:AN35"/>
    <mergeCell ref="AO35:AV35"/>
    <mergeCell ref="AW35:BD35"/>
    <mergeCell ref="BE35:BL35"/>
    <mergeCell ref="BM35:BT35"/>
  </mergeCells>
  <conditionalFormatting sqref="BE22:CG22">
    <cfRule type="expression" priority="16" dxfId="0" stopIfTrue="1">
      <formula>$BE$22=""</formula>
    </cfRule>
  </conditionalFormatting>
  <conditionalFormatting sqref="AG12:CJ12">
    <cfRule type="expression" priority="15" dxfId="0" stopIfTrue="1">
      <formula>$AG$12=""</formula>
    </cfRule>
  </conditionalFormatting>
  <conditionalFormatting sqref="AG13:CJ13">
    <cfRule type="expression" priority="14" dxfId="0" stopIfTrue="1">
      <formula>$AG$13=""</formula>
    </cfRule>
  </conditionalFormatting>
  <conditionalFormatting sqref="Y17:BN18">
    <cfRule type="expression" priority="13" dxfId="0" stopIfTrue="1">
      <formula>$Y$17=""</formula>
    </cfRule>
  </conditionalFormatting>
  <conditionalFormatting sqref="E30:K30">
    <cfRule type="expression" priority="12" dxfId="0" stopIfTrue="1">
      <formula>$E$30=""</formula>
    </cfRule>
  </conditionalFormatting>
  <conditionalFormatting sqref="L30:R30">
    <cfRule type="expression" priority="11" dxfId="0" stopIfTrue="1">
      <formula>$E$30=""</formula>
    </cfRule>
  </conditionalFormatting>
  <conditionalFormatting sqref="S30:Y30">
    <cfRule type="expression" priority="10" dxfId="0" stopIfTrue="1">
      <formula>$E$30=""</formula>
    </cfRule>
  </conditionalFormatting>
  <conditionalFormatting sqref="Z30:AF30">
    <cfRule type="expression" priority="9" dxfId="0" stopIfTrue="1">
      <formula>$E$30=""</formula>
    </cfRule>
  </conditionalFormatting>
  <conditionalFormatting sqref="AG30:CJ30">
    <cfRule type="expression" priority="8" dxfId="0" stopIfTrue="1">
      <formula>$AG$30=""</formula>
    </cfRule>
  </conditionalFormatting>
  <conditionalFormatting sqref="L32:R32">
    <cfRule type="expression" priority="7" dxfId="0" stopIfTrue="1">
      <formula>$L$32=""</formula>
    </cfRule>
  </conditionalFormatting>
  <conditionalFormatting sqref="S32:Y32">
    <cfRule type="expression" priority="6" dxfId="0" stopIfTrue="1">
      <formula>$L$32=""</formula>
    </cfRule>
  </conditionalFormatting>
  <conditionalFormatting sqref="Z32:AF32">
    <cfRule type="expression" priority="5" dxfId="0" stopIfTrue="1">
      <formula>$L$32=""</formula>
    </cfRule>
  </conditionalFormatting>
  <conditionalFormatting sqref="AG32:CJ32">
    <cfRule type="expression" priority="4" dxfId="0" stopIfTrue="1">
      <formula>$AG$32=""</formula>
    </cfRule>
  </conditionalFormatting>
  <conditionalFormatting sqref="E34 AG34 BE34">
    <cfRule type="expression" priority="3" dxfId="0" stopIfTrue="1">
      <formula>AND($E$34="□",$AG$34="□",$BE$34="□")</formula>
    </cfRule>
  </conditionalFormatting>
  <conditionalFormatting sqref="AG35:CJ35">
    <cfRule type="expression" priority="2" dxfId="0" stopIfTrue="1">
      <formula>AND($AG$35="",$AO$35="",$AW$35="",$BE$35="",$BM$35="",$BU$35="",$CC$35="")</formula>
    </cfRule>
  </conditionalFormatting>
  <conditionalFormatting sqref="AG36:CJ36">
    <cfRule type="expression" priority="1" dxfId="0" stopIfTrue="1">
      <formula>$AG$36=""</formula>
    </cfRule>
  </conditionalFormatting>
  <dataValidations count="5">
    <dataValidation type="textLength" operator="equal" allowBlank="1" showInputMessage="1" showErrorMessage="1" imeMode="disabled" sqref="E30:AF30 L32:AF32 AG35:CJ35">
      <formula1>1</formula1>
    </dataValidation>
    <dataValidation allowBlank="1" showInputMessage="1" showErrorMessage="1" imeMode="hiragana" sqref="AG7:CJ7 AG12:CJ12"/>
    <dataValidation allowBlank="1" showInputMessage="1" showErrorMessage="1" imeMode="disabled" sqref="BE22:CG25 Y17:BN18"/>
    <dataValidation allowBlank="1" showInputMessage="1" showErrorMessage="1" imeMode="fullKatakana" sqref="AG36:CJ36"/>
    <dataValidation type="list" allowBlank="1" showInputMessage="1" showErrorMessage="1" imeMode="disabled" sqref="E34:G34 AG34:AI34 BE34:BG34">
      <formula1>"□,■"</formula1>
    </dataValidation>
  </dataValidations>
  <printOptions horizontalCentered="1"/>
  <pageMargins left="0.2755905511811024" right="0.2755905511811024" top="0.5905511811023623" bottom="0.5905511811023623" header="0.31496062992125984" footer="0.31496062992125984"/>
  <pageSetup horizontalDpi="600" verticalDpi="600" orientation="portrait" paperSize="9" scale="70" r:id="rId1"/>
</worksheet>
</file>

<file path=xl/worksheets/sheet15.xml><?xml version="1.0" encoding="utf-8"?>
<worksheet xmlns="http://schemas.openxmlformats.org/spreadsheetml/2006/main" xmlns:r="http://schemas.openxmlformats.org/officeDocument/2006/relationships">
  <dimension ref="A1:DS45"/>
  <sheetViews>
    <sheetView showGridLines="0" view="pageBreakPreview" zoomScale="85" zoomScaleNormal="70" zoomScaleSheetLayoutView="85" zoomScalePageLayoutView="0" workbookViewId="0" topLeftCell="A1">
      <selection activeCell="AG8" sqref="AG8:CJ8"/>
    </sheetView>
  </sheetViews>
  <sheetFormatPr defaultColWidth="1.421875" defaultRowHeight="15"/>
  <cols>
    <col min="1" max="2" width="1.421875" style="357" customWidth="1"/>
    <col min="3" max="4" width="1.421875" style="368" customWidth="1"/>
    <col min="5" max="6" width="1.421875" style="369" customWidth="1"/>
    <col min="7" max="10" width="1.421875" style="357" customWidth="1"/>
    <col min="11" max="11" width="1.28515625" style="357" customWidth="1"/>
    <col min="12" max="92" width="1.421875" style="357" customWidth="1"/>
    <col min="93" max="16384" width="1.421875" style="357" customWidth="1"/>
  </cols>
  <sheetData>
    <row r="1" spans="1:92" ht="23.25" customHeight="1">
      <c r="A1" s="356" t="s">
        <v>293</v>
      </c>
      <c r="B1" s="356"/>
      <c r="C1" s="356"/>
      <c r="D1" s="356"/>
      <c r="E1" s="356"/>
      <c r="F1" s="356"/>
      <c r="G1" s="356"/>
      <c r="H1" s="356"/>
      <c r="I1" s="356"/>
      <c r="J1" s="356"/>
      <c r="K1" s="356"/>
      <c r="L1" s="356"/>
      <c r="M1" s="356"/>
      <c r="N1" s="356"/>
      <c r="O1" s="356"/>
      <c r="P1" s="356"/>
      <c r="Q1" s="356"/>
      <c r="R1" s="356"/>
      <c r="S1" s="356"/>
      <c r="T1" s="356"/>
      <c r="U1" s="356"/>
      <c r="V1" s="356"/>
      <c r="W1" s="356"/>
      <c r="X1" s="356"/>
      <c r="Y1" s="356"/>
      <c r="Z1" s="356"/>
      <c r="AA1" s="356"/>
      <c r="AB1" s="356"/>
      <c r="AC1" s="356"/>
      <c r="AD1" s="356"/>
      <c r="AE1" s="356"/>
      <c r="AF1" s="356"/>
      <c r="AG1" s="356"/>
      <c r="AH1" s="356"/>
      <c r="AI1" s="356"/>
      <c r="AJ1" s="356"/>
      <c r="AK1" s="356"/>
      <c r="AL1" s="356"/>
      <c r="AM1" s="356"/>
      <c r="AN1" s="356"/>
      <c r="AO1" s="356"/>
      <c r="AP1" s="356"/>
      <c r="AQ1" s="356"/>
      <c r="AR1" s="356"/>
      <c r="AS1" s="356"/>
      <c r="AT1" s="356"/>
      <c r="AU1" s="356"/>
      <c r="AV1" s="356"/>
      <c r="AW1" s="356"/>
      <c r="AX1" s="356"/>
      <c r="AY1" s="356"/>
      <c r="AZ1" s="356"/>
      <c r="BA1" s="356"/>
      <c r="BB1" s="356"/>
      <c r="BC1" s="356"/>
      <c r="BD1" s="356"/>
      <c r="BE1" s="356"/>
      <c r="BF1" s="356"/>
      <c r="BG1" s="356"/>
      <c r="BH1" s="356"/>
      <c r="BI1" s="356"/>
      <c r="BJ1" s="356"/>
      <c r="BK1" s="356"/>
      <c r="BL1" s="356"/>
      <c r="BM1" s="356"/>
      <c r="BN1" s="356"/>
      <c r="BO1" s="356"/>
      <c r="BP1" s="356"/>
      <c r="BQ1" s="356"/>
      <c r="BR1" s="356"/>
      <c r="BS1" s="356"/>
      <c r="BT1" s="356"/>
      <c r="BU1" s="356"/>
      <c r="BV1" s="356"/>
      <c r="BW1" s="356"/>
      <c r="BX1" s="356"/>
      <c r="BY1" s="356"/>
      <c r="BZ1" s="356"/>
      <c r="CA1" s="356"/>
      <c r="CB1" s="356"/>
      <c r="CC1" s="356"/>
      <c r="CD1" s="356"/>
      <c r="CE1" s="356"/>
      <c r="CF1" s="356"/>
      <c r="CG1" s="356"/>
      <c r="CH1" s="356"/>
      <c r="CI1" s="1409">
        <f>IF('様式第１２　精算払請求書'!CF2="","",'様式第１２　精算払請求書'!CF2)</f>
      </c>
      <c r="CJ1" s="1409"/>
      <c r="CK1" s="1409"/>
      <c r="CL1" s="1409"/>
      <c r="CM1" s="1409"/>
      <c r="CN1" s="1409"/>
    </row>
    <row r="2" spans="1:92" ht="23.25" customHeight="1">
      <c r="A2" s="356"/>
      <c r="B2" s="356"/>
      <c r="C2" s="356"/>
      <c r="D2" s="356"/>
      <c r="E2" s="356"/>
      <c r="F2" s="356"/>
      <c r="G2" s="356"/>
      <c r="H2" s="356"/>
      <c r="I2" s="356"/>
      <c r="J2" s="356"/>
      <c r="K2" s="356"/>
      <c r="L2" s="356"/>
      <c r="M2" s="356"/>
      <c r="N2" s="356"/>
      <c r="O2" s="356"/>
      <c r="P2" s="356"/>
      <c r="Q2" s="356"/>
      <c r="R2" s="356"/>
      <c r="S2" s="356"/>
      <c r="T2" s="356"/>
      <c r="U2" s="356"/>
      <c r="V2" s="356"/>
      <c r="W2" s="356"/>
      <c r="X2" s="356"/>
      <c r="Y2" s="356"/>
      <c r="Z2" s="356"/>
      <c r="AA2" s="356"/>
      <c r="AB2" s="356"/>
      <c r="AC2" s="356"/>
      <c r="AD2" s="356"/>
      <c r="AE2" s="356"/>
      <c r="AF2" s="356"/>
      <c r="AG2" s="356"/>
      <c r="AH2" s="356"/>
      <c r="AI2" s="356"/>
      <c r="AJ2" s="356"/>
      <c r="AK2" s="356"/>
      <c r="AL2" s="356"/>
      <c r="AM2" s="356"/>
      <c r="AN2" s="356"/>
      <c r="AO2" s="356"/>
      <c r="AP2" s="356"/>
      <c r="AQ2" s="356"/>
      <c r="AR2" s="356"/>
      <c r="AS2" s="356"/>
      <c r="AT2" s="356"/>
      <c r="AU2" s="356"/>
      <c r="AV2" s="356"/>
      <c r="AW2" s="356"/>
      <c r="AX2" s="356"/>
      <c r="AY2" s="356"/>
      <c r="AZ2" s="356"/>
      <c r="BA2" s="356"/>
      <c r="BB2" s="356"/>
      <c r="BC2" s="356"/>
      <c r="BD2" s="356"/>
      <c r="BE2" s="356"/>
      <c r="BF2" s="356"/>
      <c r="BG2" s="356"/>
      <c r="BH2" s="356"/>
      <c r="BI2" s="356"/>
      <c r="BJ2" s="356"/>
      <c r="BK2" s="356"/>
      <c r="BL2" s="356"/>
      <c r="BM2" s="356"/>
      <c r="BN2" s="356"/>
      <c r="BO2" s="356"/>
      <c r="BP2" s="356"/>
      <c r="BQ2" s="356"/>
      <c r="BR2" s="356"/>
      <c r="BS2" s="356"/>
      <c r="BT2" s="356"/>
      <c r="BU2" s="356"/>
      <c r="BV2" s="356"/>
      <c r="BW2" s="356"/>
      <c r="BX2" s="356"/>
      <c r="BY2" s="356"/>
      <c r="BZ2" s="356"/>
      <c r="CA2" s="356"/>
      <c r="CB2" s="356"/>
      <c r="CC2" s="356"/>
      <c r="CD2" s="356"/>
      <c r="CE2" s="356"/>
      <c r="CF2" s="356"/>
      <c r="CG2" s="356"/>
      <c r="CH2" s="356"/>
      <c r="CI2" s="356"/>
      <c r="CJ2" s="356"/>
      <c r="CK2" s="356"/>
      <c r="CL2" s="356"/>
      <c r="CM2" s="356"/>
      <c r="CN2" s="326"/>
    </row>
    <row r="3" spans="1:92" ht="23.25" customHeight="1">
      <c r="A3" s="1373" t="s">
        <v>187</v>
      </c>
      <c r="B3" s="1373"/>
      <c r="C3" s="1373"/>
      <c r="D3" s="1373"/>
      <c r="E3" s="1373"/>
      <c r="F3" s="1373"/>
      <c r="G3" s="1373"/>
      <c r="H3" s="1373"/>
      <c r="I3" s="1373"/>
      <c r="J3" s="1373"/>
      <c r="K3" s="1373"/>
      <c r="L3" s="1373"/>
      <c r="M3" s="1373"/>
      <c r="N3" s="1373"/>
      <c r="O3" s="1373"/>
      <c r="P3" s="1373"/>
      <c r="Q3" s="1373"/>
      <c r="R3" s="1373"/>
      <c r="S3" s="1373"/>
      <c r="T3" s="1373"/>
      <c r="U3" s="1373"/>
      <c r="V3" s="1373"/>
      <c r="W3" s="1373"/>
      <c r="X3" s="1373"/>
      <c r="Y3" s="1373"/>
      <c r="Z3" s="1373"/>
      <c r="AA3" s="1373"/>
      <c r="AB3" s="1373"/>
      <c r="AC3" s="1373"/>
      <c r="AD3" s="1373"/>
      <c r="AE3" s="1373"/>
      <c r="AF3" s="1373"/>
      <c r="AG3" s="1373"/>
      <c r="AH3" s="1373"/>
      <c r="AI3" s="1373"/>
      <c r="AJ3" s="1373"/>
      <c r="AK3" s="1373"/>
      <c r="AL3" s="1373"/>
      <c r="AM3" s="1373"/>
      <c r="AN3" s="1373"/>
      <c r="AO3" s="1373"/>
      <c r="AP3" s="1373"/>
      <c r="AQ3" s="1373"/>
      <c r="AR3" s="1373"/>
      <c r="AS3" s="1373"/>
      <c r="AT3" s="1373"/>
      <c r="AU3" s="1373"/>
      <c r="AV3" s="1373"/>
      <c r="AW3" s="1373"/>
      <c r="AX3" s="1373"/>
      <c r="AY3" s="1373"/>
      <c r="AZ3" s="1373"/>
      <c r="BA3" s="1373"/>
      <c r="BB3" s="1373"/>
      <c r="BC3" s="1373"/>
      <c r="BD3" s="1373"/>
      <c r="BE3" s="1373"/>
      <c r="BF3" s="1373"/>
      <c r="BG3" s="1373"/>
      <c r="BH3" s="1373"/>
      <c r="BI3" s="1373"/>
      <c r="BJ3" s="1373"/>
      <c r="BK3" s="1373"/>
      <c r="BL3" s="1373"/>
      <c r="BM3" s="1373"/>
      <c r="BN3" s="1373"/>
      <c r="BO3" s="1373"/>
      <c r="BP3" s="1373"/>
      <c r="BQ3" s="1373"/>
      <c r="BR3" s="1373"/>
      <c r="BS3" s="1373"/>
      <c r="BT3" s="1373"/>
      <c r="BU3" s="1373"/>
      <c r="BV3" s="1373"/>
      <c r="BW3" s="1373"/>
      <c r="BX3" s="1373"/>
      <c r="BY3" s="1373"/>
      <c r="BZ3" s="1373"/>
      <c r="CA3" s="1373"/>
      <c r="CB3" s="1373"/>
      <c r="CC3" s="1373"/>
      <c r="CD3" s="1373"/>
      <c r="CE3" s="1373"/>
      <c r="CF3" s="1373"/>
      <c r="CG3" s="1373"/>
      <c r="CH3" s="1373"/>
      <c r="CI3" s="1373"/>
      <c r="CJ3" s="1373"/>
      <c r="CK3" s="1373"/>
      <c r="CL3" s="1373"/>
      <c r="CM3" s="1373"/>
      <c r="CN3" s="326"/>
    </row>
    <row r="4" spans="1:92" ht="23.25" customHeight="1">
      <c r="A4" s="356"/>
      <c r="B4" s="356"/>
      <c r="C4" s="356"/>
      <c r="D4" s="356"/>
      <c r="E4" s="356"/>
      <c r="F4" s="356"/>
      <c r="G4" s="356"/>
      <c r="H4" s="356"/>
      <c r="I4" s="356"/>
      <c r="J4" s="356"/>
      <c r="K4" s="356"/>
      <c r="L4" s="356"/>
      <c r="M4" s="356"/>
      <c r="N4" s="356"/>
      <c r="O4" s="356"/>
      <c r="P4" s="356"/>
      <c r="Q4" s="356"/>
      <c r="R4" s="356"/>
      <c r="S4" s="356"/>
      <c r="T4" s="356"/>
      <c r="U4" s="356"/>
      <c r="V4" s="356"/>
      <c r="W4" s="356"/>
      <c r="X4" s="356"/>
      <c r="Y4" s="356"/>
      <c r="Z4" s="356"/>
      <c r="AA4" s="356"/>
      <c r="AB4" s="356"/>
      <c r="AC4" s="356"/>
      <c r="AD4" s="356"/>
      <c r="AE4" s="356"/>
      <c r="AF4" s="356"/>
      <c r="AG4" s="356"/>
      <c r="AH4" s="356"/>
      <c r="AI4" s="356"/>
      <c r="AJ4" s="356"/>
      <c r="AK4" s="356"/>
      <c r="AL4" s="356"/>
      <c r="AM4" s="356"/>
      <c r="AN4" s="356"/>
      <c r="AO4" s="356"/>
      <c r="AP4" s="356"/>
      <c r="AQ4" s="356"/>
      <c r="AR4" s="356"/>
      <c r="AS4" s="356"/>
      <c r="AT4" s="356"/>
      <c r="AU4" s="356"/>
      <c r="AV4" s="356"/>
      <c r="AW4" s="356"/>
      <c r="AX4" s="356"/>
      <c r="AY4" s="356"/>
      <c r="AZ4" s="356"/>
      <c r="BA4" s="356"/>
      <c r="BB4" s="356"/>
      <c r="BC4" s="356"/>
      <c r="BD4" s="356"/>
      <c r="BE4" s="356"/>
      <c r="BF4" s="356"/>
      <c r="BG4" s="356"/>
      <c r="BH4" s="356"/>
      <c r="BI4" s="356"/>
      <c r="BJ4" s="356"/>
      <c r="BK4" s="356"/>
      <c r="BL4" s="356"/>
      <c r="BM4" s="356"/>
      <c r="BN4" s="356"/>
      <c r="BO4" s="356"/>
      <c r="BP4" s="356"/>
      <c r="BQ4" s="356"/>
      <c r="BR4" s="356"/>
      <c r="BS4" s="356"/>
      <c r="BT4" s="356"/>
      <c r="BU4" s="356"/>
      <c r="BV4" s="356"/>
      <c r="BW4" s="356"/>
      <c r="BX4" s="356"/>
      <c r="BY4" s="356"/>
      <c r="BZ4" s="356"/>
      <c r="CA4" s="356"/>
      <c r="CB4" s="356"/>
      <c r="CC4" s="356"/>
      <c r="CD4" s="356"/>
      <c r="CE4" s="356"/>
      <c r="CF4" s="356"/>
      <c r="CG4" s="356"/>
      <c r="CH4" s="356"/>
      <c r="CI4" s="356"/>
      <c r="CJ4" s="356"/>
      <c r="CK4" s="356"/>
      <c r="CL4" s="356"/>
      <c r="CM4" s="356"/>
      <c r="CN4" s="326"/>
    </row>
    <row r="5" spans="1:92" ht="23.25" customHeight="1">
      <c r="A5" s="356" t="s">
        <v>294</v>
      </c>
      <c r="B5" s="356"/>
      <c r="C5" s="356"/>
      <c r="D5" s="356"/>
      <c r="E5" s="356"/>
      <c r="F5" s="356"/>
      <c r="G5" s="356"/>
      <c r="H5" s="356"/>
      <c r="I5" s="356"/>
      <c r="J5" s="356"/>
      <c r="K5" s="356"/>
      <c r="L5" s="356"/>
      <c r="M5" s="356"/>
      <c r="N5" s="356"/>
      <c r="O5" s="356"/>
      <c r="P5" s="356"/>
      <c r="Q5" s="356"/>
      <c r="R5" s="356"/>
      <c r="S5" s="356"/>
      <c r="T5" s="356"/>
      <c r="U5" s="356"/>
      <c r="V5" s="356"/>
      <c r="W5" s="356"/>
      <c r="X5" s="356"/>
      <c r="Y5" s="356"/>
      <c r="Z5" s="356"/>
      <c r="AA5" s="356"/>
      <c r="AB5" s="356"/>
      <c r="AC5" s="356"/>
      <c r="AD5" s="356"/>
      <c r="AE5" s="356"/>
      <c r="AF5" s="356"/>
      <c r="AG5" s="356"/>
      <c r="AH5" s="356"/>
      <c r="AI5" s="356"/>
      <c r="AJ5" s="356"/>
      <c r="AK5" s="356"/>
      <c r="AL5" s="356"/>
      <c r="AM5" s="356"/>
      <c r="AN5" s="356"/>
      <c r="AO5" s="356"/>
      <c r="AP5" s="356"/>
      <c r="AQ5" s="356"/>
      <c r="AR5" s="356"/>
      <c r="AS5" s="356"/>
      <c r="AT5" s="356"/>
      <c r="AU5" s="356"/>
      <c r="AV5" s="356"/>
      <c r="AW5" s="356"/>
      <c r="AX5" s="356"/>
      <c r="AY5" s="356"/>
      <c r="AZ5" s="356"/>
      <c r="BA5" s="356"/>
      <c r="BB5" s="356"/>
      <c r="BC5" s="356"/>
      <c r="BD5" s="356"/>
      <c r="BE5" s="356"/>
      <c r="BF5" s="356"/>
      <c r="BG5" s="356"/>
      <c r="BH5" s="356"/>
      <c r="BI5" s="356"/>
      <c r="BJ5" s="356"/>
      <c r="BK5" s="356"/>
      <c r="BL5" s="356"/>
      <c r="BM5" s="356"/>
      <c r="BN5" s="356"/>
      <c r="BO5" s="356"/>
      <c r="BP5" s="356"/>
      <c r="BQ5" s="356"/>
      <c r="BR5" s="356"/>
      <c r="BS5" s="356"/>
      <c r="BT5" s="356"/>
      <c r="BU5" s="356"/>
      <c r="BV5" s="356"/>
      <c r="BW5" s="356"/>
      <c r="BX5" s="356"/>
      <c r="BY5" s="356"/>
      <c r="BZ5" s="356"/>
      <c r="CA5" s="356"/>
      <c r="CB5" s="356"/>
      <c r="CC5" s="356"/>
      <c r="CD5" s="356"/>
      <c r="CE5" s="356"/>
      <c r="CF5" s="356"/>
      <c r="CG5" s="356"/>
      <c r="CH5" s="356"/>
      <c r="CI5" s="356"/>
      <c r="CJ5" s="356"/>
      <c r="CK5" s="356"/>
      <c r="CL5" s="356"/>
      <c r="CM5" s="356"/>
      <c r="CN5" s="326"/>
    </row>
    <row r="6" spans="1:92" ht="23.25" customHeight="1">
      <c r="A6" s="356"/>
      <c r="B6" s="356"/>
      <c r="C6" s="356"/>
      <c r="D6" s="356"/>
      <c r="E6" s="1439" t="s">
        <v>305</v>
      </c>
      <c r="F6" s="1440"/>
      <c r="G6" s="1440"/>
      <c r="H6" s="1440"/>
      <c r="I6" s="1441"/>
      <c r="J6" s="1376" t="s">
        <v>309</v>
      </c>
      <c r="K6" s="1377"/>
      <c r="L6" s="1377"/>
      <c r="M6" s="1377"/>
      <c r="N6" s="1377"/>
      <c r="O6" s="1377"/>
      <c r="P6" s="1377"/>
      <c r="Q6" s="1377"/>
      <c r="R6" s="1377"/>
      <c r="S6" s="1377"/>
      <c r="T6" s="1377"/>
      <c r="U6" s="1377"/>
      <c r="V6" s="1377"/>
      <c r="W6" s="1377"/>
      <c r="X6" s="1377"/>
      <c r="Y6" s="1377"/>
      <c r="Z6" s="1377"/>
      <c r="AA6" s="1377"/>
      <c r="AB6" s="1377"/>
      <c r="AC6" s="1377"/>
      <c r="AD6" s="1377"/>
      <c r="AE6" s="1377"/>
      <c r="AF6" s="1378"/>
      <c r="AG6" s="1445">
        <f>IF('様式第１２　精算払請求書'!BC17="","",'様式第１２　精算払請求書'!BC17)</f>
      </c>
      <c r="AH6" s="1446"/>
      <c r="AI6" s="1446"/>
      <c r="AJ6" s="1446"/>
      <c r="AK6" s="1446"/>
      <c r="AL6" s="1446"/>
      <c r="AM6" s="1446"/>
      <c r="AN6" s="1446"/>
      <c r="AO6" s="1446"/>
      <c r="AP6" s="1446"/>
      <c r="AQ6" s="1446"/>
      <c r="AR6" s="1446"/>
      <c r="AS6" s="1446"/>
      <c r="AT6" s="1446"/>
      <c r="AU6" s="1446"/>
      <c r="AV6" s="1446"/>
      <c r="AW6" s="1446"/>
      <c r="AX6" s="1446"/>
      <c r="AY6" s="1446"/>
      <c r="AZ6" s="1446"/>
      <c r="BA6" s="1446"/>
      <c r="BB6" s="1446"/>
      <c r="BC6" s="1446"/>
      <c r="BD6" s="1446"/>
      <c r="BE6" s="1446"/>
      <c r="BF6" s="1446"/>
      <c r="BG6" s="1446"/>
      <c r="BH6" s="1446"/>
      <c r="BI6" s="1446"/>
      <c r="BJ6" s="1446"/>
      <c r="BK6" s="1446"/>
      <c r="BL6" s="1446"/>
      <c r="BM6" s="1446"/>
      <c r="BN6" s="1446"/>
      <c r="BO6" s="1446"/>
      <c r="BP6" s="1446"/>
      <c r="BQ6" s="1446"/>
      <c r="BR6" s="1446"/>
      <c r="BS6" s="1446"/>
      <c r="BT6" s="1446"/>
      <c r="BU6" s="1446"/>
      <c r="BV6" s="1446"/>
      <c r="BW6" s="1446"/>
      <c r="BX6" s="1446"/>
      <c r="BY6" s="1446"/>
      <c r="BZ6" s="1446"/>
      <c r="CA6" s="1446"/>
      <c r="CB6" s="1446"/>
      <c r="CC6" s="1446"/>
      <c r="CD6" s="1446"/>
      <c r="CE6" s="1446"/>
      <c r="CF6" s="1446"/>
      <c r="CG6" s="1446"/>
      <c r="CH6" s="1446"/>
      <c r="CI6" s="1446"/>
      <c r="CJ6" s="1447"/>
      <c r="CK6" s="356"/>
      <c r="CL6" s="356"/>
      <c r="CM6" s="356"/>
      <c r="CN6" s="326"/>
    </row>
    <row r="7" spans="1:123" s="326" customFormat="1" ht="30" customHeight="1">
      <c r="A7" s="356"/>
      <c r="B7" s="356"/>
      <c r="C7" s="356"/>
      <c r="D7" s="356"/>
      <c r="E7" s="1442"/>
      <c r="F7" s="1443"/>
      <c r="G7" s="1443"/>
      <c r="H7" s="1443"/>
      <c r="I7" s="1444"/>
      <c r="J7" s="1448" t="s">
        <v>276</v>
      </c>
      <c r="K7" s="1449"/>
      <c r="L7" s="1449"/>
      <c r="M7" s="1449"/>
      <c r="N7" s="1449"/>
      <c r="O7" s="1449"/>
      <c r="P7" s="1449"/>
      <c r="Q7" s="1449"/>
      <c r="R7" s="1449"/>
      <c r="S7" s="1449"/>
      <c r="T7" s="1449"/>
      <c r="U7" s="1449"/>
      <c r="V7" s="1449"/>
      <c r="W7" s="1449"/>
      <c r="X7" s="1449"/>
      <c r="Y7" s="1449"/>
      <c r="Z7" s="1449"/>
      <c r="AA7" s="1449"/>
      <c r="AB7" s="1449"/>
      <c r="AC7" s="1449"/>
      <c r="AD7" s="1449"/>
      <c r="AE7" s="1449"/>
      <c r="AF7" s="1450"/>
      <c r="AG7" s="1382">
        <f>IF('様式第１２　精算払請求書'!BC18="","",'様式第１２　精算払請求書'!BC18)</f>
      </c>
      <c r="AH7" s="1383"/>
      <c r="AI7" s="1383"/>
      <c r="AJ7" s="1383"/>
      <c r="AK7" s="1383"/>
      <c r="AL7" s="1383"/>
      <c r="AM7" s="1383"/>
      <c r="AN7" s="1383"/>
      <c r="AO7" s="1383"/>
      <c r="AP7" s="1383"/>
      <c r="AQ7" s="1383"/>
      <c r="AR7" s="1383"/>
      <c r="AS7" s="1383"/>
      <c r="AT7" s="1383"/>
      <c r="AU7" s="1383"/>
      <c r="AV7" s="1383"/>
      <c r="AW7" s="1383"/>
      <c r="AX7" s="1383"/>
      <c r="AY7" s="1383"/>
      <c r="AZ7" s="1383"/>
      <c r="BA7" s="1383"/>
      <c r="BB7" s="1383"/>
      <c r="BC7" s="1383"/>
      <c r="BD7" s="1383"/>
      <c r="BE7" s="1383"/>
      <c r="BF7" s="1383"/>
      <c r="BG7" s="1383"/>
      <c r="BH7" s="1383"/>
      <c r="BI7" s="1383"/>
      <c r="BJ7" s="1383"/>
      <c r="BK7" s="1383"/>
      <c r="BL7" s="1383"/>
      <c r="BM7" s="1383"/>
      <c r="BN7" s="1383"/>
      <c r="BO7" s="1383"/>
      <c r="BP7" s="1383"/>
      <c r="BQ7" s="1383"/>
      <c r="BR7" s="1383"/>
      <c r="BS7" s="1383"/>
      <c r="BT7" s="1383"/>
      <c r="BU7" s="1383"/>
      <c r="BV7" s="1383"/>
      <c r="BW7" s="1383"/>
      <c r="BX7" s="1383"/>
      <c r="BY7" s="1383"/>
      <c r="BZ7" s="1383"/>
      <c r="CA7" s="1383"/>
      <c r="CB7" s="1383"/>
      <c r="CC7" s="1383"/>
      <c r="CD7" s="1383"/>
      <c r="CE7" s="1383"/>
      <c r="CF7" s="1383"/>
      <c r="CG7" s="1383"/>
      <c r="CH7" s="1383"/>
      <c r="CI7" s="1383"/>
      <c r="CJ7" s="1384"/>
      <c r="CK7" s="356"/>
      <c r="CL7" s="356"/>
      <c r="CM7" s="356"/>
      <c r="CQ7" s="358"/>
      <c r="CR7" s="358"/>
      <c r="CS7" s="358"/>
      <c r="CT7" s="358"/>
      <c r="CU7" s="358"/>
      <c r="CV7" s="358"/>
      <c r="CW7" s="358"/>
      <c r="CX7" s="358"/>
      <c r="CY7" s="358"/>
      <c r="CZ7" s="358"/>
      <c r="DA7" s="358"/>
      <c r="DB7" s="358"/>
      <c r="DC7" s="358"/>
      <c r="DD7" s="358"/>
      <c r="DE7" s="358"/>
      <c r="DF7" s="358"/>
      <c r="DG7" s="358"/>
      <c r="DH7" s="358"/>
      <c r="DI7" s="358"/>
      <c r="DJ7" s="358"/>
      <c r="DK7" s="358"/>
      <c r="DL7" s="358"/>
      <c r="DM7" s="358"/>
      <c r="DN7" s="358"/>
      <c r="DO7" s="358"/>
      <c r="DP7" s="358"/>
      <c r="DQ7" s="358"/>
      <c r="DR7" s="358"/>
      <c r="DS7" s="358"/>
    </row>
    <row r="8" spans="5:88" ht="23.25" customHeight="1">
      <c r="E8" s="1439" t="s">
        <v>306</v>
      </c>
      <c r="F8" s="1440"/>
      <c r="G8" s="1440"/>
      <c r="H8" s="1440"/>
      <c r="I8" s="1441"/>
      <c r="J8" s="1376" t="s">
        <v>309</v>
      </c>
      <c r="K8" s="1377"/>
      <c r="L8" s="1377"/>
      <c r="M8" s="1377"/>
      <c r="N8" s="1377"/>
      <c r="O8" s="1377"/>
      <c r="P8" s="1377"/>
      <c r="Q8" s="1377"/>
      <c r="R8" s="1377"/>
      <c r="S8" s="1377"/>
      <c r="T8" s="1377"/>
      <c r="U8" s="1377"/>
      <c r="V8" s="1377"/>
      <c r="W8" s="1377"/>
      <c r="X8" s="1377"/>
      <c r="Y8" s="1377"/>
      <c r="Z8" s="1377"/>
      <c r="AA8" s="1377"/>
      <c r="AB8" s="1377"/>
      <c r="AC8" s="1377"/>
      <c r="AD8" s="1377"/>
      <c r="AE8" s="1377"/>
      <c r="AF8" s="1378"/>
      <c r="AG8" s="1445"/>
      <c r="AH8" s="1446"/>
      <c r="AI8" s="1446"/>
      <c r="AJ8" s="1446"/>
      <c r="AK8" s="1446"/>
      <c r="AL8" s="1446"/>
      <c r="AM8" s="1446"/>
      <c r="AN8" s="1446"/>
      <c r="AO8" s="1446"/>
      <c r="AP8" s="1446"/>
      <c r="AQ8" s="1446"/>
      <c r="AR8" s="1446"/>
      <c r="AS8" s="1446"/>
      <c r="AT8" s="1446"/>
      <c r="AU8" s="1446"/>
      <c r="AV8" s="1446"/>
      <c r="AW8" s="1446"/>
      <c r="AX8" s="1446"/>
      <c r="AY8" s="1446"/>
      <c r="AZ8" s="1446"/>
      <c r="BA8" s="1446"/>
      <c r="BB8" s="1446"/>
      <c r="BC8" s="1446"/>
      <c r="BD8" s="1446"/>
      <c r="BE8" s="1446"/>
      <c r="BF8" s="1446"/>
      <c r="BG8" s="1446"/>
      <c r="BH8" s="1446"/>
      <c r="BI8" s="1446"/>
      <c r="BJ8" s="1446"/>
      <c r="BK8" s="1446"/>
      <c r="BL8" s="1446"/>
      <c r="BM8" s="1446"/>
      <c r="BN8" s="1446"/>
      <c r="BO8" s="1446"/>
      <c r="BP8" s="1446"/>
      <c r="BQ8" s="1446"/>
      <c r="BR8" s="1446"/>
      <c r="BS8" s="1446"/>
      <c r="BT8" s="1446"/>
      <c r="BU8" s="1446"/>
      <c r="BV8" s="1446"/>
      <c r="BW8" s="1446"/>
      <c r="BX8" s="1446"/>
      <c r="BY8" s="1446"/>
      <c r="BZ8" s="1446"/>
      <c r="CA8" s="1446"/>
      <c r="CB8" s="1446"/>
      <c r="CC8" s="1446"/>
      <c r="CD8" s="1446"/>
      <c r="CE8" s="1446"/>
      <c r="CF8" s="1446"/>
      <c r="CG8" s="1446"/>
      <c r="CH8" s="1446"/>
      <c r="CI8" s="1446"/>
      <c r="CJ8" s="1447"/>
    </row>
    <row r="9" spans="5:88" ht="30" customHeight="1">
      <c r="E9" s="1442"/>
      <c r="F9" s="1443"/>
      <c r="G9" s="1443"/>
      <c r="H9" s="1443"/>
      <c r="I9" s="1444"/>
      <c r="J9" s="1448" t="s">
        <v>276</v>
      </c>
      <c r="K9" s="1449"/>
      <c r="L9" s="1449"/>
      <c r="M9" s="1449"/>
      <c r="N9" s="1449"/>
      <c r="O9" s="1449"/>
      <c r="P9" s="1449"/>
      <c r="Q9" s="1449"/>
      <c r="R9" s="1449"/>
      <c r="S9" s="1449"/>
      <c r="T9" s="1449"/>
      <c r="U9" s="1449"/>
      <c r="V9" s="1449"/>
      <c r="W9" s="1449"/>
      <c r="X9" s="1449"/>
      <c r="Y9" s="1449"/>
      <c r="Z9" s="1449"/>
      <c r="AA9" s="1449"/>
      <c r="AB9" s="1449"/>
      <c r="AC9" s="1449"/>
      <c r="AD9" s="1449"/>
      <c r="AE9" s="1449"/>
      <c r="AF9" s="1450"/>
      <c r="AG9" s="1382"/>
      <c r="AH9" s="1383"/>
      <c r="AI9" s="1383"/>
      <c r="AJ9" s="1383"/>
      <c r="AK9" s="1383"/>
      <c r="AL9" s="1383"/>
      <c r="AM9" s="1383"/>
      <c r="AN9" s="1383"/>
      <c r="AO9" s="1383"/>
      <c r="AP9" s="1383"/>
      <c r="AQ9" s="1383"/>
      <c r="AR9" s="1383"/>
      <c r="AS9" s="1383"/>
      <c r="AT9" s="1383"/>
      <c r="AU9" s="1383"/>
      <c r="AV9" s="1383"/>
      <c r="AW9" s="1383"/>
      <c r="AX9" s="1383"/>
      <c r="AY9" s="1383"/>
      <c r="AZ9" s="1383"/>
      <c r="BA9" s="1383"/>
      <c r="BB9" s="1383"/>
      <c r="BC9" s="1383"/>
      <c r="BD9" s="1383"/>
      <c r="BE9" s="1383"/>
      <c r="BF9" s="1383"/>
      <c r="BG9" s="1383"/>
      <c r="BH9" s="1383"/>
      <c r="BI9" s="1383"/>
      <c r="BJ9" s="1383"/>
      <c r="BK9" s="1383"/>
      <c r="BL9" s="1383"/>
      <c r="BM9" s="1383"/>
      <c r="BN9" s="1383"/>
      <c r="BO9" s="1383"/>
      <c r="BP9" s="1383"/>
      <c r="BQ9" s="1383"/>
      <c r="BR9" s="1383"/>
      <c r="BS9" s="1383"/>
      <c r="BT9" s="1383"/>
      <c r="BU9" s="1383"/>
      <c r="BV9" s="1383"/>
      <c r="BW9" s="1383"/>
      <c r="BX9" s="1383"/>
      <c r="BY9" s="1383"/>
      <c r="BZ9" s="1383"/>
      <c r="CA9" s="1383"/>
      <c r="CB9" s="1383"/>
      <c r="CC9" s="1383"/>
      <c r="CD9" s="1383"/>
      <c r="CE9" s="1383"/>
      <c r="CF9" s="1383"/>
      <c r="CG9" s="1383"/>
      <c r="CH9" s="1383"/>
      <c r="CI9" s="1383"/>
      <c r="CJ9" s="1384"/>
    </row>
    <row r="10" ht="23.25" customHeight="1"/>
    <row r="11" spans="1:92" ht="23.25" customHeight="1">
      <c r="A11" s="356" t="s">
        <v>277</v>
      </c>
      <c r="B11" s="356"/>
      <c r="C11" s="356"/>
      <c r="D11" s="356"/>
      <c r="E11" s="356"/>
      <c r="F11" s="356"/>
      <c r="G11" s="356"/>
      <c r="H11" s="356"/>
      <c r="I11" s="356"/>
      <c r="J11" s="356"/>
      <c r="K11" s="356"/>
      <c r="L11" s="356"/>
      <c r="M11" s="356"/>
      <c r="N11" s="356"/>
      <c r="O11" s="356"/>
      <c r="P11" s="356"/>
      <c r="Q11" s="356"/>
      <c r="R11" s="356"/>
      <c r="S11" s="356"/>
      <c r="T11" s="356"/>
      <c r="U11" s="356"/>
      <c r="V11" s="356"/>
      <c r="W11" s="356"/>
      <c r="X11" s="356"/>
      <c r="Y11" s="356"/>
      <c r="Z11" s="356"/>
      <c r="AA11" s="356"/>
      <c r="AB11" s="356"/>
      <c r="AC11" s="356"/>
      <c r="AD11" s="356"/>
      <c r="AE11" s="356"/>
      <c r="AF11" s="356"/>
      <c r="AG11" s="356"/>
      <c r="AH11" s="356"/>
      <c r="AI11" s="356"/>
      <c r="AJ11" s="356"/>
      <c r="AK11" s="356"/>
      <c r="AL11" s="356"/>
      <c r="AM11" s="356"/>
      <c r="AN11" s="356"/>
      <c r="AO11" s="356"/>
      <c r="AP11" s="356"/>
      <c r="AQ11" s="356"/>
      <c r="AR11" s="356"/>
      <c r="AS11" s="356"/>
      <c r="AT11" s="356"/>
      <c r="AU11" s="356"/>
      <c r="AV11" s="356"/>
      <c r="AW11" s="356"/>
      <c r="AX11" s="356"/>
      <c r="AY11" s="356"/>
      <c r="AZ11" s="356"/>
      <c r="BA11" s="356"/>
      <c r="BB11" s="356"/>
      <c r="BC11" s="356"/>
      <c r="BD11" s="356"/>
      <c r="BE11" s="356"/>
      <c r="BF11" s="356"/>
      <c r="BG11" s="356"/>
      <c r="BH11" s="356"/>
      <c r="BI11" s="356"/>
      <c r="BJ11" s="356"/>
      <c r="BK11" s="356"/>
      <c r="BL11" s="356"/>
      <c r="BM11" s="356"/>
      <c r="BN11" s="356"/>
      <c r="BO11" s="356"/>
      <c r="BP11" s="356"/>
      <c r="BQ11" s="356"/>
      <c r="BR11" s="356"/>
      <c r="BS11" s="356"/>
      <c r="BT11" s="356"/>
      <c r="BU11" s="356"/>
      <c r="BV11" s="356"/>
      <c r="BW11" s="356"/>
      <c r="BX11" s="356"/>
      <c r="BY11" s="356"/>
      <c r="BZ11" s="356"/>
      <c r="CA11" s="356"/>
      <c r="CB11" s="356"/>
      <c r="CC11" s="356"/>
      <c r="CD11" s="356"/>
      <c r="CE11" s="356"/>
      <c r="CF11" s="356"/>
      <c r="CG11" s="356"/>
      <c r="CH11" s="356"/>
      <c r="CI11" s="356"/>
      <c r="CJ11" s="356"/>
      <c r="CK11" s="356"/>
      <c r="CL11" s="356"/>
      <c r="CM11" s="356"/>
      <c r="CN11" s="351"/>
    </row>
    <row r="12" spans="1:92" ht="23.25" customHeight="1">
      <c r="A12" s="356"/>
      <c r="B12" s="356"/>
      <c r="C12" s="356"/>
      <c r="D12" s="356"/>
      <c r="E12" s="356"/>
      <c r="F12" s="356"/>
      <c r="G12" s="356"/>
      <c r="H12" s="356"/>
      <c r="I12" s="356"/>
      <c r="J12" s="356"/>
      <c r="K12" s="356"/>
      <c r="L12" s="356"/>
      <c r="M12" s="356"/>
      <c r="N12" s="356"/>
      <c r="O12" s="356"/>
      <c r="P12" s="356"/>
      <c r="Q12" s="356"/>
      <c r="R12" s="356"/>
      <c r="S12" s="356"/>
      <c r="T12" s="356"/>
      <c r="U12" s="356"/>
      <c r="V12" s="356"/>
      <c r="W12" s="356"/>
      <c r="X12" s="356"/>
      <c r="Y12" s="1371"/>
      <c r="Z12" s="1371"/>
      <c r="AA12" s="1371"/>
      <c r="AB12" s="1371"/>
      <c r="AC12" s="1371"/>
      <c r="AD12" s="1371"/>
      <c r="AE12" s="1371"/>
      <c r="AF12" s="1371"/>
      <c r="AG12" s="1371"/>
      <c r="AH12" s="1371"/>
      <c r="AI12" s="1371"/>
      <c r="AJ12" s="1371"/>
      <c r="AK12" s="1371"/>
      <c r="AL12" s="1371"/>
      <c r="AM12" s="1371"/>
      <c r="AN12" s="1371"/>
      <c r="AO12" s="1371"/>
      <c r="AP12" s="1371"/>
      <c r="AQ12" s="1371"/>
      <c r="AR12" s="1371"/>
      <c r="AS12" s="1371"/>
      <c r="AT12" s="1371"/>
      <c r="AU12" s="1371"/>
      <c r="AV12" s="1371"/>
      <c r="AW12" s="1371"/>
      <c r="AX12" s="1371"/>
      <c r="AY12" s="1371"/>
      <c r="AZ12" s="1371"/>
      <c r="BA12" s="1371"/>
      <c r="BB12" s="1371"/>
      <c r="BC12" s="1371"/>
      <c r="BD12" s="1371"/>
      <c r="BE12" s="1371"/>
      <c r="BF12" s="1371"/>
      <c r="BG12" s="1371"/>
      <c r="BH12" s="1371"/>
      <c r="BI12" s="1371"/>
      <c r="BJ12" s="1371"/>
      <c r="BK12" s="1371"/>
      <c r="BL12" s="1371"/>
      <c r="BM12" s="1371"/>
      <c r="BN12" s="1371"/>
      <c r="BO12" s="1372" t="s">
        <v>278</v>
      </c>
      <c r="BP12" s="1373"/>
      <c r="BQ12" s="1373"/>
      <c r="BR12" s="1373"/>
      <c r="BS12" s="1373"/>
      <c r="BT12" s="1373"/>
      <c r="BU12" s="1373"/>
      <c r="BV12" s="1373"/>
      <c r="BW12" s="1373"/>
      <c r="BX12" s="1373"/>
      <c r="BY12" s="356"/>
      <c r="BZ12" s="356"/>
      <c r="CA12" s="356"/>
      <c r="CB12" s="356"/>
      <c r="CC12" s="356"/>
      <c r="CD12" s="356"/>
      <c r="CE12" s="356"/>
      <c r="CF12" s="356"/>
      <c r="CG12" s="356"/>
      <c r="CH12" s="356"/>
      <c r="CI12" s="356"/>
      <c r="CJ12" s="356"/>
      <c r="CK12" s="356"/>
      <c r="CL12" s="356"/>
      <c r="CM12" s="356"/>
      <c r="CN12" s="351"/>
    </row>
    <row r="13" spans="1:91" s="326" customFormat="1" ht="23.25" customHeight="1">
      <c r="A13" s="356"/>
      <c r="B13" s="356"/>
      <c r="C13" s="356"/>
      <c r="D13" s="356"/>
      <c r="E13" s="356"/>
      <c r="F13" s="356"/>
      <c r="G13" s="356"/>
      <c r="H13" s="356"/>
      <c r="I13" s="356"/>
      <c r="J13" s="356"/>
      <c r="K13" s="356"/>
      <c r="L13" s="356"/>
      <c r="M13" s="356"/>
      <c r="N13" s="356"/>
      <c r="O13" s="356"/>
      <c r="P13" s="356"/>
      <c r="Q13" s="356"/>
      <c r="R13" s="356"/>
      <c r="S13" s="356"/>
      <c r="T13" s="356"/>
      <c r="U13" s="356"/>
      <c r="V13" s="356"/>
      <c r="W13" s="356"/>
      <c r="X13" s="356"/>
      <c r="Y13" s="1371"/>
      <c r="Z13" s="1371"/>
      <c r="AA13" s="1371"/>
      <c r="AB13" s="1371"/>
      <c r="AC13" s="1371"/>
      <c r="AD13" s="1371"/>
      <c r="AE13" s="1371"/>
      <c r="AF13" s="1371"/>
      <c r="AG13" s="1371"/>
      <c r="AH13" s="1371"/>
      <c r="AI13" s="1371"/>
      <c r="AJ13" s="1371"/>
      <c r="AK13" s="1371"/>
      <c r="AL13" s="1371"/>
      <c r="AM13" s="1371"/>
      <c r="AN13" s="1371"/>
      <c r="AO13" s="1371"/>
      <c r="AP13" s="1371"/>
      <c r="AQ13" s="1371"/>
      <c r="AR13" s="1371"/>
      <c r="AS13" s="1371"/>
      <c r="AT13" s="1371"/>
      <c r="AU13" s="1371"/>
      <c r="AV13" s="1371"/>
      <c r="AW13" s="1371"/>
      <c r="AX13" s="1371"/>
      <c r="AY13" s="1371"/>
      <c r="AZ13" s="1371"/>
      <c r="BA13" s="1371"/>
      <c r="BB13" s="1371"/>
      <c r="BC13" s="1371"/>
      <c r="BD13" s="1371"/>
      <c r="BE13" s="1371"/>
      <c r="BF13" s="1371"/>
      <c r="BG13" s="1371"/>
      <c r="BH13" s="1371"/>
      <c r="BI13" s="1371"/>
      <c r="BJ13" s="1371"/>
      <c r="BK13" s="1371"/>
      <c r="BL13" s="1371"/>
      <c r="BM13" s="1371"/>
      <c r="BN13" s="1371"/>
      <c r="BO13" s="1372"/>
      <c r="BP13" s="1373"/>
      <c r="BQ13" s="1373"/>
      <c r="BR13" s="1373"/>
      <c r="BS13" s="1373"/>
      <c r="BT13" s="1373"/>
      <c r="BU13" s="1373"/>
      <c r="BV13" s="1373"/>
      <c r="BW13" s="1373"/>
      <c r="BX13" s="1373"/>
      <c r="BY13" s="356"/>
      <c r="BZ13" s="356"/>
      <c r="CA13" s="356"/>
      <c r="CB13" s="356"/>
      <c r="CC13" s="356"/>
      <c r="CD13" s="356"/>
      <c r="CE13" s="356"/>
      <c r="CF13" s="356"/>
      <c r="CG13" s="356"/>
      <c r="CH13" s="356"/>
      <c r="CI13" s="356"/>
      <c r="CJ13" s="356"/>
      <c r="CK13" s="356"/>
      <c r="CL13" s="356"/>
      <c r="CM13" s="356"/>
    </row>
    <row r="14" ht="23.25" customHeight="1"/>
    <row r="15" ht="23.25" customHeight="1">
      <c r="A15" s="356" t="s">
        <v>295</v>
      </c>
    </row>
    <row r="16" spans="5:88" ht="23.25" customHeight="1">
      <c r="E16" s="1429" t="s">
        <v>296</v>
      </c>
      <c r="F16" s="1430"/>
      <c r="G16" s="1430"/>
      <c r="H16" s="1430"/>
      <c r="I16" s="1430"/>
      <c r="J16" s="1431"/>
      <c r="K16" s="1436" t="s">
        <v>297</v>
      </c>
      <c r="L16" s="1437"/>
      <c r="M16" s="1437"/>
      <c r="N16" s="1437"/>
      <c r="O16" s="1437"/>
      <c r="P16" s="1437"/>
      <c r="Q16" s="1437"/>
      <c r="R16" s="1437"/>
      <c r="S16" s="1437"/>
      <c r="T16" s="1437"/>
      <c r="U16" s="1437"/>
      <c r="V16" s="1437"/>
      <c r="W16" s="1437"/>
      <c r="X16" s="1437"/>
      <c r="Y16" s="1437"/>
      <c r="Z16" s="1437"/>
      <c r="AA16" s="1437"/>
      <c r="AB16" s="1437"/>
      <c r="AC16" s="1437"/>
      <c r="AD16" s="1437"/>
      <c r="AE16" s="1437"/>
      <c r="AF16" s="1437"/>
      <c r="AG16" s="1437"/>
      <c r="AH16" s="1437"/>
      <c r="AI16" s="1437"/>
      <c r="AJ16" s="1437"/>
      <c r="AK16" s="1437"/>
      <c r="AL16" s="1437"/>
      <c r="AM16" s="1437"/>
      <c r="AN16" s="1437"/>
      <c r="AO16" s="1437"/>
      <c r="AP16" s="1437"/>
      <c r="AQ16" s="1437"/>
      <c r="AR16" s="1437"/>
      <c r="AS16" s="1437"/>
      <c r="AT16" s="1437"/>
      <c r="AU16" s="1437"/>
      <c r="AV16" s="1437"/>
      <c r="AW16" s="1437"/>
      <c r="AX16" s="1437"/>
      <c r="AY16" s="1437"/>
      <c r="AZ16" s="1437"/>
      <c r="BA16" s="1437"/>
      <c r="BB16" s="1437"/>
      <c r="BC16" s="1437"/>
      <c r="BD16" s="1438"/>
      <c r="BE16" s="1402"/>
      <c r="BF16" s="1403"/>
      <c r="BG16" s="1403"/>
      <c r="BH16" s="1403"/>
      <c r="BI16" s="1403"/>
      <c r="BJ16" s="1403"/>
      <c r="BK16" s="1403"/>
      <c r="BL16" s="1403"/>
      <c r="BM16" s="1403"/>
      <c r="BN16" s="1403"/>
      <c r="BO16" s="1403"/>
      <c r="BP16" s="1403"/>
      <c r="BQ16" s="1403"/>
      <c r="BR16" s="1403"/>
      <c r="BS16" s="1403"/>
      <c r="BT16" s="1403"/>
      <c r="BU16" s="1403"/>
      <c r="BV16" s="1403"/>
      <c r="BW16" s="1403"/>
      <c r="BX16" s="1403"/>
      <c r="BY16" s="1403"/>
      <c r="BZ16" s="1403"/>
      <c r="CA16" s="1403"/>
      <c r="CB16" s="1403"/>
      <c r="CC16" s="1403"/>
      <c r="CD16" s="1403"/>
      <c r="CE16" s="1403"/>
      <c r="CF16" s="1403"/>
      <c r="CG16" s="1403"/>
      <c r="CH16" s="1404" t="s">
        <v>0</v>
      </c>
      <c r="CI16" s="1404"/>
      <c r="CJ16" s="1405"/>
    </row>
    <row r="17" spans="5:88" ht="23.25" customHeight="1">
      <c r="E17" s="1432"/>
      <c r="F17" s="1430"/>
      <c r="G17" s="1430"/>
      <c r="H17" s="1430"/>
      <c r="I17" s="1430"/>
      <c r="J17" s="1431"/>
      <c r="K17" s="1436" t="s">
        <v>298</v>
      </c>
      <c r="L17" s="1437"/>
      <c r="M17" s="1437"/>
      <c r="N17" s="1437"/>
      <c r="O17" s="1437"/>
      <c r="P17" s="1437"/>
      <c r="Q17" s="1437"/>
      <c r="R17" s="1437"/>
      <c r="S17" s="1437"/>
      <c r="T17" s="1437"/>
      <c r="U17" s="1437"/>
      <c r="V17" s="1437"/>
      <c r="W17" s="1437"/>
      <c r="X17" s="1437"/>
      <c r="Y17" s="1437"/>
      <c r="Z17" s="1437"/>
      <c r="AA17" s="1437"/>
      <c r="AB17" s="1437"/>
      <c r="AC17" s="1437"/>
      <c r="AD17" s="1437"/>
      <c r="AE17" s="1437"/>
      <c r="AF17" s="1437"/>
      <c r="AG17" s="1437"/>
      <c r="AH17" s="1437"/>
      <c r="AI17" s="1437"/>
      <c r="AJ17" s="1437"/>
      <c r="AK17" s="1437"/>
      <c r="AL17" s="1437"/>
      <c r="AM17" s="1437"/>
      <c r="AN17" s="1437"/>
      <c r="AO17" s="1437"/>
      <c r="AP17" s="1437"/>
      <c r="AQ17" s="1437"/>
      <c r="AR17" s="1437"/>
      <c r="AS17" s="1437"/>
      <c r="AT17" s="1437"/>
      <c r="AU17" s="1437"/>
      <c r="AV17" s="1437"/>
      <c r="AW17" s="1437"/>
      <c r="AX17" s="1437"/>
      <c r="AY17" s="1437"/>
      <c r="AZ17" s="1437"/>
      <c r="BA17" s="1437"/>
      <c r="BB17" s="1437"/>
      <c r="BC17" s="1437"/>
      <c r="BD17" s="1438"/>
      <c r="BE17" s="1402"/>
      <c r="BF17" s="1403"/>
      <c r="BG17" s="1403"/>
      <c r="BH17" s="1403"/>
      <c r="BI17" s="1403"/>
      <c r="BJ17" s="1403"/>
      <c r="BK17" s="1403"/>
      <c r="BL17" s="1403"/>
      <c r="BM17" s="1403"/>
      <c r="BN17" s="1403"/>
      <c r="BO17" s="1403"/>
      <c r="BP17" s="1403"/>
      <c r="BQ17" s="1403"/>
      <c r="BR17" s="1403"/>
      <c r="BS17" s="1403"/>
      <c r="BT17" s="1403"/>
      <c r="BU17" s="1403"/>
      <c r="BV17" s="1403"/>
      <c r="BW17" s="1403"/>
      <c r="BX17" s="1403"/>
      <c r="BY17" s="1403"/>
      <c r="BZ17" s="1403"/>
      <c r="CA17" s="1403"/>
      <c r="CB17" s="1403"/>
      <c r="CC17" s="1403"/>
      <c r="CD17" s="1403"/>
      <c r="CE17" s="1403"/>
      <c r="CF17" s="1403"/>
      <c r="CG17" s="1403"/>
      <c r="CH17" s="1404" t="s">
        <v>0</v>
      </c>
      <c r="CI17" s="1404"/>
      <c r="CJ17" s="1405"/>
    </row>
    <row r="18" spans="5:88" ht="23.25" customHeight="1">
      <c r="E18" s="1432"/>
      <c r="F18" s="1430"/>
      <c r="G18" s="1430"/>
      <c r="H18" s="1430"/>
      <c r="I18" s="1430"/>
      <c r="J18" s="1431"/>
      <c r="K18" s="1436" t="s">
        <v>299</v>
      </c>
      <c r="L18" s="1437"/>
      <c r="M18" s="1437"/>
      <c r="N18" s="1437"/>
      <c r="O18" s="1437"/>
      <c r="P18" s="1437"/>
      <c r="Q18" s="1437"/>
      <c r="R18" s="1437"/>
      <c r="S18" s="1437"/>
      <c r="T18" s="1437"/>
      <c r="U18" s="1437"/>
      <c r="V18" s="1437"/>
      <c r="W18" s="1437"/>
      <c r="X18" s="1437"/>
      <c r="Y18" s="1437"/>
      <c r="Z18" s="1437"/>
      <c r="AA18" s="1437"/>
      <c r="AB18" s="1437"/>
      <c r="AC18" s="1437"/>
      <c r="AD18" s="1437"/>
      <c r="AE18" s="1437"/>
      <c r="AF18" s="1437"/>
      <c r="AG18" s="1437"/>
      <c r="AH18" s="1437"/>
      <c r="AI18" s="1437"/>
      <c r="AJ18" s="1437"/>
      <c r="AK18" s="1437"/>
      <c r="AL18" s="1437"/>
      <c r="AM18" s="1437"/>
      <c r="AN18" s="1437"/>
      <c r="AO18" s="1437"/>
      <c r="AP18" s="1437"/>
      <c r="AQ18" s="1437"/>
      <c r="AR18" s="1437"/>
      <c r="AS18" s="1437"/>
      <c r="AT18" s="1437"/>
      <c r="AU18" s="1437"/>
      <c r="AV18" s="1437"/>
      <c r="AW18" s="1437"/>
      <c r="AX18" s="1437"/>
      <c r="AY18" s="1437"/>
      <c r="AZ18" s="1437"/>
      <c r="BA18" s="1437"/>
      <c r="BB18" s="1437"/>
      <c r="BC18" s="1437"/>
      <c r="BD18" s="1438"/>
      <c r="BE18" s="1402"/>
      <c r="BF18" s="1403"/>
      <c r="BG18" s="1403"/>
      <c r="BH18" s="1403"/>
      <c r="BI18" s="1403"/>
      <c r="BJ18" s="1403"/>
      <c r="BK18" s="1403"/>
      <c r="BL18" s="1403"/>
      <c r="BM18" s="1403"/>
      <c r="BN18" s="1403"/>
      <c r="BO18" s="1403"/>
      <c r="BP18" s="1403"/>
      <c r="BQ18" s="1403"/>
      <c r="BR18" s="1403"/>
      <c r="BS18" s="1403"/>
      <c r="BT18" s="1403"/>
      <c r="BU18" s="1403"/>
      <c r="BV18" s="1403"/>
      <c r="BW18" s="1403"/>
      <c r="BX18" s="1403"/>
      <c r="BY18" s="1403"/>
      <c r="BZ18" s="1403"/>
      <c r="CA18" s="1403"/>
      <c r="CB18" s="1403"/>
      <c r="CC18" s="1403"/>
      <c r="CD18" s="1403"/>
      <c r="CE18" s="1403"/>
      <c r="CF18" s="1403"/>
      <c r="CG18" s="1403"/>
      <c r="CH18" s="1404" t="s">
        <v>0</v>
      </c>
      <c r="CI18" s="1404"/>
      <c r="CJ18" s="1405"/>
    </row>
    <row r="19" spans="5:88" ht="23.25" customHeight="1">
      <c r="E19" s="1432"/>
      <c r="F19" s="1430"/>
      <c r="G19" s="1430"/>
      <c r="H19" s="1430"/>
      <c r="I19" s="1430"/>
      <c r="J19" s="1431"/>
      <c r="K19" s="1436" t="s">
        <v>328</v>
      </c>
      <c r="L19" s="1437"/>
      <c r="M19" s="1437"/>
      <c r="N19" s="1437"/>
      <c r="O19" s="1437"/>
      <c r="P19" s="1437"/>
      <c r="Q19" s="1437"/>
      <c r="R19" s="1437"/>
      <c r="S19" s="1437"/>
      <c r="T19" s="1437"/>
      <c r="U19" s="1437"/>
      <c r="V19" s="1437"/>
      <c r="W19" s="1437"/>
      <c r="X19" s="1437"/>
      <c r="Y19" s="1437"/>
      <c r="Z19" s="1437"/>
      <c r="AA19" s="1437"/>
      <c r="AB19" s="1437"/>
      <c r="AC19" s="1437"/>
      <c r="AD19" s="1437"/>
      <c r="AE19" s="1437"/>
      <c r="AF19" s="1437"/>
      <c r="AG19" s="1437"/>
      <c r="AH19" s="1437"/>
      <c r="AI19" s="1437"/>
      <c r="AJ19" s="1437"/>
      <c r="AK19" s="1437"/>
      <c r="AL19" s="1437"/>
      <c r="AM19" s="1437"/>
      <c r="AN19" s="1437"/>
      <c r="AO19" s="1437"/>
      <c r="AP19" s="1437"/>
      <c r="AQ19" s="1437"/>
      <c r="AR19" s="1437"/>
      <c r="AS19" s="1437"/>
      <c r="AT19" s="1437"/>
      <c r="AU19" s="1437"/>
      <c r="AV19" s="1437"/>
      <c r="AW19" s="1437"/>
      <c r="AX19" s="1437"/>
      <c r="AY19" s="1437"/>
      <c r="AZ19" s="1437"/>
      <c r="BA19" s="1437"/>
      <c r="BB19" s="1437"/>
      <c r="BC19" s="1437"/>
      <c r="BD19" s="1438"/>
      <c r="BE19" s="1402"/>
      <c r="BF19" s="1403"/>
      <c r="BG19" s="1403"/>
      <c r="BH19" s="1403"/>
      <c r="BI19" s="1403"/>
      <c r="BJ19" s="1403"/>
      <c r="BK19" s="1403"/>
      <c r="BL19" s="1403"/>
      <c r="BM19" s="1403"/>
      <c r="BN19" s="1403"/>
      <c r="BO19" s="1403"/>
      <c r="BP19" s="1403"/>
      <c r="BQ19" s="1403"/>
      <c r="BR19" s="1403"/>
      <c r="BS19" s="1403"/>
      <c r="BT19" s="1403"/>
      <c r="BU19" s="1403"/>
      <c r="BV19" s="1403"/>
      <c r="BW19" s="1403"/>
      <c r="BX19" s="1403"/>
      <c r="BY19" s="1403"/>
      <c r="BZ19" s="1403"/>
      <c r="CA19" s="1403"/>
      <c r="CB19" s="1403"/>
      <c r="CC19" s="1403"/>
      <c r="CD19" s="1403"/>
      <c r="CE19" s="1403"/>
      <c r="CF19" s="1403"/>
      <c r="CG19" s="1403"/>
      <c r="CH19" s="1404" t="s">
        <v>0</v>
      </c>
      <c r="CI19" s="1404"/>
      <c r="CJ19" s="1405"/>
    </row>
    <row r="20" spans="5:88" ht="23.25" customHeight="1">
      <c r="E20" s="1432"/>
      <c r="F20" s="1430"/>
      <c r="G20" s="1430"/>
      <c r="H20" s="1430"/>
      <c r="I20" s="1430"/>
      <c r="J20" s="1431"/>
      <c r="K20" s="1436" t="s">
        <v>329</v>
      </c>
      <c r="L20" s="1437"/>
      <c r="M20" s="1437"/>
      <c r="N20" s="1437"/>
      <c r="O20" s="1437"/>
      <c r="P20" s="1437"/>
      <c r="Q20" s="1437"/>
      <c r="R20" s="1437"/>
      <c r="S20" s="1437"/>
      <c r="T20" s="1437"/>
      <c r="U20" s="1437"/>
      <c r="V20" s="1437"/>
      <c r="W20" s="1437"/>
      <c r="X20" s="1437"/>
      <c r="Y20" s="1437"/>
      <c r="Z20" s="1437"/>
      <c r="AA20" s="1437"/>
      <c r="AB20" s="1437"/>
      <c r="AC20" s="1437"/>
      <c r="AD20" s="1437"/>
      <c r="AE20" s="1437"/>
      <c r="AF20" s="1437"/>
      <c r="AG20" s="1437"/>
      <c r="AH20" s="1437"/>
      <c r="AI20" s="1437"/>
      <c r="AJ20" s="1437"/>
      <c r="AK20" s="1437"/>
      <c r="AL20" s="1437"/>
      <c r="AM20" s="1437"/>
      <c r="AN20" s="1437"/>
      <c r="AO20" s="1437"/>
      <c r="AP20" s="1437"/>
      <c r="AQ20" s="1437"/>
      <c r="AR20" s="1437"/>
      <c r="AS20" s="1437"/>
      <c r="AT20" s="1437"/>
      <c r="AU20" s="1437"/>
      <c r="AV20" s="1437"/>
      <c r="AW20" s="1437"/>
      <c r="AX20" s="1437"/>
      <c r="AY20" s="1437"/>
      <c r="AZ20" s="1437"/>
      <c r="BA20" s="1437"/>
      <c r="BB20" s="1437"/>
      <c r="BC20" s="1437"/>
      <c r="BD20" s="1438"/>
      <c r="BE20" s="1402"/>
      <c r="BF20" s="1403"/>
      <c r="BG20" s="1403"/>
      <c r="BH20" s="1403"/>
      <c r="BI20" s="1403"/>
      <c r="BJ20" s="1403"/>
      <c r="BK20" s="1403"/>
      <c r="BL20" s="1403"/>
      <c r="BM20" s="1403"/>
      <c r="BN20" s="1403"/>
      <c r="BO20" s="1403"/>
      <c r="BP20" s="1403"/>
      <c r="BQ20" s="1403"/>
      <c r="BR20" s="1403"/>
      <c r="BS20" s="1403"/>
      <c r="BT20" s="1403"/>
      <c r="BU20" s="1403"/>
      <c r="BV20" s="1403"/>
      <c r="BW20" s="1403"/>
      <c r="BX20" s="1403"/>
      <c r="BY20" s="1403"/>
      <c r="BZ20" s="1403"/>
      <c r="CA20" s="1403"/>
      <c r="CB20" s="1403"/>
      <c r="CC20" s="1403"/>
      <c r="CD20" s="1403"/>
      <c r="CE20" s="1403"/>
      <c r="CF20" s="1403"/>
      <c r="CG20" s="1403"/>
      <c r="CH20" s="1404" t="s">
        <v>0</v>
      </c>
      <c r="CI20" s="1404"/>
      <c r="CJ20" s="1405"/>
    </row>
    <row r="21" spans="5:88" ht="23.25" customHeight="1" thickBot="1">
      <c r="E21" s="1433"/>
      <c r="F21" s="1434"/>
      <c r="G21" s="1434"/>
      <c r="H21" s="1434"/>
      <c r="I21" s="1434"/>
      <c r="J21" s="1435"/>
      <c r="K21" s="1418" t="s">
        <v>330</v>
      </c>
      <c r="L21" s="1419"/>
      <c r="M21" s="1419"/>
      <c r="N21" s="1419"/>
      <c r="O21" s="1419"/>
      <c r="P21" s="1419"/>
      <c r="Q21" s="1419"/>
      <c r="R21" s="1419"/>
      <c r="S21" s="1419"/>
      <c r="T21" s="1419"/>
      <c r="U21" s="1419"/>
      <c r="V21" s="1419"/>
      <c r="W21" s="1419"/>
      <c r="X21" s="1419"/>
      <c r="Y21" s="1419"/>
      <c r="Z21" s="1419"/>
      <c r="AA21" s="1419"/>
      <c r="AB21" s="1419"/>
      <c r="AC21" s="1419"/>
      <c r="AD21" s="1419"/>
      <c r="AE21" s="1419"/>
      <c r="AF21" s="1419"/>
      <c r="AG21" s="1419"/>
      <c r="AH21" s="1419"/>
      <c r="AI21" s="1419"/>
      <c r="AJ21" s="1419"/>
      <c r="AK21" s="1419"/>
      <c r="AL21" s="1419"/>
      <c r="AM21" s="1419"/>
      <c r="AN21" s="1419"/>
      <c r="AO21" s="1419"/>
      <c r="AP21" s="1419"/>
      <c r="AQ21" s="1419"/>
      <c r="AR21" s="1419"/>
      <c r="AS21" s="1419"/>
      <c r="AT21" s="1419"/>
      <c r="AU21" s="1419"/>
      <c r="AV21" s="1419"/>
      <c r="AW21" s="1419"/>
      <c r="AX21" s="1419"/>
      <c r="AY21" s="1419"/>
      <c r="AZ21" s="1419"/>
      <c r="BA21" s="1419"/>
      <c r="BB21" s="1419"/>
      <c r="BC21" s="1419"/>
      <c r="BD21" s="1420"/>
      <c r="BE21" s="1385"/>
      <c r="BF21" s="1386"/>
      <c r="BG21" s="1386"/>
      <c r="BH21" s="1386"/>
      <c r="BI21" s="1386"/>
      <c r="BJ21" s="1386"/>
      <c r="BK21" s="1386"/>
      <c r="BL21" s="1386"/>
      <c r="BM21" s="1386"/>
      <c r="BN21" s="1386"/>
      <c r="BO21" s="1386"/>
      <c r="BP21" s="1386"/>
      <c r="BQ21" s="1386"/>
      <c r="BR21" s="1386"/>
      <c r="BS21" s="1386"/>
      <c r="BT21" s="1386"/>
      <c r="BU21" s="1386"/>
      <c r="BV21" s="1386"/>
      <c r="BW21" s="1386"/>
      <c r="BX21" s="1386"/>
      <c r="BY21" s="1386"/>
      <c r="BZ21" s="1386"/>
      <c r="CA21" s="1386"/>
      <c r="CB21" s="1386"/>
      <c r="CC21" s="1386"/>
      <c r="CD21" s="1386"/>
      <c r="CE21" s="1386"/>
      <c r="CF21" s="1386"/>
      <c r="CG21" s="1386"/>
      <c r="CH21" s="1421" t="s">
        <v>0</v>
      </c>
      <c r="CI21" s="1421"/>
      <c r="CJ21" s="1422"/>
    </row>
    <row r="22" spans="5:88" ht="23.25" customHeight="1" thickTop="1">
      <c r="E22" s="1423" t="s">
        <v>300</v>
      </c>
      <c r="F22" s="1424"/>
      <c r="G22" s="1424"/>
      <c r="H22" s="1424"/>
      <c r="I22" s="1424"/>
      <c r="J22" s="1425"/>
      <c r="K22" s="1426" t="s">
        <v>304</v>
      </c>
      <c r="L22" s="1427"/>
      <c r="M22" s="1427"/>
      <c r="N22" s="1427"/>
      <c r="O22" s="1427"/>
      <c r="P22" s="1427"/>
      <c r="Q22" s="1427"/>
      <c r="R22" s="1427"/>
      <c r="S22" s="1427"/>
      <c r="T22" s="1427"/>
      <c r="U22" s="1427"/>
      <c r="V22" s="1427"/>
      <c r="W22" s="1427"/>
      <c r="X22" s="1427"/>
      <c r="Y22" s="1427"/>
      <c r="Z22" s="1427"/>
      <c r="AA22" s="1427"/>
      <c r="AB22" s="1427"/>
      <c r="AC22" s="1427"/>
      <c r="AD22" s="1427"/>
      <c r="AE22" s="1427"/>
      <c r="AF22" s="1427"/>
      <c r="AG22" s="1427"/>
      <c r="AH22" s="1427"/>
      <c r="AI22" s="1427"/>
      <c r="AJ22" s="1427"/>
      <c r="AK22" s="1427"/>
      <c r="AL22" s="1427"/>
      <c r="AM22" s="1427"/>
      <c r="AN22" s="1427"/>
      <c r="AO22" s="1427"/>
      <c r="AP22" s="1427"/>
      <c r="AQ22" s="1427"/>
      <c r="AR22" s="1427"/>
      <c r="AS22" s="1427"/>
      <c r="AT22" s="1427"/>
      <c r="AU22" s="1427"/>
      <c r="AV22" s="1427"/>
      <c r="AW22" s="1427"/>
      <c r="AX22" s="1427"/>
      <c r="AY22" s="1427"/>
      <c r="AZ22" s="1427"/>
      <c r="BA22" s="1427"/>
      <c r="BB22" s="1427"/>
      <c r="BC22" s="1427"/>
      <c r="BD22" s="1428"/>
      <c r="BE22" s="1392">
        <f>IF(BE16="","",SUM(BE16:CG18))</f>
      </c>
      <c r="BF22" s="1393"/>
      <c r="BG22" s="1393"/>
      <c r="BH22" s="1393"/>
      <c r="BI22" s="1393"/>
      <c r="BJ22" s="1393"/>
      <c r="BK22" s="1393"/>
      <c r="BL22" s="1393"/>
      <c r="BM22" s="1393"/>
      <c r="BN22" s="1393"/>
      <c r="BO22" s="1393"/>
      <c r="BP22" s="1393"/>
      <c r="BQ22" s="1393"/>
      <c r="BR22" s="1393"/>
      <c r="BS22" s="1393"/>
      <c r="BT22" s="1393"/>
      <c r="BU22" s="1393"/>
      <c r="BV22" s="1393"/>
      <c r="BW22" s="1393"/>
      <c r="BX22" s="1393"/>
      <c r="BY22" s="1393"/>
      <c r="BZ22" s="1393"/>
      <c r="CA22" s="1393"/>
      <c r="CB22" s="1393"/>
      <c r="CC22" s="1393"/>
      <c r="CD22" s="1393"/>
      <c r="CE22" s="1393"/>
      <c r="CF22" s="1393"/>
      <c r="CG22" s="1393"/>
      <c r="CH22" s="1394" t="s">
        <v>0</v>
      </c>
      <c r="CI22" s="1394"/>
      <c r="CJ22" s="1395"/>
    </row>
    <row r="23" spans="5:88" ht="23.25" customHeight="1">
      <c r="E23" s="1410" t="s">
        <v>301</v>
      </c>
      <c r="F23" s="1411"/>
      <c r="G23" s="1411"/>
      <c r="H23" s="1411"/>
      <c r="I23" s="1411"/>
      <c r="J23" s="1412"/>
      <c r="K23" s="1413" t="s">
        <v>331</v>
      </c>
      <c r="L23" s="1414"/>
      <c r="M23" s="1414"/>
      <c r="N23" s="1414"/>
      <c r="O23" s="1414"/>
      <c r="P23" s="1414"/>
      <c r="Q23" s="1414"/>
      <c r="R23" s="1414"/>
      <c r="S23" s="1414"/>
      <c r="T23" s="1414"/>
      <c r="U23" s="1414"/>
      <c r="V23" s="1414"/>
      <c r="W23" s="1414"/>
      <c r="X23" s="1414"/>
      <c r="Y23" s="1414"/>
      <c r="Z23" s="1414"/>
      <c r="AA23" s="1414"/>
      <c r="AB23" s="1414"/>
      <c r="AC23" s="1414"/>
      <c r="AD23" s="1414"/>
      <c r="AE23" s="1414"/>
      <c r="AF23" s="1414"/>
      <c r="AG23" s="1414"/>
      <c r="AH23" s="1414"/>
      <c r="AI23" s="1414"/>
      <c r="AJ23" s="1414"/>
      <c r="AK23" s="1414"/>
      <c r="AL23" s="1414"/>
      <c r="AM23" s="1414"/>
      <c r="AN23" s="1414"/>
      <c r="AO23" s="1414"/>
      <c r="AP23" s="1414"/>
      <c r="AQ23" s="1414"/>
      <c r="AR23" s="1414"/>
      <c r="AS23" s="1414"/>
      <c r="AT23" s="1414"/>
      <c r="AU23" s="1414"/>
      <c r="AV23" s="1414"/>
      <c r="AW23" s="1414"/>
      <c r="AX23" s="1414"/>
      <c r="AY23" s="1414"/>
      <c r="AZ23" s="1414"/>
      <c r="BA23" s="1414"/>
      <c r="BB23" s="1414"/>
      <c r="BC23" s="1414"/>
      <c r="BD23" s="1415"/>
      <c r="BE23" s="1416">
        <f>IF(BE19="","",SUM(BE19:CG21))</f>
      </c>
      <c r="BF23" s="1417"/>
      <c r="BG23" s="1417"/>
      <c r="BH23" s="1417"/>
      <c r="BI23" s="1417"/>
      <c r="BJ23" s="1417"/>
      <c r="BK23" s="1417"/>
      <c r="BL23" s="1417"/>
      <c r="BM23" s="1417"/>
      <c r="BN23" s="1417"/>
      <c r="BO23" s="1417"/>
      <c r="BP23" s="1417"/>
      <c r="BQ23" s="1417"/>
      <c r="BR23" s="1417"/>
      <c r="BS23" s="1417"/>
      <c r="BT23" s="1417"/>
      <c r="BU23" s="1417"/>
      <c r="BV23" s="1417"/>
      <c r="BW23" s="1417"/>
      <c r="BX23" s="1417"/>
      <c r="BY23" s="1417"/>
      <c r="BZ23" s="1417"/>
      <c r="CA23" s="1417"/>
      <c r="CB23" s="1417"/>
      <c r="CC23" s="1417"/>
      <c r="CD23" s="1417"/>
      <c r="CE23" s="1417"/>
      <c r="CF23" s="1417"/>
      <c r="CG23" s="1417"/>
      <c r="CH23" s="1404" t="s">
        <v>0</v>
      </c>
      <c r="CI23" s="1404"/>
      <c r="CJ23" s="1405"/>
    </row>
    <row r="24" spans="5:6" ht="23.25" customHeight="1">
      <c r="E24" s="357"/>
      <c r="F24" s="357"/>
    </row>
    <row r="25" spans="5:6" ht="23.25" customHeight="1">
      <c r="E25" s="357"/>
      <c r="F25" s="357"/>
    </row>
    <row r="26" ht="23.25" customHeight="1">
      <c r="A26" s="356" t="s">
        <v>302</v>
      </c>
    </row>
    <row r="27" spans="1:92" ht="23.25" customHeight="1">
      <c r="A27" s="360"/>
      <c r="B27" s="360"/>
      <c r="C27" s="360"/>
      <c r="D27" s="360"/>
      <c r="E27" s="1349" t="s">
        <v>280</v>
      </c>
      <c r="F27" s="1349"/>
      <c r="G27" s="1349"/>
      <c r="H27" s="1349"/>
      <c r="I27" s="1349"/>
      <c r="J27" s="1349"/>
      <c r="K27" s="1349"/>
      <c r="L27" s="1349"/>
      <c r="M27" s="1349"/>
      <c r="N27" s="1349"/>
      <c r="O27" s="1349"/>
      <c r="P27" s="1349"/>
      <c r="Q27" s="1349"/>
      <c r="R27" s="1349"/>
      <c r="S27" s="1349"/>
      <c r="T27" s="1349"/>
      <c r="U27" s="1349"/>
      <c r="V27" s="1349"/>
      <c r="W27" s="1349"/>
      <c r="X27" s="1349"/>
      <c r="Y27" s="1349"/>
      <c r="Z27" s="1349"/>
      <c r="AA27" s="1349"/>
      <c r="AB27" s="1349"/>
      <c r="AC27" s="1349"/>
      <c r="AD27" s="1349"/>
      <c r="AE27" s="1349"/>
      <c r="AF27" s="1349"/>
      <c r="AG27" s="1363" t="s">
        <v>281</v>
      </c>
      <c r="AH27" s="1364"/>
      <c r="AI27" s="1364"/>
      <c r="AJ27" s="1364"/>
      <c r="AK27" s="1364"/>
      <c r="AL27" s="1364"/>
      <c r="AM27" s="1364"/>
      <c r="AN27" s="1364"/>
      <c r="AO27" s="1364"/>
      <c r="AP27" s="1364"/>
      <c r="AQ27" s="1364"/>
      <c r="AR27" s="1364"/>
      <c r="AS27" s="1364"/>
      <c r="AT27" s="1364"/>
      <c r="AU27" s="1364"/>
      <c r="AV27" s="1364"/>
      <c r="AW27" s="1364"/>
      <c r="AX27" s="1364"/>
      <c r="AY27" s="1364"/>
      <c r="AZ27" s="1364"/>
      <c r="BA27" s="1364"/>
      <c r="BB27" s="1364"/>
      <c r="BC27" s="1364"/>
      <c r="BD27" s="1364"/>
      <c r="BE27" s="1364"/>
      <c r="BF27" s="1364"/>
      <c r="BG27" s="1364"/>
      <c r="BH27" s="1364"/>
      <c r="BI27" s="1364"/>
      <c r="BJ27" s="1364"/>
      <c r="BK27" s="1364"/>
      <c r="BL27" s="1364"/>
      <c r="BM27" s="1364"/>
      <c r="BN27" s="1364"/>
      <c r="BO27" s="1364"/>
      <c r="BP27" s="1364"/>
      <c r="BQ27" s="1364"/>
      <c r="BR27" s="1364"/>
      <c r="BS27" s="1364"/>
      <c r="BT27" s="1364"/>
      <c r="BU27" s="1364"/>
      <c r="BV27" s="1364"/>
      <c r="BW27" s="1364"/>
      <c r="BX27" s="1364"/>
      <c r="BY27" s="1364"/>
      <c r="BZ27" s="1364"/>
      <c r="CA27" s="1364"/>
      <c r="CB27" s="1364"/>
      <c r="CC27" s="1364"/>
      <c r="CD27" s="1364"/>
      <c r="CE27" s="1364"/>
      <c r="CF27" s="1364"/>
      <c r="CG27" s="1364"/>
      <c r="CH27" s="1364"/>
      <c r="CI27" s="1364"/>
      <c r="CJ27" s="1365"/>
      <c r="CK27" s="360"/>
      <c r="CL27" s="360"/>
      <c r="CM27" s="360"/>
      <c r="CN27" s="326"/>
    </row>
    <row r="28" spans="1:91" ht="30" customHeight="1">
      <c r="A28" s="361"/>
      <c r="B28" s="361"/>
      <c r="C28" s="361"/>
      <c r="D28" s="361"/>
      <c r="E28" s="1367"/>
      <c r="F28" s="1367"/>
      <c r="G28" s="1367"/>
      <c r="H28" s="1367"/>
      <c r="I28" s="1367"/>
      <c r="J28" s="1367"/>
      <c r="K28" s="1367"/>
      <c r="L28" s="1367"/>
      <c r="M28" s="1367"/>
      <c r="N28" s="1367"/>
      <c r="O28" s="1367"/>
      <c r="P28" s="1367"/>
      <c r="Q28" s="1367"/>
      <c r="R28" s="1367"/>
      <c r="S28" s="1367"/>
      <c r="T28" s="1367"/>
      <c r="U28" s="1367"/>
      <c r="V28" s="1367"/>
      <c r="W28" s="1367"/>
      <c r="X28" s="1367"/>
      <c r="Y28" s="1367"/>
      <c r="Z28" s="1367"/>
      <c r="AA28" s="1367"/>
      <c r="AB28" s="1367"/>
      <c r="AC28" s="1367"/>
      <c r="AD28" s="1367"/>
      <c r="AE28" s="1367"/>
      <c r="AF28" s="1367"/>
      <c r="AG28" s="1368"/>
      <c r="AH28" s="1369"/>
      <c r="AI28" s="1369"/>
      <c r="AJ28" s="1369"/>
      <c r="AK28" s="1369"/>
      <c r="AL28" s="1369"/>
      <c r="AM28" s="1369"/>
      <c r="AN28" s="1369"/>
      <c r="AO28" s="1369"/>
      <c r="AP28" s="1369"/>
      <c r="AQ28" s="1369"/>
      <c r="AR28" s="1369"/>
      <c r="AS28" s="1369"/>
      <c r="AT28" s="1369"/>
      <c r="AU28" s="1369"/>
      <c r="AV28" s="1369"/>
      <c r="AW28" s="1369"/>
      <c r="AX28" s="1369"/>
      <c r="AY28" s="1369"/>
      <c r="AZ28" s="1369"/>
      <c r="BA28" s="1369"/>
      <c r="BB28" s="1369"/>
      <c r="BC28" s="1369"/>
      <c r="BD28" s="1369"/>
      <c r="BE28" s="1369"/>
      <c r="BF28" s="1369"/>
      <c r="BG28" s="1369"/>
      <c r="BH28" s="1369"/>
      <c r="BI28" s="1369"/>
      <c r="BJ28" s="1369"/>
      <c r="BK28" s="1369"/>
      <c r="BL28" s="1369"/>
      <c r="BM28" s="1369"/>
      <c r="BN28" s="1369"/>
      <c r="BO28" s="1369"/>
      <c r="BP28" s="1369"/>
      <c r="BQ28" s="1369"/>
      <c r="BR28" s="1369"/>
      <c r="BS28" s="1369"/>
      <c r="BT28" s="1369"/>
      <c r="BU28" s="1369"/>
      <c r="BV28" s="1369"/>
      <c r="BW28" s="1369"/>
      <c r="BX28" s="1369"/>
      <c r="BY28" s="1369"/>
      <c r="BZ28" s="1369"/>
      <c r="CA28" s="1369"/>
      <c r="CB28" s="1369"/>
      <c r="CC28" s="1369"/>
      <c r="CD28" s="1369"/>
      <c r="CE28" s="1369"/>
      <c r="CF28" s="1369"/>
      <c r="CG28" s="1369"/>
      <c r="CH28" s="1369"/>
      <c r="CI28" s="1369"/>
      <c r="CJ28" s="1370"/>
      <c r="CK28" s="361"/>
      <c r="CL28" s="361"/>
      <c r="CM28" s="361"/>
    </row>
    <row r="29" spans="1:91" ht="23.25" customHeight="1">
      <c r="A29" s="361"/>
      <c r="B29" s="361"/>
      <c r="C29" s="362"/>
      <c r="D29" s="362"/>
      <c r="E29" s="1349" t="s">
        <v>282</v>
      </c>
      <c r="F29" s="1349"/>
      <c r="G29" s="1349"/>
      <c r="H29" s="1349"/>
      <c r="I29" s="1349"/>
      <c r="J29" s="1349"/>
      <c r="K29" s="1349"/>
      <c r="L29" s="1349"/>
      <c r="M29" s="1349"/>
      <c r="N29" s="1349"/>
      <c r="O29" s="1349"/>
      <c r="P29" s="1349"/>
      <c r="Q29" s="1349"/>
      <c r="R29" s="1349"/>
      <c r="S29" s="1349"/>
      <c r="T29" s="1349"/>
      <c r="U29" s="1349"/>
      <c r="V29" s="1349"/>
      <c r="W29" s="1349"/>
      <c r="X29" s="1349"/>
      <c r="Y29" s="1349"/>
      <c r="Z29" s="1349"/>
      <c r="AA29" s="1349"/>
      <c r="AB29" s="1349"/>
      <c r="AC29" s="1349"/>
      <c r="AD29" s="1349"/>
      <c r="AE29" s="1349"/>
      <c r="AF29" s="1349"/>
      <c r="AG29" s="1363" t="s">
        <v>283</v>
      </c>
      <c r="AH29" s="1364"/>
      <c r="AI29" s="1364"/>
      <c r="AJ29" s="1364"/>
      <c r="AK29" s="1364"/>
      <c r="AL29" s="1364"/>
      <c r="AM29" s="1364"/>
      <c r="AN29" s="1364"/>
      <c r="AO29" s="1364"/>
      <c r="AP29" s="1364"/>
      <c r="AQ29" s="1364"/>
      <c r="AR29" s="1364"/>
      <c r="AS29" s="1364"/>
      <c r="AT29" s="1364"/>
      <c r="AU29" s="1364"/>
      <c r="AV29" s="1364"/>
      <c r="AW29" s="1364"/>
      <c r="AX29" s="1364"/>
      <c r="AY29" s="1364"/>
      <c r="AZ29" s="1364"/>
      <c r="BA29" s="1364"/>
      <c r="BB29" s="1364"/>
      <c r="BC29" s="1364"/>
      <c r="BD29" s="1364"/>
      <c r="BE29" s="1364"/>
      <c r="BF29" s="1364"/>
      <c r="BG29" s="1364"/>
      <c r="BH29" s="1364"/>
      <c r="BI29" s="1364"/>
      <c r="BJ29" s="1364"/>
      <c r="BK29" s="1364"/>
      <c r="BL29" s="1364"/>
      <c r="BM29" s="1364"/>
      <c r="BN29" s="1364"/>
      <c r="BO29" s="1364"/>
      <c r="BP29" s="1364"/>
      <c r="BQ29" s="1364"/>
      <c r="BR29" s="1364"/>
      <c r="BS29" s="1364"/>
      <c r="BT29" s="1364"/>
      <c r="BU29" s="1364"/>
      <c r="BV29" s="1364"/>
      <c r="BW29" s="1364"/>
      <c r="BX29" s="1364"/>
      <c r="BY29" s="1364"/>
      <c r="BZ29" s="1364"/>
      <c r="CA29" s="1364"/>
      <c r="CB29" s="1364"/>
      <c r="CC29" s="1364"/>
      <c r="CD29" s="1364"/>
      <c r="CE29" s="1364"/>
      <c r="CF29" s="1364"/>
      <c r="CG29" s="1364"/>
      <c r="CH29" s="1364"/>
      <c r="CI29" s="1364"/>
      <c r="CJ29" s="1365"/>
      <c r="CK29" s="361"/>
      <c r="CL29" s="361"/>
      <c r="CM29" s="361"/>
    </row>
    <row r="30" spans="1:91" ht="30" customHeight="1">
      <c r="A30" s="361"/>
      <c r="B30" s="361"/>
      <c r="C30" s="362"/>
      <c r="D30" s="362"/>
      <c r="E30" s="1366"/>
      <c r="F30" s="1366"/>
      <c r="G30" s="1366"/>
      <c r="H30" s="1366"/>
      <c r="I30" s="1366"/>
      <c r="J30" s="1366"/>
      <c r="K30" s="1366"/>
      <c r="L30" s="1367"/>
      <c r="M30" s="1367"/>
      <c r="N30" s="1367"/>
      <c r="O30" s="1367"/>
      <c r="P30" s="1367"/>
      <c r="Q30" s="1367"/>
      <c r="R30" s="1367"/>
      <c r="S30" s="1367"/>
      <c r="T30" s="1367"/>
      <c r="U30" s="1367"/>
      <c r="V30" s="1367"/>
      <c r="W30" s="1367"/>
      <c r="X30" s="1367"/>
      <c r="Y30" s="1367"/>
      <c r="Z30" s="1367"/>
      <c r="AA30" s="1367"/>
      <c r="AB30" s="1367"/>
      <c r="AC30" s="1367"/>
      <c r="AD30" s="1367"/>
      <c r="AE30" s="1367"/>
      <c r="AF30" s="1367"/>
      <c r="AG30" s="1368"/>
      <c r="AH30" s="1369"/>
      <c r="AI30" s="1369"/>
      <c r="AJ30" s="1369"/>
      <c r="AK30" s="1369"/>
      <c r="AL30" s="1369"/>
      <c r="AM30" s="1369"/>
      <c r="AN30" s="1369"/>
      <c r="AO30" s="1369"/>
      <c r="AP30" s="1369"/>
      <c r="AQ30" s="1369"/>
      <c r="AR30" s="1369"/>
      <c r="AS30" s="1369"/>
      <c r="AT30" s="1369"/>
      <c r="AU30" s="1369"/>
      <c r="AV30" s="1369"/>
      <c r="AW30" s="1369"/>
      <c r="AX30" s="1369"/>
      <c r="AY30" s="1369"/>
      <c r="AZ30" s="1369"/>
      <c r="BA30" s="1369"/>
      <c r="BB30" s="1369"/>
      <c r="BC30" s="1369"/>
      <c r="BD30" s="1369"/>
      <c r="BE30" s="1369"/>
      <c r="BF30" s="1369"/>
      <c r="BG30" s="1369"/>
      <c r="BH30" s="1369"/>
      <c r="BI30" s="1369"/>
      <c r="BJ30" s="1369"/>
      <c r="BK30" s="1369"/>
      <c r="BL30" s="1369"/>
      <c r="BM30" s="1369"/>
      <c r="BN30" s="1369"/>
      <c r="BO30" s="1369"/>
      <c r="BP30" s="1369"/>
      <c r="BQ30" s="1369"/>
      <c r="BR30" s="1369"/>
      <c r="BS30" s="1369"/>
      <c r="BT30" s="1369"/>
      <c r="BU30" s="1369"/>
      <c r="BV30" s="1369"/>
      <c r="BW30" s="1369"/>
      <c r="BX30" s="1369"/>
      <c r="BY30" s="1369"/>
      <c r="BZ30" s="1369"/>
      <c r="CA30" s="1369"/>
      <c r="CB30" s="1369"/>
      <c r="CC30" s="1369"/>
      <c r="CD30" s="1369"/>
      <c r="CE30" s="1369"/>
      <c r="CF30" s="1369"/>
      <c r="CG30" s="1369"/>
      <c r="CH30" s="1369"/>
      <c r="CI30" s="1369"/>
      <c r="CJ30" s="1370"/>
      <c r="CK30" s="361"/>
      <c r="CL30" s="361"/>
      <c r="CM30" s="361"/>
    </row>
    <row r="31" spans="1:91" ht="23.25" customHeight="1">
      <c r="A31" s="361"/>
      <c r="B31" s="361"/>
      <c r="C31" s="362"/>
      <c r="D31" s="362"/>
      <c r="E31" s="363" t="s">
        <v>284</v>
      </c>
      <c r="F31" s="364"/>
      <c r="G31" s="365"/>
      <c r="H31" s="365"/>
      <c r="I31" s="365"/>
      <c r="J31" s="365"/>
      <c r="K31" s="365"/>
      <c r="L31" s="365"/>
      <c r="M31" s="365"/>
      <c r="N31" s="365"/>
      <c r="O31" s="365"/>
      <c r="P31" s="365"/>
      <c r="Q31" s="365"/>
      <c r="R31" s="365"/>
      <c r="S31" s="365"/>
      <c r="T31" s="365"/>
      <c r="U31" s="365"/>
      <c r="V31" s="365"/>
      <c r="W31" s="365"/>
      <c r="X31" s="365"/>
      <c r="Y31" s="365"/>
      <c r="Z31" s="365"/>
      <c r="AA31" s="365"/>
      <c r="AB31" s="365"/>
      <c r="AC31" s="365"/>
      <c r="AD31" s="365"/>
      <c r="AE31" s="365"/>
      <c r="AF31" s="365"/>
      <c r="AG31" s="365"/>
      <c r="AH31" s="365"/>
      <c r="AI31" s="365"/>
      <c r="AJ31" s="365"/>
      <c r="AK31" s="365"/>
      <c r="AL31" s="365"/>
      <c r="AM31" s="365"/>
      <c r="AN31" s="365"/>
      <c r="AO31" s="365"/>
      <c r="AP31" s="365"/>
      <c r="AQ31" s="365"/>
      <c r="AR31" s="365"/>
      <c r="AS31" s="365"/>
      <c r="AT31" s="365"/>
      <c r="AU31" s="365"/>
      <c r="AV31" s="365"/>
      <c r="AW31" s="365"/>
      <c r="AX31" s="365"/>
      <c r="AY31" s="365"/>
      <c r="AZ31" s="365"/>
      <c r="BA31" s="365"/>
      <c r="BB31" s="365"/>
      <c r="BC31" s="365"/>
      <c r="BD31" s="365"/>
      <c r="BE31" s="365"/>
      <c r="BF31" s="365"/>
      <c r="BG31" s="365"/>
      <c r="BH31" s="365"/>
      <c r="BI31" s="365"/>
      <c r="BJ31" s="365"/>
      <c r="BK31" s="365"/>
      <c r="BL31" s="365"/>
      <c r="BM31" s="365"/>
      <c r="BN31" s="365"/>
      <c r="BO31" s="365"/>
      <c r="BP31" s="365"/>
      <c r="BQ31" s="365"/>
      <c r="BR31" s="365"/>
      <c r="BS31" s="365"/>
      <c r="BT31" s="365"/>
      <c r="BU31" s="365"/>
      <c r="BV31" s="365"/>
      <c r="BW31" s="365"/>
      <c r="BX31" s="365"/>
      <c r="BY31" s="365"/>
      <c r="BZ31" s="365"/>
      <c r="CA31" s="365"/>
      <c r="CB31" s="365"/>
      <c r="CC31" s="365"/>
      <c r="CD31" s="365"/>
      <c r="CE31" s="365"/>
      <c r="CF31" s="365"/>
      <c r="CG31" s="365"/>
      <c r="CH31" s="365"/>
      <c r="CI31" s="365"/>
      <c r="CJ31" s="366"/>
      <c r="CK31" s="361"/>
      <c r="CL31" s="361"/>
      <c r="CM31" s="361"/>
    </row>
    <row r="32" spans="1:91" ht="30" customHeight="1">
      <c r="A32" s="361"/>
      <c r="B32" s="361"/>
      <c r="C32" s="362"/>
      <c r="D32" s="362"/>
      <c r="E32" s="1359" t="s">
        <v>4</v>
      </c>
      <c r="F32" s="1360"/>
      <c r="G32" s="1360"/>
      <c r="H32" s="1361" t="s">
        <v>285</v>
      </c>
      <c r="I32" s="1361"/>
      <c r="J32" s="1361"/>
      <c r="K32" s="1361"/>
      <c r="L32" s="1361"/>
      <c r="M32" s="1361"/>
      <c r="N32" s="1361"/>
      <c r="O32" s="1361"/>
      <c r="P32" s="1361"/>
      <c r="Q32" s="1361"/>
      <c r="R32" s="1361"/>
      <c r="S32" s="1361"/>
      <c r="T32" s="1361"/>
      <c r="U32" s="1361"/>
      <c r="V32" s="1361"/>
      <c r="W32" s="1361"/>
      <c r="X32" s="1361"/>
      <c r="Y32" s="1361"/>
      <c r="Z32" s="1361"/>
      <c r="AA32" s="1361"/>
      <c r="AB32" s="1361"/>
      <c r="AC32" s="1361"/>
      <c r="AD32" s="1361"/>
      <c r="AE32" s="1361"/>
      <c r="AF32" s="1362"/>
      <c r="AG32" s="1359" t="s">
        <v>4</v>
      </c>
      <c r="AH32" s="1360"/>
      <c r="AI32" s="1360"/>
      <c r="AJ32" s="1361" t="s">
        <v>286</v>
      </c>
      <c r="AK32" s="1361"/>
      <c r="AL32" s="1361"/>
      <c r="AM32" s="1361"/>
      <c r="AN32" s="1361"/>
      <c r="AO32" s="1361"/>
      <c r="AP32" s="1361"/>
      <c r="AQ32" s="1361"/>
      <c r="AR32" s="1361"/>
      <c r="AS32" s="1361"/>
      <c r="AT32" s="1361"/>
      <c r="AU32" s="1361"/>
      <c r="AV32" s="1361"/>
      <c r="AW32" s="1361"/>
      <c r="AX32" s="1361"/>
      <c r="AY32" s="1361"/>
      <c r="AZ32" s="1361"/>
      <c r="BA32" s="1361"/>
      <c r="BB32" s="1361"/>
      <c r="BC32" s="1361"/>
      <c r="BD32" s="1362"/>
      <c r="BE32" s="1359" t="s">
        <v>4</v>
      </c>
      <c r="BF32" s="1360"/>
      <c r="BG32" s="1360"/>
      <c r="BH32" s="1361" t="s">
        <v>287</v>
      </c>
      <c r="BI32" s="1361"/>
      <c r="BJ32" s="1361"/>
      <c r="BK32" s="1361"/>
      <c r="BL32" s="1361"/>
      <c r="BM32" s="1361"/>
      <c r="BN32" s="1361"/>
      <c r="BO32" s="1361"/>
      <c r="BP32" s="1353"/>
      <c r="BQ32" s="1353"/>
      <c r="BR32" s="1353"/>
      <c r="BS32" s="1353"/>
      <c r="BT32" s="1353"/>
      <c r="BU32" s="1353"/>
      <c r="BV32" s="1353"/>
      <c r="BW32" s="1353"/>
      <c r="BX32" s="1353"/>
      <c r="BY32" s="1353"/>
      <c r="BZ32" s="1353"/>
      <c r="CA32" s="1353"/>
      <c r="CB32" s="1353"/>
      <c r="CC32" s="1353"/>
      <c r="CD32" s="1353"/>
      <c r="CE32" s="1353"/>
      <c r="CF32" s="1354" t="s">
        <v>308</v>
      </c>
      <c r="CG32" s="1354"/>
      <c r="CH32" s="1354"/>
      <c r="CI32" s="1354"/>
      <c r="CJ32" s="1355"/>
      <c r="CK32" s="361"/>
      <c r="CL32" s="361"/>
      <c r="CM32" s="361"/>
    </row>
    <row r="33" spans="1:91" ht="30" customHeight="1">
      <c r="A33" s="361"/>
      <c r="B33" s="361"/>
      <c r="C33" s="362"/>
      <c r="D33" s="362"/>
      <c r="E33" s="1349" t="s">
        <v>288</v>
      </c>
      <c r="F33" s="1349"/>
      <c r="G33" s="1349"/>
      <c r="H33" s="1349"/>
      <c r="I33" s="1349"/>
      <c r="J33" s="1349"/>
      <c r="K33" s="1349"/>
      <c r="L33" s="1349"/>
      <c r="M33" s="1349"/>
      <c r="N33" s="1349"/>
      <c r="O33" s="1349"/>
      <c r="P33" s="1349"/>
      <c r="Q33" s="1349"/>
      <c r="R33" s="1349"/>
      <c r="S33" s="1349"/>
      <c r="T33" s="1349"/>
      <c r="U33" s="1349"/>
      <c r="V33" s="1349"/>
      <c r="W33" s="1349"/>
      <c r="X33" s="1349"/>
      <c r="Y33" s="1349"/>
      <c r="Z33" s="1349"/>
      <c r="AA33" s="1349"/>
      <c r="AB33" s="1349"/>
      <c r="AC33" s="1349"/>
      <c r="AD33" s="1349"/>
      <c r="AE33" s="1349"/>
      <c r="AF33" s="1349"/>
      <c r="AG33" s="1356"/>
      <c r="AH33" s="1357"/>
      <c r="AI33" s="1357"/>
      <c r="AJ33" s="1357"/>
      <c r="AK33" s="1357"/>
      <c r="AL33" s="1357"/>
      <c r="AM33" s="1357"/>
      <c r="AN33" s="1358"/>
      <c r="AO33" s="1356"/>
      <c r="AP33" s="1357"/>
      <c r="AQ33" s="1357"/>
      <c r="AR33" s="1357"/>
      <c r="AS33" s="1357"/>
      <c r="AT33" s="1357"/>
      <c r="AU33" s="1357"/>
      <c r="AV33" s="1358"/>
      <c r="AW33" s="1356"/>
      <c r="AX33" s="1357"/>
      <c r="AY33" s="1357"/>
      <c r="AZ33" s="1357"/>
      <c r="BA33" s="1357"/>
      <c r="BB33" s="1357"/>
      <c r="BC33" s="1357"/>
      <c r="BD33" s="1358"/>
      <c r="BE33" s="1356"/>
      <c r="BF33" s="1357"/>
      <c r="BG33" s="1357"/>
      <c r="BH33" s="1357"/>
      <c r="BI33" s="1357"/>
      <c r="BJ33" s="1357"/>
      <c r="BK33" s="1357"/>
      <c r="BL33" s="1358"/>
      <c r="BM33" s="1356"/>
      <c r="BN33" s="1357"/>
      <c r="BO33" s="1357"/>
      <c r="BP33" s="1357"/>
      <c r="BQ33" s="1357"/>
      <c r="BR33" s="1357"/>
      <c r="BS33" s="1357"/>
      <c r="BT33" s="1358"/>
      <c r="BU33" s="1356"/>
      <c r="BV33" s="1357"/>
      <c r="BW33" s="1357"/>
      <c r="BX33" s="1357"/>
      <c r="BY33" s="1357"/>
      <c r="BZ33" s="1357"/>
      <c r="CA33" s="1357"/>
      <c r="CB33" s="1358"/>
      <c r="CC33" s="1356"/>
      <c r="CD33" s="1357"/>
      <c r="CE33" s="1357"/>
      <c r="CF33" s="1357"/>
      <c r="CG33" s="1357"/>
      <c r="CH33" s="1357"/>
      <c r="CI33" s="1357"/>
      <c r="CJ33" s="1358"/>
      <c r="CK33" s="361"/>
      <c r="CL33" s="361"/>
      <c r="CM33" s="361"/>
    </row>
    <row r="34" spans="1:91" ht="30" customHeight="1">
      <c r="A34" s="361"/>
      <c r="B34" s="361"/>
      <c r="C34" s="362"/>
      <c r="D34" s="362"/>
      <c r="E34" s="1349" t="s">
        <v>289</v>
      </c>
      <c r="F34" s="1349"/>
      <c r="G34" s="1349"/>
      <c r="H34" s="1349"/>
      <c r="I34" s="1349"/>
      <c r="J34" s="1349"/>
      <c r="K34" s="1349"/>
      <c r="L34" s="1349"/>
      <c r="M34" s="1349"/>
      <c r="N34" s="1349"/>
      <c r="O34" s="1349"/>
      <c r="P34" s="1349"/>
      <c r="Q34" s="1349"/>
      <c r="R34" s="1349"/>
      <c r="S34" s="1349"/>
      <c r="T34" s="1349"/>
      <c r="U34" s="1349"/>
      <c r="V34" s="1349"/>
      <c r="W34" s="1349"/>
      <c r="X34" s="1349"/>
      <c r="Y34" s="1349"/>
      <c r="Z34" s="1349"/>
      <c r="AA34" s="1349"/>
      <c r="AB34" s="1349"/>
      <c r="AC34" s="1349"/>
      <c r="AD34" s="1349"/>
      <c r="AE34" s="1349"/>
      <c r="AF34" s="1349"/>
      <c r="AG34" s="1350"/>
      <c r="AH34" s="1351"/>
      <c r="AI34" s="1351"/>
      <c r="AJ34" s="1351"/>
      <c r="AK34" s="1351"/>
      <c r="AL34" s="1351"/>
      <c r="AM34" s="1351"/>
      <c r="AN34" s="1351"/>
      <c r="AO34" s="1351"/>
      <c r="AP34" s="1351"/>
      <c r="AQ34" s="1351"/>
      <c r="AR34" s="1351"/>
      <c r="AS34" s="1351"/>
      <c r="AT34" s="1351"/>
      <c r="AU34" s="1351"/>
      <c r="AV34" s="1351"/>
      <c r="AW34" s="1351"/>
      <c r="AX34" s="1351"/>
      <c r="AY34" s="1351"/>
      <c r="AZ34" s="1351"/>
      <c r="BA34" s="1351"/>
      <c r="BB34" s="1351"/>
      <c r="BC34" s="1351"/>
      <c r="BD34" s="1351"/>
      <c r="BE34" s="1351"/>
      <c r="BF34" s="1351"/>
      <c r="BG34" s="1351"/>
      <c r="BH34" s="1351"/>
      <c r="BI34" s="1351"/>
      <c r="BJ34" s="1351"/>
      <c r="BK34" s="1351"/>
      <c r="BL34" s="1351"/>
      <c r="BM34" s="1351"/>
      <c r="BN34" s="1351"/>
      <c r="BO34" s="1351"/>
      <c r="BP34" s="1351"/>
      <c r="BQ34" s="1351"/>
      <c r="BR34" s="1351"/>
      <c r="BS34" s="1351"/>
      <c r="BT34" s="1351"/>
      <c r="BU34" s="1351"/>
      <c r="BV34" s="1351"/>
      <c r="BW34" s="1351"/>
      <c r="BX34" s="1351"/>
      <c r="BY34" s="1351"/>
      <c r="BZ34" s="1351"/>
      <c r="CA34" s="1351"/>
      <c r="CB34" s="1351"/>
      <c r="CC34" s="1351"/>
      <c r="CD34" s="1351"/>
      <c r="CE34" s="1351"/>
      <c r="CF34" s="1351"/>
      <c r="CG34" s="1351"/>
      <c r="CH34" s="1351"/>
      <c r="CI34" s="1351"/>
      <c r="CJ34" s="1352"/>
      <c r="CK34" s="361"/>
      <c r="CL34" s="361"/>
      <c r="CM34" s="361"/>
    </row>
    <row r="35" spans="1:91" ht="30" customHeight="1">
      <c r="A35" s="361"/>
      <c r="B35" s="361"/>
      <c r="C35" s="362"/>
      <c r="D35" s="362"/>
      <c r="E35" s="372"/>
      <c r="F35" s="372"/>
      <c r="G35" s="372"/>
      <c r="H35" s="372"/>
      <c r="I35" s="372"/>
      <c r="J35" s="372"/>
      <c r="K35" s="372"/>
      <c r="L35" s="372"/>
      <c r="M35" s="372"/>
      <c r="N35" s="372"/>
      <c r="O35" s="372"/>
      <c r="P35" s="372"/>
      <c r="Q35" s="372"/>
      <c r="R35" s="372"/>
      <c r="S35" s="372"/>
      <c r="T35" s="372"/>
      <c r="U35" s="372"/>
      <c r="V35" s="372"/>
      <c r="W35" s="372"/>
      <c r="X35" s="372"/>
      <c r="Y35" s="372"/>
      <c r="Z35" s="372"/>
      <c r="AA35" s="372"/>
      <c r="AB35" s="372"/>
      <c r="AC35" s="372"/>
      <c r="AD35" s="372"/>
      <c r="AE35" s="372"/>
      <c r="AF35" s="372"/>
      <c r="AG35" s="371"/>
      <c r="AH35" s="371"/>
      <c r="AI35" s="371"/>
      <c r="AJ35" s="371"/>
      <c r="AK35" s="371"/>
      <c r="AL35" s="371"/>
      <c r="AM35" s="371"/>
      <c r="AN35" s="371"/>
      <c r="AO35" s="371"/>
      <c r="AP35" s="371"/>
      <c r="AQ35" s="371"/>
      <c r="AR35" s="371"/>
      <c r="AS35" s="371"/>
      <c r="AT35" s="371"/>
      <c r="AU35" s="371"/>
      <c r="AV35" s="371"/>
      <c r="AW35" s="371"/>
      <c r="AX35" s="371"/>
      <c r="AY35" s="371"/>
      <c r="AZ35" s="371"/>
      <c r="BA35" s="371"/>
      <c r="BB35" s="371"/>
      <c r="BC35" s="371"/>
      <c r="BD35" s="371"/>
      <c r="BE35" s="371"/>
      <c r="BF35" s="371"/>
      <c r="BG35" s="371"/>
      <c r="BH35" s="371"/>
      <c r="BI35" s="371"/>
      <c r="BJ35" s="371"/>
      <c r="BK35" s="371"/>
      <c r="BL35" s="371"/>
      <c r="BM35" s="371"/>
      <c r="BN35" s="371"/>
      <c r="BO35" s="371"/>
      <c r="BP35" s="371"/>
      <c r="BQ35" s="371"/>
      <c r="BR35" s="371"/>
      <c r="BS35" s="371"/>
      <c r="BT35" s="371"/>
      <c r="BU35" s="371"/>
      <c r="BV35" s="371"/>
      <c r="BW35" s="371"/>
      <c r="BX35" s="371"/>
      <c r="BY35" s="371"/>
      <c r="BZ35" s="371"/>
      <c r="CA35" s="371"/>
      <c r="CB35" s="371"/>
      <c r="CC35" s="371"/>
      <c r="CD35" s="371"/>
      <c r="CE35" s="371"/>
      <c r="CF35" s="371"/>
      <c r="CG35" s="371"/>
      <c r="CH35" s="371"/>
      <c r="CI35" s="371"/>
      <c r="CJ35" s="371"/>
      <c r="CK35" s="361"/>
      <c r="CL35" s="361"/>
      <c r="CM35" s="361"/>
    </row>
    <row r="36" spans="1:91" ht="30" customHeight="1">
      <c r="A36" s="361"/>
      <c r="B36" s="361"/>
      <c r="C36" s="362"/>
      <c r="D36" s="362"/>
      <c r="E36" s="372"/>
      <c r="F36" s="372"/>
      <c r="G36" s="372"/>
      <c r="H36" s="372"/>
      <c r="I36" s="372"/>
      <c r="J36" s="372"/>
      <c r="K36" s="372"/>
      <c r="L36" s="372"/>
      <c r="M36" s="372"/>
      <c r="N36" s="372"/>
      <c r="O36" s="372"/>
      <c r="P36" s="372"/>
      <c r="Q36" s="372"/>
      <c r="R36" s="372"/>
      <c r="S36" s="372"/>
      <c r="T36" s="372"/>
      <c r="U36" s="372"/>
      <c r="V36" s="372"/>
      <c r="W36" s="372"/>
      <c r="X36" s="372"/>
      <c r="Y36" s="372"/>
      <c r="Z36" s="372"/>
      <c r="AA36" s="372"/>
      <c r="AB36" s="372"/>
      <c r="AC36" s="372"/>
      <c r="AD36" s="372"/>
      <c r="AE36" s="372"/>
      <c r="AF36" s="372"/>
      <c r="AG36" s="371"/>
      <c r="AH36" s="371"/>
      <c r="AI36" s="371"/>
      <c r="AJ36" s="371"/>
      <c r="AK36" s="371"/>
      <c r="AL36" s="371"/>
      <c r="AM36" s="371"/>
      <c r="AN36" s="371"/>
      <c r="AO36" s="371"/>
      <c r="AP36" s="371"/>
      <c r="AQ36" s="371"/>
      <c r="AR36" s="371"/>
      <c r="AS36" s="371"/>
      <c r="AT36" s="371"/>
      <c r="AU36" s="371"/>
      <c r="AV36" s="371"/>
      <c r="AW36" s="371"/>
      <c r="AX36" s="371"/>
      <c r="AY36" s="371"/>
      <c r="AZ36" s="371"/>
      <c r="BA36" s="371"/>
      <c r="BB36" s="371"/>
      <c r="BC36" s="371"/>
      <c r="BD36" s="371"/>
      <c r="BE36" s="371"/>
      <c r="BF36" s="371"/>
      <c r="BG36" s="371"/>
      <c r="BH36" s="371"/>
      <c r="BI36" s="371"/>
      <c r="BJ36" s="371"/>
      <c r="BK36" s="371"/>
      <c r="BL36" s="371"/>
      <c r="BM36" s="371"/>
      <c r="BN36" s="371"/>
      <c r="BO36" s="371"/>
      <c r="BP36" s="371"/>
      <c r="BQ36" s="371"/>
      <c r="BR36" s="371"/>
      <c r="BS36" s="371"/>
      <c r="BT36" s="371"/>
      <c r="BU36" s="371"/>
      <c r="BV36" s="371"/>
      <c r="BW36" s="371"/>
      <c r="BX36" s="371"/>
      <c r="BY36" s="371"/>
      <c r="BZ36" s="371"/>
      <c r="CA36" s="371"/>
      <c r="CB36" s="371"/>
      <c r="CC36" s="371"/>
      <c r="CD36" s="371"/>
      <c r="CE36" s="371"/>
      <c r="CF36" s="371"/>
      <c r="CG36" s="371"/>
      <c r="CH36" s="371"/>
      <c r="CI36" s="371"/>
      <c r="CJ36" s="371"/>
      <c r="CK36" s="361"/>
      <c r="CL36" s="361"/>
      <c r="CM36" s="361"/>
    </row>
    <row r="37" ht="23.25" customHeight="1">
      <c r="A37" s="356" t="s">
        <v>332</v>
      </c>
    </row>
    <row r="38" spans="1:92" ht="23.25" customHeight="1">
      <c r="A38" s="360"/>
      <c r="B38" s="360"/>
      <c r="C38" s="360"/>
      <c r="D38" s="360"/>
      <c r="E38" s="1349" t="s">
        <v>280</v>
      </c>
      <c r="F38" s="1349"/>
      <c r="G38" s="1349"/>
      <c r="H38" s="1349"/>
      <c r="I38" s="1349"/>
      <c r="J38" s="1349"/>
      <c r="K38" s="1349"/>
      <c r="L38" s="1349"/>
      <c r="M38" s="1349"/>
      <c r="N38" s="1349"/>
      <c r="O38" s="1349"/>
      <c r="P38" s="1349"/>
      <c r="Q38" s="1349"/>
      <c r="R38" s="1349"/>
      <c r="S38" s="1349"/>
      <c r="T38" s="1349"/>
      <c r="U38" s="1349"/>
      <c r="V38" s="1349"/>
      <c r="W38" s="1349"/>
      <c r="X38" s="1349"/>
      <c r="Y38" s="1349"/>
      <c r="Z38" s="1349"/>
      <c r="AA38" s="1349"/>
      <c r="AB38" s="1349"/>
      <c r="AC38" s="1349"/>
      <c r="AD38" s="1349"/>
      <c r="AE38" s="1349"/>
      <c r="AF38" s="1349"/>
      <c r="AG38" s="1363" t="s">
        <v>281</v>
      </c>
      <c r="AH38" s="1364"/>
      <c r="AI38" s="1364"/>
      <c r="AJ38" s="1364"/>
      <c r="AK38" s="1364"/>
      <c r="AL38" s="1364"/>
      <c r="AM38" s="1364"/>
      <c r="AN38" s="1364"/>
      <c r="AO38" s="1364"/>
      <c r="AP38" s="1364"/>
      <c r="AQ38" s="1364"/>
      <c r="AR38" s="1364"/>
      <c r="AS38" s="1364"/>
      <c r="AT38" s="1364"/>
      <c r="AU38" s="1364"/>
      <c r="AV38" s="1364"/>
      <c r="AW38" s="1364"/>
      <c r="AX38" s="1364"/>
      <c r="AY38" s="1364"/>
      <c r="AZ38" s="1364"/>
      <c r="BA38" s="1364"/>
      <c r="BB38" s="1364"/>
      <c r="BC38" s="1364"/>
      <c r="BD38" s="1364"/>
      <c r="BE38" s="1364"/>
      <c r="BF38" s="1364"/>
      <c r="BG38" s="1364"/>
      <c r="BH38" s="1364"/>
      <c r="BI38" s="1364"/>
      <c r="BJ38" s="1364"/>
      <c r="BK38" s="1364"/>
      <c r="BL38" s="1364"/>
      <c r="BM38" s="1364"/>
      <c r="BN38" s="1364"/>
      <c r="BO38" s="1364"/>
      <c r="BP38" s="1364"/>
      <c r="BQ38" s="1364"/>
      <c r="BR38" s="1364"/>
      <c r="BS38" s="1364"/>
      <c r="BT38" s="1364"/>
      <c r="BU38" s="1364"/>
      <c r="BV38" s="1364"/>
      <c r="BW38" s="1364"/>
      <c r="BX38" s="1364"/>
      <c r="BY38" s="1364"/>
      <c r="BZ38" s="1364"/>
      <c r="CA38" s="1364"/>
      <c r="CB38" s="1364"/>
      <c r="CC38" s="1364"/>
      <c r="CD38" s="1364"/>
      <c r="CE38" s="1364"/>
      <c r="CF38" s="1364"/>
      <c r="CG38" s="1364"/>
      <c r="CH38" s="1364"/>
      <c r="CI38" s="1364"/>
      <c r="CJ38" s="1365"/>
      <c r="CK38" s="360"/>
      <c r="CL38" s="360"/>
      <c r="CM38" s="360"/>
      <c r="CN38" s="326"/>
    </row>
    <row r="39" spans="1:91" ht="30" customHeight="1">
      <c r="A39" s="361"/>
      <c r="B39" s="361"/>
      <c r="C39" s="361"/>
      <c r="D39" s="361"/>
      <c r="E39" s="1367"/>
      <c r="F39" s="1367"/>
      <c r="G39" s="1367"/>
      <c r="H39" s="1367"/>
      <c r="I39" s="1367"/>
      <c r="J39" s="1367"/>
      <c r="K39" s="1367"/>
      <c r="L39" s="1367"/>
      <c r="M39" s="1367"/>
      <c r="N39" s="1367"/>
      <c r="O39" s="1367"/>
      <c r="P39" s="1367"/>
      <c r="Q39" s="1367"/>
      <c r="R39" s="1367"/>
      <c r="S39" s="1367"/>
      <c r="T39" s="1367"/>
      <c r="U39" s="1367"/>
      <c r="V39" s="1367"/>
      <c r="W39" s="1367"/>
      <c r="X39" s="1367"/>
      <c r="Y39" s="1367"/>
      <c r="Z39" s="1367"/>
      <c r="AA39" s="1367"/>
      <c r="AB39" s="1367"/>
      <c r="AC39" s="1367"/>
      <c r="AD39" s="1367"/>
      <c r="AE39" s="1367"/>
      <c r="AF39" s="1367"/>
      <c r="AG39" s="1368"/>
      <c r="AH39" s="1369"/>
      <c r="AI39" s="1369"/>
      <c r="AJ39" s="1369"/>
      <c r="AK39" s="1369"/>
      <c r="AL39" s="1369"/>
      <c r="AM39" s="1369"/>
      <c r="AN39" s="1369"/>
      <c r="AO39" s="1369"/>
      <c r="AP39" s="1369"/>
      <c r="AQ39" s="1369"/>
      <c r="AR39" s="1369"/>
      <c r="AS39" s="1369"/>
      <c r="AT39" s="1369"/>
      <c r="AU39" s="1369"/>
      <c r="AV39" s="1369"/>
      <c r="AW39" s="1369"/>
      <c r="AX39" s="1369"/>
      <c r="AY39" s="1369"/>
      <c r="AZ39" s="1369"/>
      <c r="BA39" s="1369"/>
      <c r="BB39" s="1369"/>
      <c r="BC39" s="1369"/>
      <c r="BD39" s="1369"/>
      <c r="BE39" s="1369"/>
      <c r="BF39" s="1369"/>
      <c r="BG39" s="1369"/>
      <c r="BH39" s="1369"/>
      <c r="BI39" s="1369"/>
      <c r="BJ39" s="1369"/>
      <c r="BK39" s="1369"/>
      <c r="BL39" s="1369"/>
      <c r="BM39" s="1369"/>
      <c r="BN39" s="1369"/>
      <c r="BO39" s="1369"/>
      <c r="BP39" s="1369"/>
      <c r="BQ39" s="1369"/>
      <c r="BR39" s="1369"/>
      <c r="BS39" s="1369"/>
      <c r="BT39" s="1369"/>
      <c r="BU39" s="1369"/>
      <c r="BV39" s="1369"/>
      <c r="BW39" s="1369"/>
      <c r="BX39" s="1369"/>
      <c r="BY39" s="1369"/>
      <c r="BZ39" s="1369"/>
      <c r="CA39" s="1369"/>
      <c r="CB39" s="1369"/>
      <c r="CC39" s="1369"/>
      <c r="CD39" s="1369"/>
      <c r="CE39" s="1369"/>
      <c r="CF39" s="1369"/>
      <c r="CG39" s="1369"/>
      <c r="CH39" s="1369"/>
      <c r="CI39" s="1369"/>
      <c r="CJ39" s="1370"/>
      <c r="CK39" s="361"/>
      <c r="CL39" s="361"/>
      <c r="CM39" s="361"/>
    </row>
    <row r="40" spans="1:91" ht="23.25" customHeight="1">
      <c r="A40" s="361"/>
      <c r="B40" s="361"/>
      <c r="C40" s="362"/>
      <c r="D40" s="362"/>
      <c r="E40" s="1349" t="s">
        <v>282</v>
      </c>
      <c r="F40" s="1349"/>
      <c r="G40" s="1349"/>
      <c r="H40" s="1349"/>
      <c r="I40" s="1349"/>
      <c r="J40" s="1349"/>
      <c r="K40" s="1349"/>
      <c r="L40" s="1349"/>
      <c r="M40" s="1349"/>
      <c r="N40" s="1349"/>
      <c r="O40" s="1349"/>
      <c r="P40" s="1349"/>
      <c r="Q40" s="1349"/>
      <c r="R40" s="1349"/>
      <c r="S40" s="1349"/>
      <c r="T40" s="1349"/>
      <c r="U40" s="1349"/>
      <c r="V40" s="1349"/>
      <c r="W40" s="1349"/>
      <c r="X40" s="1349"/>
      <c r="Y40" s="1349"/>
      <c r="Z40" s="1349"/>
      <c r="AA40" s="1349"/>
      <c r="AB40" s="1349"/>
      <c r="AC40" s="1349"/>
      <c r="AD40" s="1349"/>
      <c r="AE40" s="1349"/>
      <c r="AF40" s="1349"/>
      <c r="AG40" s="1363" t="s">
        <v>283</v>
      </c>
      <c r="AH40" s="1364"/>
      <c r="AI40" s="1364"/>
      <c r="AJ40" s="1364"/>
      <c r="AK40" s="1364"/>
      <c r="AL40" s="1364"/>
      <c r="AM40" s="1364"/>
      <c r="AN40" s="1364"/>
      <c r="AO40" s="1364"/>
      <c r="AP40" s="1364"/>
      <c r="AQ40" s="1364"/>
      <c r="AR40" s="1364"/>
      <c r="AS40" s="1364"/>
      <c r="AT40" s="1364"/>
      <c r="AU40" s="1364"/>
      <c r="AV40" s="1364"/>
      <c r="AW40" s="1364"/>
      <c r="AX40" s="1364"/>
      <c r="AY40" s="1364"/>
      <c r="AZ40" s="1364"/>
      <c r="BA40" s="1364"/>
      <c r="BB40" s="1364"/>
      <c r="BC40" s="1364"/>
      <c r="BD40" s="1364"/>
      <c r="BE40" s="1364"/>
      <c r="BF40" s="1364"/>
      <c r="BG40" s="1364"/>
      <c r="BH40" s="1364"/>
      <c r="BI40" s="1364"/>
      <c r="BJ40" s="1364"/>
      <c r="BK40" s="1364"/>
      <c r="BL40" s="1364"/>
      <c r="BM40" s="1364"/>
      <c r="BN40" s="1364"/>
      <c r="BO40" s="1364"/>
      <c r="BP40" s="1364"/>
      <c r="BQ40" s="1364"/>
      <c r="BR40" s="1364"/>
      <c r="BS40" s="1364"/>
      <c r="BT40" s="1364"/>
      <c r="BU40" s="1364"/>
      <c r="BV40" s="1364"/>
      <c r="BW40" s="1364"/>
      <c r="BX40" s="1364"/>
      <c r="BY40" s="1364"/>
      <c r="BZ40" s="1364"/>
      <c r="CA40" s="1364"/>
      <c r="CB40" s="1364"/>
      <c r="CC40" s="1364"/>
      <c r="CD40" s="1364"/>
      <c r="CE40" s="1364"/>
      <c r="CF40" s="1364"/>
      <c r="CG40" s="1364"/>
      <c r="CH40" s="1364"/>
      <c r="CI40" s="1364"/>
      <c r="CJ40" s="1365"/>
      <c r="CK40" s="361"/>
      <c r="CL40" s="361"/>
      <c r="CM40" s="361"/>
    </row>
    <row r="41" spans="1:91" ht="30" customHeight="1">
      <c r="A41" s="361"/>
      <c r="B41" s="361"/>
      <c r="C41" s="362"/>
      <c r="D41" s="362"/>
      <c r="E41" s="1366"/>
      <c r="F41" s="1366"/>
      <c r="G41" s="1366"/>
      <c r="H41" s="1366"/>
      <c r="I41" s="1366"/>
      <c r="J41" s="1366"/>
      <c r="K41" s="1366"/>
      <c r="L41" s="1367"/>
      <c r="M41" s="1367"/>
      <c r="N41" s="1367"/>
      <c r="O41" s="1367"/>
      <c r="P41" s="1367"/>
      <c r="Q41" s="1367"/>
      <c r="R41" s="1367"/>
      <c r="S41" s="1367"/>
      <c r="T41" s="1367"/>
      <c r="U41" s="1367"/>
      <c r="V41" s="1367"/>
      <c r="W41" s="1367"/>
      <c r="X41" s="1367"/>
      <c r="Y41" s="1367"/>
      <c r="Z41" s="1367"/>
      <c r="AA41" s="1367"/>
      <c r="AB41" s="1367"/>
      <c r="AC41" s="1367"/>
      <c r="AD41" s="1367"/>
      <c r="AE41" s="1367"/>
      <c r="AF41" s="1367"/>
      <c r="AG41" s="1368"/>
      <c r="AH41" s="1369"/>
      <c r="AI41" s="1369"/>
      <c r="AJ41" s="1369"/>
      <c r="AK41" s="1369"/>
      <c r="AL41" s="1369"/>
      <c r="AM41" s="1369"/>
      <c r="AN41" s="1369"/>
      <c r="AO41" s="1369"/>
      <c r="AP41" s="1369"/>
      <c r="AQ41" s="1369"/>
      <c r="AR41" s="1369"/>
      <c r="AS41" s="1369"/>
      <c r="AT41" s="1369"/>
      <c r="AU41" s="1369"/>
      <c r="AV41" s="1369"/>
      <c r="AW41" s="1369"/>
      <c r="AX41" s="1369"/>
      <c r="AY41" s="1369"/>
      <c r="AZ41" s="1369"/>
      <c r="BA41" s="1369"/>
      <c r="BB41" s="1369"/>
      <c r="BC41" s="1369"/>
      <c r="BD41" s="1369"/>
      <c r="BE41" s="1369"/>
      <c r="BF41" s="1369"/>
      <c r="BG41" s="1369"/>
      <c r="BH41" s="1369"/>
      <c r="BI41" s="1369"/>
      <c r="BJ41" s="1369"/>
      <c r="BK41" s="1369"/>
      <c r="BL41" s="1369"/>
      <c r="BM41" s="1369"/>
      <c r="BN41" s="1369"/>
      <c r="BO41" s="1369"/>
      <c r="BP41" s="1369"/>
      <c r="BQ41" s="1369"/>
      <c r="BR41" s="1369"/>
      <c r="BS41" s="1369"/>
      <c r="BT41" s="1369"/>
      <c r="BU41" s="1369"/>
      <c r="BV41" s="1369"/>
      <c r="BW41" s="1369"/>
      <c r="BX41" s="1369"/>
      <c r="BY41" s="1369"/>
      <c r="BZ41" s="1369"/>
      <c r="CA41" s="1369"/>
      <c r="CB41" s="1369"/>
      <c r="CC41" s="1369"/>
      <c r="CD41" s="1369"/>
      <c r="CE41" s="1369"/>
      <c r="CF41" s="1369"/>
      <c r="CG41" s="1369"/>
      <c r="CH41" s="1369"/>
      <c r="CI41" s="1369"/>
      <c r="CJ41" s="1370"/>
      <c r="CK41" s="361"/>
      <c r="CL41" s="361"/>
      <c r="CM41" s="361"/>
    </row>
    <row r="42" spans="1:91" ht="23.25" customHeight="1">
      <c r="A42" s="361"/>
      <c r="B42" s="361"/>
      <c r="C42" s="362"/>
      <c r="D42" s="362"/>
      <c r="E42" s="363" t="s">
        <v>284</v>
      </c>
      <c r="F42" s="364"/>
      <c r="G42" s="365"/>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5"/>
      <c r="AY42" s="365"/>
      <c r="AZ42" s="365"/>
      <c r="BA42" s="365"/>
      <c r="BB42" s="365"/>
      <c r="BC42" s="365"/>
      <c r="BD42" s="365"/>
      <c r="BE42" s="365"/>
      <c r="BF42" s="365"/>
      <c r="BG42" s="365"/>
      <c r="BH42" s="365"/>
      <c r="BI42" s="365"/>
      <c r="BJ42" s="365"/>
      <c r="BK42" s="365"/>
      <c r="BL42" s="365"/>
      <c r="BM42" s="365"/>
      <c r="BN42" s="365"/>
      <c r="BO42" s="365"/>
      <c r="BP42" s="365"/>
      <c r="BQ42" s="365"/>
      <c r="BR42" s="365"/>
      <c r="BS42" s="365"/>
      <c r="BT42" s="365"/>
      <c r="BU42" s="365"/>
      <c r="BV42" s="365"/>
      <c r="BW42" s="365"/>
      <c r="BX42" s="365"/>
      <c r="BY42" s="365"/>
      <c r="BZ42" s="365"/>
      <c r="CA42" s="365"/>
      <c r="CB42" s="365"/>
      <c r="CC42" s="365"/>
      <c r="CD42" s="365"/>
      <c r="CE42" s="365"/>
      <c r="CF42" s="365"/>
      <c r="CG42" s="365"/>
      <c r="CH42" s="365"/>
      <c r="CI42" s="365"/>
      <c r="CJ42" s="366"/>
      <c r="CK42" s="361"/>
      <c r="CL42" s="361"/>
      <c r="CM42" s="361"/>
    </row>
    <row r="43" spans="1:91" ht="30" customHeight="1">
      <c r="A43" s="361"/>
      <c r="B43" s="361"/>
      <c r="C43" s="362"/>
      <c r="D43" s="362"/>
      <c r="E43" s="1359" t="s">
        <v>4</v>
      </c>
      <c r="F43" s="1360"/>
      <c r="G43" s="1360"/>
      <c r="H43" s="1361" t="s">
        <v>285</v>
      </c>
      <c r="I43" s="1361"/>
      <c r="J43" s="1361"/>
      <c r="K43" s="1361"/>
      <c r="L43" s="1361"/>
      <c r="M43" s="1361"/>
      <c r="N43" s="1361"/>
      <c r="O43" s="1361"/>
      <c r="P43" s="1361"/>
      <c r="Q43" s="1361"/>
      <c r="R43" s="1361"/>
      <c r="S43" s="1361"/>
      <c r="T43" s="1361"/>
      <c r="U43" s="1361"/>
      <c r="V43" s="1361"/>
      <c r="W43" s="1361"/>
      <c r="X43" s="1361"/>
      <c r="Y43" s="1361"/>
      <c r="Z43" s="1361"/>
      <c r="AA43" s="1361"/>
      <c r="AB43" s="1361"/>
      <c r="AC43" s="1361"/>
      <c r="AD43" s="1361"/>
      <c r="AE43" s="1361"/>
      <c r="AF43" s="1362"/>
      <c r="AG43" s="1359" t="s">
        <v>4</v>
      </c>
      <c r="AH43" s="1360"/>
      <c r="AI43" s="1360"/>
      <c r="AJ43" s="1361" t="s">
        <v>286</v>
      </c>
      <c r="AK43" s="1361"/>
      <c r="AL43" s="1361"/>
      <c r="AM43" s="1361"/>
      <c r="AN43" s="1361"/>
      <c r="AO43" s="1361"/>
      <c r="AP43" s="1361"/>
      <c r="AQ43" s="1361"/>
      <c r="AR43" s="1361"/>
      <c r="AS43" s="1361"/>
      <c r="AT43" s="1361"/>
      <c r="AU43" s="1361"/>
      <c r="AV43" s="1361"/>
      <c r="AW43" s="1361"/>
      <c r="AX43" s="1361"/>
      <c r="AY43" s="1361"/>
      <c r="AZ43" s="1361"/>
      <c r="BA43" s="1361"/>
      <c r="BB43" s="1361"/>
      <c r="BC43" s="1361"/>
      <c r="BD43" s="1362"/>
      <c r="BE43" s="1359" t="s">
        <v>4</v>
      </c>
      <c r="BF43" s="1360"/>
      <c r="BG43" s="1360"/>
      <c r="BH43" s="1361" t="s">
        <v>287</v>
      </c>
      <c r="BI43" s="1361"/>
      <c r="BJ43" s="1361"/>
      <c r="BK43" s="1361"/>
      <c r="BL43" s="1361"/>
      <c r="BM43" s="1361"/>
      <c r="BN43" s="1361"/>
      <c r="BO43" s="1361"/>
      <c r="BP43" s="1353"/>
      <c r="BQ43" s="1353"/>
      <c r="BR43" s="1353"/>
      <c r="BS43" s="1353"/>
      <c r="BT43" s="1353"/>
      <c r="BU43" s="1353"/>
      <c r="BV43" s="1353"/>
      <c r="BW43" s="1353"/>
      <c r="BX43" s="1353"/>
      <c r="BY43" s="1353"/>
      <c r="BZ43" s="1353"/>
      <c r="CA43" s="1353"/>
      <c r="CB43" s="1353"/>
      <c r="CC43" s="1353"/>
      <c r="CD43" s="1353"/>
      <c r="CE43" s="1353"/>
      <c r="CF43" s="1354" t="s">
        <v>308</v>
      </c>
      <c r="CG43" s="1354"/>
      <c r="CH43" s="1354"/>
      <c r="CI43" s="1354"/>
      <c r="CJ43" s="1355"/>
      <c r="CK43" s="361"/>
      <c r="CL43" s="361"/>
      <c r="CM43" s="361"/>
    </row>
    <row r="44" spans="1:91" ht="30" customHeight="1">
      <c r="A44" s="361"/>
      <c r="B44" s="361"/>
      <c r="C44" s="362"/>
      <c r="D44" s="362"/>
      <c r="E44" s="1349" t="s">
        <v>288</v>
      </c>
      <c r="F44" s="1349"/>
      <c r="G44" s="1349"/>
      <c r="H44" s="1349"/>
      <c r="I44" s="1349"/>
      <c r="J44" s="1349"/>
      <c r="K44" s="1349"/>
      <c r="L44" s="1349"/>
      <c r="M44" s="1349"/>
      <c r="N44" s="1349"/>
      <c r="O44" s="1349"/>
      <c r="P44" s="1349"/>
      <c r="Q44" s="1349"/>
      <c r="R44" s="1349"/>
      <c r="S44" s="1349"/>
      <c r="T44" s="1349"/>
      <c r="U44" s="1349"/>
      <c r="V44" s="1349"/>
      <c r="W44" s="1349"/>
      <c r="X44" s="1349"/>
      <c r="Y44" s="1349"/>
      <c r="Z44" s="1349"/>
      <c r="AA44" s="1349"/>
      <c r="AB44" s="1349"/>
      <c r="AC44" s="1349"/>
      <c r="AD44" s="1349"/>
      <c r="AE44" s="1349"/>
      <c r="AF44" s="1349"/>
      <c r="AG44" s="1356"/>
      <c r="AH44" s="1357"/>
      <c r="AI44" s="1357"/>
      <c r="AJ44" s="1357"/>
      <c r="AK44" s="1357"/>
      <c r="AL44" s="1357"/>
      <c r="AM44" s="1357"/>
      <c r="AN44" s="1358"/>
      <c r="AO44" s="1356"/>
      <c r="AP44" s="1357"/>
      <c r="AQ44" s="1357"/>
      <c r="AR44" s="1357"/>
      <c r="AS44" s="1357"/>
      <c r="AT44" s="1357"/>
      <c r="AU44" s="1357"/>
      <c r="AV44" s="1358"/>
      <c r="AW44" s="1356"/>
      <c r="AX44" s="1357"/>
      <c r="AY44" s="1357"/>
      <c r="AZ44" s="1357"/>
      <c r="BA44" s="1357"/>
      <c r="BB44" s="1357"/>
      <c r="BC44" s="1357"/>
      <c r="BD44" s="1358"/>
      <c r="BE44" s="1356"/>
      <c r="BF44" s="1357"/>
      <c r="BG44" s="1357"/>
      <c r="BH44" s="1357"/>
      <c r="BI44" s="1357"/>
      <c r="BJ44" s="1357"/>
      <c r="BK44" s="1357"/>
      <c r="BL44" s="1358"/>
      <c r="BM44" s="1356"/>
      <c r="BN44" s="1357"/>
      <c r="BO44" s="1357"/>
      <c r="BP44" s="1357"/>
      <c r="BQ44" s="1357"/>
      <c r="BR44" s="1357"/>
      <c r="BS44" s="1357"/>
      <c r="BT44" s="1358"/>
      <c r="BU44" s="1356"/>
      <c r="BV44" s="1357"/>
      <c r="BW44" s="1357"/>
      <c r="BX44" s="1357"/>
      <c r="BY44" s="1357"/>
      <c r="BZ44" s="1357"/>
      <c r="CA44" s="1357"/>
      <c r="CB44" s="1358"/>
      <c r="CC44" s="1356"/>
      <c r="CD44" s="1357"/>
      <c r="CE44" s="1357"/>
      <c r="CF44" s="1357"/>
      <c r="CG44" s="1357"/>
      <c r="CH44" s="1357"/>
      <c r="CI44" s="1357"/>
      <c r="CJ44" s="1358"/>
      <c r="CK44" s="361"/>
      <c r="CL44" s="361"/>
      <c r="CM44" s="361"/>
    </row>
    <row r="45" spans="1:91" ht="30" customHeight="1">
      <c r="A45" s="361"/>
      <c r="B45" s="361"/>
      <c r="C45" s="362"/>
      <c r="D45" s="362"/>
      <c r="E45" s="1349" t="s">
        <v>289</v>
      </c>
      <c r="F45" s="1349"/>
      <c r="G45" s="1349"/>
      <c r="H45" s="1349"/>
      <c r="I45" s="1349"/>
      <c r="J45" s="1349"/>
      <c r="K45" s="1349"/>
      <c r="L45" s="1349"/>
      <c r="M45" s="1349"/>
      <c r="N45" s="1349"/>
      <c r="O45" s="1349"/>
      <c r="P45" s="1349"/>
      <c r="Q45" s="1349"/>
      <c r="R45" s="1349"/>
      <c r="S45" s="1349"/>
      <c r="T45" s="1349"/>
      <c r="U45" s="1349"/>
      <c r="V45" s="1349"/>
      <c r="W45" s="1349"/>
      <c r="X45" s="1349"/>
      <c r="Y45" s="1349"/>
      <c r="Z45" s="1349"/>
      <c r="AA45" s="1349"/>
      <c r="AB45" s="1349"/>
      <c r="AC45" s="1349"/>
      <c r="AD45" s="1349"/>
      <c r="AE45" s="1349"/>
      <c r="AF45" s="1349"/>
      <c r="AG45" s="1350"/>
      <c r="AH45" s="1351"/>
      <c r="AI45" s="1351"/>
      <c r="AJ45" s="1351"/>
      <c r="AK45" s="1351"/>
      <c r="AL45" s="1351"/>
      <c r="AM45" s="1351"/>
      <c r="AN45" s="1351"/>
      <c r="AO45" s="1351"/>
      <c r="AP45" s="1351"/>
      <c r="AQ45" s="1351"/>
      <c r="AR45" s="1351"/>
      <c r="AS45" s="1351"/>
      <c r="AT45" s="1351"/>
      <c r="AU45" s="1351"/>
      <c r="AV45" s="1351"/>
      <c r="AW45" s="1351"/>
      <c r="AX45" s="1351"/>
      <c r="AY45" s="1351"/>
      <c r="AZ45" s="1351"/>
      <c r="BA45" s="1351"/>
      <c r="BB45" s="1351"/>
      <c r="BC45" s="1351"/>
      <c r="BD45" s="1351"/>
      <c r="BE45" s="1351"/>
      <c r="BF45" s="1351"/>
      <c r="BG45" s="1351"/>
      <c r="BH45" s="1351"/>
      <c r="BI45" s="1351"/>
      <c r="BJ45" s="1351"/>
      <c r="BK45" s="1351"/>
      <c r="BL45" s="1351"/>
      <c r="BM45" s="1351"/>
      <c r="BN45" s="1351"/>
      <c r="BO45" s="1351"/>
      <c r="BP45" s="1351"/>
      <c r="BQ45" s="1351"/>
      <c r="BR45" s="1351"/>
      <c r="BS45" s="1351"/>
      <c r="BT45" s="1351"/>
      <c r="BU45" s="1351"/>
      <c r="BV45" s="1351"/>
      <c r="BW45" s="1351"/>
      <c r="BX45" s="1351"/>
      <c r="BY45" s="1351"/>
      <c r="BZ45" s="1351"/>
      <c r="CA45" s="1351"/>
      <c r="CB45" s="1351"/>
      <c r="CC45" s="1351"/>
      <c r="CD45" s="1351"/>
      <c r="CE45" s="1351"/>
      <c r="CF45" s="1351"/>
      <c r="CG45" s="1351"/>
      <c r="CH45" s="1351"/>
      <c r="CI45" s="1351"/>
      <c r="CJ45" s="1352"/>
      <c r="CK45" s="361"/>
      <c r="CL45" s="361"/>
      <c r="CM45" s="361"/>
    </row>
    <row r="46" ht="23.25" customHeight="1"/>
    <row r="47" ht="23.25" customHeight="1"/>
    <row r="48" ht="23.25" customHeight="1"/>
    <row r="49" ht="23.25" customHeight="1"/>
    <row r="50" ht="23.25" customHeight="1"/>
    <row r="51" ht="23.25" customHeight="1"/>
    <row r="52" ht="23.25" customHeight="1"/>
    <row r="53" ht="23.25" customHeight="1"/>
    <row r="54" ht="23.25" customHeight="1"/>
    <row r="55" ht="23.25" customHeight="1"/>
    <row r="56" ht="23.25" customHeight="1"/>
    <row r="57" ht="23.25" customHeight="1"/>
    <row r="58" ht="23.25" customHeight="1"/>
    <row r="59" ht="23.25" customHeight="1"/>
    <row r="60" ht="23.25" customHeight="1"/>
    <row r="61" ht="23.25" customHeight="1"/>
    <row r="62" ht="23.25" customHeight="1"/>
    <row r="63" ht="23.25" customHeight="1"/>
    <row r="64" ht="23.25" customHeight="1"/>
    <row r="65" ht="23.25" customHeight="1"/>
    <row r="66" ht="23.25" customHeight="1"/>
    <row r="67" ht="23.25" customHeight="1"/>
    <row r="68" ht="23.25" customHeight="1"/>
    <row r="69" ht="23.25" customHeight="1"/>
  </sheetData>
  <sheetProtection password="F471" sheet="1"/>
  <mergeCells count="105">
    <mergeCell ref="CI1:CN1"/>
    <mergeCell ref="A3:CM3"/>
    <mergeCell ref="E6:I7"/>
    <mergeCell ref="J6:AF6"/>
    <mergeCell ref="AG6:CJ6"/>
    <mergeCell ref="J7:AF7"/>
    <mergeCell ref="AG7:CJ7"/>
    <mergeCell ref="E8:I9"/>
    <mergeCell ref="J8:AF8"/>
    <mergeCell ref="AG8:CJ8"/>
    <mergeCell ref="J9:AF9"/>
    <mergeCell ref="AG9:CJ9"/>
    <mergeCell ref="Y12:BN13"/>
    <mergeCell ref="BO12:BX13"/>
    <mergeCell ref="CH16:CJ16"/>
    <mergeCell ref="K17:BD17"/>
    <mergeCell ref="BE17:CG17"/>
    <mergeCell ref="CH17:CJ17"/>
    <mergeCell ref="K18:BD18"/>
    <mergeCell ref="BE18:CG18"/>
    <mergeCell ref="CH18:CJ18"/>
    <mergeCell ref="K19:BD19"/>
    <mergeCell ref="BE19:CG19"/>
    <mergeCell ref="CH19:CJ19"/>
    <mergeCell ref="K20:BD20"/>
    <mergeCell ref="BE20:CG20"/>
    <mergeCell ref="CH20:CJ20"/>
    <mergeCell ref="K21:BD21"/>
    <mergeCell ref="BE21:CG21"/>
    <mergeCell ref="CH21:CJ21"/>
    <mergeCell ref="E22:J22"/>
    <mergeCell ref="K22:BD22"/>
    <mergeCell ref="BE22:CG22"/>
    <mergeCell ref="CH22:CJ22"/>
    <mergeCell ref="E16:J21"/>
    <mergeCell ref="K16:BD16"/>
    <mergeCell ref="BE16:CG16"/>
    <mergeCell ref="E23:J23"/>
    <mergeCell ref="K23:BD23"/>
    <mergeCell ref="BE23:CG23"/>
    <mergeCell ref="CH23:CJ23"/>
    <mergeCell ref="E27:AF27"/>
    <mergeCell ref="AG27:CJ27"/>
    <mergeCell ref="E28:K28"/>
    <mergeCell ref="L28:R28"/>
    <mergeCell ref="S28:Y28"/>
    <mergeCell ref="Z28:AF28"/>
    <mergeCell ref="AG28:CJ28"/>
    <mergeCell ref="E29:AF29"/>
    <mergeCell ref="AG29:CJ29"/>
    <mergeCell ref="E30:K30"/>
    <mergeCell ref="L30:R30"/>
    <mergeCell ref="S30:Y30"/>
    <mergeCell ref="Z30:AF30"/>
    <mergeCell ref="AG30:CJ30"/>
    <mergeCell ref="E32:G32"/>
    <mergeCell ref="H32:AF32"/>
    <mergeCell ref="AG32:AI32"/>
    <mergeCell ref="AJ32:BD32"/>
    <mergeCell ref="BE32:BG32"/>
    <mergeCell ref="BH32:BO32"/>
    <mergeCell ref="BP32:CE32"/>
    <mergeCell ref="CF32:CJ32"/>
    <mergeCell ref="E33:AF33"/>
    <mergeCell ref="AG33:AN33"/>
    <mergeCell ref="AO33:AV33"/>
    <mergeCell ref="AW33:BD33"/>
    <mergeCell ref="BE33:BL33"/>
    <mergeCell ref="BM33:BT33"/>
    <mergeCell ref="BU33:CB33"/>
    <mergeCell ref="CC33:CJ33"/>
    <mergeCell ref="E34:AF34"/>
    <mergeCell ref="AG34:CJ34"/>
    <mergeCell ref="E38:AF38"/>
    <mergeCell ref="AG38:CJ38"/>
    <mergeCell ref="E39:K39"/>
    <mergeCell ref="L39:R39"/>
    <mergeCell ref="S39:Y39"/>
    <mergeCell ref="Z39:AF39"/>
    <mergeCell ref="AG39:CJ39"/>
    <mergeCell ref="E40:AF40"/>
    <mergeCell ref="AG40:CJ40"/>
    <mergeCell ref="E41:K41"/>
    <mergeCell ref="L41:R41"/>
    <mergeCell ref="S41:Y41"/>
    <mergeCell ref="Z41:AF41"/>
    <mergeCell ref="AG41:CJ41"/>
    <mergeCell ref="BU44:CB44"/>
    <mergeCell ref="CC44:CJ44"/>
    <mergeCell ref="E43:G43"/>
    <mergeCell ref="H43:AF43"/>
    <mergeCell ref="AG43:AI43"/>
    <mergeCell ref="AJ43:BD43"/>
    <mergeCell ref="BE43:BG43"/>
    <mergeCell ref="BH43:BO43"/>
    <mergeCell ref="E45:AF45"/>
    <mergeCell ref="AG45:CJ45"/>
    <mergeCell ref="BP43:CE43"/>
    <mergeCell ref="CF43:CJ43"/>
    <mergeCell ref="E44:AF44"/>
    <mergeCell ref="AG44:AN44"/>
    <mergeCell ref="AO44:AV44"/>
    <mergeCell ref="AW44:BD44"/>
    <mergeCell ref="BE44:BL44"/>
    <mergeCell ref="BM44:BT44"/>
  </mergeCells>
  <conditionalFormatting sqref="AG8:CJ8">
    <cfRule type="expression" priority="19" dxfId="0" stopIfTrue="1">
      <formula>$AG$8=""</formula>
    </cfRule>
  </conditionalFormatting>
  <conditionalFormatting sqref="AG9:CJ9">
    <cfRule type="expression" priority="18" dxfId="0" stopIfTrue="1">
      <formula>$AG$9=""</formula>
    </cfRule>
  </conditionalFormatting>
  <conditionalFormatting sqref="Y12:BN13">
    <cfRule type="expression" priority="17" dxfId="0" stopIfTrue="1">
      <formula>$Y$12=""</formula>
    </cfRule>
  </conditionalFormatting>
  <conditionalFormatting sqref="E28:AF28">
    <cfRule type="expression" priority="16" dxfId="0" stopIfTrue="1">
      <formula>$E$28=""</formula>
    </cfRule>
  </conditionalFormatting>
  <conditionalFormatting sqref="L30:AF30">
    <cfRule type="expression" priority="15" dxfId="0" stopIfTrue="1">
      <formula>$L$30=""</formula>
    </cfRule>
  </conditionalFormatting>
  <conditionalFormatting sqref="AG28:CJ28">
    <cfRule type="expression" priority="14" dxfId="0" stopIfTrue="1">
      <formula>$AG$28=""</formula>
    </cfRule>
  </conditionalFormatting>
  <conditionalFormatting sqref="AG30:CJ30">
    <cfRule type="expression" priority="13" dxfId="0" stopIfTrue="1">
      <formula>$AG$30=""</formula>
    </cfRule>
  </conditionalFormatting>
  <conditionalFormatting sqref="E32 AG32 BE32">
    <cfRule type="expression" priority="12" dxfId="0" stopIfTrue="1">
      <formula>AND($E$32="□",$AG$32="□",$BE$32="□")</formula>
    </cfRule>
  </conditionalFormatting>
  <conditionalFormatting sqref="AG33:CJ33">
    <cfRule type="expression" priority="11" dxfId="0" stopIfTrue="1">
      <formula>AND($AG$33="",$AO$33="",$AW$33="",$BE$33="",$BM$33="",$BU$33="",$CC$33="")</formula>
    </cfRule>
  </conditionalFormatting>
  <conditionalFormatting sqref="AG34:CJ34">
    <cfRule type="expression" priority="10" dxfId="0" stopIfTrue="1">
      <formula>$AG$34=""</formula>
    </cfRule>
  </conditionalFormatting>
  <conditionalFormatting sqref="BE16:CG16">
    <cfRule type="expression" priority="9" dxfId="0" stopIfTrue="1">
      <formula>$BE$16=""</formula>
    </cfRule>
  </conditionalFormatting>
  <conditionalFormatting sqref="BE19:CG19">
    <cfRule type="expression" priority="8" dxfId="0" stopIfTrue="1">
      <formula>$BE$19=""</formula>
    </cfRule>
  </conditionalFormatting>
  <conditionalFormatting sqref="E39:AF39">
    <cfRule type="expression" priority="7" dxfId="0" stopIfTrue="1">
      <formula>$E$39=""</formula>
    </cfRule>
  </conditionalFormatting>
  <conditionalFormatting sqref="L41:AF41">
    <cfRule type="expression" priority="6" dxfId="0" stopIfTrue="1">
      <formula>$L$30=""</formula>
    </cfRule>
  </conditionalFormatting>
  <conditionalFormatting sqref="AG39:CJ39">
    <cfRule type="expression" priority="5" dxfId="0" stopIfTrue="1">
      <formula>$AG$39=""</formula>
    </cfRule>
  </conditionalFormatting>
  <conditionalFormatting sqref="AG41:CJ41">
    <cfRule type="expression" priority="4" dxfId="0" stopIfTrue="1">
      <formula>$AG$41=""</formula>
    </cfRule>
  </conditionalFormatting>
  <conditionalFormatting sqref="AG44:CJ44">
    <cfRule type="expression" priority="3" dxfId="0" stopIfTrue="1">
      <formula>$AG$44=""</formula>
    </cfRule>
  </conditionalFormatting>
  <conditionalFormatting sqref="AG45:CJ45">
    <cfRule type="expression" priority="2" dxfId="0" stopIfTrue="1">
      <formula>$AG$45=""</formula>
    </cfRule>
  </conditionalFormatting>
  <conditionalFormatting sqref="E43 AG43 BE43">
    <cfRule type="expression" priority="1" dxfId="0" stopIfTrue="1">
      <formula>AND($E$43="□",$AG$43="□",$BE$43="□")</formula>
    </cfRule>
  </conditionalFormatting>
  <dataValidations count="5">
    <dataValidation type="textLength" operator="equal" allowBlank="1" showInputMessage="1" showErrorMessage="1" imeMode="disabled" sqref="E28:AF28 L30:AF30 AG33:CJ33 E39:AF39 L41:AF41 AG44:CJ44">
      <formula1>1</formula1>
    </dataValidation>
    <dataValidation allowBlank="1" showInputMessage="1" showErrorMessage="1" imeMode="hiragana" sqref="AG6:CJ6 AG8:CJ8"/>
    <dataValidation allowBlank="1" showInputMessage="1" showErrorMessage="1" imeMode="disabled" sqref="BE16:CG23 Y12:BN13"/>
    <dataValidation type="list" allowBlank="1" showInputMessage="1" showErrorMessage="1" imeMode="disabled" sqref="E32:G32 AG32:AI32 BE32:BG32 E43:G43 AG43:AI43 BE43:BG43">
      <formula1>"□,■"</formula1>
    </dataValidation>
    <dataValidation allowBlank="1" showInputMessage="1" showErrorMessage="1" imeMode="fullKatakana" sqref="AG34:CJ34 AG45:CJ45"/>
  </dataValidations>
  <printOptions horizontalCentered="1"/>
  <pageMargins left="0.2755905511811024" right="0.2755905511811024" top="0.5905511811023623" bottom="0.5905511811023623" header="0.31496062992125984" footer="0.31496062992125984"/>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pageSetUpPr fitToPage="1"/>
  </sheetPr>
  <dimension ref="A1:CD47"/>
  <sheetViews>
    <sheetView showGridLines="0" showZeros="0" view="pageBreakPreview" zoomScale="60" zoomScaleNormal="70" zoomScalePageLayoutView="0" workbookViewId="0" topLeftCell="A1">
      <selection activeCell="A3" sqref="A3:BC3"/>
    </sheetView>
  </sheetViews>
  <sheetFormatPr defaultColWidth="9.140625" defaultRowHeight="15"/>
  <cols>
    <col min="1" max="1" width="3.57421875" style="7" customWidth="1"/>
    <col min="2" max="37" width="3.421875" style="7" customWidth="1"/>
    <col min="38" max="40" width="3.421875" style="13" customWidth="1"/>
    <col min="41" max="48" width="3.421875" style="14" customWidth="1"/>
    <col min="49" max="55" width="3.421875" style="7" customWidth="1"/>
    <col min="56" max="16384" width="9.00390625" style="7" customWidth="1"/>
  </cols>
  <sheetData>
    <row r="1" spans="2:55" ht="15">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5"/>
      <c r="AM1" s="5"/>
      <c r="AN1" s="5"/>
      <c r="AO1" s="6"/>
      <c r="AP1" s="6"/>
      <c r="AQ1" s="6"/>
      <c r="AR1" s="6"/>
      <c r="AS1" s="6"/>
      <c r="AT1" s="6"/>
      <c r="AU1" s="6"/>
      <c r="AV1" s="6"/>
      <c r="AW1" s="4"/>
      <c r="AX1" s="4"/>
      <c r="AY1" s="4"/>
      <c r="AZ1" s="4"/>
      <c r="BA1" s="4"/>
      <c r="BB1" s="4"/>
      <c r="BC1" s="31" t="s">
        <v>254</v>
      </c>
    </row>
    <row r="2" spans="2:55" s="1" customFormat="1" ht="18" customHeight="1">
      <c r="B2" s="2"/>
      <c r="C2" s="2"/>
      <c r="BC2" s="133">
        <f>IF(OR('様式第８　完了実績報告書'!$BD$15&lt;&gt;"",'様式第８　完了実績報告書'!AI59&lt;&gt;""),'様式第８　完了実績報告書'!$BD$15&amp;"邸"&amp;RIGHT(TRIM('様式第８　完了実績報告書'!AI59&amp;'様式第８　完了実績報告書'!AI59&amp;'様式第８　完了実績報告書'!AI59),4),"")</f>
      </c>
    </row>
    <row r="3" spans="1:55" ht="30" customHeight="1">
      <c r="A3" s="522" t="s">
        <v>61</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523"/>
      <c r="AJ3" s="523"/>
      <c r="AK3" s="523"/>
      <c r="AL3" s="523"/>
      <c r="AM3" s="523"/>
      <c r="AN3" s="523"/>
      <c r="AO3" s="523"/>
      <c r="AP3" s="523"/>
      <c r="AQ3" s="523"/>
      <c r="AR3" s="523"/>
      <c r="AS3" s="523"/>
      <c r="AT3" s="523"/>
      <c r="AU3" s="523"/>
      <c r="AV3" s="523"/>
      <c r="AW3" s="523"/>
      <c r="AX3" s="523"/>
      <c r="AY3" s="523"/>
      <c r="AZ3" s="523"/>
      <c r="BA3" s="523"/>
      <c r="BB3" s="523"/>
      <c r="BC3" s="524"/>
    </row>
    <row r="4" spans="2:82" s="70" customFormat="1" ht="34.5" customHeight="1">
      <c r="B4" s="112"/>
      <c r="C4" s="113"/>
      <c r="D4" s="113"/>
      <c r="E4" s="113"/>
      <c r="F4" s="113"/>
      <c r="G4" s="113"/>
      <c r="H4" s="113"/>
      <c r="I4" s="113"/>
      <c r="J4" s="113"/>
      <c r="K4" s="113"/>
      <c r="L4" s="113"/>
      <c r="N4" s="102"/>
      <c r="O4" s="105"/>
      <c r="P4" s="105"/>
      <c r="Q4" s="102"/>
      <c r="R4" s="102"/>
      <c r="S4" s="102"/>
      <c r="T4" s="102"/>
      <c r="U4" s="102"/>
      <c r="V4" s="102"/>
      <c r="W4" s="102"/>
      <c r="X4" s="102"/>
      <c r="Y4" s="102"/>
      <c r="Z4" s="102"/>
      <c r="AA4" s="102"/>
      <c r="AB4" s="102"/>
      <c r="AC4" s="102"/>
      <c r="AD4" s="102"/>
      <c r="AE4" s="102"/>
      <c r="AF4" s="102"/>
      <c r="AG4" s="102"/>
      <c r="AH4" s="102"/>
      <c r="AI4" s="103"/>
      <c r="AJ4" s="103"/>
      <c r="AK4" s="102"/>
      <c r="AL4" s="103"/>
      <c r="AM4" s="103"/>
      <c r="AN4" s="103"/>
      <c r="AO4" s="103"/>
      <c r="AP4" s="103"/>
      <c r="AQ4" s="103"/>
      <c r="AR4" s="103"/>
      <c r="AS4" s="103"/>
      <c r="AT4" s="103"/>
      <c r="AU4" s="103"/>
      <c r="AV4" s="103"/>
      <c r="AW4" s="103"/>
      <c r="AX4" s="103"/>
      <c r="AY4" s="103"/>
      <c r="AZ4" s="103"/>
      <c r="BA4" s="103"/>
      <c r="BB4" s="103"/>
      <c r="BC4" s="103"/>
      <c r="BD4" s="102"/>
      <c r="CD4" s="104"/>
    </row>
    <row r="5" spans="2:82" s="70" customFormat="1" ht="34.5" customHeight="1">
      <c r="B5" s="136" t="s">
        <v>224</v>
      </c>
      <c r="C5" s="113"/>
      <c r="D5" s="113"/>
      <c r="E5" s="113"/>
      <c r="F5" s="113"/>
      <c r="G5" s="113"/>
      <c r="H5" s="113"/>
      <c r="I5" s="113"/>
      <c r="J5" s="113"/>
      <c r="K5" s="113"/>
      <c r="L5" s="228"/>
      <c r="M5" s="225"/>
      <c r="N5" s="229"/>
      <c r="O5" s="230"/>
      <c r="P5" s="230"/>
      <c r="Q5" s="229"/>
      <c r="R5" s="229"/>
      <c r="S5" s="229"/>
      <c r="T5" s="229"/>
      <c r="U5" s="229"/>
      <c r="V5" s="229"/>
      <c r="W5" s="229"/>
      <c r="X5" s="229"/>
      <c r="Y5" s="229"/>
      <c r="Z5" s="229"/>
      <c r="AA5" s="229"/>
      <c r="AB5" s="229"/>
      <c r="AC5" s="229"/>
      <c r="AD5" s="229"/>
      <c r="AE5" s="229"/>
      <c r="AF5" s="229"/>
      <c r="AG5" s="229"/>
      <c r="AH5" s="229"/>
      <c r="AI5" s="231"/>
      <c r="AJ5" s="231"/>
      <c r="AK5" s="229"/>
      <c r="AL5" s="231"/>
      <c r="AM5" s="231"/>
      <c r="AN5" s="231"/>
      <c r="AO5" s="231"/>
      <c r="AP5" s="231"/>
      <c r="AQ5" s="231"/>
      <c r="AR5" s="103"/>
      <c r="AS5" s="103"/>
      <c r="AT5" s="103"/>
      <c r="AU5" s="103"/>
      <c r="AV5" s="103"/>
      <c r="AW5" s="103"/>
      <c r="AX5" s="103"/>
      <c r="AY5" s="103"/>
      <c r="AZ5" s="103"/>
      <c r="BA5" s="103"/>
      <c r="BB5" s="103"/>
      <c r="BC5" s="103"/>
      <c r="BD5" s="102"/>
      <c r="CD5" s="104"/>
    </row>
    <row r="6" spans="3:57" s="104" customFormat="1" ht="28.5" customHeight="1">
      <c r="C6" s="139"/>
      <c r="D6" s="139" t="s">
        <v>223</v>
      </c>
      <c r="E6" s="139"/>
      <c r="F6" s="139"/>
      <c r="G6" s="139"/>
      <c r="H6" s="139"/>
      <c r="I6" s="139"/>
      <c r="J6" s="139"/>
      <c r="K6" s="139"/>
      <c r="L6" s="232"/>
      <c r="M6" s="229"/>
      <c r="N6" s="233"/>
      <c r="O6" s="233"/>
      <c r="P6" s="233"/>
      <c r="Q6" s="553"/>
      <c r="R6" s="553"/>
      <c r="S6" s="553"/>
      <c r="T6" s="553"/>
      <c r="U6" s="553"/>
      <c r="V6" s="553"/>
      <c r="W6" s="234"/>
      <c r="X6" s="234"/>
      <c r="Y6" s="234"/>
      <c r="Z6" s="234"/>
      <c r="AA6" s="234"/>
      <c r="AB6" s="234"/>
      <c r="AC6" s="234"/>
      <c r="AD6" s="234"/>
      <c r="AE6" s="234"/>
      <c r="AF6" s="234"/>
      <c r="AG6" s="234"/>
      <c r="AH6" s="234"/>
      <c r="AI6" s="229"/>
      <c r="AJ6" s="229"/>
      <c r="AK6" s="229"/>
      <c r="AL6" s="229"/>
      <c r="AM6" s="229"/>
      <c r="AN6" s="229"/>
      <c r="AO6" s="229"/>
      <c r="AP6" s="229"/>
      <c r="AQ6" s="229"/>
      <c r="AR6" s="102"/>
      <c r="AS6" s="102"/>
      <c r="AT6" s="102"/>
      <c r="AU6" s="102"/>
      <c r="AV6" s="102"/>
      <c r="AW6" s="102"/>
      <c r="AX6" s="102"/>
      <c r="AY6" s="102"/>
      <c r="AZ6" s="102"/>
      <c r="BA6" s="102"/>
      <c r="BB6" s="102"/>
      <c r="BC6" s="102"/>
      <c r="BD6" s="102"/>
      <c r="BE6" s="102"/>
    </row>
    <row r="7" spans="3:57" s="104" customFormat="1" ht="28.5" customHeight="1">
      <c r="C7" s="137"/>
      <c r="D7" s="137"/>
      <c r="E7" s="137"/>
      <c r="F7" s="137"/>
      <c r="G7" s="137"/>
      <c r="H7" s="137"/>
      <c r="I7" s="137"/>
      <c r="J7" s="137"/>
      <c r="K7" s="137"/>
      <c r="L7" s="235"/>
      <c r="M7" s="229"/>
      <c r="N7" s="236"/>
      <c r="O7" s="237"/>
      <c r="P7" s="237"/>
      <c r="Q7" s="237"/>
      <c r="R7" s="238"/>
      <c r="S7" s="234"/>
      <c r="T7" s="234"/>
      <c r="U7" s="234"/>
      <c r="V7" s="234"/>
      <c r="W7" s="234"/>
      <c r="X7" s="234"/>
      <c r="Y7" s="234"/>
      <c r="Z7" s="234"/>
      <c r="AA7" s="234"/>
      <c r="AB7" s="234"/>
      <c r="AC7" s="234"/>
      <c r="AD7" s="234"/>
      <c r="AE7" s="234"/>
      <c r="AF7" s="234"/>
      <c r="AG7" s="234"/>
      <c r="AH7" s="234"/>
      <c r="AI7" s="229"/>
      <c r="AJ7" s="229"/>
      <c r="AK7" s="229"/>
      <c r="AL7" s="229"/>
      <c r="AM7" s="229"/>
      <c r="AN7" s="229"/>
      <c r="AO7" s="229"/>
      <c r="AP7" s="229"/>
      <c r="AQ7" s="229"/>
      <c r="AR7" s="102"/>
      <c r="AS7" s="102"/>
      <c r="AT7" s="102"/>
      <c r="AU7" s="102"/>
      <c r="AV7" s="102"/>
      <c r="AW7" s="102"/>
      <c r="AX7" s="102"/>
      <c r="AY7" s="102"/>
      <c r="AZ7" s="102"/>
      <c r="BA7" s="102"/>
      <c r="BB7" s="102"/>
      <c r="BC7" s="102"/>
      <c r="BD7" s="102"/>
      <c r="BE7" s="102"/>
    </row>
    <row r="8" spans="3:57" s="104" customFormat="1" ht="28.5" customHeight="1">
      <c r="C8" s="139"/>
      <c r="D8" s="139" t="s">
        <v>234</v>
      </c>
      <c r="E8" s="139"/>
      <c r="F8" s="139"/>
      <c r="G8" s="139"/>
      <c r="H8" s="139"/>
      <c r="I8" s="139"/>
      <c r="J8" s="139"/>
      <c r="K8" s="139"/>
      <c r="L8" s="232"/>
      <c r="M8" s="233"/>
      <c r="N8" s="233"/>
      <c r="O8" s="233"/>
      <c r="P8" s="237"/>
      <c r="Q8" s="552"/>
      <c r="R8" s="552"/>
      <c r="S8" s="552"/>
      <c r="T8" s="552"/>
      <c r="U8" s="552"/>
      <c r="V8" s="552"/>
      <c r="W8" s="555" t="s">
        <v>18</v>
      </c>
      <c r="X8" s="555"/>
      <c r="Y8" s="234"/>
      <c r="Z8" s="234"/>
      <c r="AA8" s="234"/>
      <c r="AB8" s="234"/>
      <c r="AC8" s="234"/>
      <c r="AD8" s="234"/>
      <c r="AE8" s="234"/>
      <c r="AF8" s="234"/>
      <c r="AG8" s="234"/>
      <c r="AH8" s="234"/>
      <c r="AI8" s="229"/>
      <c r="AJ8" s="229"/>
      <c r="AK8" s="229"/>
      <c r="AL8" s="229"/>
      <c r="AM8" s="229"/>
      <c r="AN8" s="229"/>
      <c r="AO8" s="229"/>
      <c r="AP8" s="229"/>
      <c r="AQ8" s="229"/>
      <c r="AR8" s="102"/>
      <c r="AS8" s="102"/>
      <c r="AT8" s="102"/>
      <c r="AU8" s="102"/>
      <c r="AV8" s="102"/>
      <c r="AW8" s="102"/>
      <c r="AX8" s="102"/>
      <c r="AY8" s="102"/>
      <c r="AZ8" s="102"/>
      <c r="BA8" s="102"/>
      <c r="BB8" s="102"/>
      <c r="BC8" s="102"/>
      <c r="BD8" s="102"/>
      <c r="BE8" s="102"/>
    </row>
    <row r="9" spans="3:57" s="104" customFormat="1" ht="28.5" customHeight="1">
      <c r="C9" s="140"/>
      <c r="D9" s="140"/>
      <c r="E9" s="140"/>
      <c r="F9" s="140"/>
      <c r="G9" s="140"/>
      <c r="H9" s="140"/>
      <c r="I9" s="140"/>
      <c r="J9" s="140"/>
      <c r="K9" s="140"/>
      <c r="L9" s="239"/>
      <c r="M9" s="233"/>
      <c r="N9" s="233"/>
      <c r="O9" s="233"/>
      <c r="P9" s="237"/>
      <c r="Q9" s="237"/>
      <c r="R9" s="238"/>
      <c r="S9" s="240"/>
      <c r="T9" s="240"/>
      <c r="U9" s="241"/>
      <c r="V9" s="241"/>
      <c r="W9" s="234"/>
      <c r="X9" s="234"/>
      <c r="Y9" s="234"/>
      <c r="Z9" s="234"/>
      <c r="AA9" s="234"/>
      <c r="AB9" s="234"/>
      <c r="AC9" s="234"/>
      <c r="AD9" s="234"/>
      <c r="AE9" s="234"/>
      <c r="AF9" s="234"/>
      <c r="AG9" s="234"/>
      <c r="AH9" s="234"/>
      <c r="AI9" s="229"/>
      <c r="AJ9" s="229"/>
      <c r="AK9" s="229"/>
      <c r="AL9" s="229"/>
      <c r="AM9" s="229"/>
      <c r="AN9" s="229"/>
      <c r="AO9" s="229"/>
      <c r="AP9" s="229"/>
      <c r="AQ9" s="229"/>
      <c r="AR9" s="102"/>
      <c r="AS9" s="102"/>
      <c r="AT9" s="102"/>
      <c r="AU9" s="102"/>
      <c r="AV9" s="102"/>
      <c r="AW9" s="102"/>
      <c r="AX9" s="102"/>
      <c r="AY9" s="102"/>
      <c r="AZ9" s="102"/>
      <c r="BA9" s="102"/>
      <c r="BB9" s="102"/>
      <c r="BC9" s="102"/>
      <c r="BD9" s="102"/>
      <c r="BE9" s="102"/>
    </row>
    <row r="10" spans="3:57" s="104" customFormat="1" ht="28.5" customHeight="1">
      <c r="C10" s="139"/>
      <c r="D10" s="139" t="s">
        <v>235</v>
      </c>
      <c r="E10" s="139"/>
      <c r="F10" s="139"/>
      <c r="G10" s="139"/>
      <c r="H10" s="139"/>
      <c r="I10" s="139"/>
      <c r="J10" s="139"/>
      <c r="K10" s="139"/>
      <c r="L10" s="232"/>
      <c r="M10" s="233"/>
      <c r="N10" s="233"/>
      <c r="O10" s="233"/>
      <c r="P10" s="237"/>
      <c r="Q10" s="556"/>
      <c r="R10" s="556"/>
      <c r="S10" s="556"/>
      <c r="T10" s="556"/>
      <c r="U10" s="556"/>
      <c r="V10" s="556"/>
      <c r="W10" s="234"/>
      <c r="X10" s="234"/>
      <c r="Y10" s="234"/>
      <c r="Z10" s="234"/>
      <c r="AA10" s="234"/>
      <c r="AB10" s="234"/>
      <c r="AC10" s="234"/>
      <c r="AD10" s="234"/>
      <c r="AE10" s="234"/>
      <c r="AF10" s="234"/>
      <c r="AG10" s="234"/>
      <c r="AH10" s="234"/>
      <c r="AI10" s="229"/>
      <c r="AJ10" s="229"/>
      <c r="AK10" s="229"/>
      <c r="AL10" s="229"/>
      <c r="AM10" s="229"/>
      <c r="AN10" s="229"/>
      <c r="AO10" s="229"/>
      <c r="AP10" s="229"/>
      <c r="AQ10" s="229"/>
      <c r="AR10" s="102"/>
      <c r="AS10" s="102"/>
      <c r="AT10" s="102"/>
      <c r="AU10" s="102"/>
      <c r="AV10" s="102"/>
      <c r="AW10" s="102"/>
      <c r="AX10" s="102"/>
      <c r="AY10" s="102"/>
      <c r="AZ10" s="102"/>
      <c r="BA10" s="102"/>
      <c r="BB10" s="102"/>
      <c r="BC10" s="102"/>
      <c r="BD10" s="102"/>
      <c r="BE10" s="102"/>
    </row>
    <row r="11" spans="3:57" s="104" customFormat="1" ht="28.5" customHeight="1">
      <c r="C11" s="139"/>
      <c r="D11" s="139"/>
      <c r="E11" s="139"/>
      <c r="F11" s="139"/>
      <c r="G11" s="139"/>
      <c r="H11" s="139"/>
      <c r="I11" s="139"/>
      <c r="J11" s="139"/>
      <c r="K11" s="139"/>
      <c r="L11" s="232"/>
      <c r="M11" s="233"/>
      <c r="N11" s="233"/>
      <c r="O11" s="233"/>
      <c r="P11" s="237"/>
      <c r="Q11" s="242"/>
      <c r="R11" s="242"/>
      <c r="S11" s="242"/>
      <c r="T11" s="242"/>
      <c r="U11" s="242"/>
      <c r="V11" s="242"/>
      <c r="W11" s="234"/>
      <c r="X11" s="234"/>
      <c r="Y11" s="234"/>
      <c r="Z11" s="234"/>
      <c r="AA11" s="234"/>
      <c r="AB11" s="234"/>
      <c r="AC11" s="234"/>
      <c r="AD11" s="234"/>
      <c r="AE11" s="234"/>
      <c r="AF11" s="234"/>
      <c r="AG11" s="234"/>
      <c r="AH11" s="234"/>
      <c r="AI11" s="229"/>
      <c r="AJ11" s="229"/>
      <c r="AK11" s="229"/>
      <c r="AL11" s="229"/>
      <c r="AM11" s="229"/>
      <c r="AN11" s="229"/>
      <c r="AO11" s="229"/>
      <c r="AP11" s="229"/>
      <c r="AQ11" s="229"/>
      <c r="AR11" s="102"/>
      <c r="AS11" s="102"/>
      <c r="AT11" s="102"/>
      <c r="AU11" s="102"/>
      <c r="AV11" s="102"/>
      <c r="AW11" s="102"/>
      <c r="AX11" s="102"/>
      <c r="AY11" s="102"/>
      <c r="AZ11" s="102"/>
      <c r="BA11" s="102"/>
      <c r="BB11" s="102"/>
      <c r="BC11" s="102"/>
      <c r="BD11" s="102"/>
      <c r="BE11" s="102"/>
    </row>
    <row r="12" spans="2:57" s="104" customFormat="1" ht="34.5" customHeight="1">
      <c r="B12" s="111" t="s">
        <v>257</v>
      </c>
      <c r="C12" s="140"/>
      <c r="D12" s="139"/>
      <c r="E12" s="139"/>
      <c r="F12" s="139"/>
      <c r="G12" s="139"/>
      <c r="H12" s="139"/>
      <c r="I12" s="139"/>
      <c r="J12" s="139"/>
      <c r="K12" s="102"/>
      <c r="L12" s="234"/>
      <c r="M12" s="234"/>
      <c r="N12" s="234"/>
      <c r="O12" s="234"/>
      <c r="P12" s="234"/>
      <c r="Q12" s="234"/>
      <c r="R12" s="234"/>
      <c r="S12" s="234"/>
      <c r="T12" s="234"/>
      <c r="U12" s="234"/>
      <c r="V12" s="234"/>
      <c r="W12" s="234"/>
      <c r="X12" s="234"/>
      <c r="Y12" s="234"/>
      <c r="Z12" s="234"/>
      <c r="AA12" s="234"/>
      <c r="AB12" s="234"/>
      <c r="AC12" s="234"/>
      <c r="AD12" s="234"/>
      <c r="AE12" s="234"/>
      <c r="AF12" s="234"/>
      <c r="AG12" s="229"/>
      <c r="AH12" s="229"/>
      <c r="AI12" s="243"/>
      <c r="AJ12" s="244"/>
      <c r="AK12" s="244"/>
      <c r="AL12" s="245"/>
      <c r="AM12" s="245"/>
      <c r="AN12" s="245"/>
      <c r="AO12" s="245"/>
      <c r="AP12" s="245"/>
      <c r="AQ12" s="244"/>
      <c r="AR12" s="142"/>
      <c r="AS12" s="143"/>
      <c r="AT12" s="142"/>
      <c r="AU12" s="142"/>
      <c r="AV12" s="143"/>
      <c r="AW12" s="102"/>
      <c r="AX12" s="102"/>
      <c r="AY12" s="102"/>
      <c r="AZ12" s="102"/>
      <c r="BA12" s="142"/>
      <c r="BD12" s="101"/>
      <c r="BE12" s="101"/>
    </row>
    <row r="13" spans="2:56" s="104" customFormat="1" ht="46.5" customHeight="1">
      <c r="B13" s="112"/>
      <c r="C13" s="112"/>
      <c r="D13" s="139"/>
      <c r="E13" s="139"/>
      <c r="F13" s="139"/>
      <c r="G13" s="139"/>
      <c r="H13" s="139"/>
      <c r="I13" s="139"/>
      <c r="J13" s="139"/>
      <c r="K13" s="102"/>
      <c r="L13" s="550"/>
      <c r="M13" s="550"/>
      <c r="N13" s="550"/>
      <c r="O13" s="550"/>
      <c r="P13" s="550"/>
      <c r="Q13" s="550"/>
      <c r="R13" s="550"/>
      <c r="S13" s="550"/>
      <c r="T13" s="550"/>
      <c r="U13" s="550"/>
      <c r="V13" s="550"/>
      <c r="W13" s="550"/>
      <c r="X13" s="550"/>
      <c r="Y13" s="550"/>
      <c r="Z13" s="550"/>
      <c r="AA13" s="550"/>
      <c r="AB13" s="550"/>
      <c r="AC13" s="550"/>
      <c r="AD13" s="550"/>
      <c r="AE13" s="550"/>
      <c r="AF13" s="550"/>
      <c r="AG13" s="550"/>
      <c r="AH13" s="550"/>
      <c r="AI13" s="550"/>
      <c r="AJ13" s="550"/>
      <c r="AK13" s="550"/>
      <c r="AL13" s="550"/>
      <c r="AM13" s="550"/>
      <c r="AN13" s="550"/>
      <c r="AO13" s="550"/>
      <c r="AP13" s="550"/>
      <c r="AQ13" s="550"/>
      <c r="AR13" s="103"/>
      <c r="AS13" s="103"/>
      <c r="AT13" s="103"/>
      <c r="AU13" s="103"/>
      <c r="AV13" s="103"/>
      <c r="AW13" s="103"/>
      <c r="AX13" s="103"/>
      <c r="AY13" s="103"/>
      <c r="AZ13" s="103"/>
      <c r="BA13" s="144"/>
      <c r="BB13" s="102"/>
      <c r="BC13" s="102"/>
      <c r="BD13" s="102"/>
    </row>
    <row r="14" spans="2:56" s="104" customFormat="1" ht="46.5" customHeight="1">
      <c r="B14" s="112"/>
      <c r="C14" s="112"/>
      <c r="D14" s="139"/>
      <c r="E14" s="139"/>
      <c r="F14" s="139"/>
      <c r="G14" s="139"/>
      <c r="H14" s="139"/>
      <c r="I14" s="139"/>
      <c r="J14" s="139"/>
      <c r="K14" s="102"/>
      <c r="L14" s="551"/>
      <c r="M14" s="551"/>
      <c r="N14" s="551"/>
      <c r="O14" s="551"/>
      <c r="P14" s="551"/>
      <c r="Q14" s="551"/>
      <c r="R14" s="551"/>
      <c r="S14" s="551"/>
      <c r="T14" s="551"/>
      <c r="U14" s="551"/>
      <c r="V14" s="551"/>
      <c r="W14" s="551"/>
      <c r="X14" s="551"/>
      <c r="Y14" s="551"/>
      <c r="Z14" s="551"/>
      <c r="AA14" s="551"/>
      <c r="AB14" s="551"/>
      <c r="AC14" s="551"/>
      <c r="AD14" s="551"/>
      <c r="AE14" s="551"/>
      <c r="AF14" s="551"/>
      <c r="AG14" s="551"/>
      <c r="AH14" s="551"/>
      <c r="AI14" s="551"/>
      <c r="AJ14" s="551"/>
      <c r="AK14" s="551"/>
      <c r="AL14" s="551"/>
      <c r="AM14" s="551"/>
      <c r="AN14" s="551"/>
      <c r="AO14" s="551"/>
      <c r="AP14" s="551"/>
      <c r="AQ14" s="551"/>
      <c r="AR14" s="103"/>
      <c r="AS14" s="103"/>
      <c r="AT14" s="103"/>
      <c r="AU14" s="103"/>
      <c r="AV14" s="103"/>
      <c r="AW14" s="103"/>
      <c r="AX14" s="103"/>
      <c r="AY14" s="103"/>
      <c r="AZ14" s="103"/>
      <c r="BA14" s="144"/>
      <c r="BB14" s="102"/>
      <c r="BC14" s="102"/>
      <c r="BD14" s="102"/>
    </row>
    <row r="15" spans="2:82" s="70" customFormat="1" ht="34.5" customHeight="1">
      <c r="B15" s="112"/>
      <c r="C15" s="113"/>
      <c r="D15" s="113"/>
      <c r="E15" s="113"/>
      <c r="F15" s="113"/>
      <c r="G15" s="113"/>
      <c r="H15" s="113"/>
      <c r="I15" s="113"/>
      <c r="J15" s="113"/>
      <c r="K15" s="113"/>
      <c r="L15" s="113"/>
      <c r="N15" s="102"/>
      <c r="O15" s="105"/>
      <c r="P15" s="105"/>
      <c r="Q15" s="102"/>
      <c r="R15" s="102"/>
      <c r="S15" s="102"/>
      <c r="T15" s="102"/>
      <c r="U15" s="102"/>
      <c r="V15" s="102"/>
      <c r="W15" s="102"/>
      <c r="X15" s="102"/>
      <c r="Y15" s="102"/>
      <c r="Z15" s="102"/>
      <c r="AA15" s="102"/>
      <c r="AB15" s="102"/>
      <c r="AC15" s="102"/>
      <c r="AD15" s="102"/>
      <c r="AE15" s="102"/>
      <c r="AF15" s="102"/>
      <c r="AG15" s="102"/>
      <c r="AH15" s="102"/>
      <c r="AI15" s="103"/>
      <c r="AJ15" s="103"/>
      <c r="AK15" s="102"/>
      <c r="AL15" s="103"/>
      <c r="AM15" s="103"/>
      <c r="AN15" s="103"/>
      <c r="AO15" s="103"/>
      <c r="AP15" s="103"/>
      <c r="AQ15" s="103"/>
      <c r="AR15" s="103"/>
      <c r="AS15" s="103"/>
      <c r="AT15" s="103"/>
      <c r="AU15" s="103"/>
      <c r="AV15" s="103"/>
      <c r="AW15" s="103"/>
      <c r="AX15" s="103"/>
      <c r="AY15" s="103"/>
      <c r="AZ15" s="103"/>
      <c r="BA15" s="103"/>
      <c r="BB15" s="103"/>
      <c r="BC15" s="103"/>
      <c r="BD15" s="102"/>
      <c r="CD15" s="104"/>
    </row>
    <row r="16" spans="2:55" ht="21">
      <c r="B16" s="111" t="s">
        <v>243</v>
      </c>
      <c r="C16" s="111"/>
      <c r="D16" s="114"/>
      <c r="E16" s="114"/>
      <c r="F16" s="114"/>
      <c r="G16" s="114"/>
      <c r="H16" s="114"/>
      <c r="I16" s="114"/>
      <c r="J16" s="114"/>
      <c r="K16" s="114"/>
      <c r="L16" s="114"/>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27"/>
      <c r="AM16" s="27"/>
      <c r="AN16" s="27"/>
      <c r="AO16" s="46"/>
      <c r="AP16" s="46"/>
      <c r="AQ16" s="46"/>
      <c r="AR16" s="46"/>
      <c r="AS16" s="46"/>
      <c r="AT16" s="46"/>
      <c r="AU16" s="46"/>
      <c r="AV16" s="46"/>
      <c r="AW16" s="28"/>
      <c r="AX16" s="28"/>
      <c r="AY16" s="45"/>
      <c r="AZ16" s="45"/>
      <c r="BA16" s="8"/>
      <c r="BB16" s="8"/>
      <c r="BC16" s="8"/>
    </row>
    <row r="17" spans="2:54" ht="18" customHeight="1">
      <c r="B17" s="74" t="s">
        <v>138</v>
      </c>
      <c r="C17" s="74"/>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50"/>
      <c r="AJ17" s="51"/>
      <c r="AK17" s="52" t="s">
        <v>49</v>
      </c>
      <c r="AL17" s="53"/>
      <c r="AM17" s="53"/>
      <c r="AN17" s="53"/>
      <c r="AO17" s="24"/>
      <c r="AP17" s="13"/>
      <c r="AQ17" s="36"/>
      <c r="AR17" s="36"/>
      <c r="AS17" s="54"/>
      <c r="AT17" s="55"/>
      <c r="AU17" s="52" t="s">
        <v>22</v>
      </c>
      <c r="AV17" s="53"/>
      <c r="AW17" s="24"/>
      <c r="BB17" s="56"/>
    </row>
    <row r="18" spans="2:54" ht="18" customHeight="1">
      <c r="B18" s="15"/>
      <c r="C18" s="15"/>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57"/>
      <c r="AJ18" s="58"/>
      <c r="AK18" s="52" t="s">
        <v>48</v>
      </c>
      <c r="AL18" s="53"/>
      <c r="AM18" s="53"/>
      <c r="AN18" s="53"/>
      <c r="AO18" s="24"/>
      <c r="AP18" s="13"/>
      <c r="AQ18" s="36"/>
      <c r="AR18" s="36"/>
      <c r="AS18" s="36"/>
      <c r="AT18" s="36"/>
      <c r="AU18" s="53"/>
      <c r="AV18" s="53"/>
      <c r="AW18" s="24"/>
      <c r="AX18" s="24"/>
      <c r="BB18" s="56"/>
    </row>
    <row r="19" spans="2:57" ht="27.75" customHeight="1">
      <c r="B19" s="125" t="s">
        <v>147</v>
      </c>
      <c r="C19" s="15"/>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44"/>
      <c r="AM19" s="69"/>
      <c r="AN19" s="69"/>
      <c r="AO19" s="52"/>
      <c r="AP19" s="53"/>
      <c r="AQ19" s="53"/>
      <c r="AR19" s="53"/>
      <c r="AS19" s="24"/>
      <c r="AT19" s="13"/>
      <c r="AU19" s="36"/>
      <c r="AV19" s="36"/>
      <c r="AW19" s="36"/>
      <c r="AX19" s="36"/>
      <c r="AY19" s="53"/>
      <c r="AZ19" s="53"/>
      <c r="BA19" s="24"/>
      <c r="BE19" s="56"/>
    </row>
    <row r="20" spans="2:57" ht="18" customHeight="1">
      <c r="B20" s="15" t="s">
        <v>236</v>
      </c>
      <c r="C20" s="15"/>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44"/>
      <c r="AM20" s="69"/>
      <c r="AN20" s="69"/>
      <c r="AO20" s="52"/>
      <c r="AP20" s="53"/>
      <c r="AQ20" s="53"/>
      <c r="AR20" s="53"/>
      <c r="AS20" s="24"/>
      <c r="AT20" s="13"/>
      <c r="AU20" s="36"/>
      <c r="AV20" s="36"/>
      <c r="AW20" s="36"/>
      <c r="AX20" s="36"/>
      <c r="AY20" s="53"/>
      <c r="AZ20" s="53"/>
      <c r="BA20" s="24"/>
      <c r="BE20" s="56"/>
    </row>
    <row r="21" spans="2:55" ht="45.75" customHeight="1" thickBot="1">
      <c r="B21" s="518" t="s">
        <v>156</v>
      </c>
      <c r="C21" s="519"/>
      <c r="D21" s="519"/>
      <c r="E21" s="519"/>
      <c r="F21" s="519"/>
      <c r="G21" s="519"/>
      <c r="H21" s="519"/>
      <c r="I21" s="519"/>
      <c r="J21" s="519"/>
      <c r="K21" s="519"/>
      <c r="L21" s="519"/>
      <c r="M21" s="519"/>
      <c r="N21" s="519"/>
      <c r="O21" s="519"/>
      <c r="P21" s="519"/>
      <c r="Q21" s="519"/>
      <c r="R21" s="519"/>
      <c r="S21" s="519"/>
      <c r="T21" s="519"/>
      <c r="U21" s="519"/>
      <c r="V21" s="520"/>
      <c r="W21" s="518" t="s">
        <v>163</v>
      </c>
      <c r="X21" s="519"/>
      <c r="Y21" s="519"/>
      <c r="Z21" s="519"/>
      <c r="AA21" s="519"/>
      <c r="AB21" s="519"/>
      <c r="AC21" s="519"/>
      <c r="AD21" s="519"/>
      <c r="AE21" s="519"/>
      <c r="AF21" s="519"/>
      <c r="AG21" s="519"/>
      <c r="AH21" s="519"/>
      <c r="AI21" s="519"/>
      <c r="AJ21" s="519"/>
      <c r="AK21" s="519"/>
      <c r="AL21" s="519"/>
      <c r="AM21" s="520"/>
      <c r="AN21" s="8"/>
      <c r="AO21" s="8"/>
      <c r="AP21" s="8"/>
      <c r="AQ21" s="8"/>
      <c r="AR21" s="8"/>
      <c r="AS21" s="8"/>
      <c r="AT21" s="8"/>
      <c r="AU21" s="8"/>
      <c r="AV21" s="8"/>
      <c r="AW21" s="8"/>
      <c r="AX21" s="8"/>
      <c r="AY21" s="8"/>
      <c r="AZ21" s="8"/>
      <c r="BA21" s="8"/>
      <c r="BB21" s="8"/>
      <c r="BC21" s="8"/>
    </row>
    <row r="22" spans="2:55" ht="54.75" customHeight="1" thickTop="1">
      <c r="B22" s="497" t="s">
        <v>75</v>
      </c>
      <c r="C22" s="498"/>
      <c r="D22" s="498"/>
      <c r="E22" s="498"/>
      <c r="F22" s="498"/>
      <c r="G22" s="498"/>
      <c r="H22" s="498"/>
      <c r="I22" s="498"/>
      <c r="J22" s="498"/>
      <c r="K22" s="498"/>
      <c r="L22" s="498"/>
      <c r="M22" s="498"/>
      <c r="N22" s="498"/>
      <c r="O22" s="498"/>
      <c r="P22" s="498"/>
      <c r="Q22" s="498"/>
      <c r="R22" s="498"/>
      <c r="S22" s="498"/>
      <c r="T22" s="498"/>
      <c r="U22" s="498"/>
      <c r="V22" s="499"/>
      <c r="W22" s="516" t="s">
        <v>17</v>
      </c>
      <c r="X22" s="517"/>
      <c r="Y22" s="539">
        <f>IF('定型様式４　明細書【断熱材】（戸建住宅）'!AO47="","",'定型様式４　明細書【断熱材】（戸建住宅）'!AO47)</f>
        <v>0</v>
      </c>
      <c r="Z22" s="540"/>
      <c r="AA22" s="540"/>
      <c r="AB22" s="540"/>
      <c r="AC22" s="540"/>
      <c r="AD22" s="540"/>
      <c r="AE22" s="540"/>
      <c r="AF22" s="540"/>
      <c r="AG22" s="540"/>
      <c r="AH22" s="540"/>
      <c r="AI22" s="540"/>
      <c r="AJ22" s="540"/>
      <c r="AK22" s="540"/>
      <c r="AL22" s="507" t="s">
        <v>0</v>
      </c>
      <c r="AM22" s="508"/>
      <c r="AN22" s="8"/>
      <c r="AO22" s="8"/>
      <c r="AP22" s="8"/>
      <c r="AQ22" s="8"/>
      <c r="AR22" s="8"/>
      <c r="AS22" s="8"/>
      <c r="AT22" s="8"/>
      <c r="AU22" s="8"/>
      <c r="AV22" s="8"/>
      <c r="AW22" s="8"/>
      <c r="AX22" s="8"/>
      <c r="AY22" s="8"/>
      <c r="AZ22" s="8"/>
      <c r="BA22" s="8"/>
      <c r="BB22" s="8"/>
      <c r="BC22" s="8"/>
    </row>
    <row r="23" spans="2:55" ht="54.75" customHeight="1">
      <c r="B23" s="500" t="s">
        <v>76</v>
      </c>
      <c r="C23" s="501"/>
      <c r="D23" s="501"/>
      <c r="E23" s="501"/>
      <c r="F23" s="501"/>
      <c r="G23" s="501"/>
      <c r="H23" s="501"/>
      <c r="I23" s="501"/>
      <c r="J23" s="501"/>
      <c r="K23" s="501"/>
      <c r="L23" s="501"/>
      <c r="M23" s="501"/>
      <c r="N23" s="501"/>
      <c r="O23" s="501"/>
      <c r="P23" s="501"/>
      <c r="Q23" s="501"/>
      <c r="R23" s="501"/>
      <c r="S23" s="501"/>
      <c r="T23" s="501"/>
      <c r="U23" s="501"/>
      <c r="V23" s="502"/>
      <c r="W23" s="489" t="s">
        <v>17</v>
      </c>
      <c r="X23" s="490"/>
      <c r="Y23" s="505">
        <f>IF('定型様式４　明細書【窓】（戸建住宅）'!AO67="","",'定型様式４　明細書【窓】（戸建住宅）'!AO67)</f>
        <v>0</v>
      </c>
      <c r="Z23" s="506"/>
      <c r="AA23" s="506"/>
      <c r="AB23" s="506"/>
      <c r="AC23" s="506"/>
      <c r="AD23" s="506"/>
      <c r="AE23" s="506"/>
      <c r="AF23" s="506"/>
      <c r="AG23" s="506"/>
      <c r="AH23" s="506"/>
      <c r="AI23" s="506"/>
      <c r="AJ23" s="506"/>
      <c r="AK23" s="506"/>
      <c r="AL23" s="493" t="s">
        <v>0</v>
      </c>
      <c r="AM23" s="494"/>
      <c r="AN23" s="8"/>
      <c r="AO23" s="8"/>
      <c r="AP23" s="8"/>
      <c r="AQ23" s="8"/>
      <c r="AR23" s="8"/>
      <c r="AS23" s="8"/>
      <c r="AT23" s="8"/>
      <c r="AU23" s="8"/>
      <c r="AV23" s="8"/>
      <c r="AW23" s="8"/>
      <c r="AX23" s="8"/>
      <c r="AY23" s="8"/>
      <c r="AZ23" s="8"/>
      <c r="BA23" s="8"/>
      <c r="BB23" s="8"/>
      <c r="BC23" s="8"/>
    </row>
    <row r="24" spans="2:55" ht="54.75" customHeight="1" thickBot="1">
      <c r="B24" s="536" t="s">
        <v>62</v>
      </c>
      <c r="C24" s="537"/>
      <c r="D24" s="537"/>
      <c r="E24" s="537"/>
      <c r="F24" s="537"/>
      <c r="G24" s="537"/>
      <c r="H24" s="537"/>
      <c r="I24" s="537"/>
      <c r="J24" s="537"/>
      <c r="K24" s="537"/>
      <c r="L24" s="537"/>
      <c r="M24" s="537"/>
      <c r="N24" s="537"/>
      <c r="O24" s="537"/>
      <c r="P24" s="537"/>
      <c r="Q24" s="537"/>
      <c r="R24" s="537"/>
      <c r="S24" s="537"/>
      <c r="T24" s="537"/>
      <c r="U24" s="537"/>
      <c r="V24" s="538"/>
      <c r="W24" s="503" t="s">
        <v>17</v>
      </c>
      <c r="X24" s="504"/>
      <c r="Y24" s="541">
        <f>IF('定型様式４　明細書【ガラス】（戸建住宅）'!AO69="","",'定型様式４　明細書【ガラス】（戸建住宅）'!AO69)</f>
        <v>0</v>
      </c>
      <c r="Z24" s="542"/>
      <c r="AA24" s="542"/>
      <c r="AB24" s="542"/>
      <c r="AC24" s="542"/>
      <c r="AD24" s="542"/>
      <c r="AE24" s="542"/>
      <c r="AF24" s="542"/>
      <c r="AG24" s="542"/>
      <c r="AH24" s="542"/>
      <c r="AI24" s="542"/>
      <c r="AJ24" s="542"/>
      <c r="AK24" s="542"/>
      <c r="AL24" s="528" t="s">
        <v>0</v>
      </c>
      <c r="AM24" s="529"/>
      <c r="AN24" s="8"/>
      <c r="AO24" s="8"/>
      <c r="AP24" s="8"/>
      <c r="AQ24" s="8"/>
      <c r="AR24" s="8"/>
      <c r="AS24" s="8"/>
      <c r="AT24" s="8"/>
      <c r="AU24" s="8"/>
      <c r="AV24" s="8"/>
      <c r="AW24" s="8"/>
      <c r="AX24" s="8"/>
      <c r="AY24" s="8"/>
      <c r="AZ24" s="8"/>
      <c r="BA24" s="8"/>
      <c r="BB24" s="8"/>
      <c r="BC24" s="8"/>
    </row>
    <row r="25" spans="2:55" ht="54.75" customHeight="1" thickTop="1">
      <c r="B25" s="533" t="s">
        <v>249</v>
      </c>
      <c r="C25" s="534"/>
      <c r="D25" s="534"/>
      <c r="E25" s="534"/>
      <c r="F25" s="534"/>
      <c r="G25" s="534"/>
      <c r="H25" s="534"/>
      <c r="I25" s="534"/>
      <c r="J25" s="534"/>
      <c r="K25" s="534"/>
      <c r="L25" s="534"/>
      <c r="M25" s="534"/>
      <c r="N25" s="534"/>
      <c r="O25" s="534"/>
      <c r="P25" s="534"/>
      <c r="Q25" s="534"/>
      <c r="R25" s="534"/>
      <c r="S25" s="534"/>
      <c r="T25" s="534"/>
      <c r="U25" s="534"/>
      <c r="V25" s="535"/>
      <c r="W25" s="511" t="s">
        <v>17</v>
      </c>
      <c r="X25" s="512"/>
      <c r="Y25" s="526">
        <f>IF(OR(Y22="",Y23="",Y24=""),"",SUM(Y22:AK24))</f>
        <v>0</v>
      </c>
      <c r="Z25" s="527"/>
      <c r="AA25" s="527"/>
      <c r="AB25" s="527"/>
      <c r="AC25" s="527"/>
      <c r="AD25" s="527"/>
      <c r="AE25" s="527"/>
      <c r="AF25" s="527"/>
      <c r="AG25" s="527"/>
      <c r="AH25" s="527"/>
      <c r="AI25" s="527"/>
      <c r="AJ25" s="527"/>
      <c r="AK25" s="527"/>
      <c r="AL25" s="495" t="s">
        <v>0</v>
      </c>
      <c r="AM25" s="496"/>
      <c r="AN25" s="8"/>
      <c r="AO25" s="8"/>
      <c r="AP25" s="8"/>
      <c r="AQ25" s="8"/>
      <c r="AR25" s="8"/>
      <c r="AS25" s="8"/>
      <c r="AT25" s="8"/>
      <c r="AU25" s="8"/>
      <c r="AV25" s="8"/>
      <c r="AW25" s="8"/>
      <c r="AX25" s="8"/>
      <c r="AY25" s="8"/>
      <c r="AZ25" s="8"/>
      <c r="BA25" s="8"/>
      <c r="BB25" s="8"/>
      <c r="BC25" s="8"/>
    </row>
    <row r="26" spans="2:55" s="26" customFormat="1" ht="54.75" customHeight="1">
      <c r="B26" s="521" t="s">
        <v>248</v>
      </c>
      <c r="C26" s="514"/>
      <c r="D26" s="514"/>
      <c r="E26" s="514"/>
      <c r="F26" s="514"/>
      <c r="G26" s="514"/>
      <c r="H26" s="514"/>
      <c r="I26" s="514"/>
      <c r="J26" s="514"/>
      <c r="K26" s="514"/>
      <c r="L26" s="514"/>
      <c r="M26" s="514"/>
      <c r="N26" s="514"/>
      <c r="O26" s="514"/>
      <c r="P26" s="514"/>
      <c r="Q26" s="514"/>
      <c r="R26" s="514"/>
      <c r="S26" s="514"/>
      <c r="T26" s="514"/>
      <c r="U26" s="514"/>
      <c r="V26" s="515"/>
      <c r="W26" s="489" t="s">
        <v>17</v>
      </c>
      <c r="X26" s="490"/>
      <c r="Y26" s="491">
        <f>IF(Y25="","",ROUNDDOWN(Y25/3,0))</f>
        <v>0</v>
      </c>
      <c r="Z26" s="492"/>
      <c r="AA26" s="492"/>
      <c r="AB26" s="492"/>
      <c r="AC26" s="492"/>
      <c r="AD26" s="492"/>
      <c r="AE26" s="492"/>
      <c r="AF26" s="492"/>
      <c r="AG26" s="492"/>
      <c r="AH26" s="492"/>
      <c r="AI26" s="492"/>
      <c r="AJ26" s="492"/>
      <c r="AK26" s="492"/>
      <c r="AL26" s="493" t="s">
        <v>0</v>
      </c>
      <c r="AM26" s="494"/>
      <c r="AN26" s="8"/>
      <c r="AO26" s="8"/>
      <c r="AP26" s="8"/>
      <c r="AQ26" s="8"/>
      <c r="AR26" s="8"/>
      <c r="AS26" s="8"/>
      <c r="AT26" s="8"/>
      <c r="AU26" s="8"/>
      <c r="AV26" s="8"/>
      <c r="AW26" s="8"/>
      <c r="AX26" s="8"/>
      <c r="AY26" s="8"/>
      <c r="AZ26" s="8"/>
      <c r="BA26" s="8"/>
      <c r="BB26" s="8"/>
      <c r="BC26" s="8"/>
    </row>
    <row r="27" spans="2:55" s="26" customFormat="1" ht="54.75" customHeight="1">
      <c r="B27" s="513" t="s">
        <v>250</v>
      </c>
      <c r="C27" s="514"/>
      <c r="D27" s="514"/>
      <c r="E27" s="514"/>
      <c r="F27" s="514"/>
      <c r="G27" s="514"/>
      <c r="H27" s="514"/>
      <c r="I27" s="514"/>
      <c r="J27" s="514"/>
      <c r="K27" s="514"/>
      <c r="L27" s="514"/>
      <c r="M27" s="514"/>
      <c r="N27" s="514"/>
      <c r="O27" s="514"/>
      <c r="P27" s="514"/>
      <c r="Q27" s="514"/>
      <c r="R27" s="514"/>
      <c r="S27" s="514"/>
      <c r="T27" s="514"/>
      <c r="U27" s="514"/>
      <c r="V27" s="515"/>
      <c r="W27" s="489" t="s">
        <v>17</v>
      </c>
      <c r="X27" s="490"/>
      <c r="Y27" s="491">
        <f>MIN(Y26,1200000)</f>
        <v>0</v>
      </c>
      <c r="Z27" s="492"/>
      <c r="AA27" s="492"/>
      <c r="AB27" s="492"/>
      <c r="AC27" s="492"/>
      <c r="AD27" s="492"/>
      <c r="AE27" s="492"/>
      <c r="AF27" s="492"/>
      <c r="AG27" s="492"/>
      <c r="AH27" s="492"/>
      <c r="AI27" s="492"/>
      <c r="AJ27" s="492"/>
      <c r="AK27" s="492"/>
      <c r="AL27" s="493" t="s">
        <v>0</v>
      </c>
      <c r="AM27" s="494"/>
      <c r="AN27" s="8"/>
      <c r="AO27" s="8"/>
      <c r="AP27" s="8"/>
      <c r="AQ27" s="8"/>
      <c r="AR27" s="8"/>
      <c r="AS27" s="8"/>
      <c r="AT27" s="8"/>
      <c r="AU27" s="8"/>
      <c r="AV27" s="8"/>
      <c r="AW27" s="8"/>
      <c r="AX27" s="8"/>
      <c r="AY27" s="8"/>
      <c r="AZ27" s="8"/>
      <c r="BA27" s="8"/>
      <c r="BB27" s="8"/>
      <c r="BC27" s="8"/>
    </row>
    <row r="28" spans="2:55" s="26" customFormat="1" ht="39.75" customHeight="1">
      <c r="B28" s="71"/>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80"/>
      <c r="AM28" s="80"/>
      <c r="AN28" s="8"/>
      <c r="AO28" s="8"/>
      <c r="AP28" s="8"/>
      <c r="AQ28" s="8"/>
      <c r="AR28" s="8"/>
      <c r="AS28" s="8"/>
      <c r="AT28" s="8"/>
      <c r="AU28" s="8"/>
      <c r="AV28" s="8"/>
      <c r="AW28" s="8"/>
      <c r="AX28" s="8"/>
      <c r="AY28" s="106"/>
      <c r="AZ28" s="106"/>
      <c r="BA28" s="106"/>
      <c r="BB28" s="106"/>
      <c r="BC28" s="106"/>
    </row>
    <row r="29" spans="2:57" ht="27.75" customHeight="1">
      <c r="B29" s="125" t="s">
        <v>148</v>
      </c>
      <c r="C29" s="15"/>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44"/>
      <c r="AM29" s="69"/>
      <c r="AN29" s="69"/>
      <c r="AO29" s="52"/>
      <c r="AP29" s="53"/>
      <c r="AQ29" s="53"/>
      <c r="AR29" s="53"/>
      <c r="AS29" s="24"/>
      <c r="AT29" s="13"/>
      <c r="AU29" s="36"/>
      <c r="AV29" s="36"/>
      <c r="AW29" s="36"/>
      <c r="AX29" s="36"/>
      <c r="AY29" s="53"/>
      <c r="AZ29" s="53"/>
      <c r="BA29" s="24"/>
      <c r="BE29" s="56"/>
    </row>
    <row r="30" spans="2:57" ht="18" customHeight="1">
      <c r="B30" s="15" t="s">
        <v>237</v>
      </c>
      <c r="C30" s="15"/>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44"/>
      <c r="AM30" s="69"/>
      <c r="AN30" s="69"/>
      <c r="AO30" s="52"/>
      <c r="AP30" s="53"/>
      <c r="AQ30" s="53"/>
      <c r="AR30" s="53"/>
      <c r="AS30" s="24"/>
      <c r="AT30" s="13"/>
      <c r="AU30" s="36"/>
      <c r="AV30" s="36"/>
      <c r="AW30" s="36"/>
      <c r="AX30" s="36"/>
      <c r="AY30" s="53"/>
      <c r="AZ30" s="53"/>
      <c r="BA30" s="24"/>
      <c r="BE30" s="56"/>
    </row>
    <row r="31" spans="2:55" ht="45.75" customHeight="1" thickBot="1">
      <c r="B31" s="518" t="s">
        <v>146</v>
      </c>
      <c r="C31" s="519"/>
      <c r="D31" s="519"/>
      <c r="E31" s="519"/>
      <c r="F31" s="519"/>
      <c r="G31" s="519"/>
      <c r="H31" s="519"/>
      <c r="I31" s="519"/>
      <c r="J31" s="519"/>
      <c r="K31" s="519"/>
      <c r="L31" s="519"/>
      <c r="M31" s="519"/>
      <c r="N31" s="519"/>
      <c r="O31" s="519"/>
      <c r="P31" s="519"/>
      <c r="Q31" s="519"/>
      <c r="R31" s="519"/>
      <c r="S31" s="519"/>
      <c r="T31" s="519"/>
      <c r="U31" s="519"/>
      <c r="V31" s="520"/>
      <c r="W31" s="518" t="s">
        <v>239</v>
      </c>
      <c r="X31" s="519"/>
      <c r="Y31" s="519"/>
      <c r="Z31" s="519"/>
      <c r="AA31" s="519"/>
      <c r="AB31" s="519"/>
      <c r="AC31" s="519"/>
      <c r="AD31" s="519"/>
      <c r="AE31" s="519"/>
      <c r="AF31" s="519"/>
      <c r="AG31" s="519"/>
      <c r="AH31" s="519"/>
      <c r="AI31" s="519"/>
      <c r="AJ31" s="519"/>
      <c r="AK31" s="519"/>
      <c r="AL31" s="519"/>
      <c r="AM31" s="520"/>
      <c r="AN31" s="8"/>
      <c r="AO31" s="8"/>
      <c r="AP31" s="8"/>
      <c r="AQ31" s="8"/>
      <c r="AR31" s="8"/>
      <c r="AS31" s="8"/>
      <c r="AT31" s="8"/>
      <c r="AU31" s="8"/>
      <c r="AV31" s="8"/>
      <c r="AW31" s="8"/>
      <c r="AX31" s="8"/>
      <c r="AY31" s="8"/>
      <c r="AZ31" s="8"/>
      <c r="BA31" s="8"/>
      <c r="BB31" s="8"/>
      <c r="BC31" s="8"/>
    </row>
    <row r="32" spans="2:55" ht="54.75" customHeight="1" thickTop="1">
      <c r="B32" s="497" t="s">
        <v>95</v>
      </c>
      <c r="C32" s="498"/>
      <c r="D32" s="498"/>
      <c r="E32" s="498"/>
      <c r="F32" s="498"/>
      <c r="G32" s="498"/>
      <c r="H32" s="498"/>
      <c r="I32" s="498"/>
      <c r="J32" s="498"/>
      <c r="K32" s="498"/>
      <c r="L32" s="498"/>
      <c r="M32" s="498"/>
      <c r="N32" s="498"/>
      <c r="O32" s="498"/>
      <c r="P32" s="498"/>
      <c r="Q32" s="498"/>
      <c r="R32" s="498"/>
      <c r="S32" s="498"/>
      <c r="T32" s="498"/>
      <c r="U32" s="498"/>
      <c r="V32" s="499"/>
      <c r="W32" s="516" t="s">
        <v>17</v>
      </c>
      <c r="X32" s="517"/>
      <c r="Y32" s="509">
        <f>IF('定型様式４　明細書【設備】（戸建住宅）'!AO20="","",'定型様式４　明細書【設備】（戸建住宅）'!AO20)</f>
        <v>0</v>
      </c>
      <c r="Z32" s="510"/>
      <c r="AA32" s="510"/>
      <c r="AB32" s="510"/>
      <c r="AC32" s="510"/>
      <c r="AD32" s="510"/>
      <c r="AE32" s="510"/>
      <c r="AF32" s="510"/>
      <c r="AG32" s="510"/>
      <c r="AH32" s="510"/>
      <c r="AI32" s="510"/>
      <c r="AJ32" s="510"/>
      <c r="AK32" s="510"/>
      <c r="AL32" s="507" t="s">
        <v>0</v>
      </c>
      <c r="AM32" s="508"/>
      <c r="AN32" s="8"/>
      <c r="AO32" s="8"/>
      <c r="AP32" s="8"/>
      <c r="AQ32" s="8"/>
      <c r="AR32" s="8"/>
      <c r="AS32" s="8"/>
      <c r="AT32" s="8"/>
      <c r="AU32" s="8"/>
      <c r="AV32" s="8"/>
      <c r="AW32" s="8"/>
      <c r="AX32" s="8"/>
      <c r="AY32" s="8"/>
      <c r="AZ32" s="8"/>
      <c r="BA32" s="8"/>
      <c r="BB32" s="8"/>
      <c r="BC32" s="8"/>
    </row>
    <row r="33" spans="2:55" ht="54.75" customHeight="1" thickBot="1">
      <c r="B33" s="500" t="s">
        <v>96</v>
      </c>
      <c r="C33" s="501"/>
      <c r="D33" s="501"/>
      <c r="E33" s="501"/>
      <c r="F33" s="501"/>
      <c r="G33" s="501"/>
      <c r="H33" s="501"/>
      <c r="I33" s="501"/>
      <c r="J33" s="501"/>
      <c r="K33" s="501"/>
      <c r="L33" s="501"/>
      <c r="M33" s="501"/>
      <c r="N33" s="501"/>
      <c r="O33" s="501"/>
      <c r="P33" s="501"/>
      <c r="Q33" s="501"/>
      <c r="R33" s="501"/>
      <c r="S33" s="501"/>
      <c r="T33" s="501"/>
      <c r="U33" s="501"/>
      <c r="V33" s="502"/>
      <c r="W33" s="503" t="s">
        <v>17</v>
      </c>
      <c r="X33" s="504"/>
      <c r="Y33" s="505">
        <f>IF('定型様式４　明細書【設備】（戸建住宅）'!AO39="","",'定型様式４　明細書【設備】（戸建住宅）'!AO39)</f>
      </c>
      <c r="Z33" s="506"/>
      <c r="AA33" s="506"/>
      <c r="AB33" s="506"/>
      <c r="AC33" s="506"/>
      <c r="AD33" s="506"/>
      <c r="AE33" s="506"/>
      <c r="AF33" s="506"/>
      <c r="AG33" s="506"/>
      <c r="AH33" s="506"/>
      <c r="AI33" s="506"/>
      <c r="AJ33" s="506"/>
      <c r="AK33" s="506"/>
      <c r="AL33" s="528" t="s">
        <v>0</v>
      </c>
      <c r="AM33" s="529"/>
      <c r="AN33" s="8"/>
      <c r="AO33" s="8"/>
      <c r="AP33" s="8"/>
      <c r="AQ33" s="8"/>
      <c r="AR33" s="8"/>
      <c r="AS33" s="8"/>
      <c r="AT33" s="8"/>
      <c r="AU33" s="8"/>
      <c r="AV33" s="8"/>
      <c r="AW33" s="8"/>
      <c r="AX33" s="8"/>
      <c r="AY33" s="8"/>
      <c r="AZ33" s="8"/>
      <c r="BA33" s="8"/>
      <c r="BB33" s="8"/>
      <c r="BC33" s="8"/>
    </row>
    <row r="34" spans="2:55" ht="54.75" customHeight="1" thickTop="1">
      <c r="B34" s="533" t="s">
        <v>238</v>
      </c>
      <c r="C34" s="534"/>
      <c r="D34" s="534"/>
      <c r="E34" s="534"/>
      <c r="F34" s="534"/>
      <c r="G34" s="534"/>
      <c r="H34" s="534"/>
      <c r="I34" s="534"/>
      <c r="J34" s="534"/>
      <c r="K34" s="534"/>
      <c r="L34" s="534"/>
      <c r="M34" s="534"/>
      <c r="N34" s="534"/>
      <c r="O34" s="534"/>
      <c r="P34" s="534"/>
      <c r="Q34" s="534"/>
      <c r="R34" s="534"/>
      <c r="S34" s="534"/>
      <c r="T34" s="534"/>
      <c r="U34" s="534"/>
      <c r="V34" s="535"/>
      <c r="W34" s="511" t="s">
        <v>17</v>
      </c>
      <c r="X34" s="512"/>
      <c r="Y34" s="526">
        <f>IF(AND(Y32="",Y33=""),"",SUM(Y32:AK33))</f>
        <v>0</v>
      </c>
      <c r="Z34" s="527"/>
      <c r="AA34" s="527"/>
      <c r="AB34" s="527"/>
      <c r="AC34" s="527"/>
      <c r="AD34" s="527"/>
      <c r="AE34" s="527"/>
      <c r="AF34" s="527"/>
      <c r="AG34" s="527"/>
      <c r="AH34" s="527"/>
      <c r="AI34" s="527"/>
      <c r="AJ34" s="527"/>
      <c r="AK34" s="527"/>
      <c r="AL34" s="495" t="s">
        <v>0</v>
      </c>
      <c r="AM34" s="496"/>
      <c r="AN34" s="8"/>
      <c r="AO34" s="8"/>
      <c r="AP34" s="8"/>
      <c r="AQ34" s="8"/>
      <c r="AR34" s="8"/>
      <c r="AS34" s="8"/>
      <c r="AT34" s="8"/>
      <c r="AU34" s="8"/>
      <c r="AV34" s="8"/>
      <c r="AW34" s="8"/>
      <c r="AX34" s="8"/>
      <c r="AY34" s="8"/>
      <c r="AZ34" s="8"/>
      <c r="BA34" s="8"/>
      <c r="BB34" s="8"/>
      <c r="BC34" s="8"/>
    </row>
    <row r="35" spans="2:55" s="26" customFormat="1" ht="54.75" customHeight="1">
      <c r="B35" s="513" t="s">
        <v>251</v>
      </c>
      <c r="C35" s="514"/>
      <c r="D35" s="514"/>
      <c r="E35" s="514"/>
      <c r="F35" s="514"/>
      <c r="G35" s="514"/>
      <c r="H35" s="514"/>
      <c r="I35" s="514"/>
      <c r="J35" s="514"/>
      <c r="K35" s="514"/>
      <c r="L35" s="514"/>
      <c r="M35" s="514"/>
      <c r="N35" s="514"/>
      <c r="O35" s="514"/>
      <c r="P35" s="514"/>
      <c r="Q35" s="514"/>
      <c r="R35" s="514"/>
      <c r="S35" s="514"/>
      <c r="T35" s="514"/>
      <c r="U35" s="514"/>
      <c r="V35" s="515"/>
      <c r="W35" s="489" t="s">
        <v>17</v>
      </c>
      <c r="X35" s="490"/>
      <c r="Y35" s="491">
        <f>IF(Y34="","",MIN(Y27,Y34))</f>
        <v>0</v>
      </c>
      <c r="Z35" s="492"/>
      <c r="AA35" s="492"/>
      <c r="AB35" s="492"/>
      <c r="AC35" s="492"/>
      <c r="AD35" s="492"/>
      <c r="AE35" s="492"/>
      <c r="AF35" s="492"/>
      <c r="AG35" s="492"/>
      <c r="AH35" s="492"/>
      <c r="AI35" s="492"/>
      <c r="AJ35" s="492"/>
      <c r="AK35" s="492"/>
      <c r="AL35" s="493" t="s">
        <v>0</v>
      </c>
      <c r="AM35" s="494"/>
      <c r="AN35" s="8"/>
      <c r="AO35" s="8"/>
      <c r="AP35" s="8"/>
      <c r="AQ35" s="8"/>
      <c r="AR35" s="8"/>
      <c r="AS35" s="8"/>
      <c r="AT35" s="8"/>
      <c r="AU35" s="8"/>
      <c r="AV35" s="8"/>
      <c r="AW35" s="8"/>
      <c r="AX35" s="8"/>
      <c r="AY35" s="8"/>
      <c r="AZ35" s="8"/>
      <c r="BA35" s="8"/>
      <c r="BB35" s="8"/>
      <c r="BC35" s="8"/>
    </row>
    <row r="36" spans="2:55" s="26" customFormat="1" ht="39.75" customHeight="1">
      <c r="B36" s="71"/>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80"/>
      <c r="AM36" s="80"/>
      <c r="AN36" s="106"/>
      <c r="AO36" s="106"/>
      <c r="AP36" s="106"/>
      <c r="AQ36" s="106"/>
      <c r="AR36" s="106"/>
      <c r="AS36" s="106"/>
      <c r="AT36" s="106"/>
      <c r="AU36" s="106"/>
      <c r="AV36" s="106"/>
      <c r="AW36" s="106"/>
      <c r="AX36" s="106"/>
      <c r="AY36" s="106"/>
      <c r="AZ36" s="106"/>
      <c r="BA36" s="106"/>
      <c r="BB36" s="106"/>
      <c r="BC36" s="106"/>
    </row>
    <row r="37" spans="2:55" s="26" customFormat="1" ht="39.75" customHeight="1">
      <c r="B37" s="554" t="s">
        <v>258</v>
      </c>
      <c r="C37" s="554"/>
      <c r="D37" s="554"/>
      <c r="E37" s="554"/>
      <c r="F37" s="554"/>
      <c r="G37" s="554"/>
      <c r="H37" s="554"/>
      <c r="I37" s="554"/>
      <c r="J37" s="554"/>
      <c r="K37" s="554"/>
      <c r="L37" s="554"/>
      <c r="M37" s="554"/>
      <c r="N37" s="554"/>
      <c r="O37" s="554"/>
      <c r="P37" s="554"/>
      <c r="Q37" s="554"/>
      <c r="R37" s="554"/>
      <c r="S37" s="554"/>
      <c r="T37" s="554"/>
      <c r="U37" s="554"/>
      <c r="V37" s="554"/>
      <c r="W37" s="554"/>
      <c r="X37" s="554"/>
      <c r="Y37" s="554"/>
      <c r="Z37" s="554"/>
      <c r="AA37" s="554"/>
      <c r="AB37" s="554"/>
      <c r="AC37" s="554"/>
      <c r="AD37" s="554"/>
      <c r="AE37" s="554"/>
      <c r="AF37" s="554"/>
      <c r="AG37" s="554"/>
      <c r="AH37" s="554"/>
      <c r="AI37" s="554"/>
      <c r="AJ37" s="554"/>
      <c r="AK37" s="554"/>
      <c r="AL37" s="554"/>
      <c r="AM37" s="554"/>
      <c r="AN37" s="554"/>
      <c r="AO37" s="554"/>
      <c r="AP37" s="554"/>
      <c r="AQ37" s="554"/>
      <c r="AR37" s="554"/>
      <c r="AS37" s="554"/>
      <c r="AT37" s="554"/>
      <c r="AU37" s="554"/>
      <c r="AV37" s="554"/>
      <c r="AW37" s="554"/>
      <c r="AX37" s="554"/>
      <c r="AY37" s="554"/>
      <c r="AZ37" s="554"/>
      <c r="BA37" s="554"/>
      <c r="BB37" s="554"/>
      <c r="BC37" s="554"/>
    </row>
    <row r="38" spans="2:55" s="26" customFormat="1" ht="22.5" customHeight="1" thickBot="1">
      <c r="B38" s="71"/>
      <c r="C38" s="71"/>
      <c r="D38" s="71"/>
      <c r="E38" s="71"/>
      <c r="F38" s="71"/>
      <c r="G38" s="71"/>
      <c r="H38" s="71"/>
      <c r="I38" s="71"/>
      <c r="J38" s="71"/>
      <c r="K38" s="71"/>
      <c r="L38" s="71"/>
      <c r="M38" s="71"/>
      <c r="N38" s="71"/>
      <c r="O38" s="71"/>
      <c r="P38" s="71"/>
      <c r="Q38" s="71"/>
      <c r="R38" s="71"/>
      <c r="S38" s="71"/>
      <c r="T38" s="71"/>
      <c r="U38" s="72"/>
      <c r="V38" s="71"/>
      <c r="W38" s="72"/>
      <c r="X38" s="71"/>
      <c r="Y38" s="71"/>
      <c r="Z38" s="71"/>
      <c r="AA38" s="71"/>
      <c r="AB38" s="71"/>
      <c r="AC38" s="71"/>
      <c r="AD38" s="71"/>
      <c r="AE38" s="71"/>
      <c r="AF38" s="71"/>
      <c r="AG38" s="71"/>
      <c r="AH38" s="71"/>
      <c r="AI38" s="71"/>
      <c r="AJ38" s="71"/>
      <c r="AK38" s="71"/>
      <c r="AL38" s="76"/>
      <c r="AM38" s="76"/>
      <c r="AN38" s="72"/>
      <c r="AO38" s="85"/>
      <c r="AP38" s="85"/>
      <c r="AQ38" s="85"/>
      <c r="AR38" s="85"/>
      <c r="AS38" s="85"/>
      <c r="AT38" s="85"/>
      <c r="AU38" s="85"/>
      <c r="AV38" s="85"/>
      <c r="AW38" s="75"/>
      <c r="AX38" s="75"/>
      <c r="AY38" s="82"/>
      <c r="AZ38" s="82"/>
      <c r="BA38" s="82"/>
      <c r="BB38" s="82"/>
      <c r="BC38" s="82"/>
    </row>
    <row r="39" spans="2:55" s="26" customFormat="1" ht="65.25" customHeight="1" thickBot="1">
      <c r="B39" s="547" t="s">
        <v>247</v>
      </c>
      <c r="C39" s="548"/>
      <c r="D39" s="548"/>
      <c r="E39" s="548"/>
      <c r="F39" s="548"/>
      <c r="G39" s="548"/>
      <c r="H39" s="548"/>
      <c r="I39" s="548"/>
      <c r="J39" s="548"/>
      <c r="K39" s="548"/>
      <c r="L39" s="548"/>
      <c r="M39" s="548"/>
      <c r="N39" s="548"/>
      <c r="O39" s="548"/>
      <c r="P39" s="548"/>
      <c r="Q39" s="548"/>
      <c r="R39" s="548"/>
      <c r="S39" s="548"/>
      <c r="T39" s="548"/>
      <c r="U39" s="548"/>
      <c r="V39" s="549"/>
      <c r="W39" s="532">
        <f>SUM(Y27,Y35)</f>
        <v>0</v>
      </c>
      <c r="X39" s="532"/>
      <c r="Y39" s="532"/>
      <c r="Z39" s="532"/>
      <c r="AA39" s="532"/>
      <c r="AB39" s="532"/>
      <c r="AC39" s="532"/>
      <c r="AD39" s="532"/>
      <c r="AE39" s="532"/>
      <c r="AF39" s="532"/>
      <c r="AG39" s="532"/>
      <c r="AH39" s="532"/>
      <c r="AI39" s="532"/>
      <c r="AJ39" s="532"/>
      <c r="AK39" s="532"/>
      <c r="AL39" s="530" t="s">
        <v>0</v>
      </c>
      <c r="AM39" s="531"/>
      <c r="AN39" s="107"/>
      <c r="AO39" s="108"/>
      <c r="AP39" s="108"/>
      <c r="AQ39" s="108"/>
      <c r="AR39" s="108"/>
      <c r="AS39" s="108"/>
      <c r="AT39" s="108"/>
      <c r="AU39" s="108"/>
      <c r="AV39" s="108"/>
      <c r="AW39" s="525"/>
      <c r="AX39" s="525"/>
      <c r="AY39" s="81"/>
      <c r="AZ39" s="81"/>
      <c r="BA39" s="81"/>
      <c r="BB39" s="81"/>
      <c r="BC39" s="81"/>
    </row>
    <row r="40" spans="2:44" s="26" customFormat="1" ht="21.75" customHeight="1" thickBot="1">
      <c r="B40" s="32"/>
      <c r="C40" s="32"/>
      <c r="D40" s="32"/>
      <c r="E40" s="32"/>
      <c r="F40" s="32"/>
      <c r="G40" s="32"/>
      <c r="H40" s="32"/>
      <c r="I40" s="32"/>
      <c r="J40" s="32"/>
      <c r="K40" s="32"/>
      <c r="L40" s="32"/>
      <c r="M40" s="33"/>
      <c r="N40" s="33"/>
      <c r="O40" s="33"/>
      <c r="P40" s="33"/>
      <c r="Q40" s="33"/>
      <c r="R40" s="33"/>
      <c r="S40" s="33"/>
      <c r="T40" s="33"/>
      <c r="U40" s="33"/>
      <c r="V40" s="33"/>
      <c r="W40" s="246"/>
      <c r="X40" s="246"/>
      <c r="Y40" s="246"/>
      <c r="Z40" s="246"/>
      <c r="AA40" s="246"/>
      <c r="AB40" s="246"/>
      <c r="AC40" s="246"/>
      <c r="AD40" s="246"/>
      <c r="AE40" s="246"/>
      <c r="AF40" s="246"/>
      <c r="AG40" s="246"/>
      <c r="AH40" s="246"/>
      <c r="AI40" s="246"/>
      <c r="AJ40" s="246"/>
      <c r="AK40" s="246"/>
      <c r="AL40" s="33"/>
      <c r="AM40" s="33"/>
      <c r="AN40" s="33"/>
      <c r="AO40" s="29"/>
      <c r="AP40" s="34"/>
      <c r="AQ40" s="30"/>
      <c r="AR40" s="30"/>
    </row>
    <row r="41" spans="2:55" s="26" customFormat="1" ht="65.25" customHeight="1" thickBot="1">
      <c r="B41" s="543" t="s">
        <v>222</v>
      </c>
      <c r="C41" s="544"/>
      <c r="D41" s="544"/>
      <c r="E41" s="544"/>
      <c r="F41" s="544"/>
      <c r="G41" s="544"/>
      <c r="H41" s="544"/>
      <c r="I41" s="544"/>
      <c r="J41" s="544"/>
      <c r="K41" s="544"/>
      <c r="L41" s="544"/>
      <c r="M41" s="544"/>
      <c r="N41" s="544"/>
      <c r="O41" s="544"/>
      <c r="P41" s="544"/>
      <c r="Q41" s="544"/>
      <c r="R41" s="544"/>
      <c r="S41" s="544"/>
      <c r="T41" s="544"/>
      <c r="U41" s="544"/>
      <c r="V41" s="545"/>
      <c r="W41" s="546"/>
      <c r="X41" s="546"/>
      <c r="Y41" s="546"/>
      <c r="Z41" s="546"/>
      <c r="AA41" s="546"/>
      <c r="AB41" s="546"/>
      <c r="AC41" s="546"/>
      <c r="AD41" s="546"/>
      <c r="AE41" s="546"/>
      <c r="AF41" s="546"/>
      <c r="AG41" s="546"/>
      <c r="AH41" s="546"/>
      <c r="AI41" s="546"/>
      <c r="AJ41" s="546"/>
      <c r="AK41" s="546"/>
      <c r="AL41" s="530" t="s">
        <v>0</v>
      </c>
      <c r="AM41" s="531"/>
      <c r="AN41" s="107"/>
      <c r="AO41" s="108"/>
      <c r="AP41" s="108"/>
      <c r="AQ41" s="108"/>
      <c r="AR41" s="108"/>
      <c r="AS41" s="108"/>
      <c r="AT41" s="108"/>
      <c r="AU41" s="108"/>
      <c r="AV41" s="108"/>
      <c r="AW41" s="525"/>
      <c r="AX41" s="525"/>
      <c r="AY41" s="81"/>
      <c r="AZ41" s="81"/>
      <c r="BA41" s="81"/>
      <c r="BB41" s="81"/>
      <c r="BC41" s="81"/>
    </row>
    <row r="42" spans="38:48" s="12" customFormat="1" ht="19.5" customHeight="1">
      <c r="AL42" s="10"/>
      <c r="AM42" s="10"/>
      <c r="AN42" s="10"/>
      <c r="AO42" s="11"/>
      <c r="AP42" s="11"/>
      <c r="AQ42" s="11"/>
      <c r="AR42" s="11"/>
      <c r="AS42" s="11"/>
      <c r="AT42" s="11"/>
      <c r="AU42" s="11"/>
      <c r="AV42" s="11"/>
    </row>
    <row r="43" spans="2:48" s="4" customFormat="1" ht="18.75" customHeight="1">
      <c r="B43" s="9"/>
      <c r="C43" s="9"/>
      <c r="D43" s="9"/>
      <c r="E43" s="9"/>
      <c r="F43" s="9"/>
      <c r="G43" s="9"/>
      <c r="H43" s="9"/>
      <c r="I43" s="9"/>
      <c r="AL43" s="5"/>
      <c r="AM43" s="5"/>
      <c r="AN43" s="5"/>
      <c r="AO43" s="6"/>
      <c r="AP43" s="6"/>
      <c r="AQ43" s="6"/>
      <c r="AR43" s="6"/>
      <c r="AS43" s="6"/>
      <c r="AT43" s="6"/>
      <c r="AU43" s="6"/>
      <c r="AV43" s="6"/>
    </row>
    <row r="44" spans="2:48" s="4" customFormat="1" ht="18" customHeight="1">
      <c r="B44" s="9"/>
      <c r="C44" s="9"/>
      <c r="D44" s="9"/>
      <c r="E44" s="9"/>
      <c r="F44" s="9"/>
      <c r="G44" s="9"/>
      <c r="H44" s="9"/>
      <c r="I44" s="9"/>
      <c r="AL44" s="5"/>
      <c r="AM44" s="5"/>
      <c r="AN44" s="5"/>
      <c r="AO44" s="6"/>
      <c r="AP44" s="6"/>
      <c r="AQ44" s="6"/>
      <c r="AR44" s="6"/>
      <c r="AS44" s="6"/>
      <c r="AT44" s="6"/>
      <c r="AU44" s="6"/>
      <c r="AV44" s="6"/>
    </row>
    <row r="45" spans="2:48" s="4" customFormat="1" ht="18" customHeight="1">
      <c r="B45" s="9"/>
      <c r="C45" s="9"/>
      <c r="D45" s="9"/>
      <c r="E45" s="9"/>
      <c r="F45" s="9"/>
      <c r="G45" s="9"/>
      <c r="H45" s="9"/>
      <c r="I45" s="9"/>
      <c r="AL45" s="5"/>
      <c r="AM45" s="5"/>
      <c r="AN45" s="5"/>
      <c r="AO45" s="6"/>
      <c r="AP45" s="6"/>
      <c r="AQ45" s="6"/>
      <c r="AR45" s="6"/>
      <c r="AS45" s="6"/>
      <c r="AT45" s="6"/>
      <c r="AU45" s="6"/>
      <c r="AV45" s="6"/>
    </row>
    <row r="46" spans="2:48" s="4" customFormat="1" ht="18" customHeight="1">
      <c r="B46" s="9"/>
      <c r="C46" s="9"/>
      <c r="D46" s="9"/>
      <c r="E46" s="9"/>
      <c r="F46" s="9"/>
      <c r="G46" s="9"/>
      <c r="H46" s="9"/>
      <c r="I46" s="9"/>
      <c r="AL46" s="5"/>
      <c r="AM46" s="5"/>
      <c r="AN46" s="5"/>
      <c r="AO46" s="6"/>
      <c r="AP46" s="6"/>
      <c r="AQ46" s="6"/>
      <c r="AR46" s="6"/>
      <c r="AS46" s="6"/>
      <c r="AT46" s="6"/>
      <c r="AU46" s="6"/>
      <c r="AV46" s="6"/>
    </row>
    <row r="47" spans="2:48" s="4" customFormat="1" ht="18" customHeight="1">
      <c r="B47" s="9"/>
      <c r="C47" s="9"/>
      <c r="D47" s="9"/>
      <c r="E47" s="9"/>
      <c r="F47" s="9"/>
      <c r="G47" s="9"/>
      <c r="H47" s="9"/>
      <c r="I47" s="9"/>
      <c r="AL47" s="5"/>
      <c r="AM47" s="5"/>
      <c r="AN47" s="5"/>
      <c r="AO47" s="6"/>
      <c r="AP47" s="6"/>
      <c r="AQ47" s="6"/>
      <c r="AR47" s="6"/>
      <c r="AS47" s="6"/>
      <c r="AT47" s="6"/>
      <c r="AU47" s="6"/>
      <c r="AV47" s="6"/>
    </row>
  </sheetData>
  <sheetProtection password="F471" sheet="1"/>
  <mergeCells count="60">
    <mergeCell ref="L13:AQ13"/>
    <mergeCell ref="L14:AQ14"/>
    <mergeCell ref="Q8:V8"/>
    <mergeCell ref="Q6:V6"/>
    <mergeCell ref="B37:BC37"/>
    <mergeCell ref="W8:X8"/>
    <mergeCell ref="Q10:V10"/>
    <mergeCell ref="B25:V25"/>
    <mergeCell ref="Y27:AK27"/>
    <mergeCell ref="Y26:AK26"/>
    <mergeCell ref="B41:V41"/>
    <mergeCell ref="W41:AK41"/>
    <mergeCell ref="AL41:AM41"/>
    <mergeCell ref="AW41:AX41"/>
    <mergeCell ref="W21:AM21"/>
    <mergeCell ref="B39:V39"/>
    <mergeCell ref="AL24:AM24"/>
    <mergeCell ref="AL22:AM22"/>
    <mergeCell ref="AL25:AM25"/>
    <mergeCell ref="Y25:AK25"/>
    <mergeCell ref="AL39:AM39"/>
    <mergeCell ref="W39:AK39"/>
    <mergeCell ref="B34:V34"/>
    <mergeCell ref="B22:V22"/>
    <mergeCell ref="B24:V24"/>
    <mergeCell ref="W22:X22"/>
    <mergeCell ref="Y22:AK22"/>
    <mergeCell ref="Y23:AK23"/>
    <mergeCell ref="Y24:AK24"/>
    <mergeCell ref="B23:V23"/>
    <mergeCell ref="A3:BC3"/>
    <mergeCell ref="AW39:AX39"/>
    <mergeCell ref="W26:X26"/>
    <mergeCell ref="W34:X34"/>
    <mergeCell ref="Y34:AK34"/>
    <mergeCell ref="AL26:AM26"/>
    <mergeCell ref="AL33:AM33"/>
    <mergeCell ref="W31:AM31"/>
    <mergeCell ref="B21:V21"/>
    <mergeCell ref="AL27:AM27"/>
    <mergeCell ref="W23:X23"/>
    <mergeCell ref="W24:X24"/>
    <mergeCell ref="W25:X25"/>
    <mergeCell ref="AL23:AM23"/>
    <mergeCell ref="B27:V27"/>
    <mergeCell ref="B35:V35"/>
    <mergeCell ref="W35:X35"/>
    <mergeCell ref="W32:X32"/>
    <mergeCell ref="B31:V31"/>
    <mergeCell ref="B26:V26"/>
    <mergeCell ref="W27:X27"/>
    <mergeCell ref="Y35:AK35"/>
    <mergeCell ref="AL35:AM35"/>
    <mergeCell ref="AL34:AM34"/>
    <mergeCell ref="B32:V32"/>
    <mergeCell ref="B33:V33"/>
    <mergeCell ref="W33:X33"/>
    <mergeCell ref="Y33:AK33"/>
    <mergeCell ref="AL32:AM32"/>
    <mergeCell ref="Y32:AK32"/>
  </mergeCells>
  <conditionalFormatting sqref="W41">
    <cfRule type="expression" priority="12" dxfId="0" stopIfTrue="1">
      <formula>$W$41=""</formula>
    </cfRule>
  </conditionalFormatting>
  <conditionalFormatting sqref="Q6">
    <cfRule type="expression" priority="11" dxfId="0" stopIfTrue="1">
      <formula>Q6=""</formula>
    </cfRule>
  </conditionalFormatting>
  <conditionalFormatting sqref="D8:D11 Q10 W8:X8 Q8">
    <cfRule type="expression" priority="8" dxfId="74" stopIfTrue="1">
      <formula>$AF$24="■"</formula>
    </cfRule>
  </conditionalFormatting>
  <conditionalFormatting sqref="Q8">
    <cfRule type="expression" priority="10" dxfId="0" stopIfTrue="1">
      <formula>AND($N$24="■",$X$25="")</formula>
    </cfRule>
  </conditionalFormatting>
  <conditionalFormatting sqref="Q10">
    <cfRule type="expression" priority="9" dxfId="0" stopIfTrue="1">
      <formula>AND($N$24="■",$X$26="")</formula>
    </cfRule>
  </conditionalFormatting>
  <conditionalFormatting sqref="Q6:V6">
    <cfRule type="expression" priority="7" dxfId="0" stopIfTrue="1">
      <formula>$Q$6=""</formula>
    </cfRule>
  </conditionalFormatting>
  <conditionalFormatting sqref="Q8">
    <cfRule type="expression" priority="6" dxfId="0" stopIfTrue="1">
      <formula>$Q$8=""</formula>
    </cfRule>
  </conditionalFormatting>
  <conditionalFormatting sqref="Q10:V10">
    <cfRule type="expression" priority="5" dxfId="0" stopIfTrue="1">
      <formula>$Q$10=""</formula>
    </cfRule>
  </conditionalFormatting>
  <conditionalFormatting sqref="L13:AQ13">
    <cfRule type="expression" priority="1" dxfId="0" stopIfTrue="1">
      <formula>AND($L$13="",$L$14="")</formula>
    </cfRule>
  </conditionalFormatting>
  <dataValidations count="4">
    <dataValidation allowBlank="1" showInputMessage="1" showErrorMessage="1" imeMode="disabled" sqref="Y22:AK24 Y32:AK33"/>
    <dataValidation type="list" allowBlank="1" showInputMessage="1" showErrorMessage="1" imeMode="disabled" sqref="Q8">
      <formula1>"2,3,4"</formula1>
    </dataValidation>
    <dataValidation type="list" allowBlank="1" showInputMessage="1" showErrorMessage="1" imeMode="disabled" sqref="Q6">
      <formula1>"1,2,3,4,5,6,7,8"</formula1>
    </dataValidation>
    <dataValidation type="list" allowBlank="1" showInputMessage="1" imeMode="disabled" sqref="Q10:V10">
      <formula1>"1,2,3,4,5,6,7,8,9,10,11,12,13,なし(個別計算)"</formula1>
    </dataValidation>
  </dataValidations>
  <printOptions horizontalCentered="1"/>
  <pageMargins left="0.5905511811023623" right="0.5905511811023623" top="0.5905511811023623" bottom="0.5905511811023623" header="0.1968503937007874" footer="0"/>
  <pageSetup fitToHeight="1" fitToWidth="1" horizontalDpi="600" verticalDpi="600" orientation="portrait" paperSize="9" scale="48" r:id="rId1"/>
  <headerFooter>
    <oddHeader>&amp;RVERSION 1.1</oddHeader>
    <oddFooter>&amp;L（備考）用紙は日本工業規格Ａ４とし、縦位置とする。</oddFooter>
  </headerFooter>
</worksheet>
</file>

<file path=xl/worksheets/sheet3.xml><?xml version="1.0" encoding="utf-8"?>
<worksheet xmlns="http://schemas.openxmlformats.org/spreadsheetml/2006/main" xmlns:r="http://schemas.openxmlformats.org/officeDocument/2006/relationships">
  <dimension ref="A1:BS50"/>
  <sheetViews>
    <sheetView showGridLines="0" showZeros="0" view="pageBreakPreview" zoomScale="60" zoomScaleNormal="55" zoomScalePageLayoutView="0" workbookViewId="0" topLeftCell="A1">
      <selection activeCell="A3" sqref="A3:BC3"/>
    </sheetView>
  </sheetViews>
  <sheetFormatPr defaultColWidth="9.140625" defaultRowHeight="15"/>
  <cols>
    <col min="1" max="2" width="3.57421875" style="7" customWidth="1"/>
    <col min="3" max="6" width="3.421875" style="7" customWidth="1"/>
    <col min="7" max="37" width="3.57421875" style="7" customWidth="1"/>
    <col min="38" max="40" width="3.8515625" style="7" customWidth="1"/>
    <col min="41" max="43" width="3.57421875" style="7" customWidth="1"/>
    <col min="44" max="49" width="3.8515625" style="7" customWidth="1"/>
    <col min="50" max="55" width="3.57421875" style="7" customWidth="1"/>
    <col min="56" max="61" width="9.00390625" style="24" customWidth="1"/>
    <col min="62" max="64" width="9.00390625" style="26" customWidth="1"/>
    <col min="65" max="66" width="9.00390625" style="24" customWidth="1"/>
    <col min="67" max="71" width="9.00390625" style="24" hidden="1" customWidth="1"/>
    <col min="72" max="16384" width="9.00390625" style="24" customWidth="1"/>
  </cols>
  <sheetData>
    <row r="1" spans="1:64" s="7" customFormat="1" ht="18.75">
      <c r="A1" s="4"/>
      <c r="B1" s="4"/>
      <c r="C1" s="4"/>
      <c r="D1" s="4"/>
      <c r="E1" s="4"/>
      <c r="F1" s="4"/>
      <c r="G1" s="4"/>
      <c r="H1" s="4"/>
      <c r="I1" s="4"/>
      <c r="J1" s="4"/>
      <c r="K1" s="4"/>
      <c r="L1" s="4"/>
      <c r="M1" s="4"/>
      <c r="N1" s="4"/>
      <c r="O1" s="4"/>
      <c r="P1" s="4"/>
      <c r="Q1" s="4"/>
      <c r="R1" s="4"/>
      <c r="S1" s="4"/>
      <c r="T1" s="4"/>
      <c r="U1" s="4"/>
      <c r="V1" s="4"/>
      <c r="W1" s="4"/>
      <c r="X1" s="4"/>
      <c r="Y1" s="4"/>
      <c r="Z1" s="4"/>
      <c r="AA1" s="4"/>
      <c r="AB1" s="4"/>
      <c r="AC1" s="4"/>
      <c r="AD1" s="5"/>
      <c r="AE1" s="5"/>
      <c r="AF1" s="5"/>
      <c r="AG1" s="77"/>
      <c r="AH1" s="77"/>
      <c r="AK1" s="31"/>
      <c r="AL1" s="77"/>
      <c r="AM1" s="77"/>
      <c r="AN1" s="77"/>
      <c r="AO1" s="4"/>
      <c r="AP1" s="4"/>
      <c r="AQ1" s="4"/>
      <c r="AR1" s="77"/>
      <c r="AS1" s="4"/>
      <c r="AT1" s="4"/>
      <c r="AU1" s="4"/>
      <c r="AV1" s="4"/>
      <c r="AW1" s="4"/>
      <c r="AX1" s="4"/>
      <c r="AY1" s="4"/>
      <c r="BC1" s="73" t="s">
        <v>253</v>
      </c>
      <c r="BJ1" s="115"/>
      <c r="BK1" s="115"/>
      <c r="BL1" s="115"/>
    </row>
    <row r="2" spans="1:64" s="1" customFormat="1" ht="17.25" customHeight="1">
      <c r="A2" s="2"/>
      <c r="B2" s="2"/>
      <c r="AK2" s="79"/>
      <c r="BC2" s="133">
        <f>IF(OR('様式第８　完了実績報告書'!$BD$15&lt;&gt;"",'様式第８　完了実績報告書'!AI59&lt;&gt;""),'様式第８　完了実績報告書'!$BD$15&amp;"邸"&amp;RIGHT(TRIM('様式第８　完了実績報告書'!AI59&amp;'様式第８　完了実績報告書'!AI59&amp;'様式第８　完了実績報告書'!AI59),4),"")</f>
      </c>
      <c r="BJ2" s="116"/>
      <c r="BK2" s="116"/>
      <c r="BL2" s="116"/>
    </row>
    <row r="3" spans="1:55" ht="30" customHeight="1">
      <c r="A3" s="768" t="s">
        <v>64</v>
      </c>
      <c r="B3" s="768"/>
      <c r="C3" s="768"/>
      <c r="D3" s="768"/>
      <c r="E3" s="768"/>
      <c r="F3" s="768"/>
      <c r="G3" s="768"/>
      <c r="H3" s="768"/>
      <c r="I3" s="768"/>
      <c r="J3" s="768"/>
      <c r="K3" s="768"/>
      <c r="L3" s="768"/>
      <c r="M3" s="768"/>
      <c r="N3" s="768"/>
      <c r="O3" s="768"/>
      <c r="P3" s="768"/>
      <c r="Q3" s="768"/>
      <c r="R3" s="768"/>
      <c r="S3" s="768"/>
      <c r="T3" s="768"/>
      <c r="U3" s="768"/>
      <c r="V3" s="768"/>
      <c r="W3" s="768"/>
      <c r="X3" s="768"/>
      <c r="Y3" s="768"/>
      <c r="Z3" s="768"/>
      <c r="AA3" s="768"/>
      <c r="AB3" s="768"/>
      <c r="AC3" s="768"/>
      <c r="AD3" s="768"/>
      <c r="AE3" s="768"/>
      <c r="AF3" s="768"/>
      <c r="AG3" s="768"/>
      <c r="AH3" s="768"/>
      <c r="AI3" s="768"/>
      <c r="AJ3" s="768"/>
      <c r="AK3" s="768"/>
      <c r="AL3" s="768"/>
      <c r="AM3" s="768"/>
      <c r="AN3" s="768"/>
      <c r="AO3" s="768"/>
      <c r="AP3" s="768"/>
      <c r="AQ3" s="768"/>
      <c r="AR3" s="768"/>
      <c r="AS3" s="768"/>
      <c r="AT3" s="768"/>
      <c r="AU3" s="768"/>
      <c r="AV3" s="768"/>
      <c r="AW3" s="768"/>
      <c r="AX3" s="768"/>
      <c r="AY3" s="768"/>
      <c r="AZ3" s="768"/>
      <c r="BA3" s="768"/>
      <c r="BB3" s="768"/>
      <c r="BC3" s="768"/>
    </row>
    <row r="4" spans="1:55" s="7" customFormat="1" ht="3" customHeight="1">
      <c r="A4" s="37"/>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row>
    <row r="5" spans="1:55" ht="21" customHeight="1">
      <c r="A5" s="59" t="s">
        <v>150</v>
      </c>
      <c r="B5" s="21"/>
      <c r="C5" s="21"/>
      <c r="D5" s="21"/>
      <c r="E5" s="21"/>
      <c r="F5" s="21"/>
      <c r="G5" s="4"/>
      <c r="H5" s="4"/>
      <c r="I5" s="4"/>
      <c r="J5" s="4"/>
      <c r="K5" s="4"/>
      <c r="L5" s="4"/>
      <c r="M5" s="4"/>
      <c r="N5" s="4"/>
      <c r="O5" s="4"/>
      <c r="P5" s="4"/>
      <c r="Q5" s="4"/>
      <c r="R5" s="4"/>
      <c r="S5" s="4"/>
      <c r="T5" s="4"/>
      <c r="U5" s="4"/>
      <c r="V5" s="4"/>
      <c r="W5" s="4"/>
      <c r="X5" s="4"/>
      <c r="Y5" s="4"/>
      <c r="Z5" s="4"/>
      <c r="AA5" s="4"/>
      <c r="AB5" s="4"/>
      <c r="AC5" s="4"/>
      <c r="AD5" s="4"/>
      <c r="AE5" s="4"/>
      <c r="AF5" s="4"/>
      <c r="AG5" s="4"/>
      <c r="AH5" s="4"/>
      <c r="AI5" s="12"/>
      <c r="AJ5" s="12"/>
      <c r="AK5" s="47"/>
      <c r="AL5" s="4"/>
      <c r="AM5" s="4"/>
      <c r="AN5" s="4"/>
      <c r="AO5" s="4"/>
      <c r="AP5" s="4"/>
      <c r="AQ5" s="4"/>
      <c r="AR5" s="4"/>
      <c r="AS5" s="4"/>
      <c r="AT5" s="4"/>
      <c r="AU5" s="4"/>
      <c r="AV5" s="4"/>
      <c r="AW5" s="4"/>
      <c r="AX5" s="4"/>
      <c r="AY5" s="4"/>
      <c r="AZ5" s="12"/>
      <c r="BA5" s="12"/>
      <c r="BB5" s="12"/>
      <c r="BC5" s="101" t="s">
        <v>2</v>
      </c>
    </row>
    <row r="6" spans="1:55" ht="21" customHeight="1">
      <c r="A6" s="22"/>
      <c r="B6" s="22"/>
      <c r="C6" s="22"/>
      <c r="D6" s="22"/>
      <c r="E6" s="22"/>
      <c r="F6" s="22"/>
      <c r="G6" s="22"/>
      <c r="H6" s="22"/>
      <c r="I6" s="22"/>
      <c r="J6" s="22"/>
      <c r="K6" s="22"/>
      <c r="L6" s="22"/>
      <c r="M6" s="22"/>
      <c r="N6" s="22"/>
      <c r="O6" s="4"/>
      <c r="P6" s="4"/>
      <c r="Q6" s="4"/>
      <c r="R6" s="4"/>
      <c r="S6" s="4"/>
      <c r="T6" s="4"/>
      <c r="U6" s="4"/>
      <c r="V6" s="4"/>
      <c r="W6" s="4"/>
      <c r="X6" s="4"/>
      <c r="Y6" s="4"/>
      <c r="Z6" s="4"/>
      <c r="AA6" s="4"/>
      <c r="AB6" s="4"/>
      <c r="AC6" s="22"/>
      <c r="AD6" s="22"/>
      <c r="AE6" s="22"/>
      <c r="AF6" s="22"/>
      <c r="AG6" s="4"/>
      <c r="AH6" s="4"/>
      <c r="AI6" s="4"/>
      <c r="AJ6" s="4"/>
      <c r="AK6" s="21"/>
      <c r="AL6" s="21"/>
      <c r="AM6" s="21"/>
      <c r="AN6" s="21"/>
      <c r="AO6" s="21"/>
      <c r="AP6" s="21"/>
      <c r="AQ6" s="21"/>
      <c r="AR6" s="21"/>
      <c r="AS6" s="21"/>
      <c r="AT6" s="21"/>
      <c r="AU6" s="134" t="s">
        <v>154</v>
      </c>
      <c r="AV6" s="805"/>
      <c r="AW6" s="805"/>
      <c r="AX6" s="135" t="s">
        <v>153</v>
      </c>
      <c r="AY6" s="804"/>
      <c r="AZ6" s="804"/>
      <c r="BA6" s="777" t="s">
        <v>152</v>
      </c>
      <c r="BB6" s="777"/>
      <c r="BC6" s="777"/>
    </row>
    <row r="7" spans="1:71" ht="23.25" customHeight="1" thickBot="1">
      <c r="A7" s="65"/>
      <c r="B7" s="48"/>
      <c r="C7" s="48"/>
      <c r="D7" s="48"/>
      <c r="E7" s="48"/>
      <c r="F7" s="48"/>
      <c r="G7" s="4"/>
      <c r="H7" s="4"/>
      <c r="I7" s="4"/>
      <c r="J7" s="4"/>
      <c r="K7" s="4"/>
      <c r="L7" s="4"/>
      <c r="M7" s="4"/>
      <c r="N7" s="138">
        <f>IF(COUNTIF(AI9:AK26,"err")&gt;0,"グレードと一致しない型番があります。SII登録型番を確認して下さい。","")</f>
      </c>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41" t="s">
        <v>242</v>
      </c>
      <c r="AS7" s="138"/>
      <c r="AT7" s="138"/>
      <c r="AU7" s="138"/>
      <c r="AV7" s="138"/>
      <c r="AW7" s="138"/>
      <c r="AX7" s="4"/>
      <c r="AY7" s="4"/>
      <c r="BP7" s="806" t="s">
        <v>139</v>
      </c>
      <c r="BQ7" s="806"/>
      <c r="BR7" s="806" t="s">
        <v>140</v>
      </c>
      <c r="BS7" s="806" t="s">
        <v>141</v>
      </c>
    </row>
    <row r="8" spans="1:71" ht="46.5" customHeight="1" thickBot="1">
      <c r="A8" s="769" t="s">
        <v>18</v>
      </c>
      <c r="B8" s="770"/>
      <c r="C8" s="772" t="s">
        <v>58</v>
      </c>
      <c r="D8" s="773"/>
      <c r="E8" s="773"/>
      <c r="F8" s="774"/>
      <c r="G8" s="771" t="s">
        <v>13</v>
      </c>
      <c r="H8" s="746"/>
      <c r="I8" s="747"/>
      <c r="J8" s="745" t="s">
        <v>3</v>
      </c>
      <c r="K8" s="746"/>
      <c r="L8" s="746"/>
      <c r="M8" s="747"/>
      <c r="N8" s="745" t="s">
        <v>98</v>
      </c>
      <c r="O8" s="746"/>
      <c r="P8" s="746"/>
      <c r="Q8" s="746"/>
      <c r="R8" s="746"/>
      <c r="S8" s="747"/>
      <c r="T8" s="745" t="s">
        <v>10</v>
      </c>
      <c r="U8" s="746"/>
      <c r="V8" s="746"/>
      <c r="W8" s="746"/>
      <c r="X8" s="746"/>
      <c r="Y8" s="746"/>
      <c r="Z8" s="747"/>
      <c r="AA8" s="745" t="s">
        <v>1</v>
      </c>
      <c r="AB8" s="746"/>
      <c r="AC8" s="746"/>
      <c r="AD8" s="746"/>
      <c r="AE8" s="746"/>
      <c r="AF8" s="746"/>
      <c r="AG8" s="746"/>
      <c r="AH8" s="747"/>
      <c r="AI8" s="739" t="s">
        <v>99</v>
      </c>
      <c r="AJ8" s="740"/>
      <c r="AK8" s="741"/>
      <c r="AL8" s="752" t="s">
        <v>19</v>
      </c>
      <c r="AM8" s="753"/>
      <c r="AN8" s="754"/>
      <c r="AO8" s="752" t="s">
        <v>26</v>
      </c>
      <c r="AP8" s="753"/>
      <c r="AQ8" s="754"/>
      <c r="AR8" s="742" t="s">
        <v>20</v>
      </c>
      <c r="AS8" s="743"/>
      <c r="AT8" s="744"/>
      <c r="AU8" s="742" t="s">
        <v>100</v>
      </c>
      <c r="AV8" s="743"/>
      <c r="AW8" s="744"/>
      <c r="AX8" s="745" t="s">
        <v>101</v>
      </c>
      <c r="AY8" s="775"/>
      <c r="AZ8" s="775"/>
      <c r="BA8" s="775"/>
      <c r="BB8" s="775"/>
      <c r="BC8" s="776"/>
      <c r="BJ8" s="117"/>
      <c r="BK8" s="117"/>
      <c r="BO8" s="123" t="s">
        <v>68</v>
      </c>
      <c r="BP8" s="110" t="s">
        <v>66</v>
      </c>
      <c r="BQ8" s="110" t="s">
        <v>67</v>
      </c>
      <c r="BR8" s="806"/>
      <c r="BS8" s="806"/>
    </row>
    <row r="9" spans="1:71" s="25" customFormat="1" ht="34.5" customHeight="1" thickTop="1">
      <c r="A9" s="706" t="s">
        <v>105</v>
      </c>
      <c r="B9" s="707"/>
      <c r="C9" s="712"/>
      <c r="D9" s="713"/>
      <c r="E9" s="713"/>
      <c r="F9" s="713"/>
      <c r="G9" s="748" t="s">
        <v>102</v>
      </c>
      <c r="H9" s="721"/>
      <c r="I9" s="722"/>
      <c r="J9" s="720"/>
      <c r="K9" s="721"/>
      <c r="L9" s="721"/>
      <c r="M9" s="722"/>
      <c r="N9" s="720"/>
      <c r="O9" s="721"/>
      <c r="P9" s="721"/>
      <c r="Q9" s="721"/>
      <c r="R9" s="721"/>
      <c r="S9" s="722"/>
      <c r="T9" s="749"/>
      <c r="U9" s="750"/>
      <c r="V9" s="750"/>
      <c r="W9" s="750"/>
      <c r="X9" s="750"/>
      <c r="Y9" s="750"/>
      <c r="Z9" s="751"/>
      <c r="AA9" s="749"/>
      <c r="AB9" s="750"/>
      <c r="AC9" s="750"/>
      <c r="AD9" s="750"/>
      <c r="AE9" s="750"/>
      <c r="AF9" s="750"/>
      <c r="AG9" s="750"/>
      <c r="AH9" s="751"/>
      <c r="AI9" s="699">
        <f aca="true" t="shared" si="0" ref="AI9:AI14">IF(N9="","",IF(AND(LEFT(N9,1)&amp;RIGHT(N9,1)&lt;&gt;"D1",LEFT(N9,1)&amp;RIGHT(N9,1)&lt;&gt;"D2",LEFT(N9,1)&amp;RIGHT(N9,1)&lt;&gt;"D3",LEFT(N9,1)&amp;RIGHT(N9,1)&lt;&gt;"D4"),"err",LEFT(N9,1)&amp;RIGHT(N9,1)))</f>
      </c>
      <c r="AJ9" s="700"/>
      <c r="AK9" s="701"/>
      <c r="AL9" s="790"/>
      <c r="AM9" s="791"/>
      <c r="AN9" s="792"/>
      <c r="AO9" s="793"/>
      <c r="AP9" s="794"/>
      <c r="AQ9" s="795"/>
      <c r="AR9" s="796">
        <f aca="true" t="shared" si="1" ref="AR9:AR26">IF(AND(AL9&lt;&gt;"",AO9&lt;&gt;""),ROUNDDOWN(((AO9/AL9)/1000),1),"")</f>
      </c>
      <c r="AS9" s="797"/>
      <c r="AT9" s="798"/>
      <c r="AU9" s="558">
        <f>IF(AR9="","",SUM(AR9:AT10))</f>
      </c>
      <c r="AV9" s="559"/>
      <c r="AW9" s="560"/>
      <c r="AX9" s="802"/>
      <c r="AY9" s="803"/>
      <c r="AZ9" s="803"/>
      <c r="BA9" s="803"/>
      <c r="BB9" s="803"/>
      <c r="BC9" s="218" t="s">
        <v>103</v>
      </c>
      <c r="BJ9" s="118"/>
      <c r="BK9" s="118"/>
      <c r="BL9" s="118"/>
      <c r="BO9" s="124" t="s">
        <v>69</v>
      </c>
      <c r="BP9" s="109">
        <v>6000</v>
      </c>
      <c r="BQ9" s="109">
        <v>5000</v>
      </c>
      <c r="BR9" s="109">
        <v>7000</v>
      </c>
      <c r="BS9" s="109">
        <v>7500</v>
      </c>
    </row>
    <row r="10" spans="1:71" s="25" customFormat="1" ht="34.5" customHeight="1">
      <c r="A10" s="708"/>
      <c r="B10" s="709"/>
      <c r="C10" s="608"/>
      <c r="D10" s="609"/>
      <c r="E10" s="609"/>
      <c r="F10" s="609"/>
      <c r="G10" s="686" t="s">
        <v>104</v>
      </c>
      <c r="H10" s="687"/>
      <c r="I10" s="688"/>
      <c r="J10" s="726"/>
      <c r="K10" s="687"/>
      <c r="L10" s="687"/>
      <c r="M10" s="688"/>
      <c r="N10" s="726"/>
      <c r="O10" s="687"/>
      <c r="P10" s="687"/>
      <c r="Q10" s="687"/>
      <c r="R10" s="687"/>
      <c r="S10" s="688"/>
      <c r="T10" s="727"/>
      <c r="U10" s="728"/>
      <c r="V10" s="728"/>
      <c r="W10" s="728"/>
      <c r="X10" s="728"/>
      <c r="Y10" s="728"/>
      <c r="Z10" s="729"/>
      <c r="AA10" s="727"/>
      <c r="AB10" s="728"/>
      <c r="AC10" s="728"/>
      <c r="AD10" s="728"/>
      <c r="AE10" s="728"/>
      <c r="AF10" s="728"/>
      <c r="AG10" s="728"/>
      <c r="AH10" s="729"/>
      <c r="AI10" s="659">
        <f>IF(N10="","",IF(AND(LEFT(N10,1)&amp;RIGHT(N10,1)&lt;&gt;"D1",LEFT(N10,1)&amp;RIGHT(N10,1)&lt;&gt;"D2",LEFT(N10,1)&amp;RIGHT(N10,1)&lt;&gt;"D3",LEFT(N10,1)&amp;RIGHT(N10,1)&lt;&gt;"D4"),"err",LEFT(N10,1)&amp;RIGHT(N10,1)))</f>
      </c>
      <c r="AJ10" s="660"/>
      <c r="AK10" s="661"/>
      <c r="AL10" s="730"/>
      <c r="AM10" s="731"/>
      <c r="AN10" s="732"/>
      <c r="AO10" s="733"/>
      <c r="AP10" s="734"/>
      <c r="AQ10" s="735"/>
      <c r="AR10" s="764">
        <f t="shared" si="1"/>
      </c>
      <c r="AS10" s="765"/>
      <c r="AT10" s="766"/>
      <c r="AU10" s="561"/>
      <c r="AV10" s="562"/>
      <c r="AW10" s="563"/>
      <c r="AX10" s="569"/>
      <c r="AY10" s="570"/>
      <c r="AZ10" s="570"/>
      <c r="BA10" s="570"/>
      <c r="BB10" s="570"/>
      <c r="BC10" s="219" t="s">
        <v>103</v>
      </c>
      <c r="BJ10" s="118"/>
      <c r="BK10" s="118"/>
      <c r="BL10" s="118"/>
      <c r="BO10" s="124" t="s">
        <v>70</v>
      </c>
      <c r="BP10" s="109">
        <v>5000</v>
      </c>
      <c r="BQ10" s="109">
        <v>4000</v>
      </c>
      <c r="BR10" s="109">
        <v>6000</v>
      </c>
      <c r="BS10" s="109">
        <v>6500</v>
      </c>
    </row>
    <row r="11" spans="1:71" s="25" customFormat="1" ht="34.5" customHeight="1">
      <c r="A11" s="708"/>
      <c r="B11" s="709"/>
      <c r="C11" s="606"/>
      <c r="D11" s="607"/>
      <c r="E11" s="607"/>
      <c r="F11" s="607"/>
      <c r="G11" s="767" t="s">
        <v>102</v>
      </c>
      <c r="H11" s="715"/>
      <c r="I11" s="716"/>
      <c r="J11" s="714"/>
      <c r="K11" s="715"/>
      <c r="L11" s="715"/>
      <c r="M11" s="716"/>
      <c r="N11" s="714"/>
      <c r="O11" s="715"/>
      <c r="P11" s="715"/>
      <c r="Q11" s="715"/>
      <c r="R11" s="715"/>
      <c r="S11" s="716"/>
      <c r="T11" s="717"/>
      <c r="U11" s="718"/>
      <c r="V11" s="718"/>
      <c r="W11" s="718"/>
      <c r="X11" s="718"/>
      <c r="Y11" s="718"/>
      <c r="Z11" s="719"/>
      <c r="AA11" s="717"/>
      <c r="AB11" s="718"/>
      <c r="AC11" s="718"/>
      <c r="AD11" s="718"/>
      <c r="AE11" s="718"/>
      <c r="AF11" s="718"/>
      <c r="AG11" s="718"/>
      <c r="AH11" s="719"/>
      <c r="AI11" s="702">
        <f>IF(N11="","",IF(AND(LEFT(N11,1)&amp;RIGHT(N11,1)&lt;&gt;"D1",LEFT(N11,1)&amp;RIGHT(N11,1)&lt;&gt;"D2",LEFT(N11,1)&amp;RIGHT(N11,1)&lt;&gt;"D3",LEFT(N11,1)&amp;RIGHT(N11,1)&lt;&gt;"D4"),"err",LEFT(N11,1)&amp;RIGHT(N11,1)))</f>
      </c>
      <c r="AJ11" s="703"/>
      <c r="AK11" s="704"/>
      <c r="AL11" s="736"/>
      <c r="AM11" s="737"/>
      <c r="AN11" s="738"/>
      <c r="AO11" s="723"/>
      <c r="AP11" s="724"/>
      <c r="AQ11" s="725"/>
      <c r="AR11" s="696">
        <f t="shared" si="1"/>
      </c>
      <c r="AS11" s="697"/>
      <c r="AT11" s="698"/>
      <c r="AU11" s="564">
        <f>IF(AR11="","",SUM(AR11:AT12))</f>
      </c>
      <c r="AV11" s="565"/>
      <c r="AW11" s="566"/>
      <c r="AX11" s="567"/>
      <c r="AY11" s="568"/>
      <c r="AZ11" s="568"/>
      <c r="BA11" s="568"/>
      <c r="BB11" s="568"/>
      <c r="BC11" s="220" t="s">
        <v>103</v>
      </c>
      <c r="BJ11" s="118"/>
      <c r="BK11" s="118"/>
      <c r="BL11" s="118"/>
      <c r="BO11" s="124" t="s">
        <v>71</v>
      </c>
      <c r="BP11" s="109">
        <v>4000</v>
      </c>
      <c r="BQ11" s="109">
        <v>3000</v>
      </c>
      <c r="BR11" s="109">
        <v>5000</v>
      </c>
      <c r="BS11" s="109">
        <v>5500</v>
      </c>
    </row>
    <row r="12" spans="1:71" s="25" customFormat="1" ht="34.5" customHeight="1">
      <c r="A12" s="708"/>
      <c r="B12" s="709"/>
      <c r="C12" s="608"/>
      <c r="D12" s="609"/>
      <c r="E12" s="609"/>
      <c r="F12" s="609"/>
      <c r="G12" s="686" t="s">
        <v>104</v>
      </c>
      <c r="H12" s="687"/>
      <c r="I12" s="688"/>
      <c r="J12" s="726"/>
      <c r="K12" s="687"/>
      <c r="L12" s="687"/>
      <c r="M12" s="688"/>
      <c r="N12" s="726"/>
      <c r="O12" s="687"/>
      <c r="P12" s="687"/>
      <c r="Q12" s="687"/>
      <c r="R12" s="687"/>
      <c r="S12" s="688"/>
      <c r="T12" s="727"/>
      <c r="U12" s="728"/>
      <c r="V12" s="728"/>
      <c r="W12" s="728"/>
      <c r="X12" s="728"/>
      <c r="Y12" s="728"/>
      <c r="Z12" s="729"/>
      <c r="AA12" s="727"/>
      <c r="AB12" s="728"/>
      <c r="AC12" s="728"/>
      <c r="AD12" s="728"/>
      <c r="AE12" s="728"/>
      <c r="AF12" s="728"/>
      <c r="AG12" s="728"/>
      <c r="AH12" s="729"/>
      <c r="AI12" s="659">
        <f t="shared" si="0"/>
      </c>
      <c r="AJ12" s="660"/>
      <c r="AK12" s="661"/>
      <c r="AL12" s="730"/>
      <c r="AM12" s="731"/>
      <c r="AN12" s="732"/>
      <c r="AO12" s="733"/>
      <c r="AP12" s="734"/>
      <c r="AQ12" s="735"/>
      <c r="AR12" s="764">
        <f t="shared" si="1"/>
      </c>
      <c r="AS12" s="765"/>
      <c r="AT12" s="766"/>
      <c r="AU12" s="561"/>
      <c r="AV12" s="562"/>
      <c r="AW12" s="563"/>
      <c r="AX12" s="569"/>
      <c r="AY12" s="570"/>
      <c r="AZ12" s="570"/>
      <c r="BA12" s="570"/>
      <c r="BB12" s="570"/>
      <c r="BC12" s="219" t="s">
        <v>103</v>
      </c>
      <c r="BJ12" s="118"/>
      <c r="BK12" s="118"/>
      <c r="BL12" s="118"/>
      <c r="BO12" s="124" t="s">
        <v>72</v>
      </c>
      <c r="BP12" s="109">
        <v>3000</v>
      </c>
      <c r="BQ12" s="109">
        <v>2000</v>
      </c>
      <c r="BR12" s="109"/>
      <c r="BS12" s="109"/>
    </row>
    <row r="13" spans="1:64" s="25" customFormat="1" ht="34.5" customHeight="1">
      <c r="A13" s="708"/>
      <c r="B13" s="709"/>
      <c r="C13" s="606"/>
      <c r="D13" s="607"/>
      <c r="E13" s="607"/>
      <c r="F13" s="607"/>
      <c r="G13" s="767" t="s">
        <v>102</v>
      </c>
      <c r="H13" s="715"/>
      <c r="I13" s="716"/>
      <c r="J13" s="714"/>
      <c r="K13" s="715"/>
      <c r="L13" s="715"/>
      <c r="M13" s="716"/>
      <c r="N13" s="714"/>
      <c r="O13" s="715"/>
      <c r="P13" s="715"/>
      <c r="Q13" s="715"/>
      <c r="R13" s="715"/>
      <c r="S13" s="716"/>
      <c r="T13" s="717"/>
      <c r="U13" s="718"/>
      <c r="V13" s="718"/>
      <c r="W13" s="718"/>
      <c r="X13" s="718"/>
      <c r="Y13" s="718"/>
      <c r="Z13" s="719"/>
      <c r="AA13" s="717"/>
      <c r="AB13" s="718"/>
      <c r="AC13" s="718"/>
      <c r="AD13" s="718"/>
      <c r="AE13" s="718"/>
      <c r="AF13" s="718"/>
      <c r="AG13" s="718"/>
      <c r="AH13" s="719"/>
      <c r="AI13" s="702">
        <f t="shared" si="0"/>
      </c>
      <c r="AJ13" s="703"/>
      <c r="AK13" s="704"/>
      <c r="AL13" s="736"/>
      <c r="AM13" s="737"/>
      <c r="AN13" s="738"/>
      <c r="AO13" s="723"/>
      <c r="AP13" s="724"/>
      <c r="AQ13" s="725"/>
      <c r="AR13" s="696">
        <f t="shared" si="1"/>
      </c>
      <c r="AS13" s="697"/>
      <c r="AT13" s="698"/>
      <c r="AU13" s="564">
        <f>IF(AR13="","",SUM(AR13:AT14))</f>
      </c>
      <c r="AV13" s="565"/>
      <c r="AW13" s="566"/>
      <c r="AX13" s="567"/>
      <c r="AY13" s="568"/>
      <c r="AZ13" s="568"/>
      <c r="BA13" s="568"/>
      <c r="BB13" s="568"/>
      <c r="BC13" s="221" t="s">
        <v>103</v>
      </c>
      <c r="BJ13" s="118"/>
      <c r="BK13" s="118"/>
      <c r="BL13" s="118"/>
    </row>
    <row r="14" spans="1:64" s="25" customFormat="1" ht="34.5" customHeight="1">
      <c r="A14" s="710"/>
      <c r="B14" s="711"/>
      <c r="C14" s="608"/>
      <c r="D14" s="609"/>
      <c r="E14" s="609"/>
      <c r="F14" s="609"/>
      <c r="G14" s="686" t="s">
        <v>104</v>
      </c>
      <c r="H14" s="687"/>
      <c r="I14" s="688"/>
      <c r="J14" s="726"/>
      <c r="K14" s="687"/>
      <c r="L14" s="687"/>
      <c r="M14" s="688"/>
      <c r="N14" s="726"/>
      <c r="O14" s="687"/>
      <c r="P14" s="687"/>
      <c r="Q14" s="687"/>
      <c r="R14" s="687"/>
      <c r="S14" s="688"/>
      <c r="T14" s="727"/>
      <c r="U14" s="728"/>
      <c r="V14" s="728"/>
      <c r="W14" s="728"/>
      <c r="X14" s="728"/>
      <c r="Y14" s="728"/>
      <c r="Z14" s="729"/>
      <c r="AA14" s="727"/>
      <c r="AB14" s="728"/>
      <c r="AC14" s="728"/>
      <c r="AD14" s="728"/>
      <c r="AE14" s="728"/>
      <c r="AF14" s="728"/>
      <c r="AG14" s="728"/>
      <c r="AH14" s="729"/>
      <c r="AI14" s="659">
        <f t="shared" si="0"/>
      </c>
      <c r="AJ14" s="660"/>
      <c r="AK14" s="661"/>
      <c r="AL14" s="730"/>
      <c r="AM14" s="731"/>
      <c r="AN14" s="732"/>
      <c r="AO14" s="733"/>
      <c r="AP14" s="734"/>
      <c r="AQ14" s="735"/>
      <c r="AR14" s="764">
        <f t="shared" si="1"/>
      </c>
      <c r="AS14" s="765"/>
      <c r="AT14" s="766"/>
      <c r="AU14" s="561"/>
      <c r="AV14" s="562"/>
      <c r="AW14" s="563"/>
      <c r="AX14" s="569"/>
      <c r="AY14" s="570"/>
      <c r="AZ14" s="570"/>
      <c r="BA14" s="570"/>
      <c r="BB14" s="570"/>
      <c r="BC14" s="222" t="s">
        <v>103</v>
      </c>
      <c r="BJ14" s="118"/>
      <c r="BK14" s="118"/>
      <c r="BL14" s="118"/>
    </row>
    <row r="15" spans="1:64" s="25" customFormat="1" ht="34.5" customHeight="1">
      <c r="A15" s="668" t="s">
        <v>106</v>
      </c>
      <c r="B15" s="669"/>
      <c r="C15" s="606"/>
      <c r="D15" s="607"/>
      <c r="E15" s="607"/>
      <c r="F15" s="607"/>
      <c r="G15" s="767" t="s">
        <v>102</v>
      </c>
      <c r="H15" s="715"/>
      <c r="I15" s="716"/>
      <c r="J15" s="714"/>
      <c r="K15" s="715"/>
      <c r="L15" s="715"/>
      <c r="M15" s="716"/>
      <c r="N15" s="714"/>
      <c r="O15" s="715"/>
      <c r="P15" s="715"/>
      <c r="Q15" s="715"/>
      <c r="R15" s="715"/>
      <c r="S15" s="716"/>
      <c r="T15" s="717"/>
      <c r="U15" s="718"/>
      <c r="V15" s="718"/>
      <c r="W15" s="718"/>
      <c r="X15" s="718"/>
      <c r="Y15" s="718"/>
      <c r="Z15" s="719"/>
      <c r="AA15" s="717"/>
      <c r="AB15" s="718"/>
      <c r="AC15" s="718"/>
      <c r="AD15" s="718"/>
      <c r="AE15" s="718"/>
      <c r="AF15" s="718"/>
      <c r="AG15" s="718"/>
      <c r="AH15" s="719"/>
      <c r="AI15" s="702">
        <f>IF(N15="","",IF(AND(LEFT(N15,1)&amp;RIGHT(N15,1)&lt;&gt;"D1",LEFT(N15,1)&amp;RIGHT(N15,1)&lt;&gt;"D2",LEFT(N15,1)&amp;RIGHT(N15,1)&lt;&gt;"D3"),"err",LEFT(N15,1)&amp;RIGHT(N15,1)))</f>
      </c>
      <c r="AJ15" s="703"/>
      <c r="AK15" s="704"/>
      <c r="AL15" s="736"/>
      <c r="AM15" s="737"/>
      <c r="AN15" s="738"/>
      <c r="AO15" s="723"/>
      <c r="AP15" s="724"/>
      <c r="AQ15" s="725"/>
      <c r="AR15" s="696">
        <f t="shared" si="1"/>
      </c>
      <c r="AS15" s="697"/>
      <c r="AT15" s="698"/>
      <c r="AU15" s="564">
        <f>IF(AR15="","",SUM(AR15:AT16))</f>
      </c>
      <c r="AV15" s="565"/>
      <c r="AW15" s="566"/>
      <c r="AX15" s="567"/>
      <c r="AY15" s="568"/>
      <c r="AZ15" s="568"/>
      <c r="BA15" s="568"/>
      <c r="BB15" s="568"/>
      <c r="BC15" s="220" t="s">
        <v>103</v>
      </c>
      <c r="BJ15" s="118"/>
      <c r="BK15" s="118"/>
      <c r="BL15" s="118"/>
    </row>
    <row r="16" spans="1:64" s="25" customFormat="1" ht="34.5" customHeight="1">
      <c r="A16" s="670"/>
      <c r="B16" s="671"/>
      <c r="C16" s="608"/>
      <c r="D16" s="609"/>
      <c r="E16" s="609"/>
      <c r="F16" s="609"/>
      <c r="G16" s="686" t="s">
        <v>104</v>
      </c>
      <c r="H16" s="687"/>
      <c r="I16" s="688"/>
      <c r="J16" s="726"/>
      <c r="K16" s="687"/>
      <c r="L16" s="687"/>
      <c r="M16" s="688"/>
      <c r="N16" s="726"/>
      <c r="O16" s="687"/>
      <c r="P16" s="687"/>
      <c r="Q16" s="687"/>
      <c r="R16" s="687"/>
      <c r="S16" s="688"/>
      <c r="T16" s="727"/>
      <c r="U16" s="728"/>
      <c r="V16" s="728"/>
      <c r="W16" s="728"/>
      <c r="X16" s="728"/>
      <c r="Y16" s="728"/>
      <c r="Z16" s="729"/>
      <c r="AA16" s="727"/>
      <c r="AB16" s="728"/>
      <c r="AC16" s="728"/>
      <c r="AD16" s="728"/>
      <c r="AE16" s="728"/>
      <c r="AF16" s="728"/>
      <c r="AG16" s="728"/>
      <c r="AH16" s="729"/>
      <c r="AI16" s="659">
        <f aca="true" t="shared" si="2" ref="AI16:AI26">IF(N16="","",IF(AND(LEFT(N16,1)&amp;RIGHT(N16,1)&lt;&gt;"D1",LEFT(N16,1)&amp;RIGHT(N16,1)&lt;&gt;"D2",LEFT(N16,1)&amp;RIGHT(N16,1)&lt;&gt;"D3"),"err",LEFT(N16,1)&amp;RIGHT(N16,1)))</f>
      </c>
      <c r="AJ16" s="660"/>
      <c r="AK16" s="661"/>
      <c r="AL16" s="730"/>
      <c r="AM16" s="731"/>
      <c r="AN16" s="732"/>
      <c r="AO16" s="733"/>
      <c r="AP16" s="734"/>
      <c r="AQ16" s="735"/>
      <c r="AR16" s="764">
        <f t="shared" si="1"/>
      </c>
      <c r="AS16" s="765"/>
      <c r="AT16" s="766"/>
      <c r="AU16" s="561"/>
      <c r="AV16" s="562"/>
      <c r="AW16" s="563"/>
      <c r="AX16" s="569"/>
      <c r="AY16" s="570"/>
      <c r="AZ16" s="570"/>
      <c r="BA16" s="570"/>
      <c r="BB16" s="570"/>
      <c r="BC16" s="219" t="s">
        <v>103</v>
      </c>
      <c r="BJ16" s="118"/>
      <c r="BK16" s="118"/>
      <c r="BL16" s="118"/>
    </row>
    <row r="17" spans="1:64" s="25" customFormat="1" ht="34.5" customHeight="1">
      <c r="A17" s="670"/>
      <c r="B17" s="671"/>
      <c r="C17" s="606"/>
      <c r="D17" s="607"/>
      <c r="E17" s="607"/>
      <c r="F17" s="607"/>
      <c r="G17" s="767" t="s">
        <v>102</v>
      </c>
      <c r="H17" s="715"/>
      <c r="I17" s="716"/>
      <c r="J17" s="714"/>
      <c r="K17" s="715"/>
      <c r="L17" s="715"/>
      <c r="M17" s="716"/>
      <c r="N17" s="714"/>
      <c r="O17" s="715"/>
      <c r="P17" s="715"/>
      <c r="Q17" s="715"/>
      <c r="R17" s="715"/>
      <c r="S17" s="716"/>
      <c r="T17" s="717"/>
      <c r="U17" s="718"/>
      <c r="V17" s="718"/>
      <c r="W17" s="718"/>
      <c r="X17" s="718"/>
      <c r="Y17" s="718"/>
      <c r="Z17" s="719"/>
      <c r="AA17" s="717"/>
      <c r="AB17" s="718"/>
      <c r="AC17" s="718"/>
      <c r="AD17" s="718"/>
      <c r="AE17" s="718"/>
      <c r="AF17" s="718"/>
      <c r="AG17" s="718"/>
      <c r="AH17" s="719"/>
      <c r="AI17" s="702">
        <f t="shared" si="2"/>
      </c>
      <c r="AJ17" s="703"/>
      <c r="AK17" s="704"/>
      <c r="AL17" s="736"/>
      <c r="AM17" s="737"/>
      <c r="AN17" s="738"/>
      <c r="AO17" s="723"/>
      <c r="AP17" s="724"/>
      <c r="AQ17" s="725"/>
      <c r="AR17" s="696">
        <f t="shared" si="1"/>
      </c>
      <c r="AS17" s="697"/>
      <c r="AT17" s="698"/>
      <c r="AU17" s="564">
        <f>IF(AR17="","",SUM(AR17:AT18))</f>
      </c>
      <c r="AV17" s="565"/>
      <c r="AW17" s="566"/>
      <c r="AX17" s="567"/>
      <c r="AY17" s="568"/>
      <c r="AZ17" s="568"/>
      <c r="BA17" s="568"/>
      <c r="BB17" s="568"/>
      <c r="BC17" s="220" t="s">
        <v>103</v>
      </c>
      <c r="BJ17" s="118"/>
      <c r="BK17" s="118"/>
      <c r="BL17" s="118"/>
    </row>
    <row r="18" spans="1:64" s="25" customFormat="1" ht="34.5" customHeight="1">
      <c r="A18" s="670"/>
      <c r="B18" s="671"/>
      <c r="C18" s="608"/>
      <c r="D18" s="609"/>
      <c r="E18" s="609"/>
      <c r="F18" s="609"/>
      <c r="G18" s="686" t="s">
        <v>104</v>
      </c>
      <c r="H18" s="687"/>
      <c r="I18" s="688"/>
      <c r="J18" s="726"/>
      <c r="K18" s="687"/>
      <c r="L18" s="687"/>
      <c r="M18" s="688"/>
      <c r="N18" s="726"/>
      <c r="O18" s="687"/>
      <c r="P18" s="687"/>
      <c r="Q18" s="687"/>
      <c r="R18" s="687"/>
      <c r="S18" s="688"/>
      <c r="T18" s="727"/>
      <c r="U18" s="728"/>
      <c r="V18" s="728"/>
      <c r="W18" s="728"/>
      <c r="X18" s="728"/>
      <c r="Y18" s="728"/>
      <c r="Z18" s="729"/>
      <c r="AA18" s="727"/>
      <c r="AB18" s="728"/>
      <c r="AC18" s="728"/>
      <c r="AD18" s="728"/>
      <c r="AE18" s="728"/>
      <c r="AF18" s="728"/>
      <c r="AG18" s="728"/>
      <c r="AH18" s="729"/>
      <c r="AI18" s="659">
        <f t="shared" si="2"/>
      </c>
      <c r="AJ18" s="660"/>
      <c r="AK18" s="661"/>
      <c r="AL18" s="730"/>
      <c r="AM18" s="731"/>
      <c r="AN18" s="732"/>
      <c r="AO18" s="733"/>
      <c r="AP18" s="734"/>
      <c r="AQ18" s="735"/>
      <c r="AR18" s="764">
        <f t="shared" si="1"/>
      </c>
      <c r="AS18" s="765"/>
      <c r="AT18" s="766"/>
      <c r="AU18" s="561"/>
      <c r="AV18" s="562"/>
      <c r="AW18" s="563"/>
      <c r="AX18" s="569"/>
      <c r="AY18" s="570"/>
      <c r="AZ18" s="570"/>
      <c r="BA18" s="570"/>
      <c r="BB18" s="570"/>
      <c r="BC18" s="219" t="s">
        <v>103</v>
      </c>
      <c r="BJ18" s="118"/>
      <c r="BK18" s="118"/>
      <c r="BL18" s="118"/>
    </row>
    <row r="19" spans="1:64" s="25" customFormat="1" ht="34.5" customHeight="1">
      <c r="A19" s="670"/>
      <c r="B19" s="671"/>
      <c r="C19" s="606"/>
      <c r="D19" s="607"/>
      <c r="E19" s="607"/>
      <c r="F19" s="607"/>
      <c r="G19" s="767" t="s">
        <v>102</v>
      </c>
      <c r="H19" s="715"/>
      <c r="I19" s="716"/>
      <c r="J19" s="714"/>
      <c r="K19" s="715"/>
      <c r="L19" s="715"/>
      <c r="M19" s="716"/>
      <c r="N19" s="714"/>
      <c r="O19" s="715"/>
      <c r="P19" s="715"/>
      <c r="Q19" s="715"/>
      <c r="R19" s="715"/>
      <c r="S19" s="716"/>
      <c r="T19" s="717"/>
      <c r="U19" s="718"/>
      <c r="V19" s="718"/>
      <c r="W19" s="718"/>
      <c r="X19" s="718"/>
      <c r="Y19" s="718"/>
      <c r="Z19" s="719"/>
      <c r="AA19" s="717"/>
      <c r="AB19" s="718"/>
      <c r="AC19" s="718"/>
      <c r="AD19" s="718"/>
      <c r="AE19" s="718"/>
      <c r="AF19" s="718"/>
      <c r="AG19" s="718"/>
      <c r="AH19" s="719"/>
      <c r="AI19" s="702">
        <f t="shared" si="2"/>
      </c>
      <c r="AJ19" s="703"/>
      <c r="AK19" s="704"/>
      <c r="AL19" s="736"/>
      <c r="AM19" s="737"/>
      <c r="AN19" s="738"/>
      <c r="AO19" s="723"/>
      <c r="AP19" s="724"/>
      <c r="AQ19" s="725"/>
      <c r="AR19" s="696">
        <f t="shared" si="1"/>
      </c>
      <c r="AS19" s="697"/>
      <c r="AT19" s="698"/>
      <c r="AU19" s="564">
        <f>IF(AR19="","",SUM(AR19:AT20))</f>
      </c>
      <c r="AV19" s="565"/>
      <c r="AW19" s="566"/>
      <c r="AX19" s="567"/>
      <c r="AY19" s="568"/>
      <c r="AZ19" s="568"/>
      <c r="BA19" s="568"/>
      <c r="BB19" s="568"/>
      <c r="BC19" s="221" t="s">
        <v>103</v>
      </c>
      <c r="BJ19" s="118"/>
      <c r="BK19" s="118"/>
      <c r="BL19" s="118"/>
    </row>
    <row r="20" spans="1:64" s="25" customFormat="1" ht="34.5" customHeight="1">
      <c r="A20" s="672"/>
      <c r="B20" s="673"/>
      <c r="C20" s="608"/>
      <c r="D20" s="609"/>
      <c r="E20" s="609"/>
      <c r="F20" s="609"/>
      <c r="G20" s="686" t="s">
        <v>104</v>
      </c>
      <c r="H20" s="687"/>
      <c r="I20" s="688"/>
      <c r="J20" s="726"/>
      <c r="K20" s="687"/>
      <c r="L20" s="687"/>
      <c r="M20" s="688"/>
      <c r="N20" s="726"/>
      <c r="O20" s="687"/>
      <c r="P20" s="687"/>
      <c r="Q20" s="687"/>
      <c r="R20" s="687"/>
      <c r="S20" s="688"/>
      <c r="T20" s="727"/>
      <c r="U20" s="728"/>
      <c r="V20" s="728"/>
      <c r="W20" s="728"/>
      <c r="X20" s="728"/>
      <c r="Y20" s="728"/>
      <c r="Z20" s="729"/>
      <c r="AA20" s="727"/>
      <c r="AB20" s="728"/>
      <c r="AC20" s="728"/>
      <c r="AD20" s="728"/>
      <c r="AE20" s="728"/>
      <c r="AF20" s="728"/>
      <c r="AG20" s="728"/>
      <c r="AH20" s="729"/>
      <c r="AI20" s="659">
        <f t="shared" si="2"/>
      </c>
      <c r="AJ20" s="660"/>
      <c r="AK20" s="661"/>
      <c r="AL20" s="730"/>
      <c r="AM20" s="731"/>
      <c r="AN20" s="732"/>
      <c r="AO20" s="733"/>
      <c r="AP20" s="734"/>
      <c r="AQ20" s="735"/>
      <c r="AR20" s="764">
        <f t="shared" si="1"/>
      </c>
      <c r="AS20" s="765"/>
      <c r="AT20" s="766"/>
      <c r="AU20" s="561"/>
      <c r="AV20" s="562"/>
      <c r="AW20" s="563"/>
      <c r="AX20" s="569"/>
      <c r="AY20" s="570"/>
      <c r="AZ20" s="570"/>
      <c r="BA20" s="570"/>
      <c r="BB20" s="570"/>
      <c r="BC20" s="219" t="s">
        <v>103</v>
      </c>
      <c r="BJ20" s="118"/>
      <c r="BK20" s="118"/>
      <c r="BL20" s="118"/>
    </row>
    <row r="21" spans="1:64" s="25" customFormat="1" ht="34.5" customHeight="1">
      <c r="A21" s="668" t="s">
        <v>107</v>
      </c>
      <c r="B21" s="669"/>
      <c r="C21" s="606"/>
      <c r="D21" s="607"/>
      <c r="E21" s="607"/>
      <c r="F21" s="607"/>
      <c r="G21" s="767" t="s">
        <v>102</v>
      </c>
      <c r="H21" s="715"/>
      <c r="I21" s="716"/>
      <c r="J21" s="714"/>
      <c r="K21" s="715"/>
      <c r="L21" s="715"/>
      <c r="M21" s="716"/>
      <c r="N21" s="714"/>
      <c r="O21" s="715"/>
      <c r="P21" s="715"/>
      <c r="Q21" s="715"/>
      <c r="R21" s="715"/>
      <c r="S21" s="716"/>
      <c r="T21" s="717"/>
      <c r="U21" s="718"/>
      <c r="V21" s="718"/>
      <c r="W21" s="718"/>
      <c r="X21" s="718"/>
      <c r="Y21" s="718"/>
      <c r="Z21" s="719"/>
      <c r="AA21" s="717"/>
      <c r="AB21" s="718"/>
      <c r="AC21" s="718"/>
      <c r="AD21" s="718"/>
      <c r="AE21" s="718"/>
      <c r="AF21" s="718"/>
      <c r="AG21" s="718"/>
      <c r="AH21" s="719"/>
      <c r="AI21" s="702">
        <f t="shared" si="2"/>
      </c>
      <c r="AJ21" s="703"/>
      <c r="AK21" s="704"/>
      <c r="AL21" s="736"/>
      <c r="AM21" s="737"/>
      <c r="AN21" s="738"/>
      <c r="AO21" s="723"/>
      <c r="AP21" s="724"/>
      <c r="AQ21" s="725"/>
      <c r="AR21" s="696">
        <f t="shared" si="1"/>
      </c>
      <c r="AS21" s="697"/>
      <c r="AT21" s="698"/>
      <c r="AU21" s="564">
        <f>IF(AR21="","",SUM(AR21:AT22))</f>
      </c>
      <c r="AV21" s="565"/>
      <c r="AW21" s="566"/>
      <c r="AX21" s="567"/>
      <c r="AY21" s="568"/>
      <c r="AZ21" s="568"/>
      <c r="BA21" s="568"/>
      <c r="BB21" s="568"/>
      <c r="BC21" s="221" t="s">
        <v>103</v>
      </c>
      <c r="BJ21" s="118"/>
      <c r="BK21" s="118"/>
      <c r="BL21" s="118"/>
    </row>
    <row r="22" spans="1:64" s="25" customFormat="1" ht="34.5" customHeight="1">
      <c r="A22" s="670"/>
      <c r="B22" s="671"/>
      <c r="C22" s="608"/>
      <c r="D22" s="609"/>
      <c r="E22" s="609"/>
      <c r="F22" s="609"/>
      <c r="G22" s="686" t="s">
        <v>104</v>
      </c>
      <c r="H22" s="687"/>
      <c r="I22" s="688"/>
      <c r="J22" s="726"/>
      <c r="K22" s="687"/>
      <c r="L22" s="687"/>
      <c r="M22" s="688"/>
      <c r="N22" s="726"/>
      <c r="O22" s="687"/>
      <c r="P22" s="687"/>
      <c r="Q22" s="687"/>
      <c r="R22" s="687"/>
      <c r="S22" s="688"/>
      <c r="T22" s="727"/>
      <c r="U22" s="728"/>
      <c r="V22" s="728"/>
      <c r="W22" s="728"/>
      <c r="X22" s="728"/>
      <c r="Y22" s="728"/>
      <c r="Z22" s="729"/>
      <c r="AA22" s="727"/>
      <c r="AB22" s="728"/>
      <c r="AC22" s="728"/>
      <c r="AD22" s="728"/>
      <c r="AE22" s="728"/>
      <c r="AF22" s="728"/>
      <c r="AG22" s="728"/>
      <c r="AH22" s="729"/>
      <c r="AI22" s="659">
        <f t="shared" si="2"/>
      </c>
      <c r="AJ22" s="660"/>
      <c r="AK22" s="661"/>
      <c r="AL22" s="730"/>
      <c r="AM22" s="731"/>
      <c r="AN22" s="732"/>
      <c r="AO22" s="733"/>
      <c r="AP22" s="734"/>
      <c r="AQ22" s="735"/>
      <c r="AR22" s="764">
        <f t="shared" si="1"/>
      </c>
      <c r="AS22" s="765"/>
      <c r="AT22" s="766"/>
      <c r="AU22" s="561"/>
      <c r="AV22" s="562"/>
      <c r="AW22" s="563"/>
      <c r="AX22" s="569"/>
      <c r="AY22" s="570"/>
      <c r="AZ22" s="570"/>
      <c r="BA22" s="570"/>
      <c r="BB22" s="570"/>
      <c r="BC22" s="219" t="s">
        <v>103</v>
      </c>
      <c r="BJ22" s="118"/>
      <c r="BK22" s="118"/>
      <c r="BL22" s="118"/>
    </row>
    <row r="23" spans="1:64" s="25" customFormat="1" ht="34.5" customHeight="1">
      <c r="A23" s="670"/>
      <c r="B23" s="671"/>
      <c r="C23" s="606"/>
      <c r="D23" s="607"/>
      <c r="E23" s="607"/>
      <c r="F23" s="607"/>
      <c r="G23" s="767" t="s">
        <v>102</v>
      </c>
      <c r="H23" s="715"/>
      <c r="I23" s="716"/>
      <c r="J23" s="714"/>
      <c r="K23" s="715"/>
      <c r="L23" s="715"/>
      <c r="M23" s="716"/>
      <c r="N23" s="714"/>
      <c r="O23" s="715"/>
      <c r="P23" s="715"/>
      <c r="Q23" s="715"/>
      <c r="R23" s="715"/>
      <c r="S23" s="716"/>
      <c r="T23" s="717"/>
      <c r="U23" s="718"/>
      <c r="V23" s="718"/>
      <c r="W23" s="718"/>
      <c r="X23" s="718"/>
      <c r="Y23" s="718"/>
      <c r="Z23" s="719"/>
      <c r="AA23" s="717"/>
      <c r="AB23" s="718"/>
      <c r="AC23" s="718"/>
      <c r="AD23" s="718"/>
      <c r="AE23" s="718"/>
      <c r="AF23" s="718"/>
      <c r="AG23" s="718"/>
      <c r="AH23" s="719"/>
      <c r="AI23" s="702">
        <f t="shared" si="2"/>
      </c>
      <c r="AJ23" s="703"/>
      <c r="AK23" s="704"/>
      <c r="AL23" s="736"/>
      <c r="AM23" s="737"/>
      <c r="AN23" s="738"/>
      <c r="AO23" s="723"/>
      <c r="AP23" s="724"/>
      <c r="AQ23" s="725"/>
      <c r="AR23" s="696">
        <f t="shared" si="1"/>
      </c>
      <c r="AS23" s="697"/>
      <c r="AT23" s="698"/>
      <c r="AU23" s="564">
        <f>IF(AR23="","",SUM(AR23:AT24))</f>
      </c>
      <c r="AV23" s="565"/>
      <c r="AW23" s="566"/>
      <c r="AX23" s="567"/>
      <c r="AY23" s="568"/>
      <c r="AZ23" s="568"/>
      <c r="BA23" s="568"/>
      <c r="BB23" s="568"/>
      <c r="BC23" s="220" t="s">
        <v>103</v>
      </c>
      <c r="BJ23" s="118"/>
      <c r="BK23" s="118"/>
      <c r="BL23" s="118"/>
    </row>
    <row r="24" spans="1:64" s="25" customFormat="1" ht="34.5" customHeight="1">
      <c r="A24" s="670"/>
      <c r="B24" s="671"/>
      <c r="C24" s="608"/>
      <c r="D24" s="609"/>
      <c r="E24" s="609"/>
      <c r="F24" s="609"/>
      <c r="G24" s="686" t="s">
        <v>104</v>
      </c>
      <c r="H24" s="687"/>
      <c r="I24" s="688"/>
      <c r="J24" s="726"/>
      <c r="K24" s="687"/>
      <c r="L24" s="687"/>
      <c r="M24" s="688"/>
      <c r="N24" s="726"/>
      <c r="O24" s="687"/>
      <c r="P24" s="687"/>
      <c r="Q24" s="687"/>
      <c r="R24" s="687"/>
      <c r="S24" s="688"/>
      <c r="T24" s="727"/>
      <c r="U24" s="728"/>
      <c r="V24" s="728"/>
      <c r="W24" s="728"/>
      <c r="X24" s="728"/>
      <c r="Y24" s="728"/>
      <c r="Z24" s="729"/>
      <c r="AA24" s="727"/>
      <c r="AB24" s="728"/>
      <c r="AC24" s="728"/>
      <c r="AD24" s="728"/>
      <c r="AE24" s="728"/>
      <c r="AF24" s="728"/>
      <c r="AG24" s="728"/>
      <c r="AH24" s="729"/>
      <c r="AI24" s="659">
        <f t="shared" si="2"/>
      </c>
      <c r="AJ24" s="660"/>
      <c r="AK24" s="661"/>
      <c r="AL24" s="730"/>
      <c r="AM24" s="731"/>
      <c r="AN24" s="732"/>
      <c r="AO24" s="733"/>
      <c r="AP24" s="734"/>
      <c r="AQ24" s="735"/>
      <c r="AR24" s="764">
        <f t="shared" si="1"/>
      </c>
      <c r="AS24" s="765"/>
      <c r="AT24" s="766"/>
      <c r="AU24" s="561"/>
      <c r="AV24" s="562"/>
      <c r="AW24" s="563"/>
      <c r="AX24" s="569"/>
      <c r="AY24" s="570"/>
      <c r="AZ24" s="570"/>
      <c r="BA24" s="570"/>
      <c r="BB24" s="570"/>
      <c r="BC24" s="219" t="s">
        <v>103</v>
      </c>
      <c r="BJ24" s="118"/>
      <c r="BK24" s="118"/>
      <c r="BL24" s="118"/>
    </row>
    <row r="25" spans="1:64" s="25" customFormat="1" ht="34.5" customHeight="1">
      <c r="A25" s="670"/>
      <c r="B25" s="671"/>
      <c r="C25" s="606"/>
      <c r="D25" s="607"/>
      <c r="E25" s="607"/>
      <c r="F25" s="607"/>
      <c r="G25" s="767" t="s">
        <v>102</v>
      </c>
      <c r="H25" s="715"/>
      <c r="I25" s="716"/>
      <c r="J25" s="714"/>
      <c r="K25" s="715"/>
      <c r="L25" s="715"/>
      <c r="M25" s="716"/>
      <c r="N25" s="714"/>
      <c r="O25" s="715"/>
      <c r="P25" s="715"/>
      <c r="Q25" s="715"/>
      <c r="R25" s="715"/>
      <c r="S25" s="716"/>
      <c r="T25" s="717"/>
      <c r="U25" s="718"/>
      <c r="V25" s="718"/>
      <c r="W25" s="718"/>
      <c r="X25" s="718"/>
      <c r="Y25" s="718"/>
      <c r="Z25" s="719"/>
      <c r="AA25" s="717"/>
      <c r="AB25" s="718"/>
      <c r="AC25" s="718"/>
      <c r="AD25" s="718"/>
      <c r="AE25" s="718"/>
      <c r="AF25" s="718"/>
      <c r="AG25" s="718"/>
      <c r="AH25" s="719"/>
      <c r="AI25" s="702">
        <f t="shared" si="2"/>
      </c>
      <c r="AJ25" s="703"/>
      <c r="AK25" s="704"/>
      <c r="AL25" s="736"/>
      <c r="AM25" s="737"/>
      <c r="AN25" s="738"/>
      <c r="AO25" s="723"/>
      <c r="AP25" s="724"/>
      <c r="AQ25" s="725"/>
      <c r="AR25" s="696">
        <f t="shared" si="1"/>
      </c>
      <c r="AS25" s="697"/>
      <c r="AT25" s="698"/>
      <c r="AU25" s="564">
        <f>IF(AR25="","",SUM(AR25:AT26))</f>
      </c>
      <c r="AV25" s="565"/>
      <c r="AW25" s="566"/>
      <c r="AX25" s="567"/>
      <c r="AY25" s="568"/>
      <c r="AZ25" s="568"/>
      <c r="BA25" s="568"/>
      <c r="BB25" s="568"/>
      <c r="BC25" s="221" t="s">
        <v>103</v>
      </c>
      <c r="BJ25" s="118"/>
      <c r="BK25" s="118"/>
      <c r="BL25" s="118"/>
    </row>
    <row r="26" spans="1:64" s="25" customFormat="1" ht="34.5" customHeight="1" thickBot="1">
      <c r="A26" s="674"/>
      <c r="B26" s="675"/>
      <c r="C26" s="610"/>
      <c r="D26" s="611"/>
      <c r="E26" s="611"/>
      <c r="F26" s="611"/>
      <c r="G26" s="679" t="s">
        <v>104</v>
      </c>
      <c r="H26" s="680"/>
      <c r="I26" s="681"/>
      <c r="J26" s="682"/>
      <c r="K26" s="680"/>
      <c r="L26" s="680"/>
      <c r="M26" s="681"/>
      <c r="N26" s="682"/>
      <c r="O26" s="680"/>
      <c r="P26" s="680"/>
      <c r="Q26" s="680"/>
      <c r="R26" s="680"/>
      <c r="S26" s="681"/>
      <c r="T26" s="683"/>
      <c r="U26" s="684"/>
      <c r="V26" s="684"/>
      <c r="W26" s="684"/>
      <c r="X26" s="684"/>
      <c r="Y26" s="684"/>
      <c r="Z26" s="685"/>
      <c r="AA26" s="683"/>
      <c r="AB26" s="684"/>
      <c r="AC26" s="684"/>
      <c r="AD26" s="684"/>
      <c r="AE26" s="684"/>
      <c r="AF26" s="684"/>
      <c r="AG26" s="684"/>
      <c r="AH26" s="685"/>
      <c r="AI26" s="676">
        <f t="shared" si="2"/>
      </c>
      <c r="AJ26" s="677"/>
      <c r="AK26" s="678"/>
      <c r="AL26" s="761"/>
      <c r="AM26" s="762"/>
      <c r="AN26" s="763"/>
      <c r="AO26" s="758"/>
      <c r="AP26" s="759"/>
      <c r="AQ26" s="760"/>
      <c r="AR26" s="755">
        <f t="shared" si="1"/>
      </c>
      <c r="AS26" s="756"/>
      <c r="AT26" s="757"/>
      <c r="AU26" s="571"/>
      <c r="AV26" s="572"/>
      <c r="AW26" s="573"/>
      <c r="AX26" s="574"/>
      <c r="AY26" s="575"/>
      <c r="AZ26" s="575"/>
      <c r="BA26" s="575"/>
      <c r="BB26" s="575"/>
      <c r="BC26" s="223" t="s">
        <v>103</v>
      </c>
      <c r="BJ26" s="118"/>
      <c r="BK26" s="118"/>
      <c r="BL26" s="118"/>
    </row>
    <row r="27" spans="1:55" s="26" customFormat="1" ht="16.5" customHeight="1">
      <c r="A27" s="557"/>
      <c r="B27" s="557"/>
      <c r="C27" s="557"/>
      <c r="D27" s="557"/>
      <c r="E27" s="557"/>
      <c r="F27" s="557"/>
      <c r="G27" s="557"/>
      <c r="H27" s="557"/>
      <c r="I27" s="557"/>
      <c r="J27" s="557"/>
      <c r="K27" s="557"/>
      <c r="L27" s="557"/>
      <c r="M27" s="557"/>
      <c r="N27" s="557"/>
      <c r="O27" s="557"/>
      <c r="P27" s="557"/>
      <c r="Q27" s="557"/>
      <c r="R27" s="557"/>
      <c r="S27" s="557"/>
      <c r="T27" s="557"/>
      <c r="U27" s="557"/>
      <c r="V27" s="557"/>
      <c r="W27" s="557"/>
      <c r="X27" s="557"/>
      <c r="Y27" s="557"/>
      <c r="Z27" s="557"/>
      <c r="AA27" s="557"/>
      <c r="AB27" s="557"/>
      <c r="AC27" s="557"/>
      <c r="AD27" s="557"/>
      <c r="AE27" s="557"/>
      <c r="AF27" s="557"/>
      <c r="AG27" s="557"/>
      <c r="AH27" s="557"/>
      <c r="AI27" s="557"/>
      <c r="AJ27" s="557"/>
      <c r="AK27" s="557"/>
      <c r="AL27" s="557"/>
      <c r="AM27" s="557"/>
      <c r="AN27" s="557"/>
      <c r="AO27" s="557"/>
      <c r="AP27" s="557"/>
      <c r="AQ27" s="557"/>
      <c r="AR27" s="557"/>
      <c r="AS27" s="557"/>
      <c r="AT27" s="557"/>
      <c r="AU27" s="557"/>
      <c r="AV27" s="557"/>
      <c r="AW27" s="557"/>
      <c r="AX27" s="557"/>
      <c r="AY27" s="557"/>
      <c r="AZ27" s="557"/>
      <c r="BA27" s="557"/>
      <c r="BB27" s="557"/>
      <c r="BC27" s="557"/>
    </row>
    <row r="28" spans="1:55" s="26" customFormat="1" ht="34.5" customHeight="1">
      <c r="A28" s="191"/>
      <c r="B28" s="191"/>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1"/>
      <c r="AY28" s="191"/>
      <c r="AZ28" s="191"/>
      <c r="BA28" s="191"/>
      <c r="BB28" s="191"/>
      <c r="BC28" s="191"/>
    </row>
    <row r="29" spans="1:55" ht="21.75" customHeight="1">
      <c r="A29" s="224"/>
      <c r="B29" s="225" t="s">
        <v>252</v>
      </c>
      <c r="C29" s="226"/>
      <c r="D29" s="226"/>
      <c r="E29" s="226"/>
      <c r="F29" s="226"/>
      <c r="G29" s="226"/>
      <c r="H29" s="226"/>
      <c r="I29" s="226"/>
      <c r="J29" s="226"/>
      <c r="K29" s="226"/>
      <c r="L29" s="226"/>
      <c r="M29" s="226"/>
      <c r="N29" s="227"/>
      <c r="O29" s="226"/>
      <c r="P29" s="226"/>
      <c r="Q29" s="226"/>
      <c r="R29" s="226"/>
      <c r="S29" s="226"/>
      <c r="T29" s="226"/>
      <c r="U29" s="226"/>
      <c r="V29" s="226"/>
      <c r="W29" s="226"/>
      <c r="X29" s="226"/>
      <c r="Y29" s="226"/>
      <c r="Z29" s="226"/>
      <c r="AA29" s="226"/>
      <c r="AB29" s="226"/>
      <c r="AC29" s="226"/>
      <c r="AD29" s="226"/>
      <c r="AE29" s="226"/>
      <c r="AF29" s="226"/>
      <c r="AG29" s="226"/>
      <c r="AH29" s="226"/>
      <c r="AI29" s="224"/>
      <c r="AJ29" s="224"/>
      <c r="AK29" s="224"/>
      <c r="AL29" s="226"/>
      <c r="AM29" s="226"/>
      <c r="AN29" s="226"/>
      <c r="AO29" s="226"/>
      <c r="AP29" s="226"/>
      <c r="AQ29" s="226"/>
      <c r="AR29" s="226"/>
      <c r="AS29" s="226"/>
      <c r="AT29" s="226"/>
      <c r="AU29" s="226"/>
      <c r="AV29" s="226"/>
      <c r="AW29" s="226"/>
      <c r="AX29" s="224"/>
      <c r="AY29" s="224"/>
      <c r="AZ29" s="224"/>
      <c r="BA29" s="224"/>
      <c r="BB29" s="224"/>
      <c r="BC29" s="224"/>
    </row>
    <row r="30" spans="1:55" ht="34.5" customHeight="1">
      <c r="A30" s="782" t="s">
        <v>21</v>
      </c>
      <c r="B30" s="782"/>
      <c r="C30" s="782"/>
      <c r="D30" s="782"/>
      <c r="E30" s="782"/>
      <c r="F30" s="782"/>
      <c r="G30" s="783" t="s">
        <v>105</v>
      </c>
      <c r="H30" s="783"/>
      <c r="I30" s="783"/>
      <c r="J30" s="783"/>
      <c r="K30" s="783"/>
      <c r="L30" s="783"/>
      <c r="M30" s="783"/>
      <c r="N30" s="784" t="s">
        <v>6</v>
      </c>
      <c r="O30" s="784"/>
      <c r="P30" s="784"/>
      <c r="Q30" s="784"/>
      <c r="R30" s="784"/>
      <c r="S30" s="784"/>
      <c r="T30" s="799"/>
      <c r="U30" s="800"/>
      <c r="V30" s="800"/>
      <c r="W30" s="800"/>
      <c r="X30" s="800"/>
      <c r="Y30" s="800"/>
      <c r="Z30" s="800"/>
      <c r="AA30" s="800"/>
      <c r="AB30" s="800"/>
      <c r="AC30" s="800"/>
      <c r="AD30" s="800"/>
      <c r="AE30" s="800"/>
      <c r="AF30" s="800"/>
      <c r="AG30" s="800"/>
      <c r="AH30" s="800"/>
      <c r="AI30" s="800"/>
      <c r="AJ30" s="800"/>
      <c r="AK30" s="800"/>
      <c r="AL30" s="800"/>
      <c r="AM30" s="800"/>
      <c r="AN30" s="801"/>
      <c r="AO30" s="784" t="s">
        <v>28</v>
      </c>
      <c r="AP30" s="784"/>
      <c r="AQ30" s="784"/>
      <c r="AR30" s="784"/>
      <c r="AS30" s="784"/>
      <c r="AT30" s="784"/>
      <c r="AU30" s="799"/>
      <c r="AV30" s="800"/>
      <c r="AW30" s="800"/>
      <c r="AX30" s="800"/>
      <c r="AY30" s="800"/>
      <c r="AZ30" s="800"/>
      <c r="BA30" s="800"/>
      <c r="BB30" s="800"/>
      <c r="BC30" s="801"/>
    </row>
    <row r="31" spans="1:55" ht="34.5" customHeight="1">
      <c r="A31" s="782" t="s">
        <v>21</v>
      </c>
      <c r="B31" s="782"/>
      <c r="C31" s="782"/>
      <c r="D31" s="782"/>
      <c r="E31" s="782"/>
      <c r="F31" s="782"/>
      <c r="G31" s="783" t="s">
        <v>106</v>
      </c>
      <c r="H31" s="783"/>
      <c r="I31" s="783"/>
      <c r="J31" s="783"/>
      <c r="K31" s="783"/>
      <c r="L31" s="783"/>
      <c r="M31" s="783"/>
      <c r="N31" s="784" t="s">
        <v>6</v>
      </c>
      <c r="O31" s="784"/>
      <c r="P31" s="784"/>
      <c r="Q31" s="784"/>
      <c r="R31" s="784"/>
      <c r="S31" s="784"/>
      <c r="T31" s="799"/>
      <c r="U31" s="800"/>
      <c r="V31" s="800"/>
      <c r="W31" s="800"/>
      <c r="X31" s="800"/>
      <c r="Y31" s="800"/>
      <c r="Z31" s="800"/>
      <c r="AA31" s="800"/>
      <c r="AB31" s="800"/>
      <c r="AC31" s="800"/>
      <c r="AD31" s="800"/>
      <c r="AE31" s="800"/>
      <c r="AF31" s="800"/>
      <c r="AG31" s="800"/>
      <c r="AH31" s="800"/>
      <c r="AI31" s="800"/>
      <c r="AJ31" s="800"/>
      <c r="AK31" s="800"/>
      <c r="AL31" s="800"/>
      <c r="AM31" s="800"/>
      <c r="AN31" s="801"/>
      <c r="AO31" s="784" t="s">
        <v>28</v>
      </c>
      <c r="AP31" s="784"/>
      <c r="AQ31" s="784"/>
      <c r="AR31" s="784"/>
      <c r="AS31" s="784"/>
      <c r="AT31" s="784"/>
      <c r="AU31" s="799"/>
      <c r="AV31" s="800"/>
      <c r="AW31" s="800"/>
      <c r="AX31" s="800"/>
      <c r="AY31" s="800"/>
      <c r="AZ31" s="800"/>
      <c r="BA31" s="800"/>
      <c r="BB31" s="800"/>
      <c r="BC31" s="801"/>
    </row>
    <row r="32" spans="1:55" ht="34.5" customHeight="1">
      <c r="A32" s="782" t="s">
        <v>21</v>
      </c>
      <c r="B32" s="782"/>
      <c r="C32" s="782"/>
      <c r="D32" s="782"/>
      <c r="E32" s="782"/>
      <c r="F32" s="782"/>
      <c r="G32" s="783" t="s">
        <v>107</v>
      </c>
      <c r="H32" s="783"/>
      <c r="I32" s="783"/>
      <c r="J32" s="783"/>
      <c r="K32" s="783"/>
      <c r="L32" s="783"/>
      <c r="M32" s="783"/>
      <c r="N32" s="784" t="s">
        <v>6</v>
      </c>
      <c r="O32" s="784"/>
      <c r="P32" s="784"/>
      <c r="Q32" s="784"/>
      <c r="R32" s="784"/>
      <c r="S32" s="784"/>
      <c r="T32" s="799"/>
      <c r="U32" s="800"/>
      <c r="V32" s="800"/>
      <c r="W32" s="800"/>
      <c r="X32" s="800"/>
      <c r="Y32" s="800"/>
      <c r="Z32" s="800"/>
      <c r="AA32" s="800"/>
      <c r="AB32" s="800"/>
      <c r="AC32" s="800"/>
      <c r="AD32" s="800"/>
      <c r="AE32" s="800"/>
      <c r="AF32" s="800"/>
      <c r="AG32" s="800"/>
      <c r="AH32" s="800"/>
      <c r="AI32" s="800"/>
      <c r="AJ32" s="800"/>
      <c r="AK32" s="800"/>
      <c r="AL32" s="800"/>
      <c r="AM32" s="800"/>
      <c r="AN32" s="801"/>
      <c r="AO32" s="784" t="s">
        <v>28</v>
      </c>
      <c r="AP32" s="784"/>
      <c r="AQ32" s="784"/>
      <c r="AR32" s="784"/>
      <c r="AS32" s="784"/>
      <c r="AT32" s="784"/>
      <c r="AU32" s="799"/>
      <c r="AV32" s="800"/>
      <c r="AW32" s="800"/>
      <c r="AX32" s="800"/>
      <c r="AY32" s="800"/>
      <c r="AZ32" s="800"/>
      <c r="BA32" s="800"/>
      <c r="BB32" s="800"/>
      <c r="BC32" s="801"/>
    </row>
    <row r="33" spans="1:55" s="26" customFormat="1" ht="35.25" customHeight="1">
      <c r="A33" s="86"/>
      <c r="B33" s="86"/>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row>
    <row r="34" spans="1:55" s="26" customFormat="1" ht="35.25" customHeight="1">
      <c r="A34" s="86"/>
      <c r="B34" s="86"/>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row>
    <row r="35" spans="1:55" s="26" customFormat="1" ht="35.25" customHeight="1">
      <c r="A35" s="86"/>
      <c r="B35" s="86"/>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row>
    <row r="36" spans="1:55" s="26" customFormat="1" ht="31.5" customHeight="1" thickBot="1">
      <c r="A36" s="65" t="s">
        <v>157</v>
      </c>
      <c r="B36" s="86"/>
      <c r="C36" s="86"/>
      <c r="D36" s="86"/>
      <c r="E36" s="86"/>
      <c r="F36" s="86"/>
      <c r="G36" s="86"/>
      <c r="H36" s="86"/>
      <c r="I36" s="86"/>
      <c r="J36" s="86"/>
      <c r="K36" s="86"/>
      <c r="L36" s="86"/>
      <c r="M36" s="86"/>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6"/>
      <c r="AS36" s="86"/>
      <c r="AT36" s="86"/>
      <c r="AU36" s="86"/>
      <c r="AV36" s="86"/>
      <c r="AW36" s="86"/>
      <c r="AX36" s="86"/>
      <c r="AY36" s="86"/>
      <c r="AZ36" s="86"/>
      <c r="BA36" s="86"/>
      <c r="BB36" s="86"/>
      <c r="BC36" s="86"/>
    </row>
    <row r="37" spans="1:55" s="26" customFormat="1" ht="57.75" customHeight="1" thickBot="1">
      <c r="A37" s="769" t="s">
        <v>18</v>
      </c>
      <c r="B37" s="770"/>
      <c r="C37" s="772" t="s">
        <v>58</v>
      </c>
      <c r="D37" s="773"/>
      <c r="E37" s="773"/>
      <c r="F37" s="774"/>
      <c r="G37" s="588" t="s">
        <v>99</v>
      </c>
      <c r="H37" s="589"/>
      <c r="I37" s="589"/>
      <c r="J37" s="589"/>
      <c r="K37" s="786" t="s">
        <v>101</v>
      </c>
      <c r="L37" s="589"/>
      <c r="M37" s="589"/>
      <c r="N37" s="589"/>
      <c r="O37" s="589"/>
      <c r="P37" s="589"/>
      <c r="Q37" s="787"/>
      <c r="R37" s="788" t="s">
        <v>108</v>
      </c>
      <c r="S37" s="789"/>
      <c r="T37" s="589" t="s">
        <v>142</v>
      </c>
      <c r="U37" s="589"/>
      <c r="V37" s="589"/>
      <c r="W37" s="589"/>
      <c r="X37" s="589"/>
      <c r="Y37" s="589"/>
      <c r="Z37" s="603"/>
      <c r="AA37" s="588" t="s">
        <v>158</v>
      </c>
      <c r="AB37" s="589"/>
      <c r="AC37" s="589"/>
      <c r="AD37" s="589"/>
      <c r="AE37" s="589"/>
      <c r="AF37" s="589"/>
      <c r="AG37" s="589"/>
      <c r="AH37" s="589"/>
      <c r="AI37" s="589"/>
      <c r="AJ37" s="589"/>
      <c r="AK37" s="589"/>
      <c r="AL37" s="589"/>
      <c r="AM37" s="589"/>
      <c r="AN37" s="603"/>
      <c r="AO37" s="588" t="s">
        <v>159</v>
      </c>
      <c r="AP37" s="589"/>
      <c r="AQ37" s="589"/>
      <c r="AR37" s="589"/>
      <c r="AS37" s="589"/>
      <c r="AT37" s="589"/>
      <c r="AU37" s="589"/>
      <c r="AV37" s="589"/>
      <c r="AW37" s="589"/>
      <c r="AX37" s="589"/>
      <c r="AY37" s="589"/>
      <c r="AZ37" s="589"/>
      <c r="BA37" s="589"/>
      <c r="BB37" s="589"/>
      <c r="BC37" s="590"/>
    </row>
    <row r="38" spans="1:55" s="26" customFormat="1" ht="41.25" customHeight="1" thickTop="1">
      <c r="A38" s="662" t="s">
        <v>105</v>
      </c>
      <c r="B38" s="663"/>
      <c r="C38" s="644">
        <f>IF(C9="","",C9)</f>
      </c>
      <c r="D38" s="645"/>
      <c r="E38" s="645"/>
      <c r="F38" s="646"/>
      <c r="G38" s="666">
        <f>IF(COUNTIF(AI9:AK10,"err")&gt;0,"",IF(AND(N9="",N10=""),"",IF(AND(N9="",N10&lt;&gt;""),"",IF(AI10="",AI9,("D"&amp;MIN(RIGHT(AI9,1),RIGHT(AI10,1)))))))</f>
      </c>
      <c r="H38" s="667"/>
      <c r="I38" s="667"/>
      <c r="J38" s="667"/>
      <c r="K38" s="691">
        <f>IF(OR(G38="",AI9=""),"",INDEX(AX9:AX10,MATCH(G38,AI9:AI10,0)))</f>
      </c>
      <c r="L38" s="692"/>
      <c r="M38" s="692"/>
      <c r="N38" s="692"/>
      <c r="O38" s="692"/>
      <c r="P38" s="692"/>
      <c r="Q38" s="126" t="s">
        <v>103</v>
      </c>
      <c r="R38" s="693" t="s">
        <v>108</v>
      </c>
      <c r="S38" s="694"/>
      <c r="T38" s="785">
        <f>IF(G38="","",IF($G$49&lt;=3,VLOOKUP(G38,BO:BP,2,0),VLOOKUP(G38,BO:BQ,3,0)))</f>
      </c>
      <c r="U38" s="785"/>
      <c r="V38" s="785"/>
      <c r="W38" s="785"/>
      <c r="X38" s="785"/>
      <c r="Y38" s="785"/>
      <c r="Z38" s="92" t="s">
        <v>0</v>
      </c>
      <c r="AA38" s="604">
        <f>IF(K38="","",K38*T38)</f>
      </c>
      <c r="AB38" s="605"/>
      <c r="AC38" s="605"/>
      <c r="AD38" s="605"/>
      <c r="AE38" s="605"/>
      <c r="AF38" s="605"/>
      <c r="AG38" s="605"/>
      <c r="AH38" s="605"/>
      <c r="AI38" s="605"/>
      <c r="AJ38" s="605"/>
      <c r="AK38" s="605"/>
      <c r="AL38" s="605"/>
      <c r="AM38" s="605"/>
      <c r="AN38" s="93" t="s">
        <v>0</v>
      </c>
      <c r="AO38" s="601">
        <f>SUM(AA38:AM40)</f>
        <v>0</v>
      </c>
      <c r="AP38" s="602"/>
      <c r="AQ38" s="602"/>
      <c r="AR38" s="602"/>
      <c r="AS38" s="602"/>
      <c r="AT38" s="602"/>
      <c r="AU38" s="602"/>
      <c r="AV38" s="602"/>
      <c r="AW38" s="602"/>
      <c r="AX38" s="602"/>
      <c r="AY38" s="602"/>
      <c r="AZ38" s="602"/>
      <c r="BA38" s="602"/>
      <c r="BB38" s="602"/>
      <c r="BC38" s="591" t="s">
        <v>0</v>
      </c>
    </row>
    <row r="39" spans="1:55" s="26" customFormat="1" ht="41.25" customHeight="1">
      <c r="A39" s="649"/>
      <c r="B39" s="650"/>
      <c r="C39" s="613">
        <f>IF(C11="","",C11)</f>
      </c>
      <c r="D39" s="614"/>
      <c r="E39" s="614"/>
      <c r="F39" s="615"/>
      <c r="G39" s="624">
        <f>IF(COUNTIF(AI11:AK12,"err")&gt;0,"",IF(AND(N11="",N12=""),"",IF(AND(N11="",N12&lt;&gt;""),"",(IF(AI12="",AI11,("D"&amp;MIN(RIGHT(AI11,1),RIGHT(AI12,1))))))))</f>
      </c>
      <c r="H39" s="625"/>
      <c r="I39" s="625"/>
      <c r="J39" s="625"/>
      <c r="K39" s="637">
        <f>IF(OR(G39="",AI11=""),"",INDEX(AX11:AX12,MATCH(G39,AI11:AI12,0)))</f>
      </c>
      <c r="L39" s="638"/>
      <c r="M39" s="638"/>
      <c r="N39" s="638"/>
      <c r="O39" s="638"/>
      <c r="P39" s="638"/>
      <c r="Q39" s="127" t="s">
        <v>109</v>
      </c>
      <c r="R39" s="620" t="s">
        <v>110</v>
      </c>
      <c r="S39" s="621"/>
      <c r="T39" s="622">
        <f>IF(G39="","",IF($G$49&lt;=3,VLOOKUP(G39,BO:BP,2,0),VLOOKUP(G39,BO:BQ,3,0)))</f>
      </c>
      <c r="U39" s="622"/>
      <c r="V39" s="622"/>
      <c r="W39" s="622"/>
      <c r="X39" s="622"/>
      <c r="Y39" s="622"/>
      <c r="Z39" s="91" t="s">
        <v>0</v>
      </c>
      <c r="AA39" s="595">
        <f aca="true" t="shared" si="3" ref="AA39:AA46">IF(K39="","",K39*T39)</f>
      </c>
      <c r="AB39" s="596"/>
      <c r="AC39" s="596"/>
      <c r="AD39" s="596"/>
      <c r="AE39" s="596"/>
      <c r="AF39" s="596"/>
      <c r="AG39" s="596"/>
      <c r="AH39" s="596"/>
      <c r="AI39" s="596"/>
      <c r="AJ39" s="596"/>
      <c r="AK39" s="596"/>
      <c r="AL39" s="596"/>
      <c r="AM39" s="596"/>
      <c r="AN39" s="91" t="s">
        <v>0</v>
      </c>
      <c r="AO39" s="584"/>
      <c r="AP39" s="585"/>
      <c r="AQ39" s="585"/>
      <c r="AR39" s="585"/>
      <c r="AS39" s="585"/>
      <c r="AT39" s="585"/>
      <c r="AU39" s="585"/>
      <c r="AV39" s="585"/>
      <c r="AW39" s="585"/>
      <c r="AX39" s="585"/>
      <c r="AY39" s="585"/>
      <c r="AZ39" s="585"/>
      <c r="BA39" s="585"/>
      <c r="BB39" s="585"/>
      <c r="BC39" s="592"/>
    </row>
    <row r="40" spans="1:55" s="26" customFormat="1" ht="41.25" customHeight="1">
      <c r="A40" s="664"/>
      <c r="B40" s="665"/>
      <c r="C40" s="628">
        <f>IF(C13="","",C13)</f>
      </c>
      <c r="D40" s="629"/>
      <c r="E40" s="629"/>
      <c r="F40" s="630"/>
      <c r="G40" s="633">
        <f>IF(COUNTIF(AI13:AK14,"err")&gt;0,"",IF(AND(N13="",N14=""),"",IF(AND(N13="",N14&lt;&gt;""),"",(IF(AI14="",AI13,("D"&amp;MIN(RIGHT(AI13,1),RIGHT(AI14,1))))))))</f>
      </c>
      <c r="H40" s="634"/>
      <c r="I40" s="634"/>
      <c r="J40" s="634"/>
      <c r="K40" s="642">
        <f>IF(OR(G40="",AI13=""),"",INDEX(AX13:AX14,MATCH(G40,AI13:AI14,0)))</f>
      </c>
      <c r="L40" s="643"/>
      <c r="M40" s="643"/>
      <c r="N40" s="643"/>
      <c r="O40" s="643"/>
      <c r="P40" s="643"/>
      <c r="Q40" s="126" t="s">
        <v>109</v>
      </c>
      <c r="R40" s="616" t="s">
        <v>110</v>
      </c>
      <c r="S40" s="617"/>
      <c r="T40" s="695">
        <f>IF(G40="","",IF($G$49&lt;=3,VLOOKUP(G40,BO:BP,2,0),VLOOKUP(G40,BO:BQ,3,0)))</f>
      </c>
      <c r="U40" s="695"/>
      <c r="V40" s="695"/>
      <c r="W40" s="695"/>
      <c r="X40" s="695"/>
      <c r="Y40" s="695"/>
      <c r="Z40" s="92" t="s">
        <v>0</v>
      </c>
      <c r="AA40" s="597">
        <f t="shared" si="3"/>
      </c>
      <c r="AB40" s="598"/>
      <c r="AC40" s="598"/>
      <c r="AD40" s="598"/>
      <c r="AE40" s="598"/>
      <c r="AF40" s="598"/>
      <c r="AG40" s="598"/>
      <c r="AH40" s="598"/>
      <c r="AI40" s="598"/>
      <c r="AJ40" s="598"/>
      <c r="AK40" s="598"/>
      <c r="AL40" s="598"/>
      <c r="AM40" s="598"/>
      <c r="AN40" s="95" t="s">
        <v>0</v>
      </c>
      <c r="AO40" s="584"/>
      <c r="AP40" s="585"/>
      <c r="AQ40" s="585"/>
      <c r="AR40" s="585"/>
      <c r="AS40" s="585"/>
      <c r="AT40" s="585"/>
      <c r="AU40" s="585"/>
      <c r="AV40" s="585"/>
      <c r="AW40" s="585"/>
      <c r="AX40" s="585"/>
      <c r="AY40" s="585"/>
      <c r="AZ40" s="585"/>
      <c r="BA40" s="585"/>
      <c r="BB40" s="585"/>
      <c r="BC40" s="592"/>
    </row>
    <row r="41" spans="1:55" s="26" customFormat="1" ht="41.25" customHeight="1">
      <c r="A41" s="647" t="s">
        <v>106</v>
      </c>
      <c r="B41" s="648"/>
      <c r="C41" s="639">
        <f>IF(C15="","",C15)</f>
      </c>
      <c r="D41" s="640"/>
      <c r="E41" s="640"/>
      <c r="F41" s="641"/>
      <c r="G41" s="657">
        <f>IF(COUNTIF(AI15:AK16,"err")&gt;0,"",IF(AND(N15="",N16=""),"",IF(AND(N15="",N15&lt;&gt;""),"",(IF(AI16="",AI15,("D"&amp;MIN(RIGHT(AI15,1),RIGHT(AI16,1))))))))</f>
      </c>
      <c r="H41" s="658"/>
      <c r="I41" s="658"/>
      <c r="J41" s="658"/>
      <c r="K41" s="635">
        <f>IF(OR(G41="",AI15=""),"",INDEX(AX15:AX16,MATCH(G41,AI15:AI16,0)))</f>
      </c>
      <c r="L41" s="636"/>
      <c r="M41" s="636"/>
      <c r="N41" s="636"/>
      <c r="O41" s="636"/>
      <c r="P41" s="636"/>
      <c r="Q41" s="128" t="s">
        <v>109</v>
      </c>
      <c r="R41" s="618" t="s">
        <v>110</v>
      </c>
      <c r="S41" s="619"/>
      <c r="T41" s="656">
        <f>IF(G41="","",VLOOKUP(G41,BO:BR,4,0))</f>
      </c>
      <c r="U41" s="656"/>
      <c r="V41" s="656"/>
      <c r="W41" s="656"/>
      <c r="X41" s="656"/>
      <c r="Y41" s="656"/>
      <c r="Z41" s="89" t="s">
        <v>0</v>
      </c>
      <c r="AA41" s="580">
        <f t="shared" si="3"/>
      </c>
      <c r="AB41" s="581"/>
      <c r="AC41" s="581"/>
      <c r="AD41" s="581"/>
      <c r="AE41" s="581"/>
      <c r="AF41" s="581"/>
      <c r="AG41" s="581"/>
      <c r="AH41" s="581"/>
      <c r="AI41" s="581"/>
      <c r="AJ41" s="581"/>
      <c r="AK41" s="581"/>
      <c r="AL41" s="581"/>
      <c r="AM41" s="581"/>
      <c r="AN41" s="97" t="s">
        <v>0</v>
      </c>
      <c r="AO41" s="582">
        <f>SUM(AA41:AM43)</f>
        <v>0</v>
      </c>
      <c r="AP41" s="583"/>
      <c r="AQ41" s="583"/>
      <c r="AR41" s="583"/>
      <c r="AS41" s="583"/>
      <c r="AT41" s="583"/>
      <c r="AU41" s="583"/>
      <c r="AV41" s="583"/>
      <c r="AW41" s="583"/>
      <c r="AX41" s="583"/>
      <c r="AY41" s="583"/>
      <c r="AZ41" s="583"/>
      <c r="BA41" s="583"/>
      <c r="BB41" s="583"/>
      <c r="BC41" s="593" t="s">
        <v>0</v>
      </c>
    </row>
    <row r="42" spans="1:55" s="26" customFormat="1" ht="41.25" customHeight="1">
      <c r="A42" s="649"/>
      <c r="B42" s="650"/>
      <c r="C42" s="613">
        <f>IF(C17="","",C17)</f>
      </c>
      <c r="D42" s="614"/>
      <c r="E42" s="614"/>
      <c r="F42" s="615"/>
      <c r="G42" s="624">
        <f>IF(COUNTIF(AI17:AK18,"err")&gt;0,"",IF(AND(N17="",N18=""),"",IF(AND(N17="",N18&lt;&gt;""),"",(IF(AI18="",AI17,("D"&amp;MIN(RIGHT(AI17,1),RIGHT(AI18,1))))))))</f>
      </c>
      <c r="H42" s="625"/>
      <c r="I42" s="625"/>
      <c r="J42" s="625"/>
      <c r="K42" s="637">
        <f>IF(OR(G42="",AI17=""),"",INDEX(AX17:AX18,MATCH(G42,AI17:AI18,0)))</f>
      </c>
      <c r="L42" s="638"/>
      <c r="M42" s="638"/>
      <c r="N42" s="638"/>
      <c r="O42" s="638"/>
      <c r="P42" s="638"/>
      <c r="Q42" s="127" t="s">
        <v>109</v>
      </c>
      <c r="R42" s="620" t="s">
        <v>110</v>
      </c>
      <c r="S42" s="621"/>
      <c r="T42" s="622">
        <f>IF(G42="","",VLOOKUP(G42,BO:BR,4,0))</f>
      </c>
      <c r="U42" s="622"/>
      <c r="V42" s="622"/>
      <c r="W42" s="622"/>
      <c r="X42" s="622"/>
      <c r="Y42" s="622"/>
      <c r="Z42" s="91" t="s">
        <v>0</v>
      </c>
      <c r="AA42" s="595">
        <f t="shared" si="3"/>
      </c>
      <c r="AB42" s="596"/>
      <c r="AC42" s="596"/>
      <c r="AD42" s="596"/>
      <c r="AE42" s="596"/>
      <c r="AF42" s="596"/>
      <c r="AG42" s="596"/>
      <c r="AH42" s="596"/>
      <c r="AI42" s="596"/>
      <c r="AJ42" s="596"/>
      <c r="AK42" s="596"/>
      <c r="AL42" s="596"/>
      <c r="AM42" s="596"/>
      <c r="AN42" s="91" t="s">
        <v>0</v>
      </c>
      <c r="AO42" s="584"/>
      <c r="AP42" s="585"/>
      <c r="AQ42" s="585"/>
      <c r="AR42" s="585"/>
      <c r="AS42" s="585"/>
      <c r="AT42" s="585"/>
      <c r="AU42" s="585"/>
      <c r="AV42" s="585"/>
      <c r="AW42" s="585"/>
      <c r="AX42" s="585"/>
      <c r="AY42" s="585"/>
      <c r="AZ42" s="585"/>
      <c r="BA42" s="585"/>
      <c r="BB42" s="585"/>
      <c r="BC42" s="592"/>
    </row>
    <row r="43" spans="1:55" s="26" customFormat="1" ht="41.25" customHeight="1">
      <c r="A43" s="664"/>
      <c r="B43" s="665"/>
      <c r="C43" s="628">
        <f>IF(C19="","",C19)</f>
      </c>
      <c r="D43" s="629"/>
      <c r="E43" s="629"/>
      <c r="F43" s="630"/>
      <c r="G43" s="631">
        <f>IF(COUNTIF(AI19:AK20,"err")&gt;0,"",IF(AND(N19="",N20=""),"",IF(AND(N19="",N20&lt;&gt;""),"",(IF(AI20="",AI19,("D"&amp;MIN(RIGHT(AI19,1),RIGHT(AI20,1))))))))</f>
      </c>
      <c r="H43" s="632"/>
      <c r="I43" s="632"/>
      <c r="J43" s="632"/>
      <c r="K43" s="642">
        <f>IF(OR(G43="",AI19=""),"",INDEX(AX19:AX20,MATCH(G43,AI19:AI20,0)))</f>
      </c>
      <c r="L43" s="643"/>
      <c r="M43" s="643"/>
      <c r="N43" s="643"/>
      <c r="O43" s="643"/>
      <c r="P43" s="643"/>
      <c r="Q43" s="129" t="s">
        <v>109</v>
      </c>
      <c r="R43" s="616" t="s">
        <v>110</v>
      </c>
      <c r="S43" s="617"/>
      <c r="T43" s="623">
        <f>IF(G43="","",VLOOKUP(G43,BO:BR,4,0))</f>
      </c>
      <c r="U43" s="623"/>
      <c r="V43" s="623"/>
      <c r="W43" s="623"/>
      <c r="X43" s="623"/>
      <c r="Y43" s="623"/>
      <c r="Z43" s="90" t="s">
        <v>0</v>
      </c>
      <c r="AA43" s="597">
        <f t="shared" si="3"/>
      </c>
      <c r="AB43" s="598"/>
      <c r="AC43" s="598"/>
      <c r="AD43" s="598"/>
      <c r="AE43" s="598"/>
      <c r="AF43" s="598"/>
      <c r="AG43" s="598"/>
      <c r="AH43" s="598"/>
      <c r="AI43" s="598"/>
      <c r="AJ43" s="598"/>
      <c r="AK43" s="598"/>
      <c r="AL43" s="598"/>
      <c r="AM43" s="598"/>
      <c r="AN43" s="94" t="s">
        <v>0</v>
      </c>
      <c r="AO43" s="586"/>
      <c r="AP43" s="587"/>
      <c r="AQ43" s="587"/>
      <c r="AR43" s="587"/>
      <c r="AS43" s="587"/>
      <c r="AT43" s="587"/>
      <c r="AU43" s="587"/>
      <c r="AV43" s="587"/>
      <c r="AW43" s="587"/>
      <c r="AX43" s="587"/>
      <c r="AY43" s="587"/>
      <c r="AZ43" s="587"/>
      <c r="BA43" s="587"/>
      <c r="BB43" s="587"/>
      <c r="BC43" s="594"/>
    </row>
    <row r="44" spans="1:55" s="26" customFormat="1" ht="41.25" customHeight="1">
      <c r="A44" s="647" t="s">
        <v>107</v>
      </c>
      <c r="B44" s="648"/>
      <c r="C44" s="639">
        <f>IF(C21="","",C21)</f>
      </c>
      <c r="D44" s="640"/>
      <c r="E44" s="640"/>
      <c r="F44" s="641"/>
      <c r="G44" s="689">
        <f>IF(COUNTIF(AI21:AK22,"err")&gt;0,"",IF(AND(N21="",N22=""),"",IF(AND(N21="",N22&lt;&gt;""),"",(IF(AI22="",AI21,("D"&amp;MIN(RIGHT(AI21,1),RIGHT(AI22,1))))))))</f>
      </c>
      <c r="H44" s="690"/>
      <c r="I44" s="690"/>
      <c r="J44" s="690"/>
      <c r="K44" s="635">
        <f>IF(OR(G44="",AI21=""),"",INDEX(AX21:AX22,MATCH(G44,AI21:AI22,0)))</f>
      </c>
      <c r="L44" s="636"/>
      <c r="M44" s="636"/>
      <c r="N44" s="636"/>
      <c r="O44" s="636"/>
      <c r="P44" s="636"/>
      <c r="Q44" s="126" t="s">
        <v>109</v>
      </c>
      <c r="R44" s="618" t="s">
        <v>110</v>
      </c>
      <c r="S44" s="619"/>
      <c r="T44" s="705">
        <f>IF(G44="","",VLOOKUP(G44,BO:BS,5,0))</f>
      </c>
      <c r="U44" s="705"/>
      <c r="V44" s="705"/>
      <c r="W44" s="705"/>
      <c r="X44" s="705"/>
      <c r="Y44" s="705"/>
      <c r="Z44" s="92" t="s">
        <v>0</v>
      </c>
      <c r="AA44" s="580">
        <f t="shared" si="3"/>
      </c>
      <c r="AB44" s="581"/>
      <c r="AC44" s="581"/>
      <c r="AD44" s="581"/>
      <c r="AE44" s="581"/>
      <c r="AF44" s="581"/>
      <c r="AG44" s="581"/>
      <c r="AH44" s="581"/>
      <c r="AI44" s="581"/>
      <c r="AJ44" s="581"/>
      <c r="AK44" s="581"/>
      <c r="AL44" s="581"/>
      <c r="AM44" s="581"/>
      <c r="AN44" s="96" t="s">
        <v>0</v>
      </c>
      <c r="AO44" s="584">
        <f>SUM(AA44:AM46)</f>
        <v>0</v>
      </c>
      <c r="AP44" s="585"/>
      <c r="AQ44" s="585"/>
      <c r="AR44" s="585"/>
      <c r="AS44" s="585"/>
      <c r="AT44" s="585"/>
      <c r="AU44" s="585"/>
      <c r="AV44" s="585"/>
      <c r="AW44" s="585"/>
      <c r="AX44" s="585"/>
      <c r="AY44" s="585"/>
      <c r="AZ44" s="585"/>
      <c r="BA44" s="585"/>
      <c r="BB44" s="585"/>
      <c r="BC44" s="592" t="s">
        <v>0</v>
      </c>
    </row>
    <row r="45" spans="1:55" s="26" customFormat="1" ht="41.25" customHeight="1">
      <c r="A45" s="649"/>
      <c r="B45" s="650"/>
      <c r="C45" s="613">
        <f>IF(C23="","",C23)</f>
      </c>
      <c r="D45" s="614"/>
      <c r="E45" s="614"/>
      <c r="F45" s="615"/>
      <c r="G45" s="624">
        <f>IF(COUNTIF(AI23:AK24,"err")&gt;0,"",IF(AND(N23="",N24=""),"",IF(AND(N23="",N24&lt;&gt;""),"",(IF(AI24="",AI23,("D"&amp;MIN(RIGHT(AI23,1),RIGHT(AI24,1))))))))</f>
      </c>
      <c r="H45" s="625"/>
      <c r="I45" s="625"/>
      <c r="J45" s="625"/>
      <c r="K45" s="637">
        <f>IF(OR(G45="",AI23=""),"",INDEX(AX23:AX24,MATCH(G45,AI23:AI24,0)))</f>
      </c>
      <c r="L45" s="638"/>
      <c r="M45" s="638"/>
      <c r="N45" s="638"/>
      <c r="O45" s="638"/>
      <c r="P45" s="638"/>
      <c r="Q45" s="127" t="s">
        <v>109</v>
      </c>
      <c r="R45" s="620" t="s">
        <v>110</v>
      </c>
      <c r="S45" s="621"/>
      <c r="T45" s="622">
        <f>IF(G45="","",VLOOKUP(G45,BO:BS,5,0))</f>
      </c>
      <c r="U45" s="622"/>
      <c r="V45" s="622"/>
      <c r="W45" s="622"/>
      <c r="X45" s="622"/>
      <c r="Y45" s="622"/>
      <c r="Z45" s="91" t="s">
        <v>0</v>
      </c>
      <c r="AA45" s="595">
        <f t="shared" si="3"/>
      </c>
      <c r="AB45" s="596"/>
      <c r="AC45" s="596"/>
      <c r="AD45" s="596"/>
      <c r="AE45" s="596"/>
      <c r="AF45" s="596"/>
      <c r="AG45" s="596"/>
      <c r="AH45" s="596"/>
      <c r="AI45" s="596"/>
      <c r="AJ45" s="596"/>
      <c r="AK45" s="596"/>
      <c r="AL45" s="596"/>
      <c r="AM45" s="596"/>
      <c r="AN45" s="91" t="s">
        <v>0</v>
      </c>
      <c r="AO45" s="584"/>
      <c r="AP45" s="585"/>
      <c r="AQ45" s="585"/>
      <c r="AR45" s="585"/>
      <c r="AS45" s="585"/>
      <c r="AT45" s="585"/>
      <c r="AU45" s="585"/>
      <c r="AV45" s="585"/>
      <c r="AW45" s="585"/>
      <c r="AX45" s="585"/>
      <c r="AY45" s="585"/>
      <c r="AZ45" s="585"/>
      <c r="BA45" s="585"/>
      <c r="BB45" s="585"/>
      <c r="BC45" s="592"/>
    </row>
    <row r="46" spans="1:55" s="26" customFormat="1" ht="41.25" customHeight="1" thickBot="1">
      <c r="A46" s="649"/>
      <c r="B46" s="650"/>
      <c r="C46" s="651">
        <f>IF(C25="","",C25)</f>
      </c>
      <c r="D46" s="652"/>
      <c r="E46" s="652"/>
      <c r="F46" s="653"/>
      <c r="G46" s="633">
        <f>IF(COUNTIF(AI25:AK26,"err")&gt;0,"",IF(AND(N25="",N26=""),"",IF(AND(N25="",N26&lt;&gt;""),"",(IF(AI26="",AI25,("D"&amp;MIN(RIGHT(AI25,1),RIGHT(AI26,1))))))))</f>
      </c>
      <c r="H46" s="634"/>
      <c r="I46" s="634"/>
      <c r="J46" s="634"/>
      <c r="K46" s="654">
        <f>IF(OR(G46="",AI25=""),"",INDEX(AX25:AX26,MATCH(G46,AI25:AI26,0)))</f>
      </c>
      <c r="L46" s="655"/>
      <c r="M46" s="655"/>
      <c r="N46" s="655"/>
      <c r="O46" s="655"/>
      <c r="P46" s="655"/>
      <c r="Q46" s="126" t="s">
        <v>109</v>
      </c>
      <c r="R46" s="626" t="s">
        <v>110</v>
      </c>
      <c r="S46" s="627"/>
      <c r="T46" s="612">
        <f>IF(G46="","",VLOOKUP(G46,BO:BS,5,0))</f>
      </c>
      <c r="U46" s="612"/>
      <c r="V46" s="612"/>
      <c r="W46" s="612"/>
      <c r="X46" s="612"/>
      <c r="Y46" s="612"/>
      <c r="Z46" s="92" t="s">
        <v>0</v>
      </c>
      <c r="AA46" s="599">
        <f t="shared" si="3"/>
      </c>
      <c r="AB46" s="600"/>
      <c r="AC46" s="600"/>
      <c r="AD46" s="600"/>
      <c r="AE46" s="600"/>
      <c r="AF46" s="600"/>
      <c r="AG46" s="600"/>
      <c r="AH46" s="600"/>
      <c r="AI46" s="600"/>
      <c r="AJ46" s="600"/>
      <c r="AK46" s="600"/>
      <c r="AL46" s="600"/>
      <c r="AM46" s="600"/>
      <c r="AN46" s="95" t="s">
        <v>0</v>
      </c>
      <c r="AO46" s="586"/>
      <c r="AP46" s="587"/>
      <c r="AQ46" s="587"/>
      <c r="AR46" s="587"/>
      <c r="AS46" s="587"/>
      <c r="AT46" s="587"/>
      <c r="AU46" s="587"/>
      <c r="AV46" s="587"/>
      <c r="AW46" s="587"/>
      <c r="AX46" s="587"/>
      <c r="AY46" s="587"/>
      <c r="AZ46" s="587"/>
      <c r="BA46" s="587"/>
      <c r="BB46" s="587"/>
      <c r="BC46" s="594"/>
    </row>
    <row r="47" spans="1:55" s="26" customFormat="1" ht="41.25" customHeight="1" thickBot="1" thickTop="1">
      <c r="A47" s="576" t="s">
        <v>111</v>
      </c>
      <c r="B47" s="577"/>
      <c r="C47" s="577"/>
      <c r="D47" s="577"/>
      <c r="E47" s="577"/>
      <c r="F47" s="577"/>
      <c r="G47" s="577"/>
      <c r="H47" s="577"/>
      <c r="I47" s="577"/>
      <c r="J47" s="577"/>
      <c r="K47" s="577"/>
      <c r="L47" s="577"/>
      <c r="M47" s="577"/>
      <c r="N47" s="577"/>
      <c r="O47" s="577"/>
      <c r="P47" s="577"/>
      <c r="Q47" s="577"/>
      <c r="R47" s="577"/>
      <c r="S47" s="577"/>
      <c r="T47" s="577"/>
      <c r="U47" s="577"/>
      <c r="V47" s="577"/>
      <c r="W47" s="577"/>
      <c r="X47" s="577"/>
      <c r="Y47" s="577"/>
      <c r="Z47" s="577"/>
      <c r="AA47" s="577"/>
      <c r="AB47" s="577"/>
      <c r="AC47" s="577"/>
      <c r="AD47" s="577"/>
      <c r="AE47" s="577"/>
      <c r="AF47" s="577"/>
      <c r="AG47" s="577"/>
      <c r="AH47" s="577"/>
      <c r="AI47" s="577"/>
      <c r="AJ47" s="577"/>
      <c r="AK47" s="577"/>
      <c r="AL47" s="577"/>
      <c r="AM47" s="577"/>
      <c r="AN47" s="577"/>
      <c r="AO47" s="578">
        <f>SUM(AO38:BC46)</f>
        <v>0</v>
      </c>
      <c r="AP47" s="579"/>
      <c r="AQ47" s="579"/>
      <c r="AR47" s="579"/>
      <c r="AS47" s="579"/>
      <c r="AT47" s="579"/>
      <c r="AU47" s="579"/>
      <c r="AV47" s="579"/>
      <c r="AW47" s="579"/>
      <c r="AX47" s="579"/>
      <c r="AY47" s="579"/>
      <c r="AZ47" s="579"/>
      <c r="BA47" s="579"/>
      <c r="BB47" s="579"/>
      <c r="BC47" s="120" t="s">
        <v>0</v>
      </c>
    </row>
    <row r="48" spans="1:55" s="26" customFormat="1" ht="34.5" customHeight="1" thickBot="1">
      <c r="A48" s="86"/>
      <c r="B48" s="86"/>
      <c r="C48" s="86"/>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49"/>
      <c r="BA48" s="49"/>
      <c r="BB48" s="87"/>
      <c r="BC48" s="87"/>
    </row>
    <row r="49" spans="1:55" s="26" customFormat="1" ht="35.25" customHeight="1" thickBot="1">
      <c r="A49" s="778" t="s">
        <v>63</v>
      </c>
      <c r="B49" s="779"/>
      <c r="C49" s="779"/>
      <c r="D49" s="779"/>
      <c r="E49" s="779"/>
      <c r="F49" s="779"/>
      <c r="G49" s="780">
        <f>IF('定型様式３　総括表（戸建住宅）'!Q6="","",'定型様式３　総括表（戸建住宅）'!Q6)</f>
      </c>
      <c r="H49" s="780"/>
      <c r="I49" s="780"/>
      <c r="J49" s="781"/>
      <c r="K49" s="88"/>
      <c r="L49" s="88"/>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49"/>
      <c r="BA49" s="49"/>
      <c r="BB49" s="87"/>
      <c r="BC49" s="87"/>
    </row>
    <row r="50" spans="1:55" ht="14.25">
      <c r="A50" s="43"/>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row>
  </sheetData>
  <sheetProtection password="F471" sheet="1" formatRows="0" insertRows="0" deleteRows="0"/>
  <mergeCells count="315">
    <mergeCell ref="AY6:AZ6"/>
    <mergeCell ref="AV6:AW6"/>
    <mergeCell ref="BP7:BQ7"/>
    <mergeCell ref="BR7:BR8"/>
    <mergeCell ref="BS7:BS8"/>
    <mergeCell ref="AU31:BC31"/>
    <mergeCell ref="AX10:BB10"/>
    <mergeCell ref="AX11:BB11"/>
    <mergeCell ref="AX12:BB12"/>
    <mergeCell ref="AX24:BB24"/>
    <mergeCell ref="AX9:BB9"/>
    <mergeCell ref="N32:S32"/>
    <mergeCell ref="T32:AN32"/>
    <mergeCell ref="AO32:AT32"/>
    <mergeCell ref="AU32:BC32"/>
    <mergeCell ref="AU30:BC30"/>
    <mergeCell ref="N9:S9"/>
    <mergeCell ref="AO10:AQ10"/>
    <mergeCell ref="AR13:AT13"/>
    <mergeCell ref="AA9:AH9"/>
    <mergeCell ref="AR14:AT14"/>
    <mergeCell ref="AR15:AT15"/>
    <mergeCell ref="AR17:AT17"/>
    <mergeCell ref="T31:AN31"/>
    <mergeCell ref="AO31:AT31"/>
    <mergeCell ref="G32:M32"/>
    <mergeCell ref="T30:AN30"/>
    <mergeCell ref="G14:I14"/>
    <mergeCell ref="J14:M14"/>
    <mergeCell ref="N14:S14"/>
    <mergeCell ref="AO13:AQ13"/>
    <mergeCell ref="AL9:AN9"/>
    <mergeCell ref="AO9:AQ9"/>
    <mergeCell ref="AR9:AT9"/>
    <mergeCell ref="T10:Z10"/>
    <mergeCell ref="AA10:AH10"/>
    <mergeCell ref="AL10:AN10"/>
    <mergeCell ref="T13:Z13"/>
    <mergeCell ref="AA13:AH13"/>
    <mergeCell ref="AL13:AN13"/>
    <mergeCell ref="T38:Y38"/>
    <mergeCell ref="T39:Y39"/>
    <mergeCell ref="AO30:AT30"/>
    <mergeCell ref="A32:F32"/>
    <mergeCell ref="A31:F31"/>
    <mergeCell ref="G31:M31"/>
    <mergeCell ref="N31:S31"/>
    <mergeCell ref="C37:F37"/>
    <mergeCell ref="K37:Q37"/>
    <mergeCell ref="R37:S37"/>
    <mergeCell ref="AU8:AW8"/>
    <mergeCell ref="AX8:BC8"/>
    <mergeCell ref="BA6:BC6"/>
    <mergeCell ref="A49:F49"/>
    <mergeCell ref="G49:J49"/>
    <mergeCell ref="A30:F30"/>
    <mergeCell ref="G30:M30"/>
    <mergeCell ref="N30:S30"/>
    <mergeCell ref="A37:B37"/>
    <mergeCell ref="T37:Z37"/>
    <mergeCell ref="G11:I11"/>
    <mergeCell ref="J11:M11"/>
    <mergeCell ref="A3:BC3"/>
    <mergeCell ref="A8:B8"/>
    <mergeCell ref="G8:I8"/>
    <mergeCell ref="J8:M8"/>
    <mergeCell ref="N8:S8"/>
    <mergeCell ref="C8:F8"/>
    <mergeCell ref="AR10:AT10"/>
    <mergeCell ref="AL8:AN8"/>
    <mergeCell ref="T14:Z14"/>
    <mergeCell ref="AA14:AH14"/>
    <mergeCell ref="AL14:AN14"/>
    <mergeCell ref="AI13:AK13"/>
    <mergeCell ref="G13:I13"/>
    <mergeCell ref="J13:M13"/>
    <mergeCell ref="AO14:AQ14"/>
    <mergeCell ref="G20:I20"/>
    <mergeCell ref="J20:M20"/>
    <mergeCell ref="N20:S20"/>
    <mergeCell ref="T20:Z20"/>
    <mergeCell ref="G18:I18"/>
    <mergeCell ref="J18:M18"/>
    <mergeCell ref="AA15:AH15"/>
    <mergeCell ref="AL15:AN15"/>
    <mergeCell ref="AO15:AQ15"/>
    <mergeCell ref="AI15:AK15"/>
    <mergeCell ref="G15:I15"/>
    <mergeCell ref="J15:M15"/>
    <mergeCell ref="N15:S15"/>
    <mergeCell ref="T15:Z15"/>
    <mergeCell ref="AO17:AQ17"/>
    <mergeCell ref="G16:I16"/>
    <mergeCell ref="J16:M16"/>
    <mergeCell ref="N16:S16"/>
    <mergeCell ref="T16:Z16"/>
    <mergeCell ref="AA16:AH16"/>
    <mergeCell ref="AL16:AN16"/>
    <mergeCell ref="AO16:AQ16"/>
    <mergeCell ref="AR16:AT16"/>
    <mergeCell ref="G17:I17"/>
    <mergeCell ref="J17:M17"/>
    <mergeCell ref="N17:S17"/>
    <mergeCell ref="T17:Z17"/>
    <mergeCell ref="AA17:AH17"/>
    <mergeCell ref="AL17:AN17"/>
    <mergeCell ref="N18:S18"/>
    <mergeCell ref="T18:Z18"/>
    <mergeCell ref="AA18:AH18"/>
    <mergeCell ref="AL18:AN18"/>
    <mergeCell ref="G19:I19"/>
    <mergeCell ref="J19:M19"/>
    <mergeCell ref="N19:S19"/>
    <mergeCell ref="T19:Z19"/>
    <mergeCell ref="AA19:AH19"/>
    <mergeCell ref="AI19:AK19"/>
    <mergeCell ref="AO19:AQ19"/>
    <mergeCell ref="AR19:AT19"/>
    <mergeCell ref="AO18:AQ18"/>
    <mergeCell ref="AR18:AT18"/>
    <mergeCell ref="AO20:AQ20"/>
    <mergeCell ref="AR20:AT20"/>
    <mergeCell ref="AA20:AH20"/>
    <mergeCell ref="AL20:AN20"/>
    <mergeCell ref="AA21:AH21"/>
    <mergeCell ref="AL21:AN21"/>
    <mergeCell ref="AI20:AK20"/>
    <mergeCell ref="AI21:AK21"/>
    <mergeCell ref="AO21:AQ21"/>
    <mergeCell ref="AR21:AT21"/>
    <mergeCell ref="AO22:AQ22"/>
    <mergeCell ref="AR22:AT22"/>
    <mergeCell ref="G21:I21"/>
    <mergeCell ref="J21:M21"/>
    <mergeCell ref="N21:S21"/>
    <mergeCell ref="T21:Z21"/>
    <mergeCell ref="J25:M25"/>
    <mergeCell ref="N25:S25"/>
    <mergeCell ref="N22:S22"/>
    <mergeCell ref="T22:Z22"/>
    <mergeCell ref="AA22:AH22"/>
    <mergeCell ref="J22:M22"/>
    <mergeCell ref="N24:S24"/>
    <mergeCell ref="T24:Z24"/>
    <mergeCell ref="G25:I25"/>
    <mergeCell ref="G23:I23"/>
    <mergeCell ref="J23:M23"/>
    <mergeCell ref="N23:S23"/>
    <mergeCell ref="T23:Z23"/>
    <mergeCell ref="AL19:AN19"/>
    <mergeCell ref="G24:I24"/>
    <mergeCell ref="J24:M24"/>
    <mergeCell ref="AA23:AH23"/>
    <mergeCell ref="AA24:AH24"/>
    <mergeCell ref="AI17:AK17"/>
    <mergeCell ref="AR12:AT12"/>
    <mergeCell ref="AL24:AN24"/>
    <mergeCell ref="T25:Z25"/>
    <mergeCell ref="AA25:AH25"/>
    <mergeCell ref="AO23:AQ23"/>
    <mergeCell ref="AR23:AT23"/>
    <mergeCell ref="AR24:AT24"/>
    <mergeCell ref="AO24:AQ24"/>
    <mergeCell ref="AL22:AN22"/>
    <mergeCell ref="AR26:AT26"/>
    <mergeCell ref="AO26:AQ26"/>
    <mergeCell ref="AR25:AT25"/>
    <mergeCell ref="AL25:AN25"/>
    <mergeCell ref="AO25:AQ25"/>
    <mergeCell ref="AL23:AN23"/>
    <mergeCell ref="AL26:AN26"/>
    <mergeCell ref="G10:I10"/>
    <mergeCell ref="J10:M10"/>
    <mergeCell ref="AI8:AK8"/>
    <mergeCell ref="AR8:AT8"/>
    <mergeCell ref="T8:Z8"/>
    <mergeCell ref="AA8:AH8"/>
    <mergeCell ref="G9:I9"/>
    <mergeCell ref="T9:Z9"/>
    <mergeCell ref="N10:S10"/>
    <mergeCell ref="AO8:AQ8"/>
    <mergeCell ref="AO11:AQ11"/>
    <mergeCell ref="J12:M12"/>
    <mergeCell ref="N12:S12"/>
    <mergeCell ref="T12:Z12"/>
    <mergeCell ref="AA12:AH12"/>
    <mergeCell ref="AL12:AN12"/>
    <mergeCell ref="AO12:AQ12"/>
    <mergeCell ref="AI12:AK12"/>
    <mergeCell ref="AL11:AN11"/>
    <mergeCell ref="A9:B14"/>
    <mergeCell ref="C9:F10"/>
    <mergeCell ref="C11:F12"/>
    <mergeCell ref="C13:F14"/>
    <mergeCell ref="AI14:AK14"/>
    <mergeCell ref="N11:S11"/>
    <mergeCell ref="T11:Z11"/>
    <mergeCell ref="AA11:AH11"/>
    <mergeCell ref="J9:M9"/>
    <mergeCell ref="N13:S13"/>
    <mergeCell ref="AR11:AT11"/>
    <mergeCell ref="AI9:AK9"/>
    <mergeCell ref="AI10:AK10"/>
    <mergeCell ref="AI11:AK11"/>
    <mergeCell ref="G12:I12"/>
    <mergeCell ref="T44:Y44"/>
    <mergeCell ref="AI23:AK23"/>
    <mergeCell ref="AI24:AK24"/>
    <mergeCell ref="AI25:AK25"/>
    <mergeCell ref="R39:S39"/>
    <mergeCell ref="T45:Y45"/>
    <mergeCell ref="G37:J37"/>
    <mergeCell ref="G44:J44"/>
    <mergeCell ref="G45:J45"/>
    <mergeCell ref="K38:P38"/>
    <mergeCell ref="K39:P39"/>
    <mergeCell ref="K40:P40"/>
    <mergeCell ref="K42:P42"/>
    <mergeCell ref="R38:S38"/>
    <mergeCell ref="T40:Y40"/>
    <mergeCell ref="A15:B20"/>
    <mergeCell ref="A21:B26"/>
    <mergeCell ref="AI16:AK16"/>
    <mergeCell ref="AI26:AK26"/>
    <mergeCell ref="G26:I26"/>
    <mergeCell ref="J26:M26"/>
    <mergeCell ref="N26:S26"/>
    <mergeCell ref="T26:Z26"/>
    <mergeCell ref="AA26:AH26"/>
    <mergeCell ref="G22:I22"/>
    <mergeCell ref="T41:Y41"/>
    <mergeCell ref="G41:J41"/>
    <mergeCell ref="K41:P41"/>
    <mergeCell ref="AI18:AK18"/>
    <mergeCell ref="A38:B40"/>
    <mergeCell ref="G39:J39"/>
    <mergeCell ref="G38:J38"/>
    <mergeCell ref="G40:J40"/>
    <mergeCell ref="AI22:AK22"/>
    <mergeCell ref="A41:B43"/>
    <mergeCell ref="C41:F41"/>
    <mergeCell ref="K43:P43"/>
    <mergeCell ref="C38:F38"/>
    <mergeCell ref="C39:F39"/>
    <mergeCell ref="C40:F40"/>
    <mergeCell ref="A44:B46"/>
    <mergeCell ref="C44:F44"/>
    <mergeCell ref="C46:F46"/>
    <mergeCell ref="C42:F42"/>
    <mergeCell ref="K46:P46"/>
    <mergeCell ref="G42:J42"/>
    <mergeCell ref="R45:S45"/>
    <mergeCell ref="R46:S46"/>
    <mergeCell ref="C43:F43"/>
    <mergeCell ref="G43:J43"/>
    <mergeCell ref="G46:J46"/>
    <mergeCell ref="K44:P44"/>
    <mergeCell ref="K45:P45"/>
    <mergeCell ref="C25:F26"/>
    <mergeCell ref="T46:Y46"/>
    <mergeCell ref="C45:F45"/>
    <mergeCell ref="R40:S40"/>
    <mergeCell ref="R41:S41"/>
    <mergeCell ref="R42:S42"/>
    <mergeCell ref="R43:S43"/>
    <mergeCell ref="R44:S44"/>
    <mergeCell ref="T42:Y42"/>
    <mergeCell ref="T43:Y43"/>
    <mergeCell ref="AO38:BB40"/>
    <mergeCell ref="AA37:AN37"/>
    <mergeCell ref="AA38:AM38"/>
    <mergeCell ref="AA39:AM39"/>
    <mergeCell ref="AA40:AM40"/>
    <mergeCell ref="C15:F16"/>
    <mergeCell ref="C17:F18"/>
    <mergeCell ref="C19:F20"/>
    <mergeCell ref="C21:F22"/>
    <mergeCell ref="C23:F24"/>
    <mergeCell ref="AA42:AM42"/>
    <mergeCell ref="AA43:AM43"/>
    <mergeCell ref="AA44:AM44"/>
    <mergeCell ref="AO44:BB46"/>
    <mergeCell ref="BC44:BC46"/>
    <mergeCell ref="AA45:AM45"/>
    <mergeCell ref="AA46:AM46"/>
    <mergeCell ref="AX18:BB18"/>
    <mergeCell ref="AU19:AW20"/>
    <mergeCell ref="AU21:AW22"/>
    <mergeCell ref="A47:AN47"/>
    <mergeCell ref="AO47:BB47"/>
    <mergeCell ref="AA41:AM41"/>
    <mergeCell ref="AO41:BB43"/>
    <mergeCell ref="AO37:BC37"/>
    <mergeCell ref="BC38:BC40"/>
    <mergeCell ref="BC41:BC43"/>
    <mergeCell ref="AU25:AW26"/>
    <mergeCell ref="AX25:BB25"/>
    <mergeCell ref="AX26:BB26"/>
    <mergeCell ref="AX23:BB23"/>
    <mergeCell ref="AU23:AW24"/>
    <mergeCell ref="AX13:BB13"/>
    <mergeCell ref="AX14:BB14"/>
    <mergeCell ref="AX15:BB15"/>
    <mergeCell ref="AX16:BB16"/>
    <mergeCell ref="AX17:BB17"/>
    <mergeCell ref="A27:BC27"/>
    <mergeCell ref="AU9:AW10"/>
    <mergeCell ref="AU11:AW12"/>
    <mergeCell ref="AU13:AW14"/>
    <mergeCell ref="AU15:AW16"/>
    <mergeCell ref="AU17:AW18"/>
    <mergeCell ref="AX19:BB19"/>
    <mergeCell ref="AX20:BB20"/>
    <mergeCell ref="AX21:BB21"/>
    <mergeCell ref="AX22:BB22"/>
  </mergeCells>
  <conditionalFormatting sqref="T30">
    <cfRule type="expression" priority="7" dxfId="0" stopIfTrue="1">
      <formula>AND(OR(COUNTIF($J$9:$M$14,"吹込・吹付")&gt;0,COUNTIF($J$9:$M$14,"真空断熱材")&gt;0),$T$30="")</formula>
    </cfRule>
  </conditionalFormatting>
  <conditionalFormatting sqref="T31">
    <cfRule type="expression" priority="6" dxfId="0" stopIfTrue="1">
      <formula>AND(OR(COUNTIF($J$15:$M$20,"吹込・吹付")&gt;0,COUNTIF($J$15:$M$20,"真空断熱材")&gt;0),$T$31="")</formula>
    </cfRule>
  </conditionalFormatting>
  <conditionalFormatting sqref="T32">
    <cfRule type="expression" priority="4" dxfId="0" stopIfTrue="1">
      <formula>AND(OR(COUNTIF($J$21:$M$26,"吹込・吹付")&gt;0,COUNTIF($J$21:$M$26,"真空断熱材")&gt;0),$T$32="")</formula>
    </cfRule>
  </conditionalFormatting>
  <conditionalFormatting sqref="N21:S26">
    <cfRule type="expression" priority="1" dxfId="53" stopIfTrue="1">
      <formula>AND($N21&lt;&gt;"",$AI21&lt;&gt;"D1",$AI21&lt;&gt;"D2",$AI21&lt;&gt;"D3")</formula>
    </cfRule>
  </conditionalFormatting>
  <conditionalFormatting sqref="N9:S14">
    <cfRule type="expression" priority="3" dxfId="53" stopIfTrue="1">
      <formula>AND($N9&lt;&gt;"",$AI9&lt;&gt;"D1",$AI9&lt;&gt;"D2",$AI9&lt;&gt;"",$AI9&lt;&gt;"D3",$AI9&lt;&gt;"D4")</formula>
    </cfRule>
  </conditionalFormatting>
  <conditionalFormatting sqref="N15:S20">
    <cfRule type="expression" priority="2" dxfId="53" stopIfTrue="1">
      <formula>AND($N15&lt;&gt;"",$AI15&lt;&gt;"D1",$AI15&lt;&gt;"D2",$AI15&lt;&gt;"D3")</formula>
    </cfRule>
  </conditionalFormatting>
  <dataValidations count="9">
    <dataValidation type="textLength" operator="equal" allowBlank="1" showInputMessage="1" showErrorMessage="1" errorTitle="文字数エラー" error="SII登録型番の10文字で登録してください。" imeMode="disabled" sqref="N9:S26">
      <formula1>10</formula1>
    </dataValidation>
    <dataValidation type="custom" allowBlank="1" showInputMessage="1" showErrorMessage="1" errorTitle="入力エラー" error="小数点は第三位まで、四位以下四捨五入で入力して下さい。" imeMode="disabled" sqref="AL9:AN26">
      <formula1>AL9-ROUND(AL9,3)=0</formula1>
    </dataValidation>
    <dataValidation type="custom" allowBlank="1" showInputMessage="1" showErrorMessage="1" errorTitle="入力エラー" error="小数点以下第一位を切り捨てで入力して下さい。" imeMode="disabled" sqref="AO9:AQ26">
      <formula1>AO9-ROUNDDOWN(AO9,0)=0</formula1>
    </dataValidation>
    <dataValidation type="custom" allowBlank="1" showInputMessage="1" showErrorMessage="1" errorTitle="入力エラー" error="小数点は第一位まで、二位以下切り捨てで入力して下さい。" imeMode="disabled" sqref="AR9:AW26">
      <formula1>AR9-ROUNDDOWN(AR9,1)=0</formula1>
    </dataValidation>
    <dataValidation type="custom" allowBlank="1" showInputMessage="1" showErrorMessage="1" errorTitle="入力エラー" error="小数点は第二位まで、三位以下切り捨てで入力して下さい。" imeMode="disabled" sqref="AX9:BB26">
      <formula1>AX9-ROUNDDOWN(AX9,2)=0</formula1>
    </dataValidation>
    <dataValidation allowBlank="1" showInputMessage="1" showErrorMessage="1" imeMode="disabled" sqref="AV6:AW6 AY6:AZ6"/>
    <dataValidation type="textLength" operator="equal" allowBlank="1" showInputMessage="1" showErrorMessage="1" errorTitle="文字数エラー" error="2桁の英数字で入力してください。" imeMode="halfAlpha" sqref="AI9:AK26">
      <formula1>2</formula1>
    </dataValidation>
    <dataValidation type="list" operator="equal" allowBlank="1" showInputMessage="1" showErrorMessage="1" errorTitle="入力エラー" error="プルダウンより選択してください。" imeMode="disabled" sqref="J10:M26">
      <formula1>"吹込・吹付,吹込吹付以外,真空断熱材"</formula1>
    </dataValidation>
    <dataValidation type="list" operator="equal" allowBlank="1" showInputMessage="1" showErrorMessage="1" errorTitle="入力エラー" error="プルダウンより選択してください。" imeMode="disabled" sqref="J9:M9">
      <formula1>"吹込・吹付,吹込吹付以外,真空断熱材"</formula1>
    </dataValidation>
  </dataValidations>
  <printOptions horizontalCentered="1"/>
  <pageMargins left="0.1968503937007874" right="0.1968503937007874" top="0.3937007874015748" bottom="0" header="0.31496062992125984" footer="0.31496062992125984"/>
  <pageSetup horizontalDpi="600" verticalDpi="600" orientation="portrait" paperSize="9" scale="45" r:id="rId1"/>
  <headerFooter>
    <oddHeader>&amp;RVERSION 1.0</oddHeader>
    <oddFooter>&amp;L※当様式は定型様式ではあるが、行数の調整等の変更は可</oddFooter>
  </headerFooter>
</worksheet>
</file>

<file path=xl/worksheets/sheet4.xml><?xml version="1.0" encoding="utf-8"?>
<worksheet xmlns="http://schemas.openxmlformats.org/spreadsheetml/2006/main" xmlns:r="http://schemas.openxmlformats.org/officeDocument/2006/relationships">
  <dimension ref="A1:BC69"/>
  <sheetViews>
    <sheetView showGridLines="0" showZeros="0" view="pageBreakPreview" zoomScale="60" zoomScaleNormal="55" zoomScalePageLayoutView="0" workbookViewId="0" topLeftCell="A1">
      <selection activeCell="A3" sqref="A3:BC3"/>
    </sheetView>
  </sheetViews>
  <sheetFormatPr defaultColWidth="9.140625" defaultRowHeight="15"/>
  <cols>
    <col min="1" max="55" width="3.57421875" style="7" customWidth="1"/>
    <col min="56" max="56" width="6.7109375" style="7" customWidth="1"/>
    <col min="57" max="16384" width="9.00390625" style="7" customWidth="1"/>
  </cols>
  <sheetData>
    <row r="1" spans="1:55" ht="18.7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35"/>
      <c r="AP1" s="35"/>
      <c r="AQ1" s="35"/>
      <c r="BC1" s="73" t="s">
        <v>253</v>
      </c>
    </row>
    <row r="2" spans="40:55" ht="17.25" customHeight="1">
      <c r="AN2" s="3"/>
      <c r="BC2" s="133">
        <f>IF(OR('様式第８　完了実績報告書'!$BD$15&lt;&gt;"",'様式第８　完了実績報告書'!AI59&lt;&gt;""),'様式第８　完了実績報告書'!$BD$15&amp;"邸"&amp;RIGHT(TRIM('様式第８　完了実績報告書'!AI59&amp;'様式第８　完了実績報告書'!AI59&amp;'様式第８　完了実績報告書'!AI59),4),"")</f>
      </c>
    </row>
    <row r="3" spans="1:55" ht="30" customHeight="1">
      <c r="A3" s="768" t="s">
        <v>65</v>
      </c>
      <c r="B3" s="768"/>
      <c r="C3" s="768"/>
      <c r="D3" s="768"/>
      <c r="E3" s="768"/>
      <c r="F3" s="768"/>
      <c r="G3" s="768"/>
      <c r="H3" s="768"/>
      <c r="I3" s="768"/>
      <c r="J3" s="768"/>
      <c r="K3" s="768"/>
      <c r="L3" s="768"/>
      <c r="M3" s="768"/>
      <c r="N3" s="768"/>
      <c r="O3" s="768"/>
      <c r="P3" s="768"/>
      <c r="Q3" s="768"/>
      <c r="R3" s="768"/>
      <c r="S3" s="768"/>
      <c r="T3" s="768"/>
      <c r="U3" s="768"/>
      <c r="V3" s="768"/>
      <c r="W3" s="768"/>
      <c r="X3" s="768"/>
      <c r="Y3" s="768"/>
      <c r="Z3" s="768"/>
      <c r="AA3" s="768"/>
      <c r="AB3" s="768"/>
      <c r="AC3" s="768"/>
      <c r="AD3" s="768"/>
      <c r="AE3" s="768"/>
      <c r="AF3" s="768"/>
      <c r="AG3" s="768"/>
      <c r="AH3" s="768"/>
      <c r="AI3" s="768"/>
      <c r="AJ3" s="768"/>
      <c r="AK3" s="768"/>
      <c r="AL3" s="768"/>
      <c r="AM3" s="768"/>
      <c r="AN3" s="768"/>
      <c r="AO3" s="768"/>
      <c r="AP3" s="768"/>
      <c r="AQ3" s="768"/>
      <c r="AR3" s="768"/>
      <c r="AS3" s="768"/>
      <c r="AT3" s="768"/>
      <c r="AU3" s="768"/>
      <c r="AV3" s="768"/>
      <c r="AW3" s="768"/>
      <c r="AX3" s="768"/>
      <c r="AY3" s="768"/>
      <c r="AZ3" s="768"/>
      <c r="BA3" s="768"/>
      <c r="BB3" s="768"/>
      <c r="BC3" s="768"/>
    </row>
    <row r="4" spans="1:55" ht="3" customHeight="1">
      <c r="A4" s="37"/>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row>
    <row r="5" spans="1:55" ht="21" customHeight="1">
      <c r="A5" s="60" t="s">
        <v>16</v>
      </c>
      <c r="B5" s="60"/>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4"/>
      <c r="AX5" s="4"/>
      <c r="AY5" s="4"/>
      <c r="AZ5" s="12"/>
      <c r="BA5" s="12"/>
      <c r="BB5" s="12"/>
      <c r="BC5" s="101" t="s">
        <v>2</v>
      </c>
    </row>
    <row r="6" spans="1:55" ht="21" customHeight="1">
      <c r="A6" s="60"/>
      <c r="B6" s="60"/>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134" t="s">
        <v>154</v>
      </c>
      <c r="AV6" s="805"/>
      <c r="AW6" s="805"/>
      <c r="AX6" s="135" t="s">
        <v>153</v>
      </c>
      <c r="AY6" s="804"/>
      <c r="AZ6" s="804"/>
      <c r="BA6" s="777" t="s">
        <v>152</v>
      </c>
      <c r="BB6" s="777"/>
      <c r="BC6" s="777"/>
    </row>
    <row r="7" spans="1:55" ht="12" customHeight="1" thickBot="1">
      <c r="A7" s="61"/>
      <c r="B7" s="61"/>
      <c r="C7" s="18"/>
      <c r="D7" s="19"/>
      <c r="E7" s="19"/>
      <c r="F7" s="19"/>
      <c r="G7" s="19"/>
      <c r="H7" s="19"/>
      <c r="I7" s="19"/>
      <c r="J7" s="19"/>
      <c r="K7" s="19"/>
      <c r="L7" s="19"/>
      <c r="M7" s="19"/>
      <c r="N7" s="19"/>
      <c r="O7" s="19"/>
      <c r="P7" s="19"/>
      <c r="Q7" s="20"/>
      <c r="R7" s="20"/>
      <c r="S7" s="20"/>
      <c r="T7" s="20"/>
      <c r="U7" s="19"/>
      <c r="V7" s="19"/>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row>
    <row r="8" spans="1:55" ht="28.5" customHeight="1" thickBot="1">
      <c r="A8" s="933" t="s">
        <v>112</v>
      </c>
      <c r="B8" s="934"/>
      <c r="C8" s="935"/>
      <c r="D8" s="935"/>
      <c r="E8" s="935"/>
      <c r="F8" s="935"/>
      <c r="G8" s="935"/>
      <c r="H8" s="935"/>
      <c r="I8" s="953" t="s">
        <v>113</v>
      </c>
      <c r="J8" s="953"/>
      <c r="K8" s="953"/>
      <c r="L8" s="953"/>
      <c r="M8" s="953"/>
      <c r="N8" s="953"/>
      <c r="O8" s="954"/>
      <c r="P8" s="84"/>
      <c r="Q8" s="807">
        <f>IF(COUNTIF(AD12:AF36,"err")&gt;0,"グレードと一致しない型番があります。SII登録型番を確認して下さい。","")</f>
      </c>
      <c r="R8" s="807"/>
      <c r="S8" s="807"/>
      <c r="T8" s="807"/>
      <c r="U8" s="807"/>
      <c r="V8" s="807"/>
      <c r="W8" s="807"/>
      <c r="X8" s="807"/>
      <c r="Y8" s="807"/>
      <c r="Z8" s="807"/>
      <c r="AA8" s="807"/>
      <c r="AB8" s="807"/>
      <c r="AC8" s="807"/>
      <c r="AD8" s="807"/>
      <c r="AE8" s="807"/>
      <c r="AF8" s="807"/>
      <c r="AG8" s="807"/>
      <c r="AH8" s="807"/>
      <c r="AI8" s="807"/>
      <c r="AJ8" s="807"/>
      <c r="AK8" s="807"/>
      <c r="AL8" s="807"/>
      <c r="AM8" s="807"/>
      <c r="AN8" s="807"/>
      <c r="AO8" s="807"/>
      <c r="AP8" s="807"/>
      <c r="AQ8" s="807"/>
      <c r="AR8" s="807"/>
      <c r="AS8" s="807"/>
      <c r="AT8" s="807"/>
      <c r="AU8" s="807"/>
      <c r="AV8" s="807"/>
      <c r="AW8" s="807"/>
      <c r="AX8" s="807"/>
      <c r="AY8" s="807"/>
      <c r="AZ8" s="807"/>
      <c r="BA8" s="807"/>
      <c r="BB8" s="807"/>
      <c r="BC8" s="20"/>
    </row>
    <row r="9" spans="1:50" ht="14.25" customHeight="1" thickBot="1">
      <c r="A9" s="38"/>
      <c r="B9" s="38"/>
      <c r="C9" s="38"/>
      <c r="D9" s="39"/>
      <c r="E9" s="39"/>
      <c r="F9" s="39"/>
      <c r="G9" s="39"/>
      <c r="H9" s="39"/>
      <c r="I9" s="39"/>
      <c r="J9" s="39"/>
      <c r="K9" s="39"/>
      <c r="L9" s="39"/>
      <c r="M9" s="39"/>
      <c r="N9" s="39"/>
      <c r="O9" s="39"/>
      <c r="P9" s="39"/>
      <c r="Q9" s="4"/>
      <c r="R9" s="4"/>
      <c r="S9" s="4"/>
      <c r="T9" s="4"/>
      <c r="U9" s="39"/>
      <c r="V9" s="39"/>
      <c r="W9" s="4"/>
      <c r="X9" s="4"/>
      <c r="Y9" s="4"/>
      <c r="Z9" s="4"/>
      <c r="AA9" s="4"/>
      <c r="AB9" s="4"/>
      <c r="AC9" s="4"/>
      <c r="AD9" s="4"/>
      <c r="AE9" s="4"/>
      <c r="AF9" s="4"/>
      <c r="AG9" s="4"/>
      <c r="AH9" s="4"/>
      <c r="AI9" s="4"/>
      <c r="AJ9" s="4"/>
      <c r="AK9" s="4"/>
      <c r="AL9" s="4"/>
      <c r="AM9" s="4"/>
      <c r="AN9" s="4"/>
      <c r="AO9" s="4"/>
      <c r="AP9" s="4"/>
      <c r="AQ9" s="4"/>
      <c r="AR9" s="4"/>
      <c r="AS9" s="4"/>
      <c r="AT9" s="4"/>
      <c r="AU9" s="4"/>
      <c r="AV9" s="4"/>
      <c r="AW9" s="4"/>
      <c r="AX9" s="4"/>
    </row>
    <row r="10" spans="1:55" ht="18.75" customHeight="1">
      <c r="A10" s="906" t="s">
        <v>59</v>
      </c>
      <c r="B10" s="907"/>
      <c r="C10" s="907"/>
      <c r="D10" s="907"/>
      <c r="E10" s="908"/>
      <c r="F10" s="912" t="s">
        <v>12</v>
      </c>
      <c r="G10" s="913"/>
      <c r="H10" s="913"/>
      <c r="I10" s="913"/>
      <c r="J10" s="914"/>
      <c r="K10" s="912" t="s">
        <v>10</v>
      </c>
      <c r="L10" s="913"/>
      <c r="M10" s="913"/>
      <c r="N10" s="913"/>
      <c r="O10" s="913"/>
      <c r="P10" s="913"/>
      <c r="Q10" s="913"/>
      <c r="R10" s="914"/>
      <c r="S10" s="912" t="s">
        <v>114</v>
      </c>
      <c r="T10" s="913"/>
      <c r="U10" s="913"/>
      <c r="V10" s="913"/>
      <c r="W10" s="913"/>
      <c r="X10" s="913"/>
      <c r="Y10" s="913"/>
      <c r="Z10" s="913"/>
      <c r="AA10" s="913"/>
      <c r="AB10" s="913"/>
      <c r="AC10" s="914"/>
      <c r="AD10" s="918" t="s">
        <v>115</v>
      </c>
      <c r="AE10" s="919"/>
      <c r="AF10" s="920"/>
      <c r="AG10" s="924" t="s">
        <v>27</v>
      </c>
      <c r="AH10" s="925"/>
      <c r="AI10" s="925"/>
      <c r="AJ10" s="925"/>
      <c r="AK10" s="925"/>
      <c r="AL10" s="925"/>
      <c r="AM10" s="925"/>
      <c r="AN10" s="925"/>
      <c r="AO10" s="926"/>
      <c r="AP10" s="927" t="s">
        <v>23</v>
      </c>
      <c r="AQ10" s="928"/>
      <c r="AR10" s="928"/>
      <c r="AS10" s="928"/>
      <c r="AT10" s="929"/>
      <c r="AU10" s="912" t="s">
        <v>55</v>
      </c>
      <c r="AV10" s="913"/>
      <c r="AW10" s="913"/>
      <c r="AX10" s="914"/>
      <c r="AY10" s="927" t="s">
        <v>24</v>
      </c>
      <c r="AZ10" s="928"/>
      <c r="BA10" s="928"/>
      <c r="BB10" s="928"/>
      <c r="BC10" s="959"/>
    </row>
    <row r="11" spans="1:55" ht="28.5" customHeight="1" thickBot="1">
      <c r="A11" s="909"/>
      <c r="B11" s="910"/>
      <c r="C11" s="910"/>
      <c r="D11" s="910"/>
      <c r="E11" s="911"/>
      <c r="F11" s="915"/>
      <c r="G11" s="916"/>
      <c r="H11" s="916"/>
      <c r="I11" s="916"/>
      <c r="J11" s="917"/>
      <c r="K11" s="915"/>
      <c r="L11" s="916"/>
      <c r="M11" s="916"/>
      <c r="N11" s="916"/>
      <c r="O11" s="916"/>
      <c r="P11" s="916"/>
      <c r="Q11" s="916"/>
      <c r="R11" s="917"/>
      <c r="S11" s="915"/>
      <c r="T11" s="916"/>
      <c r="U11" s="916"/>
      <c r="V11" s="916"/>
      <c r="W11" s="916"/>
      <c r="X11" s="916"/>
      <c r="Y11" s="916"/>
      <c r="Z11" s="916"/>
      <c r="AA11" s="916"/>
      <c r="AB11" s="916"/>
      <c r="AC11" s="917"/>
      <c r="AD11" s="921"/>
      <c r="AE11" s="922"/>
      <c r="AF11" s="923"/>
      <c r="AG11" s="939" t="s">
        <v>14</v>
      </c>
      <c r="AH11" s="889"/>
      <c r="AI11" s="889"/>
      <c r="AJ11" s="889"/>
      <c r="AK11" s="78" t="s">
        <v>116</v>
      </c>
      <c r="AL11" s="889" t="s">
        <v>15</v>
      </c>
      <c r="AM11" s="889"/>
      <c r="AN11" s="889"/>
      <c r="AO11" s="890"/>
      <c r="AP11" s="930"/>
      <c r="AQ11" s="931"/>
      <c r="AR11" s="931"/>
      <c r="AS11" s="931"/>
      <c r="AT11" s="932"/>
      <c r="AU11" s="915"/>
      <c r="AV11" s="916"/>
      <c r="AW11" s="916"/>
      <c r="AX11" s="917"/>
      <c r="AY11" s="930"/>
      <c r="AZ11" s="931"/>
      <c r="BA11" s="931"/>
      <c r="BB11" s="931"/>
      <c r="BC11" s="960"/>
    </row>
    <row r="12" spans="1:55" s="40" customFormat="1" ht="30" customHeight="1" thickTop="1">
      <c r="A12" s="891"/>
      <c r="B12" s="892"/>
      <c r="C12" s="892"/>
      <c r="D12" s="892"/>
      <c r="E12" s="893"/>
      <c r="F12" s="894"/>
      <c r="G12" s="895"/>
      <c r="H12" s="895"/>
      <c r="I12" s="895"/>
      <c r="J12" s="896"/>
      <c r="K12" s="897"/>
      <c r="L12" s="898"/>
      <c r="M12" s="898"/>
      <c r="N12" s="898"/>
      <c r="O12" s="898"/>
      <c r="P12" s="898"/>
      <c r="Q12" s="898"/>
      <c r="R12" s="899"/>
      <c r="S12" s="897"/>
      <c r="T12" s="898"/>
      <c r="U12" s="898"/>
      <c r="V12" s="898"/>
      <c r="W12" s="898"/>
      <c r="X12" s="898"/>
      <c r="Y12" s="898"/>
      <c r="Z12" s="898"/>
      <c r="AA12" s="898"/>
      <c r="AB12" s="898"/>
      <c r="AC12" s="899"/>
      <c r="AD12" s="900">
        <f>IF(F12="","",IF(AND(LEFT(F12,1)&amp;RIGHT(F12,1)&lt;&gt;"W1",LEFT(F12,1)&amp;RIGHT(F12,1)&lt;&gt;"W2",LEFT(F12,1)&amp;RIGHT(F12,1)&lt;&gt;"W3",LEFT(F12,1)&amp;RIGHT(F12,1)&lt;&gt;"W4"),"err",LEFT(F12,1)&amp;RIGHT(F12,1)))</f>
      </c>
      <c r="AE12" s="901"/>
      <c r="AF12" s="902"/>
      <c r="AG12" s="905"/>
      <c r="AH12" s="903"/>
      <c r="AI12" s="903"/>
      <c r="AJ12" s="903"/>
      <c r="AK12" s="206" t="s">
        <v>240</v>
      </c>
      <c r="AL12" s="903"/>
      <c r="AM12" s="903"/>
      <c r="AN12" s="903"/>
      <c r="AO12" s="904"/>
      <c r="AP12" s="940">
        <f aca="true" t="shared" si="0" ref="AP12:AP21">IF(AND(AG12&lt;&gt;"",AL12&lt;&gt;""),ROUNDDOWN(AG12*AL12/1000000,2),"")</f>
      </c>
      <c r="AQ12" s="941"/>
      <c r="AR12" s="941"/>
      <c r="AS12" s="941"/>
      <c r="AT12" s="942"/>
      <c r="AU12" s="936"/>
      <c r="AV12" s="937"/>
      <c r="AW12" s="937"/>
      <c r="AX12" s="938"/>
      <c r="AY12" s="961">
        <f aca="true" t="shared" si="1" ref="AY12:AY21">IF(AP12&lt;&gt;"",AU12*AP12,"")</f>
      </c>
      <c r="AZ12" s="962"/>
      <c r="BA12" s="962"/>
      <c r="BB12" s="962"/>
      <c r="BC12" s="963"/>
    </row>
    <row r="13" spans="1:55" s="40" customFormat="1" ht="30" customHeight="1">
      <c r="A13" s="814"/>
      <c r="B13" s="815"/>
      <c r="C13" s="815"/>
      <c r="D13" s="815"/>
      <c r="E13" s="816"/>
      <c r="F13" s="817"/>
      <c r="G13" s="818"/>
      <c r="H13" s="818"/>
      <c r="I13" s="818"/>
      <c r="J13" s="819"/>
      <c r="K13" s="821"/>
      <c r="L13" s="822"/>
      <c r="M13" s="822"/>
      <c r="N13" s="822"/>
      <c r="O13" s="822"/>
      <c r="P13" s="822"/>
      <c r="Q13" s="822"/>
      <c r="R13" s="823"/>
      <c r="S13" s="821"/>
      <c r="T13" s="822"/>
      <c r="U13" s="822"/>
      <c r="V13" s="822"/>
      <c r="W13" s="822"/>
      <c r="X13" s="822"/>
      <c r="Y13" s="822"/>
      <c r="Z13" s="822"/>
      <c r="AA13" s="822"/>
      <c r="AB13" s="822"/>
      <c r="AC13" s="823"/>
      <c r="AD13" s="824">
        <f aca="true" t="shared" si="2" ref="AD13:AD36">IF(F13="","",IF(AND(LEFT(F13,1)&amp;RIGHT(F13,1)&lt;&gt;"W1",LEFT(F13,1)&amp;RIGHT(F13,1)&lt;&gt;"W2",LEFT(F13,1)&amp;RIGHT(F13,1)&lt;&gt;"W3",LEFT(F13,1)&amp;RIGHT(F13,1)&lt;&gt;"W4"),"err",LEFT(F13,1)&amp;RIGHT(F13,1)))</f>
      </c>
      <c r="AE13" s="825"/>
      <c r="AF13" s="826"/>
      <c r="AG13" s="813"/>
      <c r="AH13" s="811"/>
      <c r="AI13" s="811"/>
      <c r="AJ13" s="811"/>
      <c r="AK13" s="207" t="s">
        <v>240</v>
      </c>
      <c r="AL13" s="811"/>
      <c r="AM13" s="811"/>
      <c r="AN13" s="811"/>
      <c r="AO13" s="812"/>
      <c r="AP13" s="835">
        <f t="shared" si="0"/>
      </c>
      <c r="AQ13" s="836"/>
      <c r="AR13" s="836"/>
      <c r="AS13" s="836"/>
      <c r="AT13" s="837"/>
      <c r="AU13" s="838"/>
      <c r="AV13" s="839"/>
      <c r="AW13" s="839"/>
      <c r="AX13" s="840"/>
      <c r="AY13" s="947">
        <f t="shared" si="1"/>
      </c>
      <c r="AZ13" s="948"/>
      <c r="BA13" s="948"/>
      <c r="BB13" s="948"/>
      <c r="BC13" s="949"/>
    </row>
    <row r="14" spans="1:55" s="40" customFormat="1" ht="30" customHeight="1">
      <c r="A14" s="814"/>
      <c r="B14" s="815"/>
      <c r="C14" s="815"/>
      <c r="D14" s="815"/>
      <c r="E14" s="816"/>
      <c r="F14" s="817"/>
      <c r="G14" s="818"/>
      <c r="H14" s="818"/>
      <c r="I14" s="818"/>
      <c r="J14" s="819"/>
      <c r="K14" s="821"/>
      <c r="L14" s="822"/>
      <c r="M14" s="822"/>
      <c r="N14" s="822"/>
      <c r="O14" s="822"/>
      <c r="P14" s="822"/>
      <c r="Q14" s="822"/>
      <c r="R14" s="823"/>
      <c r="S14" s="821"/>
      <c r="T14" s="822"/>
      <c r="U14" s="822"/>
      <c r="V14" s="822"/>
      <c r="W14" s="822"/>
      <c r="X14" s="822"/>
      <c r="Y14" s="822"/>
      <c r="Z14" s="822"/>
      <c r="AA14" s="822"/>
      <c r="AB14" s="822"/>
      <c r="AC14" s="823"/>
      <c r="AD14" s="824">
        <f t="shared" si="2"/>
      </c>
      <c r="AE14" s="825"/>
      <c r="AF14" s="826"/>
      <c r="AG14" s="813"/>
      <c r="AH14" s="811"/>
      <c r="AI14" s="811"/>
      <c r="AJ14" s="811"/>
      <c r="AK14" s="207" t="s">
        <v>240</v>
      </c>
      <c r="AL14" s="811"/>
      <c r="AM14" s="811"/>
      <c r="AN14" s="811"/>
      <c r="AO14" s="812"/>
      <c r="AP14" s="835">
        <f t="shared" si="0"/>
      </c>
      <c r="AQ14" s="836"/>
      <c r="AR14" s="836"/>
      <c r="AS14" s="836"/>
      <c r="AT14" s="837"/>
      <c r="AU14" s="838"/>
      <c r="AV14" s="839"/>
      <c r="AW14" s="839"/>
      <c r="AX14" s="840"/>
      <c r="AY14" s="947">
        <f t="shared" si="1"/>
      </c>
      <c r="AZ14" s="948"/>
      <c r="BA14" s="948"/>
      <c r="BB14" s="948"/>
      <c r="BC14" s="949"/>
    </row>
    <row r="15" spans="1:55" s="40" customFormat="1" ht="30" customHeight="1">
      <c r="A15" s="814"/>
      <c r="B15" s="815"/>
      <c r="C15" s="815"/>
      <c r="D15" s="815"/>
      <c r="E15" s="816"/>
      <c r="F15" s="817"/>
      <c r="G15" s="818"/>
      <c r="H15" s="818"/>
      <c r="I15" s="818"/>
      <c r="J15" s="819"/>
      <c r="K15" s="821"/>
      <c r="L15" s="822"/>
      <c r="M15" s="822"/>
      <c r="N15" s="822"/>
      <c r="O15" s="822"/>
      <c r="P15" s="822"/>
      <c r="Q15" s="822"/>
      <c r="R15" s="823"/>
      <c r="S15" s="821"/>
      <c r="T15" s="822"/>
      <c r="U15" s="822"/>
      <c r="V15" s="822"/>
      <c r="W15" s="822"/>
      <c r="X15" s="822"/>
      <c r="Y15" s="822"/>
      <c r="Z15" s="822"/>
      <c r="AA15" s="822"/>
      <c r="AB15" s="822"/>
      <c r="AC15" s="823"/>
      <c r="AD15" s="824">
        <f t="shared" si="2"/>
      </c>
      <c r="AE15" s="825"/>
      <c r="AF15" s="826"/>
      <c r="AG15" s="813"/>
      <c r="AH15" s="811"/>
      <c r="AI15" s="811"/>
      <c r="AJ15" s="811"/>
      <c r="AK15" s="207" t="s">
        <v>240</v>
      </c>
      <c r="AL15" s="811"/>
      <c r="AM15" s="811"/>
      <c r="AN15" s="811"/>
      <c r="AO15" s="812"/>
      <c r="AP15" s="835">
        <f t="shared" si="0"/>
      </c>
      <c r="AQ15" s="836"/>
      <c r="AR15" s="836"/>
      <c r="AS15" s="836"/>
      <c r="AT15" s="837"/>
      <c r="AU15" s="838"/>
      <c r="AV15" s="839"/>
      <c r="AW15" s="839"/>
      <c r="AX15" s="840"/>
      <c r="AY15" s="947">
        <f t="shared" si="1"/>
      </c>
      <c r="AZ15" s="948"/>
      <c r="BA15" s="948"/>
      <c r="BB15" s="948"/>
      <c r="BC15" s="949"/>
    </row>
    <row r="16" spans="1:55" s="40" customFormat="1" ht="30" customHeight="1">
      <c r="A16" s="814"/>
      <c r="B16" s="815"/>
      <c r="C16" s="815"/>
      <c r="D16" s="815"/>
      <c r="E16" s="816"/>
      <c r="F16" s="817"/>
      <c r="G16" s="818"/>
      <c r="H16" s="818"/>
      <c r="I16" s="818"/>
      <c r="J16" s="819"/>
      <c r="K16" s="821"/>
      <c r="L16" s="822"/>
      <c r="M16" s="822"/>
      <c r="N16" s="822"/>
      <c r="O16" s="822"/>
      <c r="P16" s="822"/>
      <c r="Q16" s="822"/>
      <c r="R16" s="823"/>
      <c r="S16" s="821"/>
      <c r="T16" s="822"/>
      <c r="U16" s="822"/>
      <c r="V16" s="822"/>
      <c r="W16" s="822"/>
      <c r="X16" s="822"/>
      <c r="Y16" s="822"/>
      <c r="Z16" s="822"/>
      <c r="AA16" s="822"/>
      <c r="AB16" s="822"/>
      <c r="AC16" s="823"/>
      <c r="AD16" s="824">
        <f t="shared" si="2"/>
      </c>
      <c r="AE16" s="825"/>
      <c r="AF16" s="826"/>
      <c r="AG16" s="813"/>
      <c r="AH16" s="811"/>
      <c r="AI16" s="811"/>
      <c r="AJ16" s="811"/>
      <c r="AK16" s="207" t="s">
        <v>116</v>
      </c>
      <c r="AL16" s="811"/>
      <c r="AM16" s="811"/>
      <c r="AN16" s="811"/>
      <c r="AO16" s="812"/>
      <c r="AP16" s="835">
        <f t="shared" si="0"/>
      </c>
      <c r="AQ16" s="836"/>
      <c r="AR16" s="836"/>
      <c r="AS16" s="836"/>
      <c r="AT16" s="837"/>
      <c r="AU16" s="838"/>
      <c r="AV16" s="839"/>
      <c r="AW16" s="839"/>
      <c r="AX16" s="840"/>
      <c r="AY16" s="947">
        <f t="shared" si="1"/>
      </c>
      <c r="AZ16" s="948"/>
      <c r="BA16" s="948"/>
      <c r="BB16" s="948"/>
      <c r="BC16" s="949"/>
    </row>
    <row r="17" spans="1:55" s="40" customFormat="1" ht="30" customHeight="1">
      <c r="A17" s="814"/>
      <c r="B17" s="815"/>
      <c r="C17" s="815"/>
      <c r="D17" s="815"/>
      <c r="E17" s="816"/>
      <c r="F17" s="817"/>
      <c r="G17" s="818"/>
      <c r="H17" s="818"/>
      <c r="I17" s="818"/>
      <c r="J17" s="819"/>
      <c r="K17" s="821"/>
      <c r="L17" s="822"/>
      <c r="M17" s="822"/>
      <c r="N17" s="822"/>
      <c r="O17" s="822"/>
      <c r="P17" s="822"/>
      <c r="Q17" s="822"/>
      <c r="R17" s="823"/>
      <c r="S17" s="821"/>
      <c r="T17" s="822"/>
      <c r="U17" s="822"/>
      <c r="V17" s="822"/>
      <c r="W17" s="822"/>
      <c r="X17" s="822"/>
      <c r="Y17" s="822"/>
      <c r="Z17" s="822"/>
      <c r="AA17" s="822"/>
      <c r="AB17" s="822"/>
      <c r="AC17" s="823"/>
      <c r="AD17" s="824">
        <f t="shared" si="2"/>
      </c>
      <c r="AE17" s="825"/>
      <c r="AF17" s="826"/>
      <c r="AG17" s="813"/>
      <c r="AH17" s="811"/>
      <c r="AI17" s="811"/>
      <c r="AJ17" s="811"/>
      <c r="AK17" s="207" t="s">
        <v>116</v>
      </c>
      <c r="AL17" s="811"/>
      <c r="AM17" s="811"/>
      <c r="AN17" s="811"/>
      <c r="AO17" s="812"/>
      <c r="AP17" s="835">
        <f t="shared" si="0"/>
      </c>
      <c r="AQ17" s="836"/>
      <c r="AR17" s="836"/>
      <c r="AS17" s="836"/>
      <c r="AT17" s="837"/>
      <c r="AU17" s="838"/>
      <c r="AV17" s="839"/>
      <c r="AW17" s="839"/>
      <c r="AX17" s="840"/>
      <c r="AY17" s="947">
        <f t="shared" si="1"/>
      </c>
      <c r="AZ17" s="948"/>
      <c r="BA17" s="948"/>
      <c r="BB17" s="948"/>
      <c r="BC17" s="949"/>
    </row>
    <row r="18" spans="1:55" s="40" customFormat="1" ht="30" customHeight="1">
      <c r="A18" s="814"/>
      <c r="B18" s="815"/>
      <c r="C18" s="815"/>
      <c r="D18" s="815"/>
      <c r="E18" s="816"/>
      <c r="F18" s="817"/>
      <c r="G18" s="818"/>
      <c r="H18" s="818"/>
      <c r="I18" s="818"/>
      <c r="J18" s="819"/>
      <c r="K18" s="821"/>
      <c r="L18" s="822"/>
      <c r="M18" s="822"/>
      <c r="N18" s="822"/>
      <c r="O18" s="822"/>
      <c r="P18" s="822"/>
      <c r="Q18" s="822"/>
      <c r="R18" s="823"/>
      <c r="S18" s="821"/>
      <c r="T18" s="822"/>
      <c r="U18" s="822"/>
      <c r="V18" s="822"/>
      <c r="W18" s="822"/>
      <c r="X18" s="822"/>
      <c r="Y18" s="822"/>
      <c r="Z18" s="822"/>
      <c r="AA18" s="822"/>
      <c r="AB18" s="822"/>
      <c r="AC18" s="823"/>
      <c r="AD18" s="824">
        <f t="shared" si="2"/>
      </c>
      <c r="AE18" s="825"/>
      <c r="AF18" s="826"/>
      <c r="AG18" s="813"/>
      <c r="AH18" s="811"/>
      <c r="AI18" s="811"/>
      <c r="AJ18" s="811"/>
      <c r="AK18" s="207" t="s">
        <v>116</v>
      </c>
      <c r="AL18" s="811"/>
      <c r="AM18" s="811"/>
      <c r="AN18" s="811"/>
      <c r="AO18" s="812"/>
      <c r="AP18" s="835">
        <f t="shared" si="0"/>
      </c>
      <c r="AQ18" s="836"/>
      <c r="AR18" s="836"/>
      <c r="AS18" s="836"/>
      <c r="AT18" s="837"/>
      <c r="AU18" s="838"/>
      <c r="AV18" s="839"/>
      <c r="AW18" s="839"/>
      <c r="AX18" s="840"/>
      <c r="AY18" s="947">
        <f t="shared" si="1"/>
      </c>
      <c r="AZ18" s="948"/>
      <c r="BA18" s="948"/>
      <c r="BB18" s="948"/>
      <c r="BC18" s="949"/>
    </row>
    <row r="19" spans="1:55" s="40" customFormat="1" ht="30" customHeight="1">
      <c r="A19" s="814"/>
      <c r="B19" s="815"/>
      <c r="C19" s="815"/>
      <c r="D19" s="815"/>
      <c r="E19" s="816"/>
      <c r="F19" s="817"/>
      <c r="G19" s="818"/>
      <c r="H19" s="818"/>
      <c r="I19" s="818"/>
      <c r="J19" s="819"/>
      <c r="K19" s="821"/>
      <c r="L19" s="822"/>
      <c r="M19" s="822"/>
      <c r="N19" s="822"/>
      <c r="O19" s="822"/>
      <c r="P19" s="822"/>
      <c r="Q19" s="822"/>
      <c r="R19" s="823"/>
      <c r="S19" s="821"/>
      <c r="T19" s="822"/>
      <c r="U19" s="822"/>
      <c r="V19" s="822"/>
      <c r="W19" s="822"/>
      <c r="X19" s="822"/>
      <c r="Y19" s="822"/>
      <c r="Z19" s="822"/>
      <c r="AA19" s="822"/>
      <c r="AB19" s="822"/>
      <c r="AC19" s="823"/>
      <c r="AD19" s="824">
        <f t="shared" si="2"/>
      </c>
      <c r="AE19" s="825"/>
      <c r="AF19" s="826"/>
      <c r="AG19" s="813"/>
      <c r="AH19" s="811"/>
      <c r="AI19" s="811"/>
      <c r="AJ19" s="811"/>
      <c r="AK19" s="207" t="s">
        <v>116</v>
      </c>
      <c r="AL19" s="811"/>
      <c r="AM19" s="811"/>
      <c r="AN19" s="811"/>
      <c r="AO19" s="812"/>
      <c r="AP19" s="835">
        <f t="shared" si="0"/>
      </c>
      <c r="AQ19" s="836"/>
      <c r="AR19" s="836"/>
      <c r="AS19" s="836"/>
      <c r="AT19" s="837"/>
      <c r="AU19" s="838"/>
      <c r="AV19" s="839"/>
      <c r="AW19" s="839"/>
      <c r="AX19" s="840"/>
      <c r="AY19" s="947">
        <f t="shared" si="1"/>
      </c>
      <c r="AZ19" s="948"/>
      <c r="BA19" s="948"/>
      <c r="BB19" s="948"/>
      <c r="BC19" s="949"/>
    </row>
    <row r="20" spans="1:55" s="40" customFormat="1" ht="30" customHeight="1">
      <c r="A20" s="814"/>
      <c r="B20" s="815"/>
      <c r="C20" s="815"/>
      <c r="D20" s="815"/>
      <c r="E20" s="816"/>
      <c r="F20" s="817"/>
      <c r="G20" s="818"/>
      <c r="H20" s="818"/>
      <c r="I20" s="818"/>
      <c r="J20" s="819"/>
      <c r="K20" s="821"/>
      <c r="L20" s="822"/>
      <c r="M20" s="822"/>
      <c r="N20" s="822"/>
      <c r="O20" s="822"/>
      <c r="P20" s="822"/>
      <c r="Q20" s="822"/>
      <c r="R20" s="823"/>
      <c r="S20" s="821"/>
      <c r="T20" s="822"/>
      <c r="U20" s="822"/>
      <c r="V20" s="822"/>
      <c r="W20" s="822"/>
      <c r="X20" s="822"/>
      <c r="Y20" s="822"/>
      <c r="Z20" s="822"/>
      <c r="AA20" s="822"/>
      <c r="AB20" s="822"/>
      <c r="AC20" s="823"/>
      <c r="AD20" s="824">
        <f t="shared" si="2"/>
      </c>
      <c r="AE20" s="825"/>
      <c r="AF20" s="826"/>
      <c r="AG20" s="813"/>
      <c r="AH20" s="811"/>
      <c r="AI20" s="811"/>
      <c r="AJ20" s="811"/>
      <c r="AK20" s="207" t="s">
        <v>116</v>
      </c>
      <c r="AL20" s="811"/>
      <c r="AM20" s="811"/>
      <c r="AN20" s="811"/>
      <c r="AO20" s="812"/>
      <c r="AP20" s="835">
        <f t="shared" si="0"/>
      </c>
      <c r="AQ20" s="836"/>
      <c r="AR20" s="836"/>
      <c r="AS20" s="836"/>
      <c r="AT20" s="837"/>
      <c r="AU20" s="838"/>
      <c r="AV20" s="839"/>
      <c r="AW20" s="839"/>
      <c r="AX20" s="840"/>
      <c r="AY20" s="947">
        <f t="shared" si="1"/>
      </c>
      <c r="AZ20" s="948"/>
      <c r="BA20" s="948"/>
      <c r="BB20" s="948"/>
      <c r="BC20" s="949"/>
    </row>
    <row r="21" spans="1:55" s="40" customFormat="1" ht="30" customHeight="1">
      <c r="A21" s="814"/>
      <c r="B21" s="815"/>
      <c r="C21" s="815"/>
      <c r="D21" s="815"/>
      <c r="E21" s="816"/>
      <c r="F21" s="817"/>
      <c r="G21" s="818"/>
      <c r="H21" s="818"/>
      <c r="I21" s="818"/>
      <c r="J21" s="819"/>
      <c r="K21" s="821"/>
      <c r="L21" s="822"/>
      <c r="M21" s="822"/>
      <c r="N21" s="822"/>
      <c r="O21" s="822"/>
      <c r="P21" s="822"/>
      <c r="Q21" s="822"/>
      <c r="R21" s="823"/>
      <c r="S21" s="821"/>
      <c r="T21" s="822"/>
      <c r="U21" s="822"/>
      <c r="V21" s="822"/>
      <c r="W21" s="822"/>
      <c r="X21" s="822"/>
      <c r="Y21" s="822"/>
      <c r="Z21" s="822"/>
      <c r="AA21" s="822"/>
      <c r="AB21" s="822"/>
      <c r="AC21" s="823"/>
      <c r="AD21" s="824">
        <f t="shared" si="2"/>
      </c>
      <c r="AE21" s="825"/>
      <c r="AF21" s="826"/>
      <c r="AG21" s="813"/>
      <c r="AH21" s="811"/>
      <c r="AI21" s="811"/>
      <c r="AJ21" s="811"/>
      <c r="AK21" s="207" t="s">
        <v>116</v>
      </c>
      <c r="AL21" s="811"/>
      <c r="AM21" s="811"/>
      <c r="AN21" s="811"/>
      <c r="AO21" s="812"/>
      <c r="AP21" s="835">
        <f t="shared" si="0"/>
      </c>
      <c r="AQ21" s="836"/>
      <c r="AR21" s="836"/>
      <c r="AS21" s="836"/>
      <c r="AT21" s="837"/>
      <c r="AU21" s="838"/>
      <c r="AV21" s="839"/>
      <c r="AW21" s="839"/>
      <c r="AX21" s="840"/>
      <c r="AY21" s="950">
        <f t="shared" si="1"/>
      </c>
      <c r="AZ21" s="951"/>
      <c r="BA21" s="951"/>
      <c r="BB21" s="951"/>
      <c r="BC21" s="952"/>
    </row>
    <row r="22" spans="1:55" s="40" customFormat="1" ht="30" customHeight="1">
      <c r="A22" s="814"/>
      <c r="B22" s="815"/>
      <c r="C22" s="815"/>
      <c r="D22" s="815"/>
      <c r="E22" s="816"/>
      <c r="F22" s="817"/>
      <c r="G22" s="818"/>
      <c r="H22" s="818"/>
      <c r="I22" s="818"/>
      <c r="J22" s="819"/>
      <c r="K22" s="821"/>
      <c r="L22" s="822"/>
      <c r="M22" s="822"/>
      <c r="N22" s="822"/>
      <c r="O22" s="822"/>
      <c r="P22" s="822"/>
      <c r="Q22" s="822"/>
      <c r="R22" s="823"/>
      <c r="S22" s="821"/>
      <c r="T22" s="822"/>
      <c r="U22" s="822"/>
      <c r="V22" s="822"/>
      <c r="W22" s="822"/>
      <c r="X22" s="822"/>
      <c r="Y22" s="822"/>
      <c r="Z22" s="822"/>
      <c r="AA22" s="822"/>
      <c r="AB22" s="822"/>
      <c r="AC22" s="823"/>
      <c r="AD22" s="824">
        <f t="shared" si="2"/>
      </c>
      <c r="AE22" s="825"/>
      <c r="AF22" s="826"/>
      <c r="AG22" s="813"/>
      <c r="AH22" s="811"/>
      <c r="AI22" s="811"/>
      <c r="AJ22" s="811"/>
      <c r="AK22" s="207" t="s">
        <v>116</v>
      </c>
      <c r="AL22" s="811"/>
      <c r="AM22" s="811"/>
      <c r="AN22" s="811"/>
      <c r="AO22" s="812"/>
      <c r="AP22" s="835">
        <f aca="true" t="shared" si="3" ref="AP22:AP36">IF(AND(AG22&lt;&gt;"",AL22&lt;&gt;""),ROUNDDOWN(AG22*AL22/1000000,2),"")</f>
      </c>
      <c r="AQ22" s="836"/>
      <c r="AR22" s="836"/>
      <c r="AS22" s="836"/>
      <c r="AT22" s="837"/>
      <c r="AU22" s="838"/>
      <c r="AV22" s="839"/>
      <c r="AW22" s="839"/>
      <c r="AX22" s="840"/>
      <c r="AY22" s="947">
        <f aca="true" t="shared" si="4" ref="AY22:AY36">IF(AP22&lt;&gt;"",AU22*AP22,"")</f>
      </c>
      <c r="AZ22" s="948"/>
      <c r="BA22" s="948"/>
      <c r="BB22" s="948"/>
      <c r="BC22" s="949"/>
    </row>
    <row r="23" spans="1:55" s="40" customFormat="1" ht="30" customHeight="1">
      <c r="A23" s="814"/>
      <c r="B23" s="815"/>
      <c r="C23" s="815"/>
      <c r="D23" s="815"/>
      <c r="E23" s="816"/>
      <c r="F23" s="817"/>
      <c r="G23" s="818"/>
      <c r="H23" s="818"/>
      <c r="I23" s="818"/>
      <c r="J23" s="819"/>
      <c r="K23" s="821"/>
      <c r="L23" s="822"/>
      <c r="M23" s="822"/>
      <c r="N23" s="822"/>
      <c r="O23" s="822"/>
      <c r="P23" s="822"/>
      <c r="Q23" s="822"/>
      <c r="R23" s="823"/>
      <c r="S23" s="821"/>
      <c r="T23" s="822"/>
      <c r="U23" s="822"/>
      <c r="V23" s="822"/>
      <c r="W23" s="822"/>
      <c r="X23" s="822"/>
      <c r="Y23" s="822"/>
      <c r="Z23" s="822"/>
      <c r="AA23" s="822"/>
      <c r="AB23" s="822"/>
      <c r="AC23" s="823"/>
      <c r="AD23" s="824">
        <f t="shared" si="2"/>
      </c>
      <c r="AE23" s="825"/>
      <c r="AF23" s="826"/>
      <c r="AG23" s="813"/>
      <c r="AH23" s="811"/>
      <c r="AI23" s="811"/>
      <c r="AJ23" s="811"/>
      <c r="AK23" s="207" t="s">
        <v>116</v>
      </c>
      <c r="AL23" s="811"/>
      <c r="AM23" s="811"/>
      <c r="AN23" s="811"/>
      <c r="AO23" s="812"/>
      <c r="AP23" s="835">
        <f t="shared" si="3"/>
      </c>
      <c r="AQ23" s="836"/>
      <c r="AR23" s="836"/>
      <c r="AS23" s="836"/>
      <c r="AT23" s="837"/>
      <c r="AU23" s="838"/>
      <c r="AV23" s="839"/>
      <c r="AW23" s="839"/>
      <c r="AX23" s="840"/>
      <c r="AY23" s="947">
        <f t="shared" si="4"/>
      </c>
      <c r="AZ23" s="948"/>
      <c r="BA23" s="948"/>
      <c r="BB23" s="948"/>
      <c r="BC23" s="949"/>
    </row>
    <row r="24" spans="1:55" s="40" customFormat="1" ht="30" customHeight="1">
      <c r="A24" s="814"/>
      <c r="B24" s="815"/>
      <c r="C24" s="815"/>
      <c r="D24" s="815"/>
      <c r="E24" s="816"/>
      <c r="F24" s="817"/>
      <c r="G24" s="818"/>
      <c r="H24" s="818"/>
      <c r="I24" s="818"/>
      <c r="J24" s="819"/>
      <c r="K24" s="821"/>
      <c r="L24" s="822"/>
      <c r="M24" s="822"/>
      <c r="N24" s="822"/>
      <c r="O24" s="822"/>
      <c r="P24" s="822"/>
      <c r="Q24" s="822"/>
      <c r="R24" s="823"/>
      <c r="S24" s="821"/>
      <c r="T24" s="822"/>
      <c r="U24" s="822"/>
      <c r="V24" s="822"/>
      <c r="W24" s="822"/>
      <c r="X24" s="822"/>
      <c r="Y24" s="822"/>
      <c r="Z24" s="822"/>
      <c r="AA24" s="822"/>
      <c r="AB24" s="822"/>
      <c r="AC24" s="823"/>
      <c r="AD24" s="824">
        <f t="shared" si="2"/>
      </c>
      <c r="AE24" s="825"/>
      <c r="AF24" s="826"/>
      <c r="AG24" s="813"/>
      <c r="AH24" s="811"/>
      <c r="AI24" s="811"/>
      <c r="AJ24" s="811"/>
      <c r="AK24" s="207" t="s">
        <v>116</v>
      </c>
      <c r="AL24" s="811"/>
      <c r="AM24" s="811"/>
      <c r="AN24" s="811"/>
      <c r="AO24" s="812"/>
      <c r="AP24" s="835">
        <f t="shared" si="3"/>
      </c>
      <c r="AQ24" s="836"/>
      <c r="AR24" s="836"/>
      <c r="AS24" s="836"/>
      <c r="AT24" s="837"/>
      <c r="AU24" s="838"/>
      <c r="AV24" s="839"/>
      <c r="AW24" s="839"/>
      <c r="AX24" s="840"/>
      <c r="AY24" s="947">
        <f t="shared" si="4"/>
      </c>
      <c r="AZ24" s="948"/>
      <c r="BA24" s="948"/>
      <c r="BB24" s="948"/>
      <c r="BC24" s="949"/>
    </row>
    <row r="25" spans="1:55" s="40" customFormat="1" ht="30" customHeight="1">
      <c r="A25" s="814"/>
      <c r="B25" s="815"/>
      <c r="C25" s="815"/>
      <c r="D25" s="815"/>
      <c r="E25" s="816"/>
      <c r="F25" s="817"/>
      <c r="G25" s="818"/>
      <c r="H25" s="818"/>
      <c r="I25" s="818"/>
      <c r="J25" s="819"/>
      <c r="K25" s="821"/>
      <c r="L25" s="822"/>
      <c r="M25" s="822"/>
      <c r="N25" s="822"/>
      <c r="O25" s="822"/>
      <c r="P25" s="822"/>
      <c r="Q25" s="822"/>
      <c r="R25" s="823"/>
      <c r="S25" s="821"/>
      <c r="T25" s="822"/>
      <c r="U25" s="822"/>
      <c r="V25" s="822"/>
      <c r="W25" s="822"/>
      <c r="X25" s="822"/>
      <c r="Y25" s="822"/>
      <c r="Z25" s="822"/>
      <c r="AA25" s="822"/>
      <c r="AB25" s="822"/>
      <c r="AC25" s="823"/>
      <c r="AD25" s="824">
        <f t="shared" si="2"/>
      </c>
      <c r="AE25" s="825"/>
      <c r="AF25" s="826"/>
      <c r="AG25" s="813"/>
      <c r="AH25" s="811"/>
      <c r="AI25" s="811"/>
      <c r="AJ25" s="811"/>
      <c r="AK25" s="207" t="s">
        <v>116</v>
      </c>
      <c r="AL25" s="811"/>
      <c r="AM25" s="811"/>
      <c r="AN25" s="811"/>
      <c r="AO25" s="812"/>
      <c r="AP25" s="835">
        <f t="shared" si="3"/>
      </c>
      <c r="AQ25" s="836"/>
      <c r="AR25" s="836"/>
      <c r="AS25" s="836"/>
      <c r="AT25" s="837"/>
      <c r="AU25" s="838"/>
      <c r="AV25" s="839"/>
      <c r="AW25" s="839"/>
      <c r="AX25" s="840"/>
      <c r="AY25" s="947">
        <f t="shared" si="4"/>
      </c>
      <c r="AZ25" s="948"/>
      <c r="BA25" s="948"/>
      <c r="BB25" s="948"/>
      <c r="BC25" s="949"/>
    </row>
    <row r="26" spans="1:55" s="40" customFormat="1" ht="30" customHeight="1">
      <c r="A26" s="814"/>
      <c r="B26" s="815"/>
      <c r="C26" s="815"/>
      <c r="D26" s="815"/>
      <c r="E26" s="816"/>
      <c r="F26" s="817"/>
      <c r="G26" s="818"/>
      <c r="H26" s="818"/>
      <c r="I26" s="818"/>
      <c r="J26" s="819"/>
      <c r="K26" s="821"/>
      <c r="L26" s="822"/>
      <c r="M26" s="822"/>
      <c r="N26" s="822"/>
      <c r="O26" s="822"/>
      <c r="P26" s="822"/>
      <c r="Q26" s="822"/>
      <c r="R26" s="823"/>
      <c r="S26" s="821"/>
      <c r="T26" s="822"/>
      <c r="U26" s="822"/>
      <c r="V26" s="822"/>
      <c r="W26" s="822"/>
      <c r="X26" s="822"/>
      <c r="Y26" s="822"/>
      <c r="Z26" s="822"/>
      <c r="AA26" s="822"/>
      <c r="AB26" s="822"/>
      <c r="AC26" s="823"/>
      <c r="AD26" s="824">
        <f t="shared" si="2"/>
      </c>
      <c r="AE26" s="825"/>
      <c r="AF26" s="826"/>
      <c r="AG26" s="813"/>
      <c r="AH26" s="811"/>
      <c r="AI26" s="811"/>
      <c r="AJ26" s="811"/>
      <c r="AK26" s="207" t="s">
        <v>116</v>
      </c>
      <c r="AL26" s="811"/>
      <c r="AM26" s="811"/>
      <c r="AN26" s="811"/>
      <c r="AO26" s="812"/>
      <c r="AP26" s="835">
        <f t="shared" si="3"/>
      </c>
      <c r="AQ26" s="836"/>
      <c r="AR26" s="836"/>
      <c r="AS26" s="836"/>
      <c r="AT26" s="837"/>
      <c r="AU26" s="838"/>
      <c r="AV26" s="839"/>
      <c r="AW26" s="839"/>
      <c r="AX26" s="840"/>
      <c r="AY26" s="947">
        <f t="shared" si="4"/>
      </c>
      <c r="AZ26" s="948"/>
      <c r="BA26" s="948"/>
      <c r="BB26" s="948"/>
      <c r="BC26" s="949"/>
    </row>
    <row r="27" spans="1:55" s="40" customFormat="1" ht="30" customHeight="1">
      <c r="A27" s="814"/>
      <c r="B27" s="815"/>
      <c r="C27" s="815"/>
      <c r="D27" s="815"/>
      <c r="E27" s="816"/>
      <c r="F27" s="817"/>
      <c r="G27" s="818"/>
      <c r="H27" s="818"/>
      <c r="I27" s="818"/>
      <c r="J27" s="819"/>
      <c r="K27" s="821"/>
      <c r="L27" s="822"/>
      <c r="M27" s="822"/>
      <c r="N27" s="822"/>
      <c r="O27" s="822"/>
      <c r="P27" s="822"/>
      <c r="Q27" s="822"/>
      <c r="R27" s="823"/>
      <c r="S27" s="821"/>
      <c r="T27" s="822"/>
      <c r="U27" s="822"/>
      <c r="V27" s="822"/>
      <c r="W27" s="822"/>
      <c r="X27" s="822"/>
      <c r="Y27" s="822"/>
      <c r="Z27" s="822"/>
      <c r="AA27" s="822"/>
      <c r="AB27" s="822"/>
      <c r="AC27" s="823"/>
      <c r="AD27" s="824">
        <f t="shared" si="2"/>
      </c>
      <c r="AE27" s="825"/>
      <c r="AF27" s="826"/>
      <c r="AG27" s="813"/>
      <c r="AH27" s="811"/>
      <c r="AI27" s="811"/>
      <c r="AJ27" s="811"/>
      <c r="AK27" s="207" t="s">
        <v>116</v>
      </c>
      <c r="AL27" s="811"/>
      <c r="AM27" s="811"/>
      <c r="AN27" s="811"/>
      <c r="AO27" s="812"/>
      <c r="AP27" s="835">
        <f t="shared" si="3"/>
      </c>
      <c r="AQ27" s="836"/>
      <c r="AR27" s="836"/>
      <c r="AS27" s="836"/>
      <c r="AT27" s="837"/>
      <c r="AU27" s="838"/>
      <c r="AV27" s="839"/>
      <c r="AW27" s="839"/>
      <c r="AX27" s="840"/>
      <c r="AY27" s="947">
        <f t="shared" si="4"/>
      </c>
      <c r="AZ27" s="948"/>
      <c r="BA27" s="948"/>
      <c r="BB27" s="948"/>
      <c r="BC27" s="949"/>
    </row>
    <row r="28" spans="1:55" s="40" customFormat="1" ht="30" customHeight="1">
      <c r="A28" s="814"/>
      <c r="B28" s="815"/>
      <c r="C28" s="815"/>
      <c r="D28" s="815"/>
      <c r="E28" s="816"/>
      <c r="F28" s="817"/>
      <c r="G28" s="818"/>
      <c r="H28" s="818"/>
      <c r="I28" s="818"/>
      <c r="J28" s="819"/>
      <c r="K28" s="821"/>
      <c r="L28" s="822"/>
      <c r="M28" s="822"/>
      <c r="N28" s="822"/>
      <c r="O28" s="822"/>
      <c r="P28" s="822"/>
      <c r="Q28" s="822"/>
      <c r="R28" s="823"/>
      <c r="S28" s="821"/>
      <c r="T28" s="822"/>
      <c r="U28" s="822"/>
      <c r="V28" s="822"/>
      <c r="W28" s="822"/>
      <c r="X28" s="822"/>
      <c r="Y28" s="822"/>
      <c r="Z28" s="822"/>
      <c r="AA28" s="822"/>
      <c r="AB28" s="822"/>
      <c r="AC28" s="823"/>
      <c r="AD28" s="824">
        <f t="shared" si="2"/>
      </c>
      <c r="AE28" s="825"/>
      <c r="AF28" s="826"/>
      <c r="AG28" s="813"/>
      <c r="AH28" s="811"/>
      <c r="AI28" s="811"/>
      <c r="AJ28" s="811"/>
      <c r="AK28" s="207" t="s">
        <v>116</v>
      </c>
      <c r="AL28" s="811"/>
      <c r="AM28" s="811"/>
      <c r="AN28" s="811"/>
      <c r="AO28" s="812"/>
      <c r="AP28" s="835">
        <f t="shared" si="3"/>
      </c>
      <c r="AQ28" s="836"/>
      <c r="AR28" s="836"/>
      <c r="AS28" s="836"/>
      <c r="AT28" s="837"/>
      <c r="AU28" s="838"/>
      <c r="AV28" s="839"/>
      <c r="AW28" s="839"/>
      <c r="AX28" s="840"/>
      <c r="AY28" s="947">
        <f t="shared" si="4"/>
      </c>
      <c r="AZ28" s="948"/>
      <c r="BA28" s="948"/>
      <c r="BB28" s="948"/>
      <c r="BC28" s="949"/>
    </row>
    <row r="29" spans="1:55" s="40" customFormat="1" ht="30" customHeight="1">
      <c r="A29" s="814"/>
      <c r="B29" s="815"/>
      <c r="C29" s="815"/>
      <c r="D29" s="815"/>
      <c r="E29" s="816"/>
      <c r="F29" s="817"/>
      <c r="G29" s="818"/>
      <c r="H29" s="818"/>
      <c r="I29" s="818"/>
      <c r="J29" s="819"/>
      <c r="K29" s="821"/>
      <c r="L29" s="822"/>
      <c r="M29" s="822"/>
      <c r="N29" s="822"/>
      <c r="O29" s="822"/>
      <c r="P29" s="822"/>
      <c r="Q29" s="822"/>
      <c r="R29" s="823"/>
      <c r="S29" s="821"/>
      <c r="T29" s="822"/>
      <c r="U29" s="822"/>
      <c r="V29" s="822"/>
      <c r="W29" s="822"/>
      <c r="X29" s="822"/>
      <c r="Y29" s="822"/>
      <c r="Z29" s="822"/>
      <c r="AA29" s="822"/>
      <c r="AB29" s="822"/>
      <c r="AC29" s="823"/>
      <c r="AD29" s="824">
        <f t="shared" si="2"/>
      </c>
      <c r="AE29" s="825"/>
      <c r="AF29" s="826"/>
      <c r="AG29" s="813"/>
      <c r="AH29" s="811"/>
      <c r="AI29" s="811"/>
      <c r="AJ29" s="811"/>
      <c r="AK29" s="207" t="s">
        <v>116</v>
      </c>
      <c r="AL29" s="811"/>
      <c r="AM29" s="811"/>
      <c r="AN29" s="811"/>
      <c r="AO29" s="812"/>
      <c r="AP29" s="835">
        <f t="shared" si="3"/>
      </c>
      <c r="AQ29" s="836"/>
      <c r="AR29" s="836"/>
      <c r="AS29" s="836"/>
      <c r="AT29" s="837"/>
      <c r="AU29" s="838"/>
      <c r="AV29" s="839"/>
      <c r="AW29" s="839"/>
      <c r="AX29" s="840"/>
      <c r="AY29" s="947">
        <f t="shared" si="4"/>
      </c>
      <c r="AZ29" s="948"/>
      <c r="BA29" s="948"/>
      <c r="BB29" s="948"/>
      <c r="BC29" s="949"/>
    </row>
    <row r="30" spans="1:55" s="40" customFormat="1" ht="30" customHeight="1">
      <c r="A30" s="814"/>
      <c r="B30" s="815"/>
      <c r="C30" s="815"/>
      <c r="D30" s="815"/>
      <c r="E30" s="816"/>
      <c r="F30" s="817"/>
      <c r="G30" s="818"/>
      <c r="H30" s="818"/>
      <c r="I30" s="818"/>
      <c r="J30" s="819"/>
      <c r="K30" s="821"/>
      <c r="L30" s="822"/>
      <c r="M30" s="822"/>
      <c r="N30" s="822"/>
      <c r="O30" s="822"/>
      <c r="P30" s="822"/>
      <c r="Q30" s="822"/>
      <c r="R30" s="823"/>
      <c r="S30" s="821"/>
      <c r="T30" s="822"/>
      <c r="U30" s="822"/>
      <c r="V30" s="822"/>
      <c r="W30" s="822"/>
      <c r="X30" s="822"/>
      <c r="Y30" s="822"/>
      <c r="Z30" s="822"/>
      <c r="AA30" s="822"/>
      <c r="AB30" s="822"/>
      <c r="AC30" s="823"/>
      <c r="AD30" s="824">
        <f t="shared" si="2"/>
      </c>
      <c r="AE30" s="825"/>
      <c r="AF30" s="826"/>
      <c r="AG30" s="813"/>
      <c r="AH30" s="811"/>
      <c r="AI30" s="811"/>
      <c r="AJ30" s="811"/>
      <c r="AK30" s="207" t="s">
        <v>116</v>
      </c>
      <c r="AL30" s="811"/>
      <c r="AM30" s="811"/>
      <c r="AN30" s="811"/>
      <c r="AO30" s="812"/>
      <c r="AP30" s="835">
        <f t="shared" si="3"/>
      </c>
      <c r="AQ30" s="836"/>
      <c r="AR30" s="836"/>
      <c r="AS30" s="836"/>
      <c r="AT30" s="837"/>
      <c r="AU30" s="838"/>
      <c r="AV30" s="839"/>
      <c r="AW30" s="839"/>
      <c r="AX30" s="840"/>
      <c r="AY30" s="947">
        <f t="shared" si="4"/>
      </c>
      <c r="AZ30" s="948"/>
      <c r="BA30" s="948"/>
      <c r="BB30" s="948"/>
      <c r="BC30" s="949"/>
    </row>
    <row r="31" spans="1:55" s="40" customFormat="1" ht="30" customHeight="1">
      <c r="A31" s="814"/>
      <c r="B31" s="815"/>
      <c r="C31" s="815"/>
      <c r="D31" s="815"/>
      <c r="E31" s="816"/>
      <c r="F31" s="817"/>
      <c r="G31" s="818"/>
      <c r="H31" s="818"/>
      <c r="I31" s="818"/>
      <c r="J31" s="819"/>
      <c r="K31" s="821"/>
      <c r="L31" s="822"/>
      <c r="M31" s="822"/>
      <c r="N31" s="822"/>
      <c r="O31" s="822"/>
      <c r="P31" s="822"/>
      <c r="Q31" s="822"/>
      <c r="R31" s="823"/>
      <c r="S31" s="821"/>
      <c r="T31" s="822"/>
      <c r="U31" s="822"/>
      <c r="V31" s="822"/>
      <c r="W31" s="822"/>
      <c r="X31" s="822"/>
      <c r="Y31" s="822"/>
      <c r="Z31" s="822"/>
      <c r="AA31" s="822"/>
      <c r="AB31" s="822"/>
      <c r="AC31" s="823"/>
      <c r="AD31" s="824">
        <f t="shared" si="2"/>
      </c>
      <c r="AE31" s="825"/>
      <c r="AF31" s="826"/>
      <c r="AG31" s="813"/>
      <c r="AH31" s="811"/>
      <c r="AI31" s="811"/>
      <c r="AJ31" s="811"/>
      <c r="AK31" s="207" t="s">
        <v>116</v>
      </c>
      <c r="AL31" s="811"/>
      <c r="AM31" s="811"/>
      <c r="AN31" s="811"/>
      <c r="AO31" s="812"/>
      <c r="AP31" s="835">
        <f t="shared" si="3"/>
      </c>
      <c r="AQ31" s="836"/>
      <c r="AR31" s="836"/>
      <c r="AS31" s="836"/>
      <c r="AT31" s="837"/>
      <c r="AU31" s="838"/>
      <c r="AV31" s="839"/>
      <c r="AW31" s="839"/>
      <c r="AX31" s="840"/>
      <c r="AY31" s="947">
        <f t="shared" si="4"/>
      </c>
      <c r="AZ31" s="948"/>
      <c r="BA31" s="948"/>
      <c r="BB31" s="948"/>
      <c r="BC31" s="949"/>
    </row>
    <row r="32" spans="1:55" s="40" customFormat="1" ht="30" customHeight="1">
      <c r="A32" s="814"/>
      <c r="B32" s="815"/>
      <c r="C32" s="815"/>
      <c r="D32" s="815"/>
      <c r="E32" s="816"/>
      <c r="F32" s="817"/>
      <c r="G32" s="818"/>
      <c r="H32" s="818"/>
      <c r="I32" s="818"/>
      <c r="J32" s="819"/>
      <c r="K32" s="821"/>
      <c r="L32" s="822"/>
      <c r="M32" s="822"/>
      <c r="N32" s="822"/>
      <c r="O32" s="822"/>
      <c r="P32" s="822"/>
      <c r="Q32" s="822"/>
      <c r="R32" s="823"/>
      <c r="S32" s="821"/>
      <c r="T32" s="822"/>
      <c r="U32" s="822"/>
      <c r="V32" s="822"/>
      <c r="W32" s="822"/>
      <c r="X32" s="822"/>
      <c r="Y32" s="822"/>
      <c r="Z32" s="822"/>
      <c r="AA32" s="822"/>
      <c r="AB32" s="822"/>
      <c r="AC32" s="823"/>
      <c r="AD32" s="824">
        <f t="shared" si="2"/>
      </c>
      <c r="AE32" s="825"/>
      <c r="AF32" s="826"/>
      <c r="AG32" s="813"/>
      <c r="AH32" s="811"/>
      <c r="AI32" s="811"/>
      <c r="AJ32" s="811"/>
      <c r="AK32" s="207" t="s">
        <v>116</v>
      </c>
      <c r="AL32" s="811"/>
      <c r="AM32" s="811"/>
      <c r="AN32" s="811"/>
      <c r="AO32" s="812"/>
      <c r="AP32" s="835">
        <f t="shared" si="3"/>
      </c>
      <c r="AQ32" s="836"/>
      <c r="AR32" s="836"/>
      <c r="AS32" s="836"/>
      <c r="AT32" s="837"/>
      <c r="AU32" s="838"/>
      <c r="AV32" s="839"/>
      <c r="AW32" s="839"/>
      <c r="AX32" s="840"/>
      <c r="AY32" s="947">
        <f t="shared" si="4"/>
      </c>
      <c r="AZ32" s="948"/>
      <c r="BA32" s="948"/>
      <c r="BB32" s="948"/>
      <c r="BC32" s="949"/>
    </row>
    <row r="33" spans="1:55" s="40" customFormat="1" ht="30" customHeight="1">
      <c r="A33" s="814"/>
      <c r="B33" s="815"/>
      <c r="C33" s="815"/>
      <c r="D33" s="815"/>
      <c r="E33" s="816"/>
      <c r="F33" s="817"/>
      <c r="G33" s="818"/>
      <c r="H33" s="818"/>
      <c r="I33" s="818"/>
      <c r="J33" s="819"/>
      <c r="K33" s="821"/>
      <c r="L33" s="822"/>
      <c r="M33" s="822"/>
      <c r="N33" s="822"/>
      <c r="O33" s="822"/>
      <c r="P33" s="822"/>
      <c r="Q33" s="822"/>
      <c r="R33" s="823"/>
      <c r="S33" s="821"/>
      <c r="T33" s="822"/>
      <c r="U33" s="822"/>
      <c r="V33" s="822"/>
      <c r="W33" s="822"/>
      <c r="X33" s="822"/>
      <c r="Y33" s="822"/>
      <c r="Z33" s="822"/>
      <c r="AA33" s="822"/>
      <c r="AB33" s="822"/>
      <c r="AC33" s="823"/>
      <c r="AD33" s="824">
        <f t="shared" si="2"/>
      </c>
      <c r="AE33" s="825"/>
      <c r="AF33" s="826"/>
      <c r="AG33" s="813"/>
      <c r="AH33" s="811"/>
      <c r="AI33" s="811"/>
      <c r="AJ33" s="811"/>
      <c r="AK33" s="207" t="s">
        <v>116</v>
      </c>
      <c r="AL33" s="811"/>
      <c r="AM33" s="811"/>
      <c r="AN33" s="811"/>
      <c r="AO33" s="812"/>
      <c r="AP33" s="835">
        <f t="shared" si="3"/>
      </c>
      <c r="AQ33" s="836"/>
      <c r="AR33" s="836"/>
      <c r="AS33" s="836"/>
      <c r="AT33" s="837"/>
      <c r="AU33" s="838"/>
      <c r="AV33" s="839"/>
      <c r="AW33" s="839"/>
      <c r="AX33" s="840"/>
      <c r="AY33" s="947">
        <f t="shared" si="4"/>
      </c>
      <c r="AZ33" s="948"/>
      <c r="BA33" s="948"/>
      <c r="BB33" s="948"/>
      <c r="BC33" s="949"/>
    </row>
    <row r="34" spans="1:55" s="40" customFormat="1" ht="30" customHeight="1">
      <c r="A34" s="814"/>
      <c r="B34" s="815"/>
      <c r="C34" s="815"/>
      <c r="D34" s="815"/>
      <c r="E34" s="816"/>
      <c r="F34" s="817"/>
      <c r="G34" s="818"/>
      <c r="H34" s="818"/>
      <c r="I34" s="818"/>
      <c r="J34" s="819"/>
      <c r="K34" s="821"/>
      <c r="L34" s="822"/>
      <c r="M34" s="822"/>
      <c r="N34" s="822"/>
      <c r="O34" s="822"/>
      <c r="P34" s="822"/>
      <c r="Q34" s="822"/>
      <c r="R34" s="823"/>
      <c r="S34" s="821"/>
      <c r="T34" s="822"/>
      <c r="U34" s="822"/>
      <c r="V34" s="822"/>
      <c r="W34" s="822"/>
      <c r="X34" s="822"/>
      <c r="Y34" s="822"/>
      <c r="Z34" s="822"/>
      <c r="AA34" s="822"/>
      <c r="AB34" s="822"/>
      <c r="AC34" s="823"/>
      <c r="AD34" s="824">
        <f t="shared" si="2"/>
      </c>
      <c r="AE34" s="825"/>
      <c r="AF34" s="826"/>
      <c r="AG34" s="813"/>
      <c r="AH34" s="811"/>
      <c r="AI34" s="811"/>
      <c r="AJ34" s="811"/>
      <c r="AK34" s="207" t="s">
        <v>116</v>
      </c>
      <c r="AL34" s="811"/>
      <c r="AM34" s="811"/>
      <c r="AN34" s="811"/>
      <c r="AO34" s="812"/>
      <c r="AP34" s="835">
        <f t="shared" si="3"/>
      </c>
      <c r="AQ34" s="836"/>
      <c r="AR34" s="836"/>
      <c r="AS34" s="836"/>
      <c r="AT34" s="837"/>
      <c r="AU34" s="838"/>
      <c r="AV34" s="839"/>
      <c r="AW34" s="839"/>
      <c r="AX34" s="840"/>
      <c r="AY34" s="947">
        <f t="shared" si="4"/>
      </c>
      <c r="AZ34" s="948"/>
      <c r="BA34" s="948"/>
      <c r="BB34" s="948"/>
      <c r="BC34" s="949"/>
    </row>
    <row r="35" spans="1:55" s="40" customFormat="1" ht="30" customHeight="1">
      <c r="A35" s="814"/>
      <c r="B35" s="815"/>
      <c r="C35" s="815"/>
      <c r="D35" s="815"/>
      <c r="E35" s="816"/>
      <c r="F35" s="817"/>
      <c r="G35" s="818"/>
      <c r="H35" s="818"/>
      <c r="I35" s="818"/>
      <c r="J35" s="819"/>
      <c r="K35" s="821"/>
      <c r="L35" s="822"/>
      <c r="M35" s="822"/>
      <c r="N35" s="822"/>
      <c r="O35" s="822"/>
      <c r="P35" s="822"/>
      <c r="Q35" s="822"/>
      <c r="R35" s="823"/>
      <c r="S35" s="821"/>
      <c r="T35" s="822"/>
      <c r="U35" s="822"/>
      <c r="V35" s="822"/>
      <c r="W35" s="822"/>
      <c r="X35" s="822"/>
      <c r="Y35" s="822"/>
      <c r="Z35" s="822"/>
      <c r="AA35" s="822"/>
      <c r="AB35" s="822"/>
      <c r="AC35" s="823"/>
      <c r="AD35" s="824">
        <f t="shared" si="2"/>
      </c>
      <c r="AE35" s="825"/>
      <c r="AF35" s="826"/>
      <c r="AG35" s="813"/>
      <c r="AH35" s="811"/>
      <c r="AI35" s="811"/>
      <c r="AJ35" s="811"/>
      <c r="AK35" s="207" t="s">
        <v>116</v>
      </c>
      <c r="AL35" s="811"/>
      <c r="AM35" s="811"/>
      <c r="AN35" s="811"/>
      <c r="AO35" s="812"/>
      <c r="AP35" s="835">
        <f t="shared" si="3"/>
      </c>
      <c r="AQ35" s="836"/>
      <c r="AR35" s="836"/>
      <c r="AS35" s="836"/>
      <c r="AT35" s="837"/>
      <c r="AU35" s="838"/>
      <c r="AV35" s="839"/>
      <c r="AW35" s="839"/>
      <c r="AX35" s="840"/>
      <c r="AY35" s="947">
        <f t="shared" si="4"/>
      </c>
      <c r="AZ35" s="948"/>
      <c r="BA35" s="948"/>
      <c r="BB35" s="948"/>
      <c r="BC35" s="949"/>
    </row>
    <row r="36" spans="1:55" s="40" customFormat="1" ht="30" customHeight="1" thickBot="1">
      <c r="A36" s="814"/>
      <c r="B36" s="815"/>
      <c r="C36" s="815"/>
      <c r="D36" s="815"/>
      <c r="E36" s="816"/>
      <c r="F36" s="817"/>
      <c r="G36" s="818"/>
      <c r="H36" s="818"/>
      <c r="I36" s="818"/>
      <c r="J36" s="819"/>
      <c r="K36" s="821"/>
      <c r="L36" s="822"/>
      <c r="M36" s="822"/>
      <c r="N36" s="822"/>
      <c r="O36" s="822"/>
      <c r="P36" s="822"/>
      <c r="Q36" s="822"/>
      <c r="R36" s="823"/>
      <c r="S36" s="821"/>
      <c r="T36" s="822"/>
      <c r="U36" s="822"/>
      <c r="V36" s="822"/>
      <c r="W36" s="822"/>
      <c r="X36" s="822"/>
      <c r="Y36" s="822"/>
      <c r="Z36" s="822"/>
      <c r="AA36" s="822"/>
      <c r="AB36" s="822"/>
      <c r="AC36" s="823"/>
      <c r="AD36" s="824">
        <f t="shared" si="2"/>
      </c>
      <c r="AE36" s="825"/>
      <c r="AF36" s="826"/>
      <c r="AG36" s="813"/>
      <c r="AH36" s="811"/>
      <c r="AI36" s="811"/>
      <c r="AJ36" s="811"/>
      <c r="AK36" s="207" t="s">
        <v>116</v>
      </c>
      <c r="AL36" s="811"/>
      <c r="AM36" s="811"/>
      <c r="AN36" s="811"/>
      <c r="AO36" s="812"/>
      <c r="AP36" s="835">
        <f t="shared" si="3"/>
      </c>
      <c r="AQ36" s="836"/>
      <c r="AR36" s="836"/>
      <c r="AS36" s="836"/>
      <c r="AT36" s="837"/>
      <c r="AU36" s="838"/>
      <c r="AV36" s="839"/>
      <c r="AW36" s="839"/>
      <c r="AX36" s="840"/>
      <c r="AY36" s="947">
        <f t="shared" si="4"/>
      </c>
      <c r="AZ36" s="948"/>
      <c r="BA36" s="948"/>
      <c r="BB36" s="948"/>
      <c r="BC36" s="949"/>
    </row>
    <row r="37" spans="1:55" ht="30" customHeight="1" thickBot="1" thickTop="1">
      <c r="A37" s="808" t="s">
        <v>155</v>
      </c>
      <c r="B37" s="809"/>
      <c r="C37" s="809"/>
      <c r="D37" s="809"/>
      <c r="E37" s="809"/>
      <c r="F37" s="809"/>
      <c r="G37" s="809"/>
      <c r="H37" s="809"/>
      <c r="I37" s="809"/>
      <c r="J37" s="809"/>
      <c r="K37" s="809"/>
      <c r="L37" s="809"/>
      <c r="M37" s="809"/>
      <c r="N37" s="809"/>
      <c r="O37" s="809"/>
      <c r="P37" s="809"/>
      <c r="Q37" s="809"/>
      <c r="R37" s="809"/>
      <c r="S37" s="809"/>
      <c r="T37" s="809"/>
      <c r="U37" s="809"/>
      <c r="V37" s="809"/>
      <c r="W37" s="809"/>
      <c r="X37" s="809"/>
      <c r="Y37" s="809"/>
      <c r="Z37" s="809"/>
      <c r="AA37" s="809"/>
      <c r="AB37" s="809"/>
      <c r="AC37" s="809"/>
      <c r="AD37" s="809"/>
      <c r="AE37" s="809"/>
      <c r="AF37" s="809"/>
      <c r="AG37" s="809"/>
      <c r="AH37" s="809"/>
      <c r="AI37" s="809"/>
      <c r="AJ37" s="809"/>
      <c r="AK37" s="809"/>
      <c r="AL37" s="809"/>
      <c r="AM37" s="809"/>
      <c r="AN37" s="809"/>
      <c r="AO37" s="809"/>
      <c r="AP37" s="809"/>
      <c r="AQ37" s="809"/>
      <c r="AR37" s="809"/>
      <c r="AS37" s="809"/>
      <c r="AT37" s="810"/>
      <c r="AU37" s="853">
        <f>SUM(AU12:AX36)</f>
        <v>0</v>
      </c>
      <c r="AV37" s="854"/>
      <c r="AW37" s="854"/>
      <c r="AX37" s="855"/>
      <c r="AY37" s="955">
        <f>SUM(AY12:BC36)</f>
        <v>0</v>
      </c>
      <c r="AZ37" s="956"/>
      <c r="BA37" s="957"/>
      <c r="BB37" s="957"/>
      <c r="BC37" s="958"/>
    </row>
    <row r="38" spans="1:55" s="12" customFormat="1" ht="15.75" customHeight="1" thickBot="1">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66"/>
      <c r="AZ38" s="66"/>
      <c r="BA38" s="66"/>
      <c r="BB38" s="66"/>
      <c r="BC38" s="66"/>
    </row>
    <row r="39" spans="1:55" ht="28.5" customHeight="1" thickBot="1">
      <c r="A39" s="933" t="s">
        <v>112</v>
      </c>
      <c r="B39" s="934"/>
      <c r="C39" s="935"/>
      <c r="D39" s="935"/>
      <c r="E39" s="935"/>
      <c r="F39" s="935"/>
      <c r="G39" s="935"/>
      <c r="H39" s="935"/>
      <c r="I39" s="953" t="s">
        <v>117</v>
      </c>
      <c r="J39" s="953"/>
      <c r="K39" s="953"/>
      <c r="L39" s="953"/>
      <c r="M39" s="953"/>
      <c r="N39" s="953"/>
      <c r="O39" s="954"/>
      <c r="P39" s="84"/>
      <c r="Q39" s="807">
        <f>IF(COUNTIF(AD43:AF57,"err")&gt;0,"グレードと一致しない型番があります。SII登録型番を確認して下さい。","")</f>
      </c>
      <c r="R39" s="807"/>
      <c r="S39" s="807"/>
      <c r="T39" s="807"/>
      <c r="U39" s="807"/>
      <c r="V39" s="807"/>
      <c r="W39" s="807"/>
      <c r="X39" s="807"/>
      <c r="Y39" s="807"/>
      <c r="Z39" s="807"/>
      <c r="AA39" s="807"/>
      <c r="AB39" s="807"/>
      <c r="AC39" s="807"/>
      <c r="AD39" s="807"/>
      <c r="AE39" s="807"/>
      <c r="AF39" s="807"/>
      <c r="AG39" s="807"/>
      <c r="AH39" s="807"/>
      <c r="AI39" s="807"/>
      <c r="AJ39" s="807"/>
      <c r="AK39" s="807"/>
      <c r="AL39" s="807"/>
      <c r="AM39" s="807"/>
      <c r="AN39" s="807"/>
      <c r="AO39" s="807"/>
      <c r="AP39" s="807"/>
      <c r="AQ39" s="807"/>
      <c r="AR39" s="807"/>
      <c r="AS39" s="807"/>
      <c r="AT39" s="807"/>
      <c r="AU39" s="807"/>
      <c r="AV39" s="807"/>
      <c r="AW39" s="807"/>
      <c r="AX39" s="807"/>
      <c r="AY39" s="807"/>
      <c r="AZ39" s="807"/>
      <c r="BA39" s="807"/>
      <c r="BB39" s="807"/>
      <c r="BC39" s="20"/>
    </row>
    <row r="40" spans="1:50" ht="14.25" customHeight="1" thickBot="1">
      <c r="A40" s="38"/>
      <c r="B40" s="38"/>
      <c r="C40" s="38"/>
      <c r="D40" s="39"/>
      <c r="E40" s="39"/>
      <c r="F40" s="39"/>
      <c r="G40" s="39"/>
      <c r="H40" s="39"/>
      <c r="I40" s="39"/>
      <c r="J40" s="39"/>
      <c r="K40" s="39"/>
      <c r="L40" s="39"/>
      <c r="M40" s="39"/>
      <c r="N40" s="39"/>
      <c r="O40" s="39"/>
      <c r="P40" s="39"/>
      <c r="Q40" s="4"/>
      <c r="R40" s="4"/>
      <c r="S40" s="4"/>
      <c r="T40" s="4"/>
      <c r="U40" s="39"/>
      <c r="V40" s="39"/>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row>
    <row r="41" spans="1:55" ht="18.75" customHeight="1">
      <c r="A41" s="906" t="s">
        <v>59</v>
      </c>
      <c r="B41" s="907"/>
      <c r="C41" s="907"/>
      <c r="D41" s="907"/>
      <c r="E41" s="908"/>
      <c r="F41" s="912" t="s">
        <v>12</v>
      </c>
      <c r="G41" s="913"/>
      <c r="H41" s="913"/>
      <c r="I41" s="913"/>
      <c r="J41" s="914"/>
      <c r="K41" s="912" t="s">
        <v>10</v>
      </c>
      <c r="L41" s="913"/>
      <c r="M41" s="913"/>
      <c r="N41" s="913"/>
      <c r="O41" s="913"/>
      <c r="P41" s="913"/>
      <c r="Q41" s="913"/>
      <c r="R41" s="914"/>
      <c r="S41" s="912" t="s">
        <v>114</v>
      </c>
      <c r="T41" s="913"/>
      <c r="U41" s="913"/>
      <c r="V41" s="913"/>
      <c r="W41" s="913"/>
      <c r="X41" s="913"/>
      <c r="Y41" s="913"/>
      <c r="Z41" s="913"/>
      <c r="AA41" s="913"/>
      <c r="AB41" s="913"/>
      <c r="AC41" s="914"/>
      <c r="AD41" s="918" t="s">
        <v>115</v>
      </c>
      <c r="AE41" s="919"/>
      <c r="AF41" s="920"/>
      <c r="AG41" s="924" t="s">
        <v>27</v>
      </c>
      <c r="AH41" s="925"/>
      <c r="AI41" s="925"/>
      <c r="AJ41" s="925"/>
      <c r="AK41" s="925"/>
      <c r="AL41" s="925"/>
      <c r="AM41" s="925"/>
      <c r="AN41" s="925"/>
      <c r="AO41" s="926"/>
      <c r="AP41" s="927" t="s">
        <v>23</v>
      </c>
      <c r="AQ41" s="928"/>
      <c r="AR41" s="928"/>
      <c r="AS41" s="928"/>
      <c r="AT41" s="929"/>
      <c r="AU41" s="912" t="s">
        <v>55</v>
      </c>
      <c r="AV41" s="913"/>
      <c r="AW41" s="913"/>
      <c r="AX41" s="914"/>
      <c r="AY41" s="927" t="s">
        <v>24</v>
      </c>
      <c r="AZ41" s="928"/>
      <c r="BA41" s="928"/>
      <c r="BB41" s="928"/>
      <c r="BC41" s="959"/>
    </row>
    <row r="42" spans="1:55" ht="28.5" customHeight="1" thickBot="1">
      <c r="A42" s="909"/>
      <c r="B42" s="910"/>
      <c r="C42" s="910"/>
      <c r="D42" s="910"/>
      <c r="E42" s="911"/>
      <c r="F42" s="915"/>
      <c r="G42" s="916"/>
      <c r="H42" s="916"/>
      <c r="I42" s="916"/>
      <c r="J42" s="917"/>
      <c r="K42" s="915"/>
      <c r="L42" s="916"/>
      <c r="M42" s="916"/>
      <c r="N42" s="916"/>
      <c r="O42" s="916"/>
      <c r="P42" s="916"/>
      <c r="Q42" s="916"/>
      <c r="R42" s="917"/>
      <c r="S42" s="915"/>
      <c r="T42" s="916"/>
      <c r="U42" s="916"/>
      <c r="V42" s="916"/>
      <c r="W42" s="916"/>
      <c r="X42" s="916"/>
      <c r="Y42" s="916"/>
      <c r="Z42" s="916"/>
      <c r="AA42" s="916"/>
      <c r="AB42" s="916"/>
      <c r="AC42" s="917"/>
      <c r="AD42" s="921"/>
      <c r="AE42" s="922"/>
      <c r="AF42" s="923"/>
      <c r="AG42" s="939" t="s">
        <v>14</v>
      </c>
      <c r="AH42" s="889"/>
      <c r="AI42" s="889"/>
      <c r="AJ42" s="889"/>
      <c r="AK42" s="78" t="s">
        <v>116</v>
      </c>
      <c r="AL42" s="889" t="s">
        <v>15</v>
      </c>
      <c r="AM42" s="889"/>
      <c r="AN42" s="889"/>
      <c r="AO42" s="890"/>
      <c r="AP42" s="930"/>
      <c r="AQ42" s="931"/>
      <c r="AR42" s="931"/>
      <c r="AS42" s="931"/>
      <c r="AT42" s="932"/>
      <c r="AU42" s="915"/>
      <c r="AV42" s="916"/>
      <c r="AW42" s="916"/>
      <c r="AX42" s="917"/>
      <c r="AY42" s="930"/>
      <c r="AZ42" s="931"/>
      <c r="BA42" s="931"/>
      <c r="BB42" s="931"/>
      <c r="BC42" s="960"/>
    </row>
    <row r="43" spans="1:55" s="40" customFormat="1" ht="30" customHeight="1" thickTop="1">
      <c r="A43" s="891"/>
      <c r="B43" s="892"/>
      <c r="C43" s="892"/>
      <c r="D43" s="892"/>
      <c r="E43" s="893"/>
      <c r="F43" s="894"/>
      <c r="G43" s="895"/>
      <c r="H43" s="895"/>
      <c r="I43" s="895"/>
      <c r="J43" s="896"/>
      <c r="K43" s="897"/>
      <c r="L43" s="898"/>
      <c r="M43" s="898"/>
      <c r="N43" s="898"/>
      <c r="O43" s="898"/>
      <c r="P43" s="898"/>
      <c r="Q43" s="898"/>
      <c r="R43" s="899"/>
      <c r="S43" s="897"/>
      <c r="T43" s="898"/>
      <c r="U43" s="898"/>
      <c r="V43" s="898"/>
      <c r="W43" s="898"/>
      <c r="X43" s="898"/>
      <c r="Y43" s="898"/>
      <c r="Z43" s="898"/>
      <c r="AA43" s="898"/>
      <c r="AB43" s="898"/>
      <c r="AC43" s="899"/>
      <c r="AD43" s="900">
        <f>IF(F43="","",IF(AND(LEFT(F43,1)&amp;RIGHT(F43,1)&lt;&gt;"W5"),"err",LEFT(F43,1)&amp;RIGHT(F43,1)))</f>
      </c>
      <c r="AE43" s="901"/>
      <c r="AF43" s="902"/>
      <c r="AG43" s="905"/>
      <c r="AH43" s="903"/>
      <c r="AI43" s="903"/>
      <c r="AJ43" s="903"/>
      <c r="AK43" s="206" t="s">
        <v>240</v>
      </c>
      <c r="AL43" s="903"/>
      <c r="AM43" s="903"/>
      <c r="AN43" s="903"/>
      <c r="AO43" s="904"/>
      <c r="AP43" s="940">
        <f aca="true" t="shared" si="5" ref="AP43:AP57">IF(AND(AG43&lt;&gt;"",AL43&lt;&gt;""),ROUNDDOWN(AG43*AL43/1000000,2),"")</f>
      </c>
      <c r="AQ43" s="941"/>
      <c r="AR43" s="941"/>
      <c r="AS43" s="941"/>
      <c r="AT43" s="942"/>
      <c r="AU43" s="936"/>
      <c r="AV43" s="937"/>
      <c r="AW43" s="937"/>
      <c r="AX43" s="938"/>
      <c r="AY43" s="961">
        <f aca="true" t="shared" si="6" ref="AY43:AY57">IF(AP43&lt;&gt;"",AU43*AP43,"")</f>
      </c>
      <c r="AZ43" s="962"/>
      <c r="BA43" s="962"/>
      <c r="BB43" s="962"/>
      <c r="BC43" s="963"/>
    </row>
    <row r="44" spans="1:55" s="40" customFormat="1" ht="30" customHeight="1">
      <c r="A44" s="814"/>
      <c r="B44" s="815"/>
      <c r="C44" s="815"/>
      <c r="D44" s="815"/>
      <c r="E44" s="816"/>
      <c r="F44" s="817"/>
      <c r="G44" s="818"/>
      <c r="H44" s="818"/>
      <c r="I44" s="818"/>
      <c r="J44" s="819"/>
      <c r="K44" s="821"/>
      <c r="L44" s="822"/>
      <c r="M44" s="822"/>
      <c r="N44" s="822"/>
      <c r="O44" s="822"/>
      <c r="P44" s="822"/>
      <c r="Q44" s="822"/>
      <c r="R44" s="823"/>
      <c r="S44" s="821"/>
      <c r="T44" s="822"/>
      <c r="U44" s="822"/>
      <c r="V44" s="822"/>
      <c r="W44" s="822"/>
      <c r="X44" s="822"/>
      <c r="Y44" s="822"/>
      <c r="Z44" s="822"/>
      <c r="AA44" s="822"/>
      <c r="AB44" s="822"/>
      <c r="AC44" s="823"/>
      <c r="AD44" s="824">
        <f aca="true" t="shared" si="7" ref="AD44:AD57">IF(F44="","",IF(AND(LEFT(F44,1)&amp;RIGHT(F44,1)&lt;&gt;"W5"),"err",LEFT(F44,1)&amp;RIGHT(F44,1)))</f>
      </c>
      <c r="AE44" s="825"/>
      <c r="AF44" s="826"/>
      <c r="AG44" s="813"/>
      <c r="AH44" s="811"/>
      <c r="AI44" s="811"/>
      <c r="AJ44" s="811"/>
      <c r="AK44" s="207" t="s">
        <v>240</v>
      </c>
      <c r="AL44" s="811"/>
      <c r="AM44" s="811"/>
      <c r="AN44" s="811"/>
      <c r="AO44" s="812"/>
      <c r="AP44" s="835">
        <f t="shared" si="5"/>
      </c>
      <c r="AQ44" s="836"/>
      <c r="AR44" s="836"/>
      <c r="AS44" s="836"/>
      <c r="AT44" s="837"/>
      <c r="AU44" s="838"/>
      <c r="AV44" s="839"/>
      <c r="AW44" s="839"/>
      <c r="AX44" s="840"/>
      <c r="AY44" s="947">
        <f t="shared" si="6"/>
      </c>
      <c r="AZ44" s="948"/>
      <c r="BA44" s="948"/>
      <c r="BB44" s="948"/>
      <c r="BC44" s="949"/>
    </row>
    <row r="45" spans="1:55" s="40" customFormat="1" ht="30" customHeight="1">
      <c r="A45" s="814"/>
      <c r="B45" s="815"/>
      <c r="C45" s="815"/>
      <c r="D45" s="815"/>
      <c r="E45" s="816"/>
      <c r="F45" s="817"/>
      <c r="G45" s="818"/>
      <c r="H45" s="818"/>
      <c r="I45" s="818"/>
      <c r="J45" s="819"/>
      <c r="K45" s="821"/>
      <c r="L45" s="822"/>
      <c r="M45" s="822"/>
      <c r="N45" s="822"/>
      <c r="O45" s="822"/>
      <c r="P45" s="822"/>
      <c r="Q45" s="822"/>
      <c r="R45" s="823"/>
      <c r="S45" s="821"/>
      <c r="T45" s="822"/>
      <c r="U45" s="822"/>
      <c r="V45" s="822"/>
      <c r="W45" s="822"/>
      <c r="X45" s="822"/>
      <c r="Y45" s="822"/>
      <c r="Z45" s="822"/>
      <c r="AA45" s="822"/>
      <c r="AB45" s="822"/>
      <c r="AC45" s="823"/>
      <c r="AD45" s="824">
        <f t="shared" si="7"/>
      </c>
      <c r="AE45" s="825"/>
      <c r="AF45" s="826"/>
      <c r="AG45" s="813"/>
      <c r="AH45" s="811"/>
      <c r="AI45" s="811"/>
      <c r="AJ45" s="811"/>
      <c r="AK45" s="207" t="s">
        <v>116</v>
      </c>
      <c r="AL45" s="811"/>
      <c r="AM45" s="811"/>
      <c r="AN45" s="811"/>
      <c r="AO45" s="812"/>
      <c r="AP45" s="835">
        <f t="shared" si="5"/>
      </c>
      <c r="AQ45" s="836"/>
      <c r="AR45" s="836"/>
      <c r="AS45" s="836"/>
      <c r="AT45" s="837"/>
      <c r="AU45" s="838"/>
      <c r="AV45" s="839"/>
      <c r="AW45" s="839"/>
      <c r="AX45" s="840"/>
      <c r="AY45" s="947">
        <f t="shared" si="6"/>
      </c>
      <c r="AZ45" s="948"/>
      <c r="BA45" s="948"/>
      <c r="BB45" s="948"/>
      <c r="BC45" s="949"/>
    </row>
    <row r="46" spans="1:55" s="40" customFormat="1" ht="30" customHeight="1">
      <c r="A46" s="814"/>
      <c r="B46" s="815"/>
      <c r="C46" s="815"/>
      <c r="D46" s="815"/>
      <c r="E46" s="816"/>
      <c r="F46" s="817"/>
      <c r="G46" s="818"/>
      <c r="H46" s="818"/>
      <c r="I46" s="818"/>
      <c r="J46" s="819"/>
      <c r="K46" s="821"/>
      <c r="L46" s="822"/>
      <c r="M46" s="822"/>
      <c r="N46" s="822"/>
      <c r="O46" s="822"/>
      <c r="P46" s="822"/>
      <c r="Q46" s="822"/>
      <c r="R46" s="823"/>
      <c r="S46" s="821"/>
      <c r="T46" s="822"/>
      <c r="U46" s="822"/>
      <c r="V46" s="822"/>
      <c r="W46" s="822"/>
      <c r="X46" s="822"/>
      <c r="Y46" s="822"/>
      <c r="Z46" s="822"/>
      <c r="AA46" s="822"/>
      <c r="AB46" s="822"/>
      <c r="AC46" s="823"/>
      <c r="AD46" s="824">
        <f t="shared" si="7"/>
      </c>
      <c r="AE46" s="825"/>
      <c r="AF46" s="826"/>
      <c r="AG46" s="813"/>
      <c r="AH46" s="811"/>
      <c r="AI46" s="811"/>
      <c r="AJ46" s="811"/>
      <c r="AK46" s="207" t="s">
        <v>116</v>
      </c>
      <c r="AL46" s="811"/>
      <c r="AM46" s="811"/>
      <c r="AN46" s="811"/>
      <c r="AO46" s="812"/>
      <c r="AP46" s="835">
        <f t="shared" si="5"/>
      </c>
      <c r="AQ46" s="836"/>
      <c r="AR46" s="836"/>
      <c r="AS46" s="836"/>
      <c r="AT46" s="837"/>
      <c r="AU46" s="838"/>
      <c r="AV46" s="839"/>
      <c r="AW46" s="839"/>
      <c r="AX46" s="840"/>
      <c r="AY46" s="947">
        <f t="shared" si="6"/>
      </c>
      <c r="AZ46" s="948"/>
      <c r="BA46" s="948"/>
      <c r="BB46" s="948"/>
      <c r="BC46" s="949"/>
    </row>
    <row r="47" spans="1:55" s="40" customFormat="1" ht="30" customHeight="1">
      <c r="A47" s="814"/>
      <c r="B47" s="815"/>
      <c r="C47" s="815"/>
      <c r="D47" s="815"/>
      <c r="E47" s="816"/>
      <c r="F47" s="817"/>
      <c r="G47" s="818"/>
      <c r="H47" s="818"/>
      <c r="I47" s="818"/>
      <c r="J47" s="819"/>
      <c r="K47" s="821"/>
      <c r="L47" s="822"/>
      <c r="M47" s="822"/>
      <c r="N47" s="822"/>
      <c r="O47" s="822"/>
      <c r="P47" s="822"/>
      <c r="Q47" s="822"/>
      <c r="R47" s="823"/>
      <c r="S47" s="821"/>
      <c r="T47" s="822"/>
      <c r="U47" s="822"/>
      <c r="V47" s="822"/>
      <c r="W47" s="822"/>
      <c r="X47" s="822"/>
      <c r="Y47" s="822"/>
      <c r="Z47" s="822"/>
      <c r="AA47" s="822"/>
      <c r="AB47" s="822"/>
      <c r="AC47" s="823"/>
      <c r="AD47" s="824">
        <f t="shared" si="7"/>
      </c>
      <c r="AE47" s="825"/>
      <c r="AF47" s="826"/>
      <c r="AG47" s="813"/>
      <c r="AH47" s="811"/>
      <c r="AI47" s="811"/>
      <c r="AJ47" s="811"/>
      <c r="AK47" s="207" t="s">
        <v>116</v>
      </c>
      <c r="AL47" s="811"/>
      <c r="AM47" s="811"/>
      <c r="AN47" s="811"/>
      <c r="AO47" s="812"/>
      <c r="AP47" s="835">
        <f t="shared" si="5"/>
      </c>
      <c r="AQ47" s="836"/>
      <c r="AR47" s="836"/>
      <c r="AS47" s="836"/>
      <c r="AT47" s="837"/>
      <c r="AU47" s="838"/>
      <c r="AV47" s="839"/>
      <c r="AW47" s="839"/>
      <c r="AX47" s="840"/>
      <c r="AY47" s="947">
        <f t="shared" si="6"/>
      </c>
      <c r="AZ47" s="948"/>
      <c r="BA47" s="948"/>
      <c r="BB47" s="948"/>
      <c r="BC47" s="949"/>
    </row>
    <row r="48" spans="1:55" s="40" customFormat="1" ht="30" customHeight="1">
      <c r="A48" s="814"/>
      <c r="B48" s="815"/>
      <c r="C48" s="815"/>
      <c r="D48" s="815"/>
      <c r="E48" s="816"/>
      <c r="F48" s="817"/>
      <c r="G48" s="818"/>
      <c r="H48" s="818"/>
      <c r="I48" s="818"/>
      <c r="J48" s="819"/>
      <c r="K48" s="821"/>
      <c r="L48" s="822"/>
      <c r="M48" s="822"/>
      <c r="N48" s="822"/>
      <c r="O48" s="822"/>
      <c r="P48" s="822"/>
      <c r="Q48" s="822"/>
      <c r="R48" s="823"/>
      <c r="S48" s="821"/>
      <c r="T48" s="822"/>
      <c r="U48" s="822"/>
      <c r="V48" s="822"/>
      <c r="W48" s="822"/>
      <c r="X48" s="822"/>
      <c r="Y48" s="822"/>
      <c r="Z48" s="822"/>
      <c r="AA48" s="822"/>
      <c r="AB48" s="822"/>
      <c r="AC48" s="823"/>
      <c r="AD48" s="824">
        <f t="shared" si="7"/>
      </c>
      <c r="AE48" s="825"/>
      <c r="AF48" s="826"/>
      <c r="AG48" s="813"/>
      <c r="AH48" s="811"/>
      <c r="AI48" s="811"/>
      <c r="AJ48" s="811"/>
      <c r="AK48" s="207" t="s">
        <v>116</v>
      </c>
      <c r="AL48" s="811"/>
      <c r="AM48" s="811"/>
      <c r="AN48" s="811"/>
      <c r="AO48" s="812"/>
      <c r="AP48" s="835">
        <f t="shared" si="5"/>
      </c>
      <c r="AQ48" s="836"/>
      <c r="AR48" s="836"/>
      <c r="AS48" s="836"/>
      <c r="AT48" s="837"/>
      <c r="AU48" s="838"/>
      <c r="AV48" s="839"/>
      <c r="AW48" s="839"/>
      <c r="AX48" s="840"/>
      <c r="AY48" s="947">
        <f t="shared" si="6"/>
      </c>
      <c r="AZ48" s="948"/>
      <c r="BA48" s="948"/>
      <c r="BB48" s="948"/>
      <c r="BC48" s="949"/>
    </row>
    <row r="49" spans="1:55" s="40" customFormat="1" ht="30" customHeight="1">
      <c r="A49" s="814"/>
      <c r="B49" s="815"/>
      <c r="C49" s="815"/>
      <c r="D49" s="815"/>
      <c r="E49" s="816"/>
      <c r="F49" s="817"/>
      <c r="G49" s="818"/>
      <c r="H49" s="818"/>
      <c r="I49" s="818"/>
      <c r="J49" s="819"/>
      <c r="K49" s="821"/>
      <c r="L49" s="822"/>
      <c r="M49" s="822"/>
      <c r="N49" s="822"/>
      <c r="O49" s="822"/>
      <c r="P49" s="822"/>
      <c r="Q49" s="822"/>
      <c r="R49" s="823"/>
      <c r="S49" s="821"/>
      <c r="T49" s="822"/>
      <c r="U49" s="822"/>
      <c r="V49" s="822"/>
      <c r="W49" s="822"/>
      <c r="X49" s="822"/>
      <c r="Y49" s="822"/>
      <c r="Z49" s="822"/>
      <c r="AA49" s="822"/>
      <c r="AB49" s="822"/>
      <c r="AC49" s="823"/>
      <c r="AD49" s="824">
        <f t="shared" si="7"/>
      </c>
      <c r="AE49" s="825"/>
      <c r="AF49" s="826"/>
      <c r="AG49" s="813"/>
      <c r="AH49" s="811"/>
      <c r="AI49" s="811"/>
      <c r="AJ49" s="811"/>
      <c r="AK49" s="207" t="s">
        <v>116</v>
      </c>
      <c r="AL49" s="811"/>
      <c r="AM49" s="811"/>
      <c r="AN49" s="811"/>
      <c r="AO49" s="812"/>
      <c r="AP49" s="835">
        <f t="shared" si="5"/>
      </c>
      <c r="AQ49" s="836"/>
      <c r="AR49" s="836"/>
      <c r="AS49" s="836"/>
      <c r="AT49" s="837"/>
      <c r="AU49" s="838"/>
      <c r="AV49" s="839"/>
      <c r="AW49" s="839"/>
      <c r="AX49" s="840"/>
      <c r="AY49" s="947">
        <f t="shared" si="6"/>
      </c>
      <c r="AZ49" s="948"/>
      <c r="BA49" s="948"/>
      <c r="BB49" s="948"/>
      <c r="BC49" s="949"/>
    </row>
    <row r="50" spans="1:55" s="40" customFormat="1" ht="30" customHeight="1">
      <c r="A50" s="814"/>
      <c r="B50" s="815"/>
      <c r="C50" s="815"/>
      <c r="D50" s="815"/>
      <c r="E50" s="816"/>
      <c r="F50" s="817"/>
      <c r="G50" s="818"/>
      <c r="H50" s="818"/>
      <c r="I50" s="818"/>
      <c r="J50" s="819"/>
      <c r="K50" s="821"/>
      <c r="L50" s="822"/>
      <c r="M50" s="822"/>
      <c r="N50" s="822"/>
      <c r="O50" s="822"/>
      <c r="P50" s="822"/>
      <c r="Q50" s="822"/>
      <c r="R50" s="823"/>
      <c r="S50" s="821"/>
      <c r="T50" s="822"/>
      <c r="U50" s="822"/>
      <c r="V50" s="822"/>
      <c r="W50" s="822"/>
      <c r="X50" s="822"/>
      <c r="Y50" s="822"/>
      <c r="Z50" s="822"/>
      <c r="AA50" s="822"/>
      <c r="AB50" s="822"/>
      <c r="AC50" s="823"/>
      <c r="AD50" s="824">
        <f t="shared" si="7"/>
      </c>
      <c r="AE50" s="825"/>
      <c r="AF50" s="826"/>
      <c r="AG50" s="813"/>
      <c r="AH50" s="811"/>
      <c r="AI50" s="811"/>
      <c r="AJ50" s="811"/>
      <c r="AK50" s="207" t="s">
        <v>116</v>
      </c>
      <c r="AL50" s="811"/>
      <c r="AM50" s="811"/>
      <c r="AN50" s="811"/>
      <c r="AO50" s="812"/>
      <c r="AP50" s="835">
        <f t="shared" si="5"/>
      </c>
      <c r="AQ50" s="836"/>
      <c r="AR50" s="836"/>
      <c r="AS50" s="836"/>
      <c r="AT50" s="837"/>
      <c r="AU50" s="838"/>
      <c r="AV50" s="839"/>
      <c r="AW50" s="839"/>
      <c r="AX50" s="840"/>
      <c r="AY50" s="947">
        <f t="shared" si="6"/>
      </c>
      <c r="AZ50" s="948"/>
      <c r="BA50" s="948"/>
      <c r="BB50" s="948"/>
      <c r="BC50" s="949"/>
    </row>
    <row r="51" spans="1:55" s="40" customFormat="1" ht="30" customHeight="1">
      <c r="A51" s="814"/>
      <c r="B51" s="815"/>
      <c r="C51" s="815"/>
      <c r="D51" s="815"/>
      <c r="E51" s="816"/>
      <c r="F51" s="817"/>
      <c r="G51" s="818"/>
      <c r="H51" s="818"/>
      <c r="I51" s="818"/>
      <c r="J51" s="819"/>
      <c r="K51" s="821"/>
      <c r="L51" s="822"/>
      <c r="M51" s="822"/>
      <c r="N51" s="822"/>
      <c r="O51" s="822"/>
      <c r="P51" s="822"/>
      <c r="Q51" s="822"/>
      <c r="R51" s="823"/>
      <c r="S51" s="821"/>
      <c r="T51" s="822"/>
      <c r="U51" s="822"/>
      <c r="V51" s="822"/>
      <c r="W51" s="822"/>
      <c r="X51" s="822"/>
      <c r="Y51" s="822"/>
      <c r="Z51" s="822"/>
      <c r="AA51" s="822"/>
      <c r="AB51" s="822"/>
      <c r="AC51" s="823"/>
      <c r="AD51" s="824">
        <f t="shared" si="7"/>
      </c>
      <c r="AE51" s="825"/>
      <c r="AF51" s="826"/>
      <c r="AG51" s="813"/>
      <c r="AH51" s="811"/>
      <c r="AI51" s="811"/>
      <c r="AJ51" s="811"/>
      <c r="AK51" s="207" t="s">
        <v>116</v>
      </c>
      <c r="AL51" s="811"/>
      <c r="AM51" s="811"/>
      <c r="AN51" s="811"/>
      <c r="AO51" s="812"/>
      <c r="AP51" s="835">
        <f t="shared" si="5"/>
      </c>
      <c r="AQ51" s="836"/>
      <c r="AR51" s="836"/>
      <c r="AS51" s="836"/>
      <c r="AT51" s="837"/>
      <c r="AU51" s="838"/>
      <c r="AV51" s="839"/>
      <c r="AW51" s="839"/>
      <c r="AX51" s="840"/>
      <c r="AY51" s="947">
        <f t="shared" si="6"/>
      </c>
      <c r="AZ51" s="948"/>
      <c r="BA51" s="948"/>
      <c r="BB51" s="948"/>
      <c r="BC51" s="949"/>
    </row>
    <row r="52" spans="1:55" s="40" customFormat="1" ht="30" customHeight="1">
      <c r="A52" s="886"/>
      <c r="B52" s="887"/>
      <c r="C52" s="887"/>
      <c r="D52" s="887"/>
      <c r="E52" s="888"/>
      <c r="F52" s="869"/>
      <c r="G52" s="870"/>
      <c r="H52" s="870"/>
      <c r="I52" s="870"/>
      <c r="J52" s="871"/>
      <c r="K52" s="872"/>
      <c r="L52" s="873"/>
      <c r="M52" s="873"/>
      <c r="N52" s="873"/>
      <c r="O52" s="873"/>
      <c r="P52" s="873"/>
      <c r="Q52" s="873"/>
      <c r="R52" s="874"/>
      <c r="S52" s="872"/>
      <c r="T52" s="873"/>
      <c r="U52" s="873"/>
      <c r="V52" s="873"/>
      <c r="W52" s="873"/>
      <c r="X52" s="873"/>
      <c r="Y52" s="873"/>
      <c r="Z52" s="873"/>
      <c r="AA52" s="873"/>
      <c r="AB52" s="873"/>
      <c r="AC52" s="874"/>
      <c r="AD52" s="875">
        <f t="shared" si="7"/>
      </c>
      <c r="AE52" s="876"/>
      <c r="AF52" s="877"/>
      <c r="AG52" s="964"/>
      <c r="AH52" s="878"/>
      <c r="AI52" s="878"/>
      <c r="AJ52" s="878"/>
      <c r="AK52" s="208" t="s">
        <v>116</v>
      </c>
      <c r="AL52" s="878"/>
      <c r="AM52" s="878"/>
      <c r="AN52" s="878"/>
      <c r="AO52" s="879"/>
      <c r="AP52" s="880">
        <f t="shared" si="5"/>
      </c>
      <c r="AQ52" s="881"/>
      <c r="AR52" s="881"/>
      <c r="AS52" s="881"/>
      <c r="AT52" s="882"/>
      <c r="AU52" s="883"/>
      <c r="AV52" s="884"/>
      <c r="AW52" s="884"/>
      <c r="AX52" s="885"/>
      <c r="AY52" s="950">
        <f t="shared" si="6"/>
      </c>
      <c r="AZ52" s="951"/>
      <c r="BA52" s="951"/>
      <c r="BB52" s="951"/>
      <c r="BC52" s="952"/>
    </row>
    <row r="53" spans="1:55" s="40" customFormat="1" ht="30" customHeight="1">
      <c r="A53" s="814"/>
      <c r="B53" s="815"/>
      <c r="C53" s="815"/>
      <c r="D53" s="815"/>
      <c r="E53" s="816"/>
      <c r="F53" s="817"/>
      <c r="G53" s="818"/>
      <c r="H53" s="818"/>
      <c r="I53" s="818"/>
      <c r="J53" s="819"/>
      <c r="K53" s="821"/>
      <c r="L53" s="822"/>
      <c r="M53" s="822"/>
      <c r="N53" s="822"/>
      <c r="O53" s="822"/>
      <c r="P53" s="822"/>
      <c r="Q53" s="822"/>
      <c r="R53" s="823"/>
      <c r="S53" s="821"/>
      <c r="T53" s="822"/>
      <c r="U53" s="822"/>
      <c r="V53" s="822"/>
      <c r="W53" s="822"/>
      <c r="X53" s="822"/>
      <c r="Y53" s="822"/>
      <c r="Z53" s="822"/>
      <c r="AA53" s="822"/>
      <c r="AB53" s="822"/>
      <c r="AC53" s="823"/>
      <c r="AD53" s="824">
        <f t="shared" si="7"/>
      </c>
      <c r="AE53" s="825"/>
      <c r="AF53" s="826"/>
      <c r="AG53" s="813"/>
      <c r="AH53" s="811"/>
      <c r="AI53" s="811"/>
      <c r="AJ53" s="811"/>
      <c r="AK53" s="207" t="s">
        <v>116</v>
      </c>
      <c r="AL53" s="811"/>
      <c r="AM53" s="811"/>
      <c r="AN53" s="811"/>
      <c r="AO53" s="812"/>
      <c r="AP53" s="835">
        <f t="shared" si="5"/>
      </c>
      <c r="AQ53" s="836"/>
      <c r="AR53" s="836"/>
      <c r="AS53" s="836"/>
      <c r="AT53" s="837"/>
      <c r="AU53" s="838"/>
      <c r="AV53" s="839"/>
      <c r="AW53" s="839"/>
      <c r="AX53" s="840"/>
      <c r="AY53" s="947">
        <f t="shared" si="6"/>
      </c>
      <c r="AZ53" s="948"/>
      <c r="BA53" s="948"/>
      <c r="BB53" s="948"/>
      <c r="BC53" s="949"/>
    </row>
    <row r="54" spans="1:55" s="40" customFormat="1" ht="30" customHeight="1">
      <c r="A54" s="814"/>
      <c r="B54" s="815"/>
      <c r="C54" s="815"/>
      <c r="D54" s="815"/>
      <c r="E54" s="816"/>
      <c r="F54" s="817"/>
      <c r="G54" s="818"/>
      <c r="H54" s="818"/>
      <c r="I54" s="818"/>
      <c r="J54" s="819"/>
      <c r="K54" s="821"/>
      <c r="L54" s="822"/>
      <c r="M54" s="822"/>
      <c r="N54" s="822"/>
      <c r="O54" s="822"/>
      <c r="P54" s="822"/>
      <c r="Q54" s="822"/>
      <c r="R54" s="823"/>
      <c r="S54" s="821"/>
      <c r="T54" s="822"/>
      <c r="U54" s="822"/>
      <c r="V54" s="822"/>
      <c r="W54" s="822"/>
      <c r="X54" s="822"/>
      <c r="Y54" s="822"/>
      <c r="Z54" s="822"/>
      <c r="AA54" s="822"/>
      <c r="AB54" s="822"/>
      <c r="AC54" s="823"/>
      <c r="AD54" s="824">
        <f t="shared" si="7"/>
      </c>
      <c r="AE54" s="825"/>
      <c r="AF54" s="826"/>
      <c r="AG54" s="813"/>
      <c r="AH54" s="811"/>
      <c r="AI54" s="811"/>
      <c r="AJ54" s="811"/>
      <c r="AK54" s="207" t="s">
        <v>116</v>
      </c>
      <c r="AL54" s="811"/>
      <c r="AM54" s="811"/>
      <c r="AN54" s="811"/>
      <c r="AO54" s="812"/>
      <c r="AP54" s="835">
        <f t="shared" si="5"/>
      </c>
      <c r="AQ54" s="836"/>
      <c r="AR54" s="836"/>
      <c r="AS54" s="836"/>
      <c r="AT54" s="837"/>
      <c r="AU54" s="838"/>
      <c r="AV54" s="839"/>
      <c r="AW54" s="839"/>
      <c r="AX54" s="840"/>
      <c r="AY54" s="947">
        <f t="shared" si="6"/>
      </c>
      <c r="AZ54" s="948"/>
      <c r="BA54" s="948"/>
      <c r="BB54" s="948"/>
      <c r="BC54" s="949"/>
    </row>
    <row r="55" spans="1:55" s="40" customFormat="1" ht="30" customHeight="1">
      <c r="A55" s="814"/>
      <c r="B55" s="815"/>
      <c r="C55" s="815"/>
      <c r="D55" s="815"/>
      <c r="E55" s="816"/>
      <c r="F55" s="817"/>
      <c r="G55" s="818"/>
      <c r="H55" s="818"/>
      <c r="I55" s="818"/>
      <c r="J55" s="819"/>
      <c r="K55" s="821"/>
      <c r="L55" s="822"/>
      <c r="M55" s="822"/>
      <c r="N55" s="822"/>
      <c r="O55" s="822"/>
      <c r="P55" s="822"/>
      <c r="Q55" s="822"/>
      <c r="R55" s="823"/>
      <c r="S55" s="821"/>
      <c r="T55" s="822"/>
      <c r="U55" s="822"/>
      <c r="V55" s="822"/>
      <c r="W55" s="822"/>
      <c r="X55" s="822"/>
      <c r="Y55" s="822"/>
      <c r="Z55" s="822"/>
      <c r="AA55" s="822"/>
      <c r="AB55" s="822"/>
      <c r="AC55" s="823"/>
      <c r="AD55" s="824">
        <f t="shared" si="7"/>
      </c>
      <c r="AE55" s="825"/>
      <c r="AF55" s="826"/>
      <c r="AG55" s="813"/>
      <c r="AH55" s="811"/>
      <c r="AI55" s="811"/>
      <c r="AJ55" s="811"/>
      <c r="AK55" s="207" t="s">
        <v>116</v>
      </c>
      <c r="AL55" s="811"/>
      <c r="AM55" s="811"/>
      <c r="AN55" s="811"/>
      <c r="AO55" s="812"/>
      <c r="AP55" s="835">
        <f t="shared" si="5"/>
      </c>
      <c r="AQ55" s="836"/>
      <c r="AR55" s="836"/>
      <c r="AS55" s="836"/>
      <c r="AT55" s="837"/>
      <c r="AU55" s="838"/>
      <c r="AV55" s="839"/>
      <c r="AW55" s="839"/>
      <c r="AX55" s="840"/>
      <c r="AY55" s="947">
        <f t="shared" si="6"/>
      </c>
      <c r="AZ55" s="948"/>
      <c r="BA55" s="948"/>
      <c r="BB55" s="948"/>
      <c r="BC55" s="949"/>
    </row>
    <row r="56" spans="1:55" s="40" customFormat="1" ht="30" customHeight="1">
      <c r="A56" s="814"/>
      <c r="B56" s="815"/>
      <c r="C56" s="815"/>
      <c r="D56" s="815"/>
      <c r="E56" s="816"/>
      <c r="F56" s="817"/>
      <c r="G56" s="818"/>
      <c r="H56" s="818"/>
      <c r="I56" s="818"/>
      <c r="J56" s="819"/>
      <c r="K56" s="821"/>
      <c r="L56" s="822"/>
      <c r="M56" s="822"/>
      <c r="N56" s="822"/>
      <c r="O56" s="822"/>
      <c r="P56" s="822"/>
      <c r="Q56" s="822"/>
      <c r="R56" s="823"/>
      <c r="S56" s="821"/>
      <c r="T56" s="822"/>
      <c r="U56" s="822"/>
      <c r="V56" s="822"/>
      <c r="W56" s="822"/>
      <c r="X56" s="822"/>
      <c r="Y56" s="822"/>
      <c r="Z56" s="822"/>
      <c r="AA56" s="822"/>
      <c r="AB56" s="822"/>
      <c r="AC56" s="823"/>
      <c r="AD56" s="824">
        <f t="shared" si="7"/>
      </c>
      <c r="AE56" s="825"/>
      <c r="AF56" s="826"/>
      <c r="AG56" s="813"/>
      <c r="AH56" s="811"/>
      <c r="AI56" s="811"/>
      <c r="AJ56" s="811"/>
      <c r="AK56" s="207" t="s">
        <v>116</v>
      </c>
      <c r="AL56" s="811"/>
      <c r="AM56" s="811"/>
      <c r="AN56" s="811"/>
      <c r="AO56" s="812"/>
      <c r="AP56" s="835">
        <f t="shared" si="5"/>
      </c>
      <c r="AQ56" s="836"/>
      <c r="AR56" s="836"/>
      <c r="AS56" s="836"/>
      <c r="AT56" s="837"/>
      <c r="AU56" s="838"/>
      <c r="AV56" s="839"/>
      <c r="AW56" s="839"/>
      <c r="AX56" s="840"/>
      <c r="AY56" s="947">
        <f t="shared" si="6"/>
      </c>
      <c r="AZ56" s="948"/>
      <c r="BA56" s="948"/>
      <c r="BB56" s="948"/>
      <c r="BC56" s="949"/>
    </row>
    <row r="57" spans="1:55" s="40" customFormat="1" ht="30" customHeight="1" thickBot="1">
      <c r="A57" s="814"/>
      <c r="B57" s="815"/>
      <c r="C57" s="815"/>
      <c r="D57" s="815"/>
      <c r="E57" s="816"/>
      <c r="F57" s="817"/>
      <c r="G57" s="818"/>
      <c r="H57" s="818"/>
      <c r="I57" s="818"/>
      <c r="J57" s="819"/>
      <c r="K57" s="821"/>
      <c r="L57" s="822"/>
      <c r="M57" s="822"/>
      <c r="N57" s="822"/>
      <c r="O57" s="822"/>
      <c r="P57" s="822"/>
      <c r="Q57" s="822"/>
      <c r="R57" s="823"/>
      <c r="S57" s="821"/>
      <c r="T57" s="822"/>
      <c r="U57" s="822"/>
      <c r="V57" s="822"/>
      <c r="W57" s="822"/>
      <c r="X57" s="822"/>
      <c r="Y57" s="822"/>
      <c r="Z57" s="822"/>
      <c r="AA57" s="822"/>
      <c r="AB57" s="822"/>
      <c r="AC57" s="823"/>
      <c r="AD57" s="824">
        <f t="shared" si="7"/>
      </c>
      <c r="AE57" s="825"/>
      <c r="AF57" s="826"/>
      <c r="AG57" s="813"/>
      <c r="AH57" s="811"/>
      <c r="AI57" s="811"/>
      <c r="AJ57" s="811"/>
      <c r="AK57" s="207" t="s">
        <v>116</v>
      </c>
      <c r="AL57" s="811"/>
      <c r="AM57" s="811"/>
      <c r="AN57" s="811"/>
      <c r="AO57" s="812"/>
      <c r="AP57" s="835">
        <f t="shared" si="5"/>
      </c>
      <c r="AQ57" s="836"/>
      <c r="AR57" s="836"/>
      <c r="AS57" s="836"/>
      <c r="AT57" s="837"/>
      <c r="AU57" s="838"/>
      <c r="AV57" s="839"/>
      <c r="AW57" s="839"/>
      <c r="AX57" s="840"/>
      <c r="AY57" s="947">
        <f t="shared" si="6"/>
      </c>
      <c r="AZ57" s="948"/>
      <c r="BA57" s="948"/>
      <c r="BB57" s="948"/>
      <c r="BC57" s="949"/>
    </row>
    <row r="58" spans="1:55" ht="30" customHeight="1" thickBot="1" thickTop="1">
      <c r="A58" s="808" t="s">
        <v>155</v>
      </c>
      <c r="B58" s="809"/>
      <c r="C58" s="809"/>
      <c r="D58" s="809"/>
      <c r="E58" s="809"/>
      <c r="F58" s="809"/>
      <c r="G58" s="809"/>
      <c r="H58" s="809"/>
      <c r="I58" s="809"/>
      <c r="J58" s="809"/>
      <c r="K58" s="809"/>
      <c r="L58" s="809"/>
      <c r="M58" s="809"/>
      <c r="N58" s="809"/>
      <c r="O58" s="809"/>
      <c r="P58" s="809"/>
      <c r="Q58" s="809"/>
      <c r="R58" s="809"/>
      <c r="S58" s="809"/>
      <c r="T58" s="809"/>
      <c r="U58" s="809"/>
      <c r="V58" s="809"/>
      <c r="W58" s="809"/>
      <c r="X58" s="809"/>
      <c r="Y58" s="809"/>
      <c r="Z58" s="809"/>
      <c r="AA58" s="809"/>
      <c r="AB58" s="809"/>
      <c r="AC58" s="809"/>
      <c r="AD58" s="809"/>
      <c r="AE58" s="809"/>
      <c r="AF58" s="809"/>
      <c r="AG58" s="809"/>
      <c r="AH58" s="809"/>
      <c r="AI58" s="809"/>
      <c r="AJ58" s="809"/>
      <c r="AK58" s="809"/>
      <c r="AL58" s="809"/>
      <c r="AM58" s="809"/>
      <c r="AN58" s="809"/>
      <c r="AO58" s="809"/>
      <c r="AP58" s="809"/>
      <c r="AQ58" s="809"/>
      <c r="AR58" s="809"/>
      <c r="AS58" s="809"/>
      <c r="AT58" s="810"/>
      <c r="AU58" s="853">
        <f>SUM(AU43:AX57)</f>
        <v>0</v>
      </c>
      <c r="AV58" s="854"/>
      <c r="AW58" s="854"/>
      <c r="AX58" s="855"/>
      <c r="AY58" s="955">
        <f>SUM(AY43:BC57)</f>
        <v>0</v>
      </c>
      <c r="AZ58" s="956"/>
      <c r="BA58" s="957"/>
      <c r="BB58" s="957"/>
      <c r="BC58" s="958"/>
    </row>
    <row r="59" spans="1:55" ht="36" customHeight="1">
      <c r="A59" s="42"/>
      <c r="B59" s="42"/>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row>
    <row r="60" spans="1:55" s="26" customFormat="1" ht="31.5" customHeight="1" thickBot="1">
      <c r="A60" s="65" t="s">
        <v>157</v>
      </c>
      <c r="B60" s="65"/>
      <c r="C60" s="86"/>
      <c r="D60" s="86"/>
      <c r="E60" s="86"/>
      <c r="F60" s="86"/>
      <c r="G60" s="86"/>
      <c r="H60" s="86"/>
      <c r="I60" s="86"/>
      <c r="J60" s="86"/>
      <c r="K60" s="86"/>
      <c r="L60" s="86"/>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6"/>
      <c r="AS60" s="86"/>
      <c r="AT60" s="86"/>
      <c r="AU60" s="86"/>
      <c r="AV60" s="86"/>
      <c r="AW60" s="86"/>
      <c r="AX60" s="86"/>
      <c r="AY60" s="86"/>
      <c r="AZ60" s="49"/>
      <c r="BA60" s="49"/>
      <c r="BB60" s="87"/>
      <c r="BC60" s="87"/>
    </row>
    <row r="61" spans="1:55" s="26" customFormat="1" ht="57.75" customHeight="1" thickBot="1">
      <c r="A61" s="856" t="s">
        <v>112</v>
      </c>
      <c r="B61" s="857"/>
      <c r="C61" s="857"/>
      <c r="D61" s="858"/>
      <c r="E61" s="859" t="s">
        <v>115</v>
      </c>
      <c r="F61" s="857"/>
      <c r="G61" s="857"/>
      <c r="H61" s="857"/>
      <c r="I61" s="588" t="s">
        <v>143</v>
      </c>
      <c r="J61" s="589"/>
      <c r="K61" s="589"/>
      <c r="L61" s="589"/>
      <c r="M61" s="589"/>
      <c r="N61" s="589"/>
      <c r="O61" s="589"/>
      <c r="P61" s="787"/>
      <c r="Q61" s="867" t="s">
        <v>118</v>
      </c>
      <c r="R61" s="868"/>
      <c r="S61" s="841" t="s">
        <v>142</v>
      </c>
      <c r="T61" s="841"/>
      <c r="U61" s="841"/>
      <c r="V61" s="841"/>
      <c r="W61" s="841"/>
      <c r="X61" s="841"/>
      <c r="Y61" s="842"/>
      <c r="Z61" s="588" t="s">
        <v>158</v>
      </c>
      <c r="AA61" s="589"/>
      <c r="AB61" s="589"/>
      <c r="AC61" s="589"/>
      <c r="AD61" s="589"/>
      <c r="AE61" s="589"/>
      <c r="AF61" s="589"/>
      <c r="AG61" s="589"/>
      <c r="AH61" s="589"/>
      <c r="AI61" s="589"/>
      <c r="AJ61" s="589"/>
      <c r="AK61" s="589"/>
      <c r="AL61" s="589"/>
      <c r="AM61" s="589"/>
      <c r="AN61" s="603"/>
      <c r="AO61" s="588" t="s">
        <v>159</v>
      </c>
      <c r="AP61" s="589"/>
      <c r="AQ61" s="589"/>
      <c r="AR61" s="589"/>
      <c r="AS61" s="589"/>
      <c r="AT61" s="589"/>
      <c r="AU61" s="589"/>
      <c r="AV61" s="589"/>
      <c r="AW61" s="589"/>
      <c r="AX61" s="589"/>
      <c r="AY61" s="589"/>
      <c r="AZ61" s="589"/>
      <c r="BA61" s="589"/>
      <c r="BB61" s="589"/>
      <c r="BC61" s="590"/>
    </row>
    <row r="62" spans="1:55" s="26" customFormat="1" ht="41.25" customHeight="1" thickTop="1">
      <c r="A62" s="860" t="s">
        <v>113</v>
      </c>
      <c r="B62" s="861"/>
      <c r="C62" s="861"/>
      <c r="D62" s="861"/>
      <c r="E62" s="866" t="s">
        <v>119</v>
      </c>
      <c r="F62" s="866"/>
      <c r="G62" s="866"/>
      <c r="H62" s="866"/>
      <c r="I62" s="832">
        <f>IF($AY$37=0,"",SUMIF($AD$12:$AF$36,$E62,$AY$12:$BC$36))</f>
      </c>
      <c r="J62" s="833"/>
      <c r="K62" s="833"/>
      <c r="L62" s="833"/>
      <c r="M62" s="833"/>
      <c r="N62" s="833"/>
      <c r="O62" s="833"/>
      <c r="P62" s="209" t="s">
        <v>120</v>
      </c>
      <c r="Q62" s="982" t="s">
        <v>118</v>
      </c>
      <c r="R62" s="983"/>
      <c r="S62" s="984">
        <v>60000</v>
      </c>
      <c r="T62" s="984"/>
      <c r="U62" s="984"/>
      <c r="V62" s="984"/>
      <c r="W62" s="984"/>
      <c r="X62" s="984"/>
      <c r="Y62" s="196" t="s">
        <v>0</v>
      </c>
      <c r="Z62" s="985">
        <f>IF(I62="","",I62*S62)</f>
      </c>
      <c r="AA62" s="986"/>
      <c r="AB62" s="986"/>
      <c r="AC62" s="986"/>
      <c r="AD62" s="986"/>
      <c r="AE62" s="986"/>
      <c r="AF62" s="986"/>
      <c r="AG62" s="986"/>
      <c r="AH62" s="986"/>
      <c r="AI62" s="986"/>
      <c r="AJ62" s="986"/>
      <c r="AK62" s="986"/>
      <c r="AL62" s="986"/>
      <c r="AM62" s="986"/>
      <c r="AN62" s="210" t="s">
        <v>0</v>
      </c>
      <c r="AO62" s="990">
        <f>SUM(Z62:AM65)</f>
        <v>0</v>
      </c>
      <c r="AP62" s="991"/>
      <c r="AQ62" s="991"/>
      <c r="AR62" s="991"/>
      <c r="AS62" s="991"/>
      <c r="AT62" s="991"/>
      <c r="AU62" s="991"/>
      <c r="AV62" s="991"/>
      <c r="AW62" s="991"/>
      <c r="AX62" s="991"/>
      <c r="AY62" s="991"/>
      <c r="AZ62" s="991"/>
      <c r="BA62" s="991"/>
      <c r="BB62" s="991"/>
      <c r="BC62" s="987" t="s">
        <v>0</v>
      </c>
    </row>
    <row r="63" spans="1:55" s="26" customFormat="1" ht="41.25" customHeight="1">
      <c r="A63" s="862"/>
      <c r="B63" s="863"/>
      <c r="C63" s="863"/>
      <c r="D63" s="863"/>
      <c r="E63" s="820" t="s">
        <v>121</v>
      </c>
      <c r="F63" s="820"/>
      <c r="G63" s="820"/>
      <c r="H63" s="820"/>
      <c r="I63" s="843">
        <f>IF($AY$37=0,"",SUMIF($AD$12:$AF$36,$E63,$AY$12:$BC$36))</f>
      </c>
      <c r="J63" s="844"/>
      <c r="K63" s="844"/>
      <c r="L63" s="844"/>
      <c r="M63" s="844"/>
      <c r="N63" s="844"/>
      <c r="O63" s="844"/>
      <c r="P63" s="211" t="s">
        <v>120</v>
      </c>
      <c r="Q63" s="845" t="s">
        <v>118</v>
      </c>
      <c r="R63" s="846"/>
      <c r="S63" s="827">
        <v>55000</v>
      </c>
      <c r="T63" s="827"/>
      <c r="U63" s="827"/>
      <c r="V63" s="827"/>
      <c r="W63" s="827"/>
      <c r="X63" s="827"/>
      <c r="Y63" s="212" t="s">
        <v>0</v>
      </c>
      <c r="Z63" s="828">
        <f>IF(I63="","",I63*S63)</f>
      </c>
      <c r="AA63" s="829"/>
      <c r="AB63" s="829"/>
      <c r="AC63" s="829"/>
      <c r="AD63" s="829"/>
      <c r="AE63" s="829"/>
      <c r="AF63" s="829"/>
      <c r="AG63" s="829"/>
      <c r="AH63" s="829"/>
      <c r="AI63" s="829"/>
      <c r="AJ63" s="829"/>
      <c r="AK63" s="829"/>
      <c r="AL63" s="829"/>
      <c r="AM63" s="829"/>
      <c r="AN63" s="212" t="s">
        <v>0</v>
      </c>
      <c r="AO63" s="992"/>
      <c r="AP63" s="993"/>
      <c r="AQ63" s="993"/>
      <c r="AR63" s="993"/>
      <c r="AS63" s="993"/>
      <c r="AT63" s="993"/>
      <c r="AU63" s="993"/>
      <c r="AV63" s="993"/>
      <c r="AW63" s="993"/>
      <c r="AX63" s="993"/>
      <c r="AY63" s="993"/>
      <c r="AZ63" s="993"/>
      <c r="BA63" s="993"/>
      <c r="BB63" s="993"/>
      <c r="BC63" s="988"/>
    </row>
    <row r="64" spans="1:55" s="26" customFormat="1" ht="41.25" customHeight="1">
      <c r="A64" s="862"/>
      <c r="B64" s="863"/>
      <c r="C64" s="863"/>
      <c r="D64" s="863"/>
      <c r="E64" s="820" t="s">
        <v>122</v>
      </c>
      <c r="F64" s="820"/>
      <c r="G64" s="820"/>
      <c r="H64" s="820"/>
      <c r="I64" s="830">
        <f>IF($AY$37=0,"",SUMIF($AD$12:$AF$36,$E64,$AY$12:$BC$36))</f>
      </c>
      <c r="J64" s="831"/>
      <c r="K64" s="831"/>
      <c r="L64" s="831"/>
      <c r="M64" s="831"/>
      <c r="N64" s="831"/>
      <c r="O64" s="831"/>
      <c r="P64" s="209" t="s">
        <v>109</v>
      </c>
      <c r="Q64" s="970" t="s">
        <v>110</v>
      </c>
      <c r="R64" s="971"/>
      <c r="S64" s="972">
        <v>50000</v>
      </c>
      <c r="T64" s="972"/>
      <c r="U64" s="972"/>
      <c r="V64" s="972"/>
      <c r="W64" s="972"/>
      <c r="X64" s="972"/>
      <c r="Y64" s="196" t="s">
        <v>0</v>
      </c>
      <c r="Z64" s="975">
        <f>IF(I64="","",I64*S64)</f>
      </c>
      <c r="AA64" s="976"/>
      <c r="AB64" s="976"/>
      <c r="AC64" s="976"/>
      <c r="AD64" s="976"/>
      <c r="AE64" s="976"/>
      <c r="AF64" s="976"/>
      <c r="AG64" s="976"/>
      <c r="AH64" s="976"/>
      <c r="AI64" s="976"/>
      <c r="AJ64" s="976"/>
      <c r="AK64" s="976"/>
      <c r="AL64" s="976"/>
      <c r="AM64" s="976"/>
      <c r="AN64" s="213" t="s">
        <v>0</v>
      </c>
      <c r="AO64" s="992"/>
      <c r="AP64" s="993"/>
      <c r="AQ64" s="993"/>
      <c r="AR64" s="993"/>
      <c r="AS64" s="993"/>
      <c r="AT64" s="993"/>
      <c r="AU64" s="993"/>
      <c r="AV64" s="993"/>
      <c r="AW64" s="993"/>
      <c r="AX64" s="993"/>
      <c r="AY64" s="993"/>
      <c r="AZ64" s="993"/>
      <c r="BA64" s="993"/>
      <c r="BB64" s="993"/>
      <c r="BC64" s="988"/>
    </row>
    <row r="65" spans="1:55" s="26" customFormat="1" ht="41.25" customHeight="1">
      <c r="A65" s="864"/>
      <c r="B65" s="865"/>
      <c r="C65" s="865"/>
      <c r="D65" s="865"/>
      <c r="E65" s="834" t="s">
        <v>123</v>
      </c>
      <c r="F65" s="834"/>
      <c r="G65" s="834"/>
      <c r="H65" s="834"/>
      <c r="I65" s="977">
        <f>IF($AY$37=0,"",SUMIF($AD$12:$AF$36,$E65,$AY$12:$BC$36))</f>
      </c>
      <c r="J65" s="978"/>
      <c r="K65" s="978"/>
      <c r="L65" s="978"/>
      <c r="M65" s="978"/>
      <c r="N65" s="978"/>
      <c r="O65" s="978"/>
      <c r="P65" s="214" t="s">
        <v>120</v>
      </c>
      <c r="Q65" s="979" t="s">
        <v>118</v>
      </c>
      <c r="R65" s="980"/>
      <c r="S65" s="981">
        <v>40000</v>
      </c>
      <c r="T65" s="981"/>
      <c r="U65" s="981"/>
      <c r="V65" s="981"/>
      <c r="W65" s="981"/>
      <c r="X65" s="981"/>
      <c r="Y65" s="215" t="s">
        <v>0</v>
      </c>
      <c r="Z65" s="973">
        <f>IF(I65="","",I65*S65)</f>
      </c>
      <c r="AA65" s="974"/>
      <c r="AB65" s="974"/>
      <c r="AC65" s="974"/>
      <c r="AD65" s="974"/>
      <c r="AE65" s="974"/>
      <c r="AF65" s="974"/>
      <c r="AG65" s="974"/>
      <c r="AH65" s="974"/>
      <c r="AI65" s="974"/>
      <c r="AJ65" s="974"/>
      <c r="AK65" s="974"/>
      <c r="AL65" s="974"/>
      <c r="AM65" s="974"/>
      <c r="AN65" s="215" t="s">
        <v>0</v>
      </c>
      <c r="AO65" s="994"/>
      <c r="AP65" s="995"/>
      <c r="AQ65" s="995"/>
      <c r="AR65" s="995"/>
      <c r="AS65" s="995"/>
      <c r="AT65" s="995"/>
      <c r="AU65" s="995"/>
      <c r="AV65" s="995"/>
      <c r="AW65" s="995"/>
      <c r="AX65" s="995"/>
      <c r="AY65" s="995"/>
      <c r="AZ65" s="995"/>
      <c r="BA65" s="995"/>
      <c r="BB65" s="995"/>
      <c r="BC65" s="989"/>
    </row>
    <row r="66" spans="1:55" s="26" customFormat="1" ht="41.25" customHeight="1" thickBot="1">
      <c r="A66" s="847" t="s">
        <v>117</v>
      </c>
      <c r="B66" s="848"/>
      <c r="C66" s="848"/>
      <c r="D66" s="849"/>
      <c r="E66" s="850" t="s">
        <v>124</v>
      </c>
      <c r="F66" s="851"/>
      <c r="G66" s="851"/>
      <c r="H66" s="852"/>
      <c r="I66" s="965">
        <f>IF($AY$58=0,"",SUMIF($AD$43:$AF$57,$E66,AY43:BC57))</f>
      </c>
      <c r="J66" s="966"/>
      <c r="K66" s="966"/>
      <c r="L66" s="966"/>
      <c r="M66" s="966"/>
      <c r="N66" s="966"/>
      <c r="O66" s="966"/>
      <c r="P66" s="216" t="s">
        <v>109</v>
      </c>
      <c r="Q66" s="967" t="s">
        <v>110</v>
      </c>
      <c r="R66" s="968"/>
      <c r="S66" s="969">
        <v>30000</v>
      </c>
      <c r="T66" s="969"/>
      <c r="U66" s="969"/>
      <c r="V66" s="969"/>
      <c r="W66" s="969"/>
      <c r="X66" s="969"/>
      <c r="Y66" s="217" t="s">
        <v>0</v>
      </c>
      <c r="Z66" s="996">
        <f>IF(I66="","",I66*S66)</f>
      </c>
      <c r="AA66" s="997"/>
      <c r="AB66" s="997"/>
      <c r="AC66" s="997"/>
      <c r="AD66" s="997"/>
      <c r="AE66" s="997"/>
      <c r="AF66" s="997"/>
      <c r="AG66" s="997"/>
      <c r="AH66" s="997"/>
      <c r="AI66" s="997"/>
      <c r="AJ66" s="997"/>
      <c r="AK66" s="997"/>
      <c r="AL66" s="997"/>
      <c r="AM66" s="997"/>
      <c r="AN66" s="217" t="s">
        <v>0</v>
      </c>
      <c r="AO66" s="998">
        <f>Z66</f>
      </c>
      <c r="AP66" s="999"/>
      <c r="AQ66" s="999"/>
      <c r="AR66" s="999"/>
      <c r="AS66" s="999"/>
      <c r="AT66" s="999"/>
      <c r="AU66" s="999"/>
      <c r="AV66" s="999"/>
      <c r="AW66" s="999"/>
      <c r="AX66" s="999"/>
      <c r="AY66" s="999"/>
      <c r="AZ66" s="999"/>
      <c r="BA66" s="999"/>
      <c r="BB66" s="999"/>
      <c r="BC66" s="99" t="s">
        <v>0</v>
      </c>
    </row>
    <row r="67" spans="1:55" s="26" customFormat="1" ht="41.25" customHeight="1" thickBot="1" thickTop="1">
      <c r="A67" s="943" t="s">
        <v>111</v>
      </c>
      <c r="B67" s="944"/>
      <c r="C67" s="944"/>
      <c r="D67" s="944"/>
      <c r="E67" s="944"/>
      <c r="F67" s="944"/>
      <c r="G67" s="944"/>
      <c r="H67" s="944"/>
      <c r="I67" s="944"/>
      <c r="J67" s="944"/>
      <c r="K67" s="944"/>
      <c r="L67" s="944"/>
      <c r="M67" s="944"/>
      <c r="N67" s="944"/>
      <c r="O67" s="944"/>
      <c r="P67" s="944"/>
      <c r="Q67" s="944"/>
      <c r="R67" s="944"/>
      <c r="S67" s="944"/>
      <c r="T67" s="944"/>
      <c r="U67" s="944"/>
      <c r="V67" s="944"/>
      <c r="W67" s="944"/>
      <c r="X67" s="944"/>
      <c r="Y67" s="944"/>
      <c r="Z67" s="944"/>
      <c r="AA67" s="944"/>
      <c r="AB67" s="944"/>
      <c r="AC67" s="944"/>
      <c r="AD67" s="944"/>
      <c r="AE67" s="944"/>
      <c r="AF67" s="944"/>
      <c r="AG67" s="944"/>
      <c r="AH67" s="944"/>
      <c r="AI67" s="944"/>
      <c r="AJ67" s="944"/>
      <c r="AK67" s="944"/>
      <c r="AL67" s="944"/>
      <c r="AM67" s="944"/>
      <c r="AN67" s="944"/>
      <c r="AO67" s="945">
        <f>SUM(AO62:BB66)</f>
        <v>0</v>
      </c>
      <c r="AP67" s="946"/>
      <c r="AQ67" s="946"/>
      <c r="AR67" s="946"/>
      <c r="AS67" s="946"/>
      <c r="AT67" s="946"/>
      <c r="AU67" s="946"/>
      <c r="AV67" s="946"/>
      <c r="AW67" s="946"/>
      <c r="AX67" s="946"/>
      <c r="AY67" s="946"/>
      <c r="AZ67" s="946"/>
      <c r="BA67" s="946"/>
      <c r="BB67" s="946"/>
      <c r="BC67" s="119" t="s">
        <v>0</v>
      </c>
    </row>
    <row r="68" spans="1:55" s="26" customFormat="1" ht="15.75" customHeight="1">
      <c r="A68" s="67"/>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7"/>
      <c r="AM68" s="67"/>
      <c r="AN68" s="67"/>
      <c r="AO68" s="67"/>
      <c r="AP68" s="67"/>
      <c r="AQ68" s="67"/>
      <c r="AR68" s="67"/>
      <c r="AS68" s="67"/>
      <c r="AT68" s="67"/>
      <c r="AU68" s="67"/>
      <c r="AV68" s="67"/>
      <c r="AW68" s="67"/>
      <c r="AX68" s="67"/>
      <c r="AY68" s="68"/>
      <c r="AZ68" s="68"/>
      <c r="BA68" s="68"/>
      <c r="BB68" s="68"/>
      <c r="BC68" s="68"/>
    </row>
    <row r="69" spans="1:55" ht="16.5" customHeight="1">
      <c r="A69" s="41"/>
      <c r="B69" s="41"/>
      <c r="C69" s="41"/>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2"/>
      <c r="AZ69" s="12"/>
      <c r="BA69" s="12"/>
      <c r="BB69" s="12"/>
      <c r="BC69" s="12"/>
    </row>
  </sheetData>
  <sheetProtection password="F471" sheet="1" formatRows="0" insertRows="0" deleteRows="0"/>
  <mergeCells count="477">
    <mergeCell ref="AY54:BC54"/>
    <mergeCell ref="BC62:BC65"/>
    <mergeCell ref="AO62:BB65"/>
    <mergeCell ref="Z66:AM66"/>
    <mergeCell ref="AO66:BB66"/>
    <mergeCell ref="AY57:BC57"/>
    <mergeCell ref="AL57:AO57"/>
    <mergeCell ref="AY55:BC55"/>
    <mergeCell ref="AD55:AF55"/>
    <mergeCell ref="AL55:AO55"/>
    <mergeCell ref="AV6:AW6"/>
    <mergeCell ref="AY6:AZ6"/>
    <mergeCell ref="BA6:BC6"/>
    <mergeCell ref="Q65:R65"/>
    <mergeCell ref="S65:X65"/>
    <mergeCell ref="Q62:R62"/>
    <mergeCell ref="S62:X62"/>
    <mergeCell ref="Z62:AM62"/>
    <mergeCell ref="AY58:BC58"/>
    <mergeCell ref="AU56:AX56"/>
    <mergeCell ref="I66:O66"/>
    <mergeCell ref="Q66:R66"/>
    <mergeCell ref="S66:X66"/>
    <mergeCell ref="Q64:R64"/>
    <mergeCell ref="S64:X64"/>
    <mergeCell ref="Z65:AM65"/>
    <mergeCell ref="Z64:AM64"/>
    <mergeCell ref="I65:O65"/>
    <mergeCell ref="A57:E57"/>
    <mergeCell ref="F57:J57"/>
    <mergeCell ref="AG57:AJ57"/>
    <mergeCell ref="K57:R57"/>
    <mergeCell ref="S57:AC57"/>
    <mergeCell ref="AD57:AF57"/>
    <mergeCell ref="AP55:AT55"/>
    <mergeCell ref="AU55:AX55"/>
    <mergeCell ref="AG56:AJ56"/>
    <mergeCell ref="AY56:BC56"/>
    <mergeCell ref="AD56:AF56"/>
    <mergeCell ref="AL56:AO56"/>
    <mergeCell ref="AP56:AT56"/>
    <mergeCell ref="AP53:AT53"/>
    <mergeCell ref="AU53:AX53"/>
    <mergeCell ref="AP54:AT54"/>
    <mergeCell ref="AU54:AX54"/>
    <mergeCell ref="A55:E55"/>
    <mergeCell ref="F55:J55"/>
    <mergeCell ref="K55:R55"/>
    <mergeCell ref="S55:AC55"/>
    <mergeCell ref="AG55:AJ55"/>
    <mergeCell ref="AL53:AO53"/>
    <mergeCell ref="A46:E46"/>
    <mergeCell ref="F46:J46"/>
    <mergeCell ref="AG52:AJ52"/>
    <mergeCell ref="AY52:BC52"/>
    <mergeCell ref="AG53:AJ53"/>
    <mergeCell ref="AY53:BC53"/>
    <mergeCell ref="AY49:BC49"/>
    <mergeCell ref="AG50:AJ50"/>
    <mergeCell ref="AY50:BC50"/>
    <mergeCell ref="AG51:AJ51"/>
    <mergeCell ref="AY51:BC51"/>
    <mergeCell ref="AG42:AJ42"/>
    <mergeCell ref="AG48:AJ48"/>
    <mergeCell ref="A3:BC3"/>
    <mergeCell ref="AG12:AJ12"/>
    <mergeCell ref="I8:O8"/>
    <mergeCell ref="A8:H8"/>
    <mergeCell ref="A10:E11"/>
    <mergeCell ref="F10:J11"/>
    <mergeCell ref="K10:R11"/>
    <mergeCell ref="AY13:BC13"/>
    <mergeCell ref="AY15:BC15"/>
    <mergeCell ref="AG15:AJ15"/>
    <mergeCell ref="AY14:BC14"/>
    <mergeCell ref="AY45:BC45"/>
    <mergeCell ref="AY10:BC11"/>
    <mergeCell ref="AY12:BC12"/>
    <mergeCell ref="AG13:AJ13"/>
    <mergeCell ref="AU44:AX44"/>
    <mergeCell ref="AP45:AT45"/>
    <mergeCell ref="AU48:AX48"/>
    <mergeCell ref="AY37:BC37"/>
    <mergeCell ref="AG47:AJ47"/>
    <mergeCell ref="AY46:BC46"/>
    <mergeCell ref="AY41:BC42"/>
    <mergeCell ref="AU43:AX43"/>
    <mergeCell ref="AL47:AO47"/>
    <mergeCell ref="AP43:AT43"/>
    <mergeCell ref="AY43:BC43"/>
    <mergeCell ref="AY47:BC47"/>
    <mergeCell ref="K46:R46"/>
    <mergeCell ref="S46:AC46"/>
    <mergeCell ref="AY48:BC48"/>
    <mergeCell ref="AG46:AJ46"/>
    <mergeCell ref="AY44:BC44"/>
    <mergeCell ref="AG45:AJ45"/>
    <mergeCell ref="AP47:AT47"/>
    <mergeCell ref="AU47:AX47"/>
    <mergeCell ref="AP48:AT48"/>
    <mergeCell ref="AP44:AT44"/>
    <mergeCell ref="AU45:AX45"/>
    <mergeCell ref="AY29:BC29"/>
    <mergeCell ref="AG30:AJ30"/>
    <mergeCell ref="AY28:BC28"/>
    <mergeCell ref="AG29:AJ29"/>
    <mergeCell ref="AG28:AJ28"/>
    <mergeCell ref="AY33:BC33"/>
    <mergeCell ref="AG32:AJ32"/>
    <mergeCell ref="AU35:AX35"/>
    <mergeCell ref="AP36:AT36"/>
    <mergeCell ref="AG17:AJ17"/>
    <mergeCell ref="AY17:BC17"/>
    <mergeCell ref="A34:E34"/>
    <mergeCell ref="F34:J34"/>
    <mergeCell ref="K34:R34"/>
    <mergeCell ref="AY32:BC32"/>
    <mergeCell ref="AG33:AJ33"/>
    <mergeCell ref="A32:E32"/>
    <mergeCell ref="F32:J32"/>
    <mergeCell ref="K32:R32"/>
    <mergeCell ref="AY35:BC35"/>
    <mergeCell ref="AG36:AJ36"/>
    <mergeCell ref="AY36:BC36"/>
    <mergeCell ref="AY34:BC34"/>
    <mergeCell ref="AG35:AJ35"/>
    <mergeCell ref="AG34:AJ34"/>
    <mergeCell ref="AP35:AT35"/>
    <mergeCell ref="AU36:AX36"/>
    <mergeCell ref="S32:AC32"/>
    <mergeCell ref="AY31:BC31"/>
    <mergeCell ref="AG31:AJ31"/>
    <mergeCell ref="AU25:AX25"/>
    <mergeCell ref="AY23:BC23"/>
    <mergeCell ref="AG24:AJ24"/>
    <mergeCell ref="AY24:BC24"/>
    <mergeCell ref="AG23:AJ23"/>
    <mergeCell ref="AP26:AT26"/>
    <mergeCell ref="AU26:AX26"/>
    <mergeCell ref="AP27:AT27"/>
    <mergeCell ref="F16:J16"/>
    <mergeCell ref="AY30:BC30"/>
    <mergeCell ref="A28:E28"/>
    <mergeCell ref="F28:J28"/>
    <mergeCell ref="K28:R28"/>
    <mergeCell ref="S28:AC28"/>
    <mergeCell ref="AY26:BC26"/>
    <mergeCell ref="AG27:AJ27"/>
    <mergeCell ref="AY27:BC27"/>
    <mergeCell ref="AY16:BC16"/>
    <mergeCell ref="AG18:AJ18"/>
    <mergeCell ref="AY18:BC18"/>
    <mergeCell ref="I39:O39"/>
    <mergeCell ref="A31:E31"/>
    <mergeCell ref="F31:J31"/>
    <mergeCell ref="A24:E24"/>
    <mergeCell ref="F24:J24"/>
    <mergeCell ref="K24:R24"/>
    <mergeCell ref="S24:AC24"/>
    <mergeCell ref="AY25:BC25"/>
    <mergeCell ref="AY20:BC20"/>
    <mergeCell ref="AP20:AT20"/>
    <mergeCell ref="AU20:AX20"/>
    <mergeCell ref="AU21:AX21"/>
    <mergeCell ref="AG19:AJ19"/>
    <mergeCell ref="AP19:AT19"/>
    <mergeCell ref="AU19:AX19"/>
    <mergeCell ref="AY19:BC19"/>
    <mergeCell ref="AP22:AT22"/>
    <mergeCell ref="A67:AN67"/>
    <mergeCell ref="AO67:BB67"/>
    <mergeCell ref="AY22:BC22"/>
    <mergeCell ref="AG21:AJ21"/>
    <mergeCell ref="AG22:AJ22"/>
    <mergeCell ref="AP21:AT21"/>
    <mergeCell ref="AY21:BC21"/>
    <mergeCell ref="AG26:AJ26"/>
    <mergeCell ref="AG25:AJ25"/>
    <mergeCell ref="AP25:AT25"/>
    <mergeCell ref="AG10:AO10"/>
    <mergeCell ref="AG11:AJ11"/>
    <mergeCell ref="AP10:AT11"/>
    <mergeCell ref="AP13:AT13"/>
    <mergeCell ref="AL12:AO12"/>
    <mergeCell ref="AP12:AT12"/>
    <mergeCell ref="AL21:AO21"/>
    <mergeCell ref="AU10:AX11"/>
    <mergeCell ref="AL11:AO11"/>
    <mergeCell ref="A12:E12"/>
    <mergeCell ref="F12:J12"/>
    <mergeCell ref="K12:R12"/>
    <mergeCell ref="S12:AC12"/>
    <mergeCell ref="AD12:AF12"/>
    <mergeCell ref="S10:AC11"/>
    <mergeCell ref="AD10:AF11"/>
    <mergeCell ref="AU12:AX12"/>
    <mergeCell ref="A13:E13"/>
    <mergeCell ref="F13:J13"/>
    <mergeCell ref="K13:R13"/>
    <mergeCell ref="S13:AC13"/>
    <mergeCell ref="AD13:AF13"/>
    <mergeCell ref="AL13:AO13"/>
    <mergeCell ref="AU13:AX13"/>
    <mergeCell ref="A14:E14"/>
    <mergeCell ref="F14:J14"/>
    <mergeCell ref="K14:R14"/>
    <mergeCell ref="S14:AC14"/>
    <mergeCell ref="AD14:AF14"/>
    <mergeCell ref="AL14:AO14"/>
    <mergeCell ref="AG14:AJ14"/>
    <mergeCell ref="AP14:AT14"/>
    <mergeCell ref="AU14:AX14"/>
    <mergeCell ref="AP16:AT16"/>
    <mergeCell ref="AU16:AX16"/>
    <mergeCell ref="AG16:AJ16"/>
    <mergeCell ref="A15:E15"/>
    <mergeCell ref="F15:J15"/>
    <mergeCell ref="K15:R15"/>
    <mergeCell ref="S15:AC15"/>
    <mergeCell ref="AD15:AF15"/>
    <mergeCell ref="AU17:AX17"/>
    <mergeCell ref="AL15:AO15"/>
    <mergeCell ref="A16:E16"/>
    <mergeCell ref="F17:J17"/>
    <mergeCell ref="K17:R17"/>
    <mergeCell ref="S17:AC17"/>
    <mergeCell ref="AD17:AF17"/>
    <mergeCell ref="AL17:AO17"/>
    <mergeCell ref="AP15:AT15"/>
    <mergeCell ref="AP17:AT17"/>
    <mergeCell ref="F18:J18"/>
    <mergeCell ref="K18:R18"/>
    <mergeCell ref="S18:AC18"/>
    <mergeCell ref="AD18:AF18"/>
    <mergeCell ref="AL18:AO18"/>
    <mergeCell ref="AU15:AX15"/>
    <mergeCell ref="K16:R16"/>
    <mergeCell ref="S16:AC16"/>
    <mergeCell ref="AD16:AF16"/>
    <mergeCell ref="AL16:AO16"/>
    <mergeCell ref="AP18:AT18"/>
    <mergeCell ref="AU18:AX18"/>
    <mergeCell ref="A17:E17"/>
    <mergeCell ref="A19:E19"/>
    <mergeCell ref="F19:J19"/>
    <mergeCell ref="K19:R19"/>
    <mergeCell ref="S19:AC19"/>
    <mergeCell ref="AD19:AF19"/>
    <mergeCell ref="AL19:AO19"/>
    <mergeCell ref="A18:E18"/>
    <mergeCell ref="A20:E20"/>
    <mergeCell ref="F20:J20"/>
    <mergeCell ref="K20:R20"/>
    <mergeCell ref="S20:AC20"/>
    <mergeCell ref="AD20:AF20"/>
    <mergeCell ref="AL20:AO20"/>
    <mergeCell ref="AG20:AJ20"/>
    <mergeCell ref="F22:J22"/>
    <mergeCell ref="K22:R22"/>
    <mergeCell ref="S22:AC22"/>
    <mergeCell ref="AD22:AF22"/>
    <mergeCell ref="AL22:AO22"/>
    <mergeCell ref="A21:E21"/>
    <mergeCell ref="F21:J21"/>
    <mergeCell ref="K21:R21"/>
    <mergeCell ref="S21:AC21"/>
    <mergeCell ref="AD21:AF21"/>
    <mergeCell ref="AU22:AX22"/>
    <mergeCell ref="A23:E23"/>
    <mergeCell ref="F23:J23"/>
    <mergeCell ref="K23:R23"/>
    <mergeCell ref="S23:AC23"/>
    <mergeCell ref="AD23:AF23"/>
    <mergeCell ref="AL23:AO23"/>
    <mergeCell ref="AP23:AT23"/>
    <mergeCell ref="AU23:AX23"/>
    <mergeCell ref="A22:E22"/>
    <mergeCell ref="AD24:AF24"/>
    <mergeCell ref="AL24:AO24"/>
    <mergeCell ref="AP24:AT24"/>
    <mergeCell ref="AU24:AX24"/>
    <mergeCell ref="A25:E25"/>
    <mergeCell ref="F25:J25"/>
    <mergeCell ref="K25:R25"/>
    <mergeCell ref="S25:AC25"/>
    <mergeCell ref="AD25:AF25"/>
    <mergeCell ref="AL25:AO25"/>
    <mergeCell ref="A26:E26"/>
    <mergeCell ref="F26:J26"/>
    <mergeCell ref="K26:R26"/>
    <mergeCell ref="S26:AC26"/>
    <mergeCell ref="AD26:AF26"/>
    <mergeCell ref="AL26:AO26"/>
    <mergeCell ref="A27:E27"/>
    <mergeCell ref="F27:J27"/>
    <mergeCell ref="K27:R27"/>
    <mergeCell ref="S27:AC27"/>
    <mergeCell ref="AD27:AF27"/>
    <mergeCell ref="AL27:AO27"/>
    <mergeCell ref="AU27:AX27"/>
    <mergeCell ref="AD28:AF28"/>
    <mergeCell ref="AL28:AO28"/>
    <mergeCell ref="AP28:AT28"/>
    <mergeCell ref="AU28:AX28"/>
    <mergeCell ref="A29:E29"/>
    <mergeCell ref="F29:J29"/>
    <mergeCell ref="K29:R29"/>
    <mergeCell ref="S29:AC29"/>
    <mergeCell ref="AD29:AF29"/>
    <mergeCell ref="AL29:AO29"/>
    <mergeCell ref="AP29:AT29"/>
    <mergeCell ref="AU29:AX29"/>
    <mergeCell ref="A30:E30"/>
    <mergeCell ref="F30:J30"/>
    <mergeCell ref="K30:R30"/>
    <mergeCell ref="S30:AC30"/>
    <mergeCell ref="AD30:AF30"/>
    <mergeCell ref="AL30:AO30"/>
    <mergeCell ref="AP30:AT30"/>
    <mergeCell ref="AU30:AX30"/>
    <mergeCell ref="K31:R31"/>
    <mergeCell ref="S31:AC31"/>
    <mergeCell ref="AD31:AF31"/>
    <mergeCell ref="AL31:AO31"/>
    <mergeCell ref="AP31:AT31"/>
    <mergeCell ref="AU31:AX31"/>
    <mergeCell ref="AD32:AF32"/>
    <mergeCell ref="AL32:AO32"/>
    <mergeCell ref="AP32:AT32"/>
    <mergeCell ref="AU32:AX32"/>
    <mergeCell ref="A33:E33"/>
    <mergeCell ref="F33:J33"/>
    <mergeCell ref="K33:R33"/>
    <mergeCell ref="S33:AC33"/>
    <mergeCell ref="AD33:AF33"/>
    <mergeCell ref="AL33:AO33"/>
    <mergeCell ref="AP33:AT33"/>
    <mergeCell ref="AU33:AX33"/>
    <mergeCell ref="S34:AC34"/>
    <mergeCell ref="AD34:AF34"/>
    <mergeCell ref="AL34:AO34"/>
    <mergeCell ref="AP34:AT34"/>
    <mergeCell ref="AU34:AX34"/>
    <mergeCell ref="A35:E35"/>
    <mergeCell ref="F35:J35"/>
    <mergeCell ref="K35:R35"/>
    <mergeCell ref="S35:AC35"/>
    <mergeCell ref="AD35:AF35"/>
    <mergeCell ref="AL35:AO35"/>
    <mergeCell ref="A36:E36"/>
    <mergeCell ref="F36:J36"/>
    <mergeCell ref="K36:R36"/>
    <mergeCell ref="S36:AC36"/>
    <mergeCell ref="AD36:AF36"/>
    <mergeCell ref="AL36:AO36"/>
    <mergeCell ref="AU37:AX37"/>
    <mergeCell ref="A41:E42"/>
    <mergeCell ref="F41:J42"/>
    <mergeCell ref="K41:R42"/>
    <mergeCell ref="S41:AC42"/>
    <mergeCell ref="AD41:AF42"/>
    <mergeCell ref="AG41:AO41"/>
    <mergeCell ref="AP41:AT42"/>
    <mergeCell ref="AU41:AX42"/>
    <mergeCell ref="A39:H39"/>
    <mergeCell ref="A43:E43"/>
    <mergeCell ref="F43:J43"/>
    <mergeCell ref="K43:R43"/>
    <mergeCell ref="S43:AC43"/>
    <mergeCell ref="AD43:AF43"/>
    <mergeCell ref="AL43:AO43"/>
    <mergeCell ref="AG43:AJ43"/>
    <mergeCell ref="F44:J44"/>
    <mergeCell ref="K44:R44"/>
    <mergeCell ref="S44:AC44"/>
    <mergeCell ref="AD44:AF44"/>
    <mergeCell ref="AL44:AO44"/>
    <mergeCell ref="AL42:AO42"/>
    <mergeCell ref="AG44:AJ44"/>
    <mergeCell ref="A45:E45"/>
    <mergeCell ref="F45:J45"/>
    <mergeCell ref="K45:R45"/>
    <mergeCell ref="S45:AC45"/>
    <mergeCell ref="AD45:AF45"/>
    <mergeCell ref="AL45:AO45"/>
    <mergeCell ref="A44:E44"/>
    <mergeCell ref="AD46:AF46"/>
    <mergeCell ref="AL46:AO46"/>
    <mergeCell ref="AP46:AT46"/>
    <mergeCell ref="AU46:AX46"/>
    <mergeCell ref="A47:E47"/>
    <mergeCell ref="F47:J47"/>
    <mergeCell ref="K47:R47"/>
    <mergeCell ref="S47:AC47"/>
    <mergeCell ref="AD47:AF47"/>
    <mergeCell ref="A48:E48"/>
    <mergeCell ref="F48:J48"/>
    <mergeCell ref="K48:R48"/>
    <mergeCell ref="S48:AC48"/>
    <mergeCell ref="AD48:AF48"/>
    <mergeCell ref="AL48:AO48"/>
    <mergeCell ref="AP50:AT50"/>
    <mergeCell ref="AU50:AX50"/>
    <mergeCell ref="A49:E49"/>
    <mergeCell ref="F49:J49"/>
    <mergeCell ref="K49:R49"/>
    <mergeCell ref="S49:AC49"/>
    <mergeCell ref="AD49:AF49"/>
    <mergeCell ref="AL49:AO49"/>
    <mergeCell ref="AG49:AJ49"/>
    <mergeCell ref="AU51:AX51"/>
    <mergeCell ref="A52:E52"/>
    <mergeCell ref="AP49:AT49"/>
    <mergeCell ref="AU49:AX49"/>
    <mergeCell ref="A50:E50"/>
    <mergeCell ref="F50:J50"/>
    <mergeCell ref="K50:R50"/>
    <mergeCell ref="S50:AC50"/>
    <mergeCell ref="AD50:AF50"/>
    <mergeCell ref="AL50:AO50"/>
    <mergeCell ref="AL52:AO52"/>
    <mergeCell ref="AP52:AT52"/>
    <mergeCell ref="AU52:AX52"/>
    <mergeCell ref="A51:E51"/>
    <mergeCell ref="F51:J51"/>
    <mergeCell ref="K51:R51"/>
    <mergeCell ref="S51:AC51"/>
    <mergeCell ref="AD51:AF51"/>
    <mergeCell ref="AL51:AO51"/>
    <mergeCell ref="AP51:AT51"/>
    <mergeCell ref="K53:R53"/>
    <mergeCell ref="S53:AC53"/>
    <mergeCell ref="AD53:AF53"/>
    <mergeCell ref="F52:J52"/>
    <mergeCell ref="K52:R52"/>
    <mergeCell ref="S52:AC52"/>
    <mergeCell ref="AD52:AF52"/>
    <mergeCell ref="A66:D66"/>
    <mergeCell ref="E66:H66"/>
    <mergeCell ref="AU58:AX58"/>
    <mergeCell ref="A61:D61"/>
    <mergeCell ref="E61:H61"/>
    <mergeCell ref="A62:D65"/>
    <mergeCell ref="E62:H62"/>
    <mergeCell ref="E63:H63"/>
    <mergeCell ref="I61:P61"/>
    <mergeCell ref="Q61:R61"/>
    <mergeCell ref="E65:H65"/>
    <mergeCell ref="AP57:AT57"/>
    <mergeCell ref="AU57:AX57"/>
    <mergeCell ref="K56:R56"/>
    <mergeCell ref="S56:AC56"/>
    <mergeCell ref="A56:E56"/>
    <mergeCell ref="F56:J56"/>
    <mergeCell ref="S61:Y61"/>
    <mergeCell ref="I63:O63"/>
    <mergeCell ref="Q63:R63"/>
    <mergeCell ref="E64:H64"/>
    <mergeCell ref="A54:E54"/>
    <mergeCell ref="F54:J54"/>
    <mergeCell ref="K54:R54"/>
    <mergeCell ref="S54:AC54"/>
    <mergeCell ref="AD54:AF54"/>
    <mergeCell ref="S63:X63"/>
    <mergeCell ref="Z63:AM63"/>
    <mergeCell ref="I64:O64"/>
    <mergeCell ref="I62:O62"/>
    <mergeCell ref="Q8:BB8"/>
    <mergeCell ref="Q39:BB39"/>
    <mergeCell ref="Z61:AN61"/>
    <mergeCell ref="AO61:BC61"/>
    <mergeCell ref="A37:AT37"/>
    <mergeCell ref="A58:AT58"/>
    <mergeCell ref="AL54:AO54"/>
    <mergeCell ref="AG54:AJ54"/>
    <mergeCell ref="A53:E53"/>
    <mergeCell ref="F53:J53"/>
  </mergeCells>
  <conditionalFormatting sqref="F16:J36">
    <cfRule type="expression" priority="6" dxfId="53" stopIfTrue="1">
      <formula>AND($AD16&lt;&gt;"",$AD16&lt;&gt;"W1",$AD16&lt;&gt;"W2",$AD16&lt;&gt;"W3",$AD16&lt;&gt;"W4")</formula>
    </cfRule>
  </conditionalFormatting>
  <conditionalFormatting sqref="F45:J57">
    <cfRule type="expression" priority="5" dxfId="53" stopIfTrue="1">
      <formula>AND($AD45&lt;&gt;"",$AD45&lt;&gt;"W5")</formula>
    </cfRule>
  </conditionalFormatting>
  <conditionalFormatting sqref="F12:J15">
    <cfRule type="expression" priority="2" dxfId="53" stopIfTrue="1">
      <formula>AND($AD12&lt;&gt;"",$AD12&lt;&gt;"W1",$AD12&lt;&gt;"W2",$AD12&lt;&gt;"W3",$AD12&lt;&gt;"W4")</formula>
    </cfRule>
  </conditionalFormatting>
  <conditionalFormatting sqref="F43:J44">
    <cfRule type="expression" priority="1" dxfId="53" stopIfTrue="1">
      <formula>AND($AD43&lt;&gt;"",$AD43&lt;&gt;"W5")</formula>
    </cfRule>
  </conditionalFormatting>
  <dataValidations count="5">
    <dataValidation type="custom" allowBlank="1" showInputMessage="1" showErrorMessage="1" errorTitle="入力エラー" error="小数点以下第一位を切り捨てで入力して下さい。" imeMode="disabled" sqref="AL12:AL36 AU43:AU57 AG43:AG57 AG12:AG36 AU12:AU36 AL43:AL57">
      <formula1>AL12-ROUNDDOWN(AL12,0)=0</formula1>
    </dataValidation>
    <dataValidation type="custom" allowBlank="1" showInputMessage="1" showErrorMessage="1" errorTitle="入力エラー" error="小数点は第二位まで、三位以下切り捨てで入力して下さい。" imeMode="disabled" sqref="AY12:BC36 AP12:AP36 AY43:BC57 AP43:AP57">
      <formula1>AY12-ROUNDDOWN(AY12,2)=0</formula1>
    </dataValidation>
    <dataValidation type="textLength" operator="equal" allowBlank="1" showInputMessage="1" showErrorMessage="1" errorTitle="文字数エラー" error="SII登録型番の9文字で登録してください。" imeMode="disabled" sqref="F12:J36 F43:J57">
      <formula1>9</formula1>
    </dataValidation>
    <dataValidation allowBlank="1" showInputMessage="1" showErrorMessage="1" imeMode="disabled" sqref="AV6:AW6 AY6:AZ6"/>
    <dataValidation type="textLength" operator="equal" allowBlank="1" showInputMessage="1" showErrorMessage="1" errorTitle="文字数エラー" error="2桁の英数字で入力してください。" imeMode="halfAlpha" sqref="AD12:AF36 AD43:AF57">
      <formula1>2</formula1>
    </dataValidation>
  </dataValidations>
  <printOptions horizontalCentered="1"/>
  <pageMargins left="0.1968503937007874" right="0.1968503937007874" top="0.3937007874015748" bottom="0" header="0.11811023622047245" footer="0.11811023622047245"/>
  <pageSetup horizontalDpi="600" verticalDpi="600" orientation="portrait" paperSize="9" scale="44" r:id="rId1"/>
  <headerFooter>
    <oddHeader>&amp;R&amp;14VERSION 1.0</oddHeader>
    <oddFooter>&amp;L※当様式は定型様式ではあるが、行数の調整等の変更は可</oddFooter>
  </headerFooter>
</worksheet>
</file>

<file path=xl/worksheets/sheet5.xml><?xml version="1.0" encoding="utf-8"?>
<worksheet xmlns="http://schemas.openxmlformats.org/spreadsheetml/2006/main" xmlns:r="http://schemas.openxmlformats.org/officeDocument/2006/relationships">
  <dimension ref="A1:BC71"/>
  <sheetViews>
    <sheetView showGridLines="0" showZeros="0" view="pageBreakPreview" zoomScale="60" zoomScaleNormal="55" zoomScalePageLayoutView="0" workbookViewId="0" topLeftCell="A1">
      <selection activeCell="A3" sqref="A3:BC3"/>
    </sheetView>
  </sheetViews>
  <sheetFormatPr defaultColWidth="9.140625" defaultRowHeight="15"/>
  <cols>
    <col min="1" max="2" width="4.421875" style="7" customWidth="1"/>
    <col min="3" max="4" width="3.421875" style="7" customWidth="1"/>
    <col min="5" max="7" width="4.00390625" style="7" customWidth="1"/>
    <col min="8" max="22" width="3.421875" style="7" customWidth="1"/>
    <col min="23" max="46" width="3.57421875" style="7" customWidth="1"/>
    <col min="47" max="50" width="3.421875" style="7" customWidth="1"/>
    <col min="51" max="55" width="3.57421875" style="7" customWidth="1"/>
    <col min="56" max="56" width="6.7109375" style="7" customWidth="1"/>
    <col min="57" max="16384" width="9.00390625" style="7" customWidth="1"/>
  </cols>
  <sheetData>
    <row r="1" spans="1:55" ht="18.7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35"/>
      <c r="AP1" s="35"/>
      <c r="AQ1" s="35"/>
      <c r="BC1" s="73" t="s">
        <v>253</v>
      </c>
    </row>
    <row r="2" spans="40:55" ht="12.75" customHeight="1">
      <c r="AN2" s="3"/>
      <c r="BC2" s="133">
        <f>IF(OR('様式第８　完了実績報告書'!$BD$15&lt;&gt;"",'様式第８　完了実績報告書'!AI59&lt;&gt;""),'様式第８　完了実績報告書'!$BD$15&amp;"邸"&amp;RIGHT(TRIM('様式第８　完了実績報告書'!AI59&amp;'様式第８　完了実績報告書'!AI59&amp;'様式第８　完了実績報告書'!AI59),4),"")</f>
      </c>
    </row>
    <row r="3" spans="1:55" ht="30" customHeight="1">
      <c r="A3" s="768" t="s">
        <v>125</v>
      </c>
      <c r="B3" s="768"/>
      <c r="C3" s="768"/>
      <c r="D3" s="768"/>
      <c r="E3" s="768"/>
      <c r="F3" s="768"/>
      <c r="G3" s="768"/>
      <c r="H3" s="768"/>
      <c r="I3" s="768"/>
      <c r="J3" s="768"/>
      <c r="K3" s="768"/>
      <c r="L3" s="768"/>
      <c r="M3" s="768"/>
      <c r="N3" s="768"/>
      <c r="O3" s="768"/>
      <c r="P3" s="768"/>
      <c r="Q3" s="768"/>
      <c r="R3" s="768"/>
      <c r="S3" s="768"/>
      <c r="T3" s="768"/>
      <c r="U3" s="768"/>
      <c r="V3" s="768"/>
      <c r="W3" s="768"/>
      <c r="X3" s="768"/>
      <c r="Y3" s="768"/>
      <c r="Z3" s="768"/>
      <c r="AA3" s="768"/>
      <c r="AB3" s="768"/>
      <c r="AC3" s="768"/>
      <c r="AD3" s="768"/>
      <c r="AE3" s="768"/>
      <c r="AF3" s="768"/>
      <c r="AG3" s="768"/>
      <c r="AH3" s="768"/>
      <c r="AI3" s="768"/>
      <c r="AJ3" s="768"/>
      <c r="AK3" s="768"/>
      <c r="AL3" s="768"/>
      <c r="AM3" s="768"/>
      <c r="AN3" s="768"/>
      <c r="AO3" s="768"/>
      <c r="AP3" s="768"/>
      <c r="AQ3" s="768"/>
      <c r="AR3" s="768"/>
      <c r="AS3" s="768"/>
      <c r="AT3" s="768"/>
      <c r="AU3" s="768"/>
      <c r="AV3" s="768"/>
      <c r="AW3" s="768"/>
      <c r="AX3" s="768"/>
      <c r="AY3" s="768"/>
      <c r="AZ3" s="768"/>
      <c r="BA3" s="768"/>
      <c r="BB3" s="768"/>
      <c r="BC3" s="768"/>
    </row>
    <row r="4" spans="1:55" ht="3" customHeight="1">
      <c r="A4" s="37"/>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row>
    <row r="5" spans="1:55" ht="21" customHeight="1">
      <c r="A5" s="60" t="s">
        <v>151</v>
      </c>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4"/>
      <c r="AX5" s="4"/>
      <c r="AY5" s="4"/>
      <c r="AZ5" s="12"/>
      <c r="BA5" s="12"/>
      <c r="BB5" s="12"/>
      <c r="BC5" s="101" t="s">
        <v>2</v>
      </c>
    </row>
    <row r="6" spans="1:55" s="24" customFormat="1" ht="21.75" customHeight="1">
      <c r="A6" s="65"/>
      <c r="B6" s="62"/>
      <c r="C6" s="62"/>
      <c r="D6" s="83"/>
      <c r="E6" s="83"/>
      <c r="F6" s="83"/>
      <c r="G6" s="83"/>
      <c r="H6" s="83"/>
      <c r="I6" s="83"/>
      <c r="J6" s="83"/>
      <c r="K6" s="83"/>
      <c r="L6" s="83"/>
      <c r="M6" s="83"/>
      <c r="N6" s="83"/>
      <c r="O6" s="83"/>
      <c r="P6" s="83"/>
      <c r="Q6" s="83"/>
      <c r="R6" s="83"/>
      <c r="S6" s="83"/>
      <c r="T6" s="83"/>
      <c r="U6" s="83"/>
      <c r="V6" s="83"/>
      <c r="W6" s="83"/>
      <c r="X6" s="83"/>
      <c r="Y6" s="83"/>
      <c r="Z6" s="83"/>
      <c r="AA6" s="83"/>
      <c r="AS6" s="63"/>
      <c r="AU6" s="134" t="s">
        <v>154</v>
      </c>
      <c r="AV6" s="805"/>
      <c r="AW6" s="805"/>
      <c r="AX6" s="135" t="s">
        <v>153</v>
      </c>
      <c r="AY6" s="804"/>
      <c r="AZ6" s="804"/>
      <c r="BA6" s="777" t="s">
        <v>152</v>
      </c>
      <c r="BB6" s="777"/>
      <c r="BC6" s="777"/>
    </row>
    <row r="7" spans="1:55" ht="12" customHeight="1" thickBot="1">
      <c r="A7" s="61"/>
      <c r="B7" s="18"/>
      <c r="C7" s="19"/>
      <c r="D7" s="19"/>
      <c r="E7" s="19"/>
      <c r="F7" s="19"/>
      <c r="G7" s="19"/>
      <c r="H7" s="19"/>
      <c r="I7" s="19"/>
      <c r="J7" s="19"/>
      <c r="K7" s="19"/>
      <c r="L7" s="19"/>
      <c r="M7" s="19"/>
      <c r="N7" s="19"/>
      <c r="O7" s="19"/>
      <c r="P7" s="19"/>
      <c r="Q7" s="20"/>
      <c r="R7" s="20"/>
      <c r="S7" s="20"/>
      <c r="T7" s="20"/>
      <c r="U7" s="19"/>
      <c r="V7" s="19"/>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row>
    <row r="8" spans="1:55" ht="28.5" customHeight="1" thickBot="1">
      <c r="A8" s="933" t="s">
        <v>112</v>
      </c>
      <c r="B8" s="935"/>
      <c r="C8" s="935"/>
      <c r="D8" s="935"/>
      <c r="E8" s="935"/>
      <c r="F8" s="935"/>
      <c r="G8" s="935"/>
      <c r="H8" s="935"/>
      <c r="I8" s="953" t="s">
        <v>126</v>
      </c>
      <c r="J8" s="953"/>
      <c r="K8" s="953"/>
      <c r="L8" s="953"/>
      <c r="M8" s="953"/>
      <c r="N8" s="953"/>
      <c r="O8" s="954"/>
      <c r="P8" s="84"/>
      <c r="Q8" s="807">
        <f>IF(COUNTIF(AD12:AF26,"err")&gt;0,"グレードと一致しない型番があります。SII登録型番を確認して下さい。","")</f>
      </c>
      <c r="R8" s="807"/>
      <c r="S8" s="807"/>
      <c r="T8" s="807"/>
      <c r="U8" s="807"/>
      <c r="V8" s="807"/>
      <c r="W8" s="807"/>
      <c r="X8" s="807"/>
      <c r="Y8" s="807"/>
      <c r="Z8" s="807"/>
      <c r="AA8" s="807"/>
      <c r="AB8" s="807"/>
      <c r="AC8" s="807"/>
      <c r="AD8" s="807"/>
      <c r="AE8" s="807"/>
      <c r="AF8" s="807"/>
      <c r="AG8" s="807"/>
      <c r="AH8" s="807"/>
      <c r="AI8" s="807"/>
      <c r="AJ8" s="807"/>
      <c r="AK8" s="807"/>
      <c r="AL8" s="807"/>
      <c r="AM8" s="807"/>
      <c r="AN8" s="807"/>
      <c r="AO8" s="807"/>
      <c r="AP8" s="807"/>
      <c r="AQ8" s="807"/>
      <c r="AR8" s="807"/>
      <c r="AS8" s="807"/>
      <c r="AT8" s="807"/>
      <c r="AU8" s="807"/>
      <c r="AV8" s="807"/>
      <c r="AW8" s="807"/>
      <c r="AX8" s="807"/>
      <c r="AY8" s="807"/>
      <c r="AZ8" s="807"/>
      <c r="BA8" s="807"/>
      <c r="BB8" s="807"/>
      <c r="BC8" s="20"/>
    </row>
    <row r="9" spans="1:50" ht="14.25" customHeight="1" thickBot="1">
      <c r="A9" s="38"/>
      <c r="B9" s="38"/>
      <c r="C9" s="39"/>
      <c r="D9" s="39"/>
      <c r="E9" s="39"/>
      <c r="F9" s="39"/>
      <c r="G9" s="39"/>
      <c r="H9" s="39"/>
      <c r="I9" s="39"/>
      <c r="J9" s="39"/>
      <c r="K9" s="39"/>
      <c r="L9" s="39"/>
      <c r="M9" s="39"/>
      <c r="N9" s="39"/>
      <c r="O9" s="39"/>
      <c r="P9" s="39"/>
      <c r="Q9" s="4"/>
      <c r="R9" s="4"/>
      <c r="S9" s="4"/>
      <c r="T9" s="4"/>
      <c r="U9" s="39"/>
      <c r="V9" s="39"/>
      <c r="W9" s="4"/>
      <c r="X9" s="4"/>
      <c r="Y9" s="4"/>
      <c r="Z9" s="4"/>
      <c r="AA9" s="4"/>
      <c r="AB9" s="4"/>
      <c r="AC9" s="4"/>
      <c r="AD9" s="4"/>
      <c r="AE9" s="4"/>
      <c r="AF9" s="4"/>
      <c r="AG9" s="4"/>
      <c r="AH9" s="4"/>
      <c r="AI9" s="4"/>
      <c r="AJ9" s="4"/>
      <c r="AK9" s="4"/>
      <c r="AL9" s="4"/>
      <c r="AM9" s="4"/>
      <c r="AN9" s="4"/>
      <c r="AO9" s="4"/>
      <c r="AP9" s="4"/>
      <c r="AQ9" s="4"/>
      <c r="AR9" s="4"/>
      <c r="AS9" s="4"/>
      <c r="AT9" s="4"/>
      <c r="AU9" s="4"/>
      <c r="AV9" s="4"/>
      <c r="AW9" s="4"/>
      <c r="AX9" s="4"/>
    </row>
    <row r="10" spans="1:55" ht="18.75" customHeight="1">
      <c r="A10" s="906" t="s">
        <v>127</v>
      </c>
      <c r="B10" s="907"/>
      <c r="C10" s="907"/>
      <c r="D10" s="907"/>
      <c r="E10" s="1109" t="s">
        <v>128</v>
      </c>
      <c r="F10" s="907"/>
      <c r="G10" s="908"/>
      <c r="H10" s="913" t="s">
        <v>12</v>
      </c>
      <c r="I10" s="913"/>
      <c r="J10" s="913"/>
      <c r="K10" s="913"/>
      <c r="L10" s="913"/>
      <c r="M10" s="914"/>
      <c r="N10" s="912" t="s">
        <v>10</v>
      </c>
      <c r="O10" s="913"/>
      <c r="P10" s="913"/>
      <c r="Q10" s="913"/>
      <c r="R10" s="913"/>
      <c r="S10" s="913"/>
      <c r="T10" s="914"/>
      <c r="U10" s="912" t="s">
        <v>114</v>
      </c>
      <c r="V10" s="913"/>
      <c r="W10" s="913"/>
      <c r="X10" s="913"/>
      <c r="Y10" s="913"/>
      <c r="Z10" s="913"/>
      <c r="AA10" s="913"/>
      <c r="AB10" s="913"/>
      <c r="AC10" s="914"/>
      <c r="AD10" s="918" t="s">
        <v>115</v>
      </c>
      <c r="AE10" s="919"/>
      <c r="AF10" s="920"/>
      <c r="AG10" s="924" t="s">
        <v>165</v>
      </c>
      <c r="AH10" s="925"/>
      <c r="AI10" s="925"/>
      <c r="AJ10" s="925"/>
      <c r="AK10" s="925"/>
      <c r="AL10" s="925"/>
      <c r="AM10" s="925"/>
      <c r="AN10" s="925"/>
      <c r="AO10" s="926"/>
      <c r="AP10" s="927" t="s">
        <v>23</v>
      </c>
      <c r="AQ10" s="928"/>
      <c r="AR10" s="928"/>
      <c r="AS10" s="928"/>
      <c r="AT10" s="929"/>
      <c r="AU10" s="912" t="s">
        <v>145</v>
      </c>
      <c r="AV10" s="913"/>
      <c r="AW10" s="913"/>
      <c r="AX10" s="913"/>
      <c r="AY10" s="927" t="s">
        <v>24</v>
      </c>
      <c r="AZ10" s="928"/>
      <c r="BA10" s="928"/>
      <c r="BB10" s="928"/>
      <c r="BC10" s="959"/>
    </row>
    <row r="11" spans="1:55" ht="28.5" customHeight="1" thickBot="1">
      <c r="A11" s="909"/>
      <c r="B11" s="910"/>
      <c r="C11" s="910"/>
      <c r="D11" s="910"/>
      <c r="E11" s="1110"/>
      <c r="F11" s="910"/>
      <c r="G11" s="911"/>
      <c r="H11" s="916"/>
      <c r="I11" s="916"/>
      <c r="J11" s="916"/>
      <c r="K11" s="916"/>
      <c r="L11" s="916"/>
      <c r="M11" s="917"/>
      <c r="N11" s="915"/>
      <c r="O11" s="916"/>
      <c r="P11" s="916"/>
      <c r="Q11" s="916"/>
      <c r="R11" s="916"/>
      <c r="S11" s="916"/>
      <c r="T11" s="917"/>
      <c r="U11" s="915"/>
      <c r="V11" s="916"/>
      <c r="W11" s="916"/>
      <c r="X11" s="916"/>
      <c r="Y11" s="916"/>
      <c r="Z11" s="916"/>
      <c r="AA11" s="916"/>
      <c r="AB11" s="916"/>
      <c r="AC11" s="917"/>
      <c r="AD11" s="921"/>
      <c r="AE11" s="922"/>
      <c r="AF11" s="923"/>
      <c r="AG11" s="939" t="s">
        <v>14</v>
      </c>
      <c r="AH11" s="889"/>
      <c r="AI11" s="889"/>
      <c r="AJ11" s="889"/>
      <c r="AK11" s="78" t="s">
        <v>116</v>
      </c>
      <c r="AL11" s="889" t="s">
        <v>15</v>
      </c>
      <c r="AM11" s="889"/>
      <c r="AN11" s="889"/>
      <c r="AO11" s="890"/>
      <c r="AP11" s="930"/>
      <c r="AQ11" s="931"/>
      <c r="AR11" s="931"/>
      <c r="AS11" s="931"/>
      <c r="AT11" s="932"/>
      <c r="AU11" s="915"/>
      <c r="AV11" s="916"/>
      <c r="AW11" s="916"/>
      <c r="AX11" s="916"/>
      <c r="AY11" s="930"/>
      <c r="AZ11" s="931"/>
      <c r="BA11" s="931"/>
      <c r="BB11" s="931"/>
      <c r="BC11" s="960"/>
    </row>
    <row r="12" spans="1:55" s="40" customFormat="1" ht="30" customHeight="1" thickTop="1">
      <c r="A12" s="891"/>
      <c r="B12" s="892"/>
      <c r="C12" s="892"/>
      <c r="D12" s="892"/>
      <c r="E12" s="894"/>
      <c r="F12" s="895"/>
      <c r="G12" s="896"/>
      <c r="H12" s="894"/>
      <c r="I12" s="895"/>
      <c r="J12" s="895"/>
      <c r="K12" s="895"/>
      <c r="L12" s="895"/>
      <c r="M12" s="896"/>
      <c r="N12" s="897"/>
      <c r="O12" s="898"/>
      <c r="P12" s="898"/>
      <c r="Q12" s="898"/>
      <c r="R12" s="898"/>
      <c r="S12" s="898"/>
      <c r="T12" s="899"/>
      <c r="U12" s="897"/>
      <c r="V12" s="898"/>
      <c r="W12" s="898"/>
      <c r="X12" s="898"/>
      <c r="Y12" s="898"/>
      <c r="Z12" s="898"/>
      <c r="AA12" s="898"/>
      <c r="AB12" s="898"/>
      <c r="AC12" s="899"/>
      <c r="AD12" s="900">
        <f>IF(H12="","",IF(AND(LEFT(H12,1)&amp;RIGHT(H12,1)&lt;&gt;"G1",LEFT(H12,1)&amp;RIGHT(H12,1)&lt;&gt;"G2"),"err",LEFT(H12,1)&amp;RIGHT(H12,1)))</f>
      </c>
      <c r="AE12" s="901"/>
      <c r="AF12" s="902"/>
      <c r="AG12" s="1130"/>
      <c r="AH12" s="1124"/>
      <c r="AI12" s="1124"/>
      <c r="AJ12" s="1124"/>
      <c r="AK12" s="206" t="s">
        <v>225</v>
      </c>
      <c r="AL12" s="1124"/>
      <c r="AM12" s="1124"/>
      <c r="AN12" s="1124"/>
      <c r="AO12" s="1125"/>
      <c r="AP12" s="940">
        <f>IF(AND(AG12&lt;&gt;"",AL12&lt;&gt;""),ROUNDDOWN(AG12*AL12/1000000,2),"")</f>
      </c>
      <c r="AQ12" s="941"/>
      <c r="AR12" s="941"/>
      <c r="AS12" s="941"/>
      <c r="AT12" s="942"/>
      <c r="AU12" s="1126"/>
      <c r="AV12" s="1127"/>
      <c r="AW12" s="1127"/>
      <c r="AX12" s="1128"/>
      <c r="AY12" s="961">
        <f>IF(AP12&lt;&gt;"",AU12*AP12,"")</f>
      </c>
      <c r="AZ12" s="962"/>
      <c r="BA12" s="962"/>
      <c r="BB12" s="962"/>
      <c r="BC12" s="963"/>
    </row>
    <row r="13" spans="1:55" s="40" customFormat="1" ht="30" customHeight="1">
      <c r="A13" s="1134"/>
      <c r="B13" s="1135"/>
      <c r="C13" s="1135"/>
      <c r="D13" s="1135"/>
      <c r="E13" s="1136"/>
      <c r="F13" s="1136"/>
      <c r="G13" s="1136"/>
      <c r="H13" s="817"/>
      <c r="I13" s="818"/>
      <c r="J13" s="818"/>
      <c r="K13" s="818"/>
      <c r="L13" s="818"/>
      <c r="M13" s="819"/>
      <c r="N13" s="821"/>
      <c r="O13" s="822"/>
      <c r="P13" s="822"/>
      <c r="Q13" s="822"/>
      <c r="R13" s="822"/>
      <c r="S13" s="822"/>
      <c r="T13" s="823"/>
      <c r="U13" s="821"/>
      <c r="V13" s="822"/>
      <c r="W13" s="822"/>
      <c r="X13" s="822"/>
      <c r="Y13" s="822"/>
      <c r="Z13" s="822"/>
      <c r="AA13" s="822"/>
      <c r="AB13" s="822"/>
      <c r="AC13" s="823"/>
      <c r="AD13" s="824">
        <f aca="true" t="shared" si="0" ref="AD13:AD26">IF(H13="","",IF(AND(LEFT(H13,1)&amp;RIGHT(H13,1)&lt;&gt;"G1",LEFT(H13,1)&amp;RIGHT(H13,1)&lt;&gt;"G2"),"err",LEFT(H13,1)&amp;RIGHT(H13,1)))</f>
      </c>
      <c r="AE13" s="825"/>
      <c r="AF13" s="826"/>
      <c r="AG13" s="1118"/>
      <c r="AH13" s="1119"/>
      <c r="AI13" s="1119"/>
      <c r="AJ13" s="1119"/>
      <c r="AK13" s="207" t="s">
        <v>225</v>
      </c>
      <c r="AL13" s="1119"/>
      <c r="AM13" s="1119"/>
      <c r="AN13" s="1119"/>
      <c r="AO13" s="1122"/>
      <c r="AP13" s="835">
        <f>IF(AND(AG13&lt;&gt;"",AL13&lt;&gt;""),ROUNDDOWN(AG13*AL13/1000000,2),"")</f>
      </c>
      <c r="AQ13" s="836"/>
      <c r="AR13" s="836"/>
      <c r="AS13" s="836"/>
      <c r="AT13" s="837"/>
      <c r="AU13" s="1123"/>
      <c r="AV13" s="1120"/>
      <c r="AW13" s="1120"/>
      <c r="AX13" s="1121"/>
      <c r="AY13" s="947">
        <f>IF(AP13&lt;&gt;"",AU13*AP13,"")</f>
      </c>
      <c r="AZ13" s="948"/>
      <c r="BA13" s="948"/>
      <c r="BB13" s="948"/>
      <c r="BC13" s="949"/>
    </row>
    <row r="14" spans="1:55" s="40" customFormat="1" ht="30" customHeight="1">
      <c r="A14" s="1134"/>
      <c r="B14" s="1135"/>
      <c r="C14" s="1135"/>
      <c r="D14" s="1135"/>
      <c r="E14" s="1136"/>
      <c r="F14" s="1136"/>
      <c r="G14" s="1136"/>
      <c r="H14" s="817"/>
      <c r="I14" s="818"/>
      <c r="J14" s="818"/>
      <c r="K14" s="818"/>
      <c r="L14" s="818"/>
      <c r="M14" s="819"/>
      <c r="N14" s="821"/>
      <c r="O14" s="822"/>
      <c r="P14" s="822"/>
      <c r="Q14" s="822"/>
      <c r="R14" s="822"/>
      <c r="S14" s="822"/>
      <c r="T14" s="823"/>
      <c r="U14" s="821"/>
      <c r="V14" s="822"/>
      <c r="W14" s="822"/>
      <c r="X14" s="822"/>
      <c r="Y14" s="822"/>
      <c r="Z14" s="822"/>
      <c r="AA14" s="822"/>
      <c r="AB14" s="822"/>
      <c r="AC14" s="823"/>
      <c r="AD14" s="824">
        <f t="shared" si="0"/>
      </c>
      <c r="AE14" s="825"/>
      <c r="AF14" s="826"/>
      <c r="AG14" s="1118"/>
      <c r="AH14" s="1119"/>
      <c r="AI14" s="1119"/>
      <c r="AJ14" s="1119"/>
      <c r="AK14" s="207" t="s">
        <v>225</v>
      </c>
      <c r="AL14" s="1120"/>
      <c r="AM14" s="1120"/>
      <c r="AN14" s="1120"/>
      <c r="AO14" s="1121"/>
      <c r="AP14" s="835">
        <f aca="true" t="shared" si="1" ref="AP14:AP26">IF(AND(AG14&lt;&gt;"",AL14&lt;&gt;""),ROUNDDOWN(AG14*AL14/1000000,2),"")</f>
      </c>
      <c r="AQ14" s="836"/>
      <c r="AR14" s="836"/>
      <c r="AS14" s="836"/>
      <c r="AT14" s="837"/>
      <c r="AU14" s="1123"/>
      <c r="AV14" s="1120"/>
      <c r="AW14" s="1120"/>
      <c r="AX14" s="1121"/>
      <c r="AY14" s="947">
        <f aca="true" t="shared" si="2" ref="AY14:AY26">IF(AP14&lt;&gt;"",AU14*AP14,"")</f>
      </c>
      <c r="AZ14" s="948"/>
      <c r="BA14" s="948"/>
      <c r="BB14" s="948"/>
      <c r="BC14" s="949"/>
    </row>
    <row r="15" spans="1:55" s="40" customFormat="1" ht="30" customHeight="1">
      <c r="A15" s="1134"/>
      <c r="B15" s="1135"/>
      <c r="C15" s="1135"/>
      <c r="D15" s="1135"/>
      <c r="E15" s="1136"/>
      <c r="F15" s="1136"/>
      <c r="G15" s="1136"/>
      <c r="H15" s="817"/>
      <c r="I15" s="818"/>
      <c r="J15" s="818"/>
      <c r="K15" s="818"/>
      <c r="L15" s="818"/>
      <c r="M15" s="819"/>
      <c r="N15" s="821"/>
      <c r="O15" s="822"/>
      <c r="P15" s="822"/>
      <c r="Q15" s="822"/>
      <c r="R15" s="822"/>
      <c r="S15" s="822"/>
      <c r="T15" s="823"/>
      <c r="U15" s="821"/>
      <c r="V15" s="822"/>
      <c r="W15" s="822"/>
      <c r="X15" s="822"/>
      <c r="Y15" s="822"/>
      <c r="Z15" s="822"/>
      <c r="AA15" s="822"/>
      <c r="AB15" s="822"/>
      <c r="AC15" s="823"/>
      <c r="AD15" s="824">
        <f t="shared" si="0"/>
      </c>
      <c r="AE15" s="825"/>
      <c r="AF15" s="826"/>
      <c r="AG15" s="1118"/>
      <c r="AH15" s="1119"/>
      <c r="AI15" s="1119"/>
      <c r="AJ15" s="1119"/>
      <c r="AK15" s="207" t="s">
        <v>225</v>
      </c>
      <c r="AL15" s="1120"/>
      <c r="AM15" s="1120"/>
      <c r="AN15" s="1120"/>
      <c r="AO15" s="1121"/>
      <c r="AP15" s="835">
        <f t="shared" si="1"/>
      </c>
      <c r="AQ15" s="836"/>
      <c r="AR15" s="836"/>
      <c r="AS15" s="836"/>
      <c r="AT15" s="837"/>
      <c r="AU15" s="1123"/>
      <c r="AV15" s="1120"/>
      <c r="AW15" s="1120"/>
      <c r="AX15" s="1121"/>
      <c r="AY15" s="947">
        <f t="shared" si="2"/>
      </c>
      <c r="AZ15" s="948"/>
      <c r="BA15" s="948"/>
      <c r="BB15" s="948"/>
      <c r="BC15" s="949"/>
    </row>
    <row r="16" spans="1:55" s="40" customFormat="1" ht="30" customHeight="1">
      <c r="A16" s="1134"/>
      <c r="B16" s="1135"/>
      <c r="C16" s="1135"/>
      <c r="D16" s="1135"/>
      <c r="E16" s="1136"/>
      <c r="F16" s="1136"/>
      <c r="G16" s="1136"/>
      <c r="H16" s="817"/>
      <c r="I16" s="818"/>
      <c r="J16" s="818"/>
      <c r="K16" s="818"/>
      <c r="L16" s="818"/>
      <c r="M16" s="819"/>
      <c r="N16" s="821"/>
      <c r="O16" s="822"/>
      <c r="P16" s="822"/>
      <c r="Q16" s="822"/>
      <c r="R16" s="822"/>
      <c r="S16" s="822"/>
      <c r="T16" s="823"/>
      <c r="U16" s="821"/>
      <c r="V16" s="822"/>
      <c r="W16" s="822"/>
      <c r="X16" s="822"/>
      <c r="Y16" s="822"/>
      <c r="Z16" s="822"/>
      <c r="AA16" s="822"/>
      <c r="AB16" s="822"/>
      <c r="AC16" s="823"/>
      <c r="AD16" s="824">
        <f t="shared" si="0"/>
      </c>
      <c r="AE16" s="825"/>
      <c r="AF16" s="826"/>
      <c r="AG16" s="1118"/>
      <c r="AH16" s="1119"/>
      <c r="AI16" s="1119"/>
      <c r="AJ16" s="1119"/>
      <c r="AK16" s="207" t="s">
        <v>225</v>
      </c>
      <c r="AL16" s="1120"/>
      <c r="AM16" s="1120"/>
      <c r="AN16" s="1120"/>
      <c r="AO16" s="1121"/>
      <c r="AP16" s="835">
        <f t="shared" si="1"/>
      </c>
      <c r="AQ16" s="836"/>
      <c r="AR16" s="836"/>
      <c r="AS16" s="836"/>
      <c r="AT16" s="837"/>
      <c r="AU16" s="1123"/>
      <c r="AV16" s="1120"/>
      <c r="AW16" s="1120"/>
      <c r="AX16" s="1121"/>
      <c r="AY16" s="947">
        <f t="shared" si="2"/>
      </c>
      <c r="AZ16" s="948"/>
      <c r="BA16" s="948"/>
      <c r="BB16" s="948"/>
      <c r="BC16" s="949"/>
    </row>
    <row r="17" spans="1:55" s="40" customFormat="1" ht="30" customHeight="1">
      <c r="A17" s="814"/>
      <c r="B17" s="815"/>
      <c r="C17" s="815"/>
      <c r="D17" s="816"/>
      <c r="E17" s="1136"/>
      <c r="F17" s="1136"/>
      <c r="G17" s="1136"/>
      <c r="H17" s="817"/>
      <c r="I17" s="818"/>
      <c r="J17" s="818"/>
      <c r="K17" s="818"/>
      <c r="L17" s="818"/>
      <c r="M17" s="819"/>
      <c r="N17" s="821"/>
      <c r="O17" s="822"/>
      <c r="P17" s="822"/>
      <c r="Q17" s="822"/>
      <c r="R17" s="822"/>
      <c r="S17" s="822"/>
      <c r="T17" s="823"/>
      <c r="U17" s="821"/>
      <c r="V17" s="822"/>
      <c r="W17" s="822"/>
      <c r="X17" s="822"/>
      <c r="Y17" s="822"/>
      <c r="Z17" s="822"/>
      <c r="AA17" s="822"/>
      <c r="AB17" s="822"/>
      <c r="AC17" s="823"/>
      <c r="AD17" s="824">
        <f t="shared" si="0"/>
      </c>
      <c r="AE17" s="825"/>
      <c r="AF17" s="826"/>
      <c r="AG17" s="1118"/>
      <c r="AH17" s="1119"/>
      <c r="AI17" s="1119"/>
      <c r="AJ17" s="1119"/>
      <c r="AK17" s="207" t="s">
        <v>225</v>
      </c>
      <c r="AL17" s="1120"/>
      <c r="AM17" s="1120"/>
      <c r="AN17" s="1120"/>
      <c r="AO17" s="1121"/>
      <c r="AP17" s="835">
        <f t="shared" si="1"/>
      </c>
      <c r="AQ17" s="836"/>
      <c r="AR17" s="836"/>
      <c r="AS17" s="836"/>
      <c r="AT17" s="837"/>
      <c r="AU17" s="1123"/>
      <c r="AV17" s="1120"/>
      <c r="AW17" s="1120"/>
      <c r="AX17" s="1121"/>
      <c r="AY17" s="947">
        <f t="shared" si="2"/>
      </c>
      <c r="AZ17" s="948"/>
      <c r="BA17" s="948"/>
      <c r="BB17" s="948"/>
      <c r="BC17" s="949"/>
    </row>
    <row r="18" spans="1:55" s="40" customFormat="1" ht="30" customHeight="1">
      <c r="A18" s="814"/>
      <c r="B18" s="815"/>
      <c r="C18" s="815"/>
      <c r="D18" s="816"/>
      <c r="E18" s="1136"/>
      <c r="F18" s="1136"/>
      <c r="G18" s="1136"/>
      <c r="H18" s="817"/>
      <c r="I18" s="818"/>
      <c r="J18" s="818"/>
      <c r="K18" s="818"/>
      <c r="L18" s="818"/>
      <c r="M18" s="819"/>
      <c r="N18" s="821"/>
      <c r="O18" s="822"/>
      <c r="P18" s="822"/>
      <c r="Q18" s="822"/>
      <c r="R18" s="822"/>
      <c r="S18" s="822"/>
      <c r="T18" s="823"/>
      <c r="U18" s="821"/>
      <c r="V18" s="822"/>
      <c r="W18" s="822"/>
      <c r="X18" s="822"/>
      <c r="Y18" s="822"/>
      <c r="Z18" s="822"/>
      <c r="AA18" s="822"/>
      <c r="AB18" s="822"/>
      <c r="AC18" s="823"/>
      <c r="AD18" s="824">
        <f t="shared" si="0"/>
      </c>
      <c r="AE18" s="825"/>
      <c r="AF18" s="826"/>
      <c r="AG18" s="1118"/>
      <c r="AH18" s="1119"/>
      <c r="AI18" s="1119"/>
      <c r="AJ18" s="1119"/>
      <c r="AK18" s="207" t="s">
        <v>225</v>
      </c>
      <c r="AL18" s="1120"/>
      <c r="AM18" s="1120"/>
      <c r="AN18" s="1120"/>
      <c r="AO18" s="1121"/>
      <c r="AP18" s="835">
        <f t="shared" si="1"/>
      </c>
      <c r="AQ18" s="836"/>
      <c r="AR18" s="836"/>
      <c r="AS18" s="836"/>
      <c r="AT18" s="837"/>
      <c r="AU18" s="1123"/>
      <c r="AV18" s="1120"/>
      <c r="AW18" s="1120"/>
      <c r="AX18" s="1121"/>
      <c r="AY18" s="947">
        <f t="shared" si="2"/>
      </c>
      <c r="AZ18" s="948"/>
      <c r="BA18" s="948"/>
      <c r="BB18" s="948"/>
      <c r="BC18" s="949"/>
    </row>
    <row r="19" spans="1:55" s="40" customFormat="1" ht="30" customHeight="1">
      <c r="A19" s="1134"/>
      <c r="B19" s="1135"/>
      <c r="C19" s="1135"/>
      <c r="D19" s="1135"/>
      <c r="E19" s="1136"/>
      <c r="F19" s="1136"/>
      <c r="G19" s="1136"/>
      <c r="H19" s="817"/>
      <c r="I19" s="818"/>
      <c r="J19" s="818"/>
      <c r="K19" s="818"/>
      <c r="L19" s="818"/>
      <c r="M19" s="819"/>
      <c r="N19" s="821"/>
      <c r="O19" s="822"/>
      <c r="P19" s="822"/>
      <c r="Q19" s="822"/>
      <c r="R19" s="822"/>
      <c r="S19" s="822"/>
      <c r="T19" s="823"/>
      <c r="U19" s="821"/>
      <c r="V19" s="822"/>
      <c r="W19" s="822"/>
      <c r="X19" s="822"/>
      <c r="Y19" s="822"/>
      <c r="Z19" s="822"/>
      <c r="AA19" s="822"/>
      <c r="AB19" s="822"/>
      <c r="AC19" s="823"/>
      <c r="AD19" s="824">
        <f t="shared" si="0"/>
      </c>
      <c r="AE19" s="825"/>
      <c r="AF19" s="826"/>
      <c r="AG19" s="1118"/>
      <c r="AH19" s="1119"/>
      <c r="AI19" s="1119"/>
      <c r="AJ19" s="1119"/>
      <c r="AK19" s="207" t="s">
        <v>225</v>
      </c>
      <c r="AL19" s="1120"/>
      <c r="AM19" s="1120"/>
      <c r="AN19" s="1120"/>
      <c r="AO19" s="1121"/>
      <c r="AP19" s="835">
        <f t="shared" si="1"/>
      </c>
      <c r="AQ19" s="836"/>
      <c r="AR19" s="836"/>
      <c r="AS19" s="836"/>
      <c r="AT19" s="837"/>
      <c r="AU19" s="1123"/>
      <c r="AV19" s="1120"/>
      <c r="AW19" s="1120"/>
      <c r="AX19" s="1121"/>
      <c r="AY19" s="947">
        <f t="shared" si="2"/>
      </c>
      <c r="AZ19" s="948"/>
      <c r="BA19" s="948"/>
      <c r="BB19" s="948"/>
      <c r="BC19" s="949"/>
    </row>
    <row r="20" spans="1:55" s="40" customFormat="1" ht="30" customHeight="1">
      <c r="A20" s="1134"/>
      <c r="B20" s="1135"/>
      <c r="C20" s="1135"/>
      <c r="D20" s="1135"/>
      <c r="E20" s="1136"/>
      <c r="F20" s="1136"/>
      <c r="G20" s="1136"/>
      <c r="H20" s="817"/>
      <c r="I20" s="818"/>
      <c r="J20" s="818"/>
      <c r="K20" s="818"/>
      <c r="L20" s="818"/>
      <c r="M20" s="819"/>
      <c r="N20" s="821"/>
      <c r="O20" s="822"/>
      <c r="P20" s="822"/>
      <c r="Q20" s="822"/>
      <c r="R20" s="822"/>
      <c r="S20" s="822"/>
      <c r="T20" s="823"/>
      <c r="U20" s="821"/>
      <c r="V20" s="822"/>
      <c r="W20" s="822"/>
      <c r="X20" s="822"/>
      <c r="Y20" s="822"/>
      <c r="Z20" s="822"/>
      <c r="AA20" s="822"/>
      <c r="AB20" s="822"/>
      <c r="AC20" s="823"/>
      <c r="AD20" s="824">
        <f t="shared" si="0"/>
      </c>
      <c r="AE20" s="825"/>
      <c r="AF20" s="826"/>
      <c r="AG20" s="1118"/>
      <c r="AH20" s="1119"/>
      <c r="AI20" s="1119"/>
      <c r="AJ20" s="1119"/>
      <c r="AK20" s="207" t="s">
        <v>116</v>
      </c>
      <c r="AL20" s="1120"/>
      <c r="AM20" s="1120"/>
      <c r="AN20" s="1120"/>
      <c r="AO20" s="1121"/>
      <c r="AP20" s="835">
        <f t="shared" si="1"/>
      </c>
      <c r="AQ20" s="836"/>
      <c r="AR20" s="836"/>
      <c r="AS20" s="836"/>
      <c r="AT20" s="837"/>
      <c r="AU20" s="1123"/>
      <c r="AV20" s="1120"/>
      <c r="AW20" s="1120"/>
      <c r="AX20" s="1121"/>
      <c r="AY20" s="947">
        <f t="shared" si="2"/>
      </c>
      <c r="AZ20" s="948"/>
      <c r="BA20" s="948"/>
      <c r="BB20" s="948"/>
      <c r="BC20" s="949"/>
    </row>
    <row r="21" spans="1:55" s="40" customFormat="1" ht="30" customHeight="1">
      <c r="A21" s="1134"/>
      <c r="B21" s="1135"/>
      <c r="C21" s="1135"/>
      <c r="D21" s="1135"/>
      <c r="E21" s="1136"/>
      <c r="F21" s="1136"/>
      <c r="G21" s="1136"/>
      <c r="H21" s="817"/>
      <c r="I21" s="818"/>
      <c r="J21" s="818"/>
      <c r="K21" s="818"/>
      <c r="L21" s="818"/>
      <c r="M21" s="819"/>
      <c r="N21" s="821"/>
      <c r="O21" s="822"/>
      <c r="P21" s="822"/>
      <c r="Q21" s="822"/>
      <c r="R21" s="822"/>
      <c r="S21" s="822"/>
      <c r="T21" s="823"/>
      <c r="U21" s="821"/>
      <c r="V21" s="822"/>
      <c r="W21" s="822"/>
      <c r="X21" s="822"/>
      <c r="Y21" s="822"/>
      <c r="Z21" s="822"/>
      <c r="AA21" s="822"/>
      <c r="AB21" s="822"/>
      <c r="AC21" s="823"/>
      <c r="AD21" s="824">
        <f t="shared" si="0"/>
      </c>
      <c r="AE21" s="825"/>
      <c r="AF21" s="826"/>
      <c r="AG21" s="1118"/>
      <c r="AH21" s="1119"/>
      <c r="AI21" s="1119"/>
      <c r="AJ21" s="1119"/>
      <c r="AK21" s="207" t="s">
        <v>116</v>
      </c>
      <c r="AL21" s="1120"/>
      <c r="AM21" s="1120"/>
      <c r="AN21" s="1120"/>
      <c r="AO21" s="1121"/>
      <c r="AP21" s="835">
        <f t="shared" si="1"/>
      </c>
      <c r="AQ21" s="836"/>
      <c r="AR21" s="836"/>
      <c r="AS21" s="836"/>
      <c r="AT21" s="837"/>
      <c r="AU21" s="1123"/>
      <c r="AV21" s="1120"/>
      <c r="AW21" s="1120"/>
      <c r="AX21" s="1121"/>
      <c r="AY21" s="947">
        <f t="shared" si="2"/>
      </c>
      <c r="AZ21" s="948"/>
      <c r="BA21" s="948"/>
      <c r="BB21" s="948"/>
      <c r="BC21" s="949"/>
    </row>
    <row r="22" spans="1:55" s="40" customFormat="1" ht="30" customHeight="1">
      <c r="A22" s="1134"/>
      <c r="B22" s="1135"/>
      <c r="C22" s="1135"/>
      <c r="D22" s="1135"/>
      <c r="E22" s="1136"/>
      <c r="F22" s="1136"/>
      <c r="G22" s="1136"/>
      <c r="H22" s="817"/>
      <c r="I22" s="818"/>
      <c r="J22" s="818"/>
      <c r="K22" s="818"/>
      <c r="L22" s="818"/>
      <c r="M22" s="819"/>
      <c r="N22" s="821"/>
      <c r="O22" s="822"/>
      <c r="P22" s="822"/>
      <c r="Q22" s="822"/>
      <c r="R22" s="822"/>
      <c r="S22" s="822"/>
      <c r="T22" s="823"/>
      <c r="U22" s="821"/>
      <c r="V22" s="822"/>
      <c r="W22" s="822"/>
      <c r="X22" s="822"/>
      <c r="Y22" s="822"/>
      <c r="Z22" s="822"/>
      <c r="AA22" s="822"/>
      <c r="AB22" s="822"/>
      <c r="AC22" s="823"/>
      <c r="AD22" s="824">
        <f t="shared" si="0"/>
      </c>
      <c r="AE22" s="825"/>
      <c r="AF22" s="826"/>
      <c r="AG22" s="1118"/>
      <c r="AH22" s="1119"/>
      <c r="AI22" s="1119"/>
      <c r="AJ22" s="1119"/>
      <c r="AK22" s="207" t="s">
        <v>116</v>
      </c>
      <c r="AL22" s="1120"/>
      <c r="AM22" s="1120"/>
      <c r="AN22" s="1120"/>
      <c r="AO22" s="1121"/>
      <c r="AP22" s="835">
        <f t="shared" si="1"/>
      </c>
      <c r="AQ22" s="836"/>
      <c r="AR22" s="836"/>
      <c r="AS22" s="836"/>
      <c r="AT22" s="837"/>
      <c r="AU22" s="1123"/>
      <c r="AV22" s="1120"/>
      <c r="AW22" s="1120"/>
      <c r="AX22" s="1121"/>
      <c r="AY22" s="947">
        <f t="shared" si="2"/>
      </c>
      <c r="AZ22" s="948"/>
      <c r="BA22" s="948"/>
      <c r="BB22" s="948"/>
      <c r="BC22" s="949"/>
    </row>
    <row r="23" spans="1:55" s="40" customFormat="1" ht="30" customHeight="1">
      <c r="A23" s="1134"/>
      <c r="B23" s="1135"/>
      <c r="C23" s="1135"/>
      <c r="D23" s="1135"/>
      <c r="E23" s="1136"/>
      <c r="F23" s="1136"/>
      <c r="G23" s="1136"/>
      <c r="H23" s="817"/>
      <c r="I23" s="818"/>
      <c r="J23" s="818"/>
      <c r="K23" s="818"/>
      <c r="L23" s="818"/>
      <c r="M23" s="819"/>
      <c r="N23" s="821"/>
      <c r="O23" s="822"/>
      <c r="P23" s="822"/>
      <c r="Q23" s="822"/>
      <c r="R23" s="822"/>
      <c r="S23" s="822"/>
      <c r="T23" s="823"/>
      <c r="U23" s="821"/>
      <c r="V23" s="822"/>
      <c r="W23" s="822"/>
      <c r="X23" s="822"/>
      <c r="Y23" s="822"/>
      <c r="Z23" s="822"/>
      <c r="AA23" s="822"/>
      <c r="AB23" s="822"/>
      <c r="AC23" s="823"/>
      <c r="AD23" s="824">
        <f t="shared" si="0"/>
      </c>
      <c r="AE23" s="825"/>
      <c r="AF23" s="826"/>
      <c r="AG23" s="1118"/>
      <c r="AH23" s="1119"/>
      <c r="AI23" s="1119"/>
      <c r="AJ23" s="1119"/>
      <c r="AK23" s="207" t="s">
        <v>116</v>
      </c>
      <c r="AL23" s="1120"/>
      <c r="AM23" s="1120"/>
      <c r="AN23" s="1120"/>
      <c r="AO23" s="1121"/>
      <c r="AP23" s="835">
        <f t="shared" si="1"/>
      </c>
      <c r="AQ23" s="836"/>
      <c r="AR23" s="836"/>
      <c r="AS23" s="836"/>
      <c r="AT23" s="837"/>
      <c r="AU23" s="1123"/>
      <c r="AV23" s="1120"/>
      <c r="AW23" s="1120"/>
      <c r="AX23" s="1121"/>
      <c r="AY23" s="947">
        <f t="shared" si="2"/>
      </c>
      <c r="AZ23" s="948"/>
      <c r="BA23" s="948"/>
      <c r="BB23" s="948"/>
      <c r="BC23" s="949"/>
    </row>
    <row r="24" spans="1:55" s="40" customFormat="1" ht="30" customHeight="1">
      <c r="A24" s="1134"/>
      <c r="B24" s="1135"/>
      <c r="C24" s="1135"/>
      <c r="D24" s="1135"/>
      <c r="E24" s="1136"/>
      <c r="F24" s="1136"/>
      <c r="G24" s="1136"/>
      <c r="H24" s="817"/>
      <c r="I24" s="818"/>
      <c r="J24" s="818"/>
      <c r="K24" s="818"/>
      <c r="L24" s="818"/>
      <c r="M24" s="819"/>
      <c r="N24" s="821"/>
      <c r="O24" s="822"/>
      <c r="P24" s="822"/>
      <c r="Q24" s="822"/>
      <c r="R24" s="822"/>
      <c r="S24" s="822"/>
      <c r="T24" s="823"/>
      <c r="U24" s="821"/>
      <c r="V24" s="822"/>
      <c r="W24" s="822"/>
      <c r="X24" s="822"/>
      <c r="Y24" s="822"/>
      <c r="Z24" s="822"/>
      <c r="AA24" s="822"/>
      <c r="AB24" s="822"/>
      <c r="AC24" s="823"/>
      <c r="AD24" s="824">
        <f t="shared" si="0"/>
      </c>
      <c r="AE24" s="825"/>
      <c r="AF24" s="826"/>
      <c r="AG24" s="1118"/>
      <c r="AH24" s="1119"/>
      <c r="AI24" s="1119"/>
      <c r="AJ24" s="1119"/>
      <c r="AK24" s="207" t="s">
        <v>116</v>
      </c>
      <c r="AL24" s="1120"/>
      <c r="AM24" s="1120"/>
      <c r="AN24" s="1120"/>
      <c r="AO24" s="1121"/>
      <c r="AP24" s="835">
        <f t="shared" si="1"/>
      </c>
      <c r="AQ24" s="836"/>
      <c r="AR24" s="836"/>
      <c r="AS24" s="836"/>
      <c r="AT24" s="837"/>
      <c r="AU24" s="1123"/>
      <c r="AV24" s="1120"/>
      <c r="AW24" s="1120"/>
      <c r="AX24" s="1121"/>
      <c r="AY24" s="947">
        <f t="shared" si="2"/>
      </c>
      <c r="AZ24" s="948"/>
      <c r="BA24" s="948"/>
      <c r="BB24" s="948"/>
      <c r="BC24" s="949"/>
    </row>
    <row r="25" spans="1:55" s="40" customFormat="1" ht="30" customHeight="1">
      <c r="A25" s="1134"/>
      <c r="B25" s="1135"/>
      <c r="C25" s="1135"/>
      <c r="D25" s="1135"/>
      <c r="E25" s="1136"/>
      <c r="F25" s="1136"/>
      <c r="G25" s="1136"/>
      <c r="H25" s="817"/>
      <c r="I25" s="818"/>
      <c r="J25" s="818"/>
      <c r="K25" s="818"/>
      <c r="L25" s="818"/>
      <c r="M25" s="819"/>
      <c r="N25" s="821"/>
      <c r="O25" s="822"/>
      <c r="P25" s="822"/>
      <c r="Q25" s="822"/>
      <c r="R25" s="822"/>
      <c r="S25" s="822"/>
      <c r="T25" s="823"/>
      <c r="U25" s="821"/>
      <c r="V25" s="822"/>
      <c r="W25" s="822"/>
      <c r="X25" s="822"/>
      <c r="Y25" s="822"/>
      <c r="Z25" s="822"/>
      <c r="AA25" s="822"/>
      <c r="AB25" s="822"/>
      <c r="AC25" s="823"/>
      <c r="AD25" s="824">
        <f t="shared" si="0"/>
      </c>
      <c r="AE25" s="825"/>
      <c r="AF25" s="826"/>
      <c r="AG25" s="1118"/>
      <c r="AH25" s="1119"/>
      <c r="AI25" s="1119"/>
      <c r="AJ25" s="1119"/>
      <c r="AK25" s="207" t="s">
        <v>116</v>
      </c>
      <c r="AL25" s="1120"/>
      <c r="AM25" s="1120"/>
      <c r="AN25" s="1120"/>
      <c r="AO25" s="1121"/>
      <c r="AP25" s="835">
        <f t="shared" si="1"/>
      </c>
      <c r="AQ25" s="836"/>
      <c r="AR25" s="836"/>
      <c r="AS25" s="836"/>
      <c r="AT25" s="837"/>
      <c r="AU25" s="1123"/>
      <c r="AV25" s="1120"/>
      <c r="AW25" s="1120"/>
      <c r="AX25" s="1121"/>
      <c r="AY25" s="947">
        <f t="shared" si="2"/>
      </c>
      <c r="AZ25" s="948"/>
      <c r="BA25" s="948"/>
      <c r="BB25" s="948"/>
      <c r="BC25" s="949"/>
    </row>
    <row r="26" spans="1:55" s="40" customFormat="1" ht="30" customHeight="1" thickBot="1">
      <c r="A26" s="1131"/>
      <c r="B26" s="1132"/>
      <c r="C26" s="1132"/>
      <c r="D26" s="1132"/>
      <c r="E26" s="1133"/>
      <c r="F26" s="1133"/>
      <c r="G26" s="1133"/>
      <c r="H26" s="869"/>
      <c r="I26" s="870"/>
      <c r="J26" s="870"/>
      <c r="K26" s="870"/>
      <c r="L26" s="870"/>
      <c r="M26" s="871"/>
      <c r="N26" s="872"/>
      <c r="O26" s="873"/>
      <c r="P26" s="873"/>
      <c r="Q26" s="873"/>
      <c r="R26" s="873"/>
      <c r="S26" s="873"/>
      <c r="T26" s="874"/>
      <c r="U26" s="872"/>
      <c r="V26" s="873"/>
      <c r="W26" s="873"/>
      <c r="X26" s="873"/>
      <c r="Y26" s="873"/>
      <c r="Z26" s="873"/>
      <c r="AA26" s="873"/>
      <c r="AB26" s="873"/>
      <c r="AC26" s="874"/>
      <c r="AD26" s="875">
        <f t="shared" si="0"/>
      </c>
      <c r="AE26" s="876"/>
      <c r="AF26" s="877"/>
      <c r="AG26" s="1116"/>
      <c r="AH26" s="1117"/>
      <c r="AI26" s="1117"/>
      <c r="AJ26" s="1117"/>
      <c r="AK26" s="208" t="s">
        <v>116</v>
      </c>
      <c r="AL26" s="1111"/>
      <c r="AM26" s="1111"/>
      <c r="AN26" s="1111"/>
      <c r="AO26" s="1112"/>
      <c r="AP26" s="835">
        <f t="shared" si="1"/>
      </c>
      <c r="AQ26" s="836"/>
      <c r="AR26" s="836"/>
      <c r="AS26" s="836"/>
      <c r="AT26" s="837"/>
      <c r="AU26" s="1123"/>
      <c r="AV26" s="1120"/>
      <c r="AW26" s="1120"/>
      <c r="AX26" s="1121"/>
      <c r="AY26" s="947">
        <f t="shared" si="2"/>
      </c>
      <c r="AZ26" s="948"/>
      <c r="BA26" s="948"/>
      <c r="BB26" s="948"/>
      <c r="BC26" s="949"/>
    </row>
    <row r="27" spans="1:55" ht="30" customHeight="1" thickBot="1" thickTop="1">
      <c r="A27" s="808" t="s">
        <v>17</v>
      </c>
      <c r="B27" s="809"/>
      <c r="C27" s="809"/>
      <c r="D27" s="809"/>
      <c r="E27" s="809"/>
      <c r="F27" s="809"/>
      <c r="G27" s="809"/>
      <c r="H27" s="809"/>
      <c r="I27" s="809"/>
      <c r="J27" s="809"/>
      <c r="K27" s="809"/>
      <c r="L27" s="809"/>
      <c r="M27" s="809"/>
      <c r="N27" s="809"/>
      <c r="O27" s="809"/>
      <c r="P27" s="809"/>
      <c r="Q27" s="809"/>
      <c r="R27" s="809"/>
      <c r="S27" s="809"/>
      <c r="T27" s="809"/>
      <c r="U27" s="809"/>
      <c r="V27" s="809"/>
      <c r="W27" s="809"/>
      <c r="X27" s="809"/>
      <c r="Y27" s="809"/>
      <c r="Z27" s="809"/>
      <c r="AA27" s="809"/>
      <c r="AB27" s="809"/>
      <c r="AC27" s="809"/>
      <c r="AD27" s="809"/>
      <c r="AE27" s="809"/>
      <c r="AF27" s="809"/>
      <c r="AG27" s="809"/>
      <c r="AH27" s="809"/>
      <c r="AI27" s="809"/>
      <c r="AJ27" s="809"/>
      <c r="AK27" s="809"/>
      <c r="AL27" s="809"/>
      <c r="AM27" s="809"/>
      <c r="AN27" s="809"/>
      <c r="AO27" s="809"/>
      <c r="AP27" s="809"/>
      <c r="AQ27" s="809"/>
      <c r="AR27" s="809"/>
      <c r="AS27" s="809"/>
      <c r="AT27" s="810"/>
      <c r="AU27" s="853">
        <f>SUM(AU12:AX26)</f>
        <v>0</v>
      </c>
      <c r="AV27" s="854"/>
      <c r="AW27" s="854"/>
      <c r="AX27" s="854"/>
      <c r="AY27" s="1113">
        <f>SUM(AY12:BC26)</f>
        <v>0</v>
      </c>
      <c r="AZ27" s="1114"/>
      <c r="BA27" s="1114"/>
      <c r="BB27" s="1114"/>
      <c r="BC27" s="1115"/>
    </row>
    <row r="28" spans="1:55" s="12" customFormat="1" ht="15.75" customHeight="1" thickBot="1">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66"/>
      <c r="AZ28" s="66"/>
      <c r="BA28" s="66"/>
      <c r="BB28" s="66"/>
      <c r="BC28" s="66"/>
    </row>
    <row r="29" spans="1:55" ht="28.5" customHeight="1" thickBot="1">
      <c r="A29" s="933" t="s">
        <v>112</v>
      </c>
      <c r="B29" s="935"/>
      <c r="C29" s="935"/>
      <c r="D29" s="935"/>
      <c r="E29" s="935"/>
      <c r="F29" s="935"/>
      <c r="G29" s="935"/>
      <c r="H29" s="935"/>
      <c r="I29" s="953" t="s">
        <v>129</v>
      </c>
      <c r="J29" s="953"/>
      <c r="K29" s="953"/>
      <c r="L29" s="953"/>
      <c r="M29" s="953"/>
      <c r="N29" s="953"/>
      <c r="O29" s="954"/>
      <c r="P29" s="84"/>
      <c r="Q29" s="807">
        <f>IF(COUNTIF(AD33:AF47,"err")&gt;0,"グレードと一致しない型番があります。SII登録型番を確認して下さい。","")</f>
      </c>
      <c r="R29" s="807"/>
      <c r="S29" s="807"/>
      <c r="T29" s="807"/>
      <c r="U29" s="807"/>
      <c r="V29" s="807"/>
      <c r="W29" s="807"/>
      <c r="X29" s="807"/>
      <c r="Y29" s="807"/>
      <c r="Z29" s="807"/>
      <c r="AA29" s="807"/>
      <c r="AB29" s="807"/>
      <c r="AC29" s="807"/>
      <c r="AD29" s="807"/>
      <c r="AE29" s="807"/>
      <c r="AF29" s="807"/>
      <c r="AG29" s="807"/>
      <c r="AH29" s="807"/>
      <c r="AI29" s="807"/>
      <c r="AJ29" s="807"/>
      <c r="AK29" s="807"/>
      <c r="AL29" s="807"/>
      <c r="AM29" s="807"/>
      <c r="AN29" s="807"/>
      <c r="AO29" s="807"/>
      <c r="AP29" s="807"/>
      <c r="AQ29" s="807"/>
      <c r="AR29" s="807"/>
      <c r="AS29" s="807"/>
      <c r="AT29" s="807"/>
      <c r="AU29" s="807"/>
      <c r="AV29" s="807"/>
      <c r="AW29" s="807"/>
      <c r="AX29" s="807"/>
      <c r="AY29" s="807"/>
      <c r="AZ29" s="807"/>
      <c r="BA29" s="807"/>
      <c r="BB29" s="807"/>
      <c r="BC29" s="20"/>
    </row>
    <row r="30" spans="1:50" ht="14.25" customHeight="1" thickBot="1">
      <c r="A30" s="38"/>
      <c r="B30" s="38"/>
      <c r="C30" s="39"/>
      <c r="D30" s="39"/>
      <c r="E30" s="39"/>
      <c r="F30" s="39"/>
      <c r="G30" s="39"/>
      <c r="H30" s="39"/>
      <c r="I30" s="39"/>
      <c r="J30" s="39"/>
      <c r="K30" s="39"/>
      <c r="L30" s="39"/>
      <c r="M30" s="39"/>
      <c r="N30" s="39"/>
      <c r="O30" s="39"/>
      <c r="P30" s="39"/>
      <c r="Q30" s="4"/>
      <c r="R30" s="4"/>
      <c r="S30" s="4"/>
      <c r="T30" s="4"/>
      <c r="U30" s="39"/>
      <c r="V30" s="39"/>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row>
    <row r="31" spans="1:55" ht="18.75" customHeight="1">
      <c r="A31" s="906" t="s">
        <v>59</v>
      </c>
      <c r="B31" s="907"/>
      <c r="C31" s="907"/>
      <c r="D31" s="907"/>
      <c r="E31" s="907"/>
      <c r="F31" s="907"/>
      <c r="G31" s="908"/>
      <c r="H31" s="913" t="s">
        <v>12</v>
      </c>
      <c r="I31" s="913"/>
      <c r="J31" s="913"/>
      <c r="K31" s="913"/>
      <c r="L31" s="913"/>
      <c r="M31" s="914"/>
      <c r="N31" s="912" t="s">
        <v>10</v>
      </c>
      <c r="O31" s="913"/>
      <c r="P31" s="913"/>
      <c r="Q31" s="913"/>
      <c r="R31" s="913"/>
      <c r="S31" s="913"/>
      <c r="T31" s="914"/>
      <c r="U31" s="912" t="s">
        <v>114</v>
      </c>
      <c r="V31" s="913"/>
      <c r="W31" s="913"/>
      <c r="X31" s="913"/>
      <c r="Y31" s="913"/>
      <c r="Z31" s="913"/>
      <c r="AA31" s="913"/>
      <c r="AB31" s="913"/>
      <c r="AC31" s="914"/>
      <c r="AD31" s="918" t="s">
        <v>130</v>
      </c>
      <c r="AE31" s="919"/>
      <c r="AF31" s="920"/>
      <c r="AG31" s="924" t="s">
        <v>27</v>
      </c>
      <c r="AH31" s="925"/>
      <c r="AI31" s="925"/>
      <c r="AJ31" s="925"/>
      <c r="AK31" s="925"/>
      <c r="AL31" s="925"/>
      <c r="AM31" s="925"/>
      <c r="AN31" s="925"/>
      <c r="AO31" s="926"/>
      <c r="AP31" s="927" t="s">
        <v>23</v>
      </c>
      <c r="AQ31" s="928"/>
      <c r="AR31" s="928"/>
      <c r="AS31" s="928"/>
      <c r="AT31" s="929"/>
      <c r="AU31" s="912" t="s">
        <v>55</v>
      </c>
      <c r="AV31" s="913"/>
      <c r="AW31" s="913"/>
      <c r="AX31" s="913"/>
      <c r="AY31" s="927" t="s">
        <v>24</v>
      </c>
      <c r="AZ31" s="928"/>
      <c r="BA31" s="928"/>
      <c r="BB31" s="928"/>
      <c r="BC31" s="959"/>
    </row>
    <row r="32" spans="1:55" ht="28.5" customHeight="1" thickBot="1">
      <c r="A32" s="909"/>
      <c r="B32" s="910"/>
      <c r="C32" s="910"/>
      <c r="D32" s="910"/>
      <c r="E32" s="910"/>
      <c r="F32" s="910"/>
      <c r="G32" s="911"/>
      <c r="H32" s="916"/>
      <c r="I32" s="916"/>
      <c r="J32" s="916"/>
      <c r="K32" s="916"/>
      <c r="L32" s="916"/>
      <c r="M32" s="917"/>
      <c r="N32" s="915"/>
      <c r="O32" s="916"/>
      <c r="P32" s="916"/>
      <c r="Q32" s="916"/>
      <c r="R32" s="916"/>
      <c r="S32" s="916"/>
      <c r="T32" s="917"/>
      <c r="U32" s="915"/>
      <c r="V32" s="916"/>
      <c r="W32" s="916"/>
      <c r="X32" s="916"/>
      <c r="Y32" s="916"/>
      <c r="Z32" s="916"/>
      <c r="AA32" s="916"/>
      <c r="AB32" s="916"/>
      <c r="AC32" s="917"/>
      <c r="AD32" s="921"/>
      <c r="AE32" s="922"/>
      <c r="AF32" s="923"/>
      <c r="AG32" s="939" t="s">
        <v>14</v>
      </c>
      <c r="AH32" s="889"/>
      <c r="AI32" s="889"/>
      <c r="AJ32" s="889"/>
      <c r="AK32" s="78" t="s">
        <v>131</v>
      </c>
      <c r="AL32" s="889" t="s">
        <v>15</v>
      </c>
      <c r="AM32" s="889"/>
      <c r="AN32" s="889"/>
      <c r="AO32" s="890"/>
      <c r="AP32" s="930"/>
      <c r="AQ32" s="931"/>
      <c r="AR32" s="931"/>
      <c r="AS32" s="931"/>
      <c r="AT32" s="932"/>
      <c r="AU32" s="915"/>
      <c r="AV32" s="916"/>
      <c r="AW32" s="916"/>
      <c r="AX32" s="916"/>
      <c r="AY32" s="930"/>
      <c r="AZ32" s="931"/>
      <c r="BA32" s="931"/>
      <c r="BB32" s="931"/>
      <c r="BC32" s="960"/>
    </row>
    <row r="33" spans="1:55" s="40" customFormat="1" ht="30" customHeight="1" thickTop="1">
      <c r="A33" s="891"/>
      <c r="B33" s="892"/>
      <c r="C33" s="892"/>
      <c r="D33" s="892"/>
      <c r="E33" s="892"/>
      <c r="F33" s="892"/>
      <c r="G33" s="893"/>
      <c r="H33" s="894"/>
      <c r="I33" s="895"/>
      <c r="J33" s="895"/>
      <c r="K33" s="895"/>
      <c r="L33" s="895"/>
      <c r="M33" s="896"/>
      <c r="N33" s="897"/>
      <c r="O33" s="898"/>
      <c r="P33" s="898"/>
      <c r="Q33" s="898"/>
      <c r="R33" s="898"/>
      <c r="S33" s="898"/>
      <c r="T33" s="899"/>
      <c r="U33" s="897"/>
      <c r="V33" s="898"/>
      <c r="W33" s="898"/>
      <c r="X33" s="898"/>
      <c r="Y33" s="898"/>
      <c r="Z33" s="898"/>
      <c r="AA33" s="898"/>
      <c r="AB33" s="898"/>
      <c r="AC33" s="899"/>
      <c r="AD33" s="900">
        <f>IF(H33="","",IF(AND(LEFT(H33,1)&amp;RIGHT(H33,1)&lt;&gt;"G1",LEFT(H33,1)&amp;RIGHT(H33,1)&lt;&gt;"G2"),"err",LEFT(H33,1)&amp;RIGHT(H33,1)))</f>
      </c>
      <c r="AE33" s="901"/>
      <c r="AF33" s="902"/>
      <c r="AG33" s="1130"/>
      <c r="AH33" s="1124"/>
      <c r="AI33" s="1124"/>
      <c r="AJ33" s="1124"/>
      <c r="AK33" s="206" t="s">
        <v>225</v>
      </c>
      <c r="AL33" s="1124"/>
      <c r="AM33" s="1124"/>
      <c r="AN33" s="1124"/>
      <c r="AO33" s="1125"/>
      <c r="AP33" s="940">
        <f>IF(AND(AG33&lt;&gt;"",AL33&lt;&gt;""),ROUNDDOWN(AG33*AL33/1000000,2),"")</f>
      </c>
      <c r="AQ33" s="941"/>
      <c r="AR33" s="941"/>
      <c r="AS33" s="941"/>
      <c r="AT33" s="942"/>
      <c r="AU33" s="1126"/>
      <c r="AV33" s="1127"/>
      <c r="AW33" s="1127"/>
      <c r="AX33" s="1128"/>
      <c r="AY33" s="940">
        <f>IF(AP33&lt;&gt;"",AU33*AP33,"")</f>
      </c>
      <c r="AZ33" s="941"/>
      <c r="BA33" s="941"/>
      <c r="BB33" s="941"/>
      <c r="BC33" s="1129"/>
    </row>
    <row r="34" spans="1:55" s="40" customFormat="1" ht="30" customHeight="1">
      <c r="A34" s="814"/>
      <c r="B34" s="815"/>
      <c r="C34" s="815"/>
      <c r="D34" s="815"/>
      <c r="E34" s="815"/>
      <c r="F34" s="815"/>
      <c r="G34" s="816"/>
      <c r="H34" s="817"/>
      <c r="I34" s="818"/>
      <c r="J34" s="818"/>
      <c r="K34" s="818"/>
      <c r="L34" s="818"/>
      <c r="M34" s="819"/>
      <c r="N34" s="821"/>
      <c r="O34" s="822"/>
      <c r="P34" s="822"/>
      <c r="Q34" s="822"/>
      <c r="R34" s="822"/>
      <c r="S34" s="822"/>
      <c r="T34" s="823"/>
      <c r="U34" s="821"/>
      <c r="V34" s="822"/>
      <c r="W34" s="822"/>
      <c r="X34" s="822"/>
      <c r="Y34" s="822"/>
      <c r="Z34" s="822"/>
      <c r="AA34" s="822"/>
      <c r="AB34" s="822"/>
      <c r="AC34" s="823"/>
      <c r="AD34" s="824">
        <f aca="true" t="shared" si="3" ref="AD34:AD47">IF(H34="","",IF(AND(LEFT(H34,1)&amp;RIGHT(H34,1)&lt;&gt;"G1",LEFT(H34,1)&amp;RIGHT(H34,1)&lt;&gt;"G2"),"err",LEFT(H34,1)&amp;RIGHT(H34,1)))</f>
      </c>
      <c r="AE34" s="825"/>
      <c r="AF34" s="826"/>
      <c r="AG34" s="1118"/>
      <c r="AH34" s="1119"/>
      <c r="AI34" s="1119"/>
      <c r="AJ34" s="1119"/>
      <c r="AK34" s="207" t="s">
        <v>225</v>
      </c>
      <c r="AL34" s="1119"/>
      <c r="AM34" s="1119"/>
      <c r="AN34" s="1119"/>
      <c r="AO34" s="1122"/>
      <c r="AP34" s="835">
        <f>IF(AND(AG34&lt;&gt;"",AL34&lt;&gt;""),ROUNDDOWN(AG34*AL34/1000000,2),"")</f>
      </c>
      <c r="AQ34" s="836"/>
      <c r="AR34" s="836"/>
      <c r="AS34" s="836"/>
      <c r="AT34" s="837"/>
      <c r="AU34" s="1123"/>
      <c r="AV34" s="1120"/>
      <c r="AW34" s="1120"/>
      <c r="AX34" s="1121"/>
      <c r="AY34" s="947">
        <f>IF(AP34&lt;&gt;"",AU34*AP34,"")</f>
      </c>
      <c r="AZ34" s="948"/>
      <c r="BA34" s="948"/>
      <c r="BB34" s="948"/>
      <c r="BC34" s="949"/>
    </row>
    <row r="35" spans="1:55" s="40" customFormat="1" ht="30" customHeight="1">
      <c r="A35" s="814"/>
      <c r="B35" s="815"/>
      <c r="C35" s="815"/>
      <c r="D35" s="815"/>
      <c r="E35" s="815"/>
      <c r="F35" s="815"/>
      <c r="G35" s="816"/>
      <c r="H35" s="817"/>
      <c r="I35" s="818"/>
      <c r="J35" s="818"/>
      <c r="K35" s="818"/>
      <c r="L35" s="818"/>
      <c r="M35" s="819"/>
      <c r="N35" s="821"/>
      <c r="O35" s="822"/>
      <c r="P35" s="822"/>
      <c r="Q35" s="822"/>
      <c r="R35" s="822"/>
      <c r="S35" s="822"/>
      <c r="T35" s="823"/>
      <c r="U35" s="821"/>
      <c r="V35" s="822"/>
      <c r="W35" s="822"/>
      <c r="X35" s="822"/>
      <c r="Y35" s="822"/>
      <c r="Z35" s="822"/>
      <c r="AA35" s="822"/>
      <c r="AB35" s="822"/>
      <c r="AC35" s="823"/>
      <c r="AD35" s="824">
        <f t="shared" si="3"/>
      </c>
      <c r="AE35" s="825"/>
      <c r="AF35" s="826"/>
      <c r="AG35" s="1118"/>
      <c r="AH35" s="1119"/>
      <c r="AI35" s="1119"/>
      <c r="AJ35" s="1119"/>
      <c r="AK35" s="207" t="s">
        <v>131</v>
      </c>
      <c r="AL35" s="1120"/>
      <c r="AM35" s="1120"/>
      <c r="AN35" s="1120"/>
      <c r="AO35" s="1121"/>
      <c r="AP35" s="835">
        <f aca="true" t="shared" si="4" ref="AP35:AP47">IF(AND(AG35&lt;&gt;"",AL35&lt;&gt;""),ROUNDDOWN(AG35*AL35/1000000,2),"")</f>
      </c>
      <c r="AQ35" s="836"/>
      <c r="AR35" s="836"/>
      <c r="AS35" s="836"/>
      <c r="AT35" s="837"/>
      <c r="AU35" s="1123"/>
      <c r="AV35" s="1120"/>
      <c r="AW35" s="1120"/>
      <c r="AX35" s="1121"/>
      <c r="AY35" s="947">
        <f aca="true" t="shared" si="5" ref="AY35:AY47">IF(AP35&lt;&gt;"",AU35*AP35,"")</f>
      </c>
      <c r="AZ35" s="948"/>
      <c r="BA35" s="948"/>
      <c r="BB35" s="948"/>
      <c r="BC35" s="949"/>
    </row>
    <row r="36" spans="1:55" s="40" customFormat="1" ht="30" customHeight="1">
      <c r="A36" s="814"/>
      <c r="B36" s="815"/>
      <c r="C36" s="815"/>
      <c r="D36" s="815"/>
      <c r="E36" s="815"/>
      <c r="F36" s="815"/>
      <c r="G36" s="816"/>
      <c r="H36" s="817"/>
      <c r="I36" s="818"/>
      <c r="J36" s="818"/>
      <c r="K36" s="818"/>
      <c r="L36" s="818"/>
      <c r="M36" s="819"/>
      <c r="N36" s="821"/>
      <c r="O36" s="822"/>
      <c r="P36" s="822"/>
      <c r="Q36" s="822"/>
      <c r="R36" s="822"/>
      <c r="S36" s="822"/>
      <c r="T36" s="823"/>
      <c r="U36" s="821"/>
      <c r="V36" s="822"/>
      <c r="W36" s="822"/>
      <c r="X36" s="822"/>
      <c r="Y36" s="822"/>
      <c r="Z36" s="822"/>
      <c r="AA36" s="822"/>
      <c r="AB36" s="822"/>
      <c r="AC36" s="823"/>
      <c r="AD36" s="824">
        <f t="shared" si="3"/>
      </c>
      <c r="AE36" s="825"/>
      <c r="AF36" s="826"/>
      <c r="AG36" s="1118"/>
      <c r="AH36" s="1119"/>
      <c r="AI36" s="1119"/>
      <c r="AJ36" s="1119"/>
      <c r="AK36" s="207" t="s">
        <v>131</v>
      </c>
      <c r="AL36" s="1120"/>
      <c r="AM36" s="1120"/>
      <c r="AN36" s="1120"/>
      <c r="AO36" s="1121"/>
      <c r="AP36" s="835">
        <f t="shared" si="4"/>
      </c>
      <c r="AQ36" s="836"/>
      <c r="AR36" s="836"/>
      <c r="AS36" s="836"/>
      <c r="AT36" s="837"/>
      <c r="AU36" s="1123"/>
      <c r="AV36" s="1120"/>
      <c r="AW36" s="1120"/>
      <c r="AX36" s="1121"/>
      <c r="AY36" s="947">
        <f t="shared" si="5"/>
      </c>
      <c r="AZ36" s="948"/>
      <c r="BA36" s="948"/>
      <c r="BB36" s="948"/>
      <c r="BC36" s="949"/>
    </row>
    <row r="37" spans="1:55" s="40" customFormat="1" ht="30" customHeight="1">
      <c r="A37" s="814"/>
      <c r="B37" s="815"/>
      <c r="C37" s="815"/>
      <c r="D37" s="815"/>
      <c r="E37" s="815"/>
      <c r="F37" s="815"/>
      <c r="G37" s="816"/>
      <c r="H37" s="817"/>
      <c r="I37" s="818"/>
      <c r="J37" s="818"/>
      <c r="K37" s="818"/>
      <c r="L37" s="818"/>
      <c r="M37" s="819"/>
      <c r="N37" s="821"/>
      <c r="O37" s="822"/>
      <c r="P37" s="822"/>
      <c r="Q37" s="822"/>
      <c r="R37" s="822"/>
      <c r="S37" s="822"/>
      <c r="T37" s="823"/>
      <c r="U37" s="821"/>
      <c r="V37" s="822"/>
      <c r="W37" s="822"/>
      <c r="X37" s="822"/>
      <c r="Y37" s="822"/>
      <c r="Z37" s="822"/>
      <c r="AA37" s="822"/>
      <c r="AB37" s="822"/>
      <c r="AC37" s="823"/>
      <c r="AD37" s="824">
        <f t="shared" si="3"/>
      </c>
      <c r="AE37" s="825"/>
      <c r="AF37" s="826"/>
      <c r="AG37" s="1118"/>
      <c r="AH37" s="1119"/>
      <c r="AI37" s="1119"/>
      <c r="AJ37" s="1119"/>
      <c r="AK37" s="207" t="s">
        <v>131</v>
      </c>
      <c r="AL37" s="1120"/>
      <c r="AM37" s="1120"/>
      <c r="AN37" s="1120"/>
      <c r="AO37" s="1121"/>
      <c r="AP37" s="835">
        <f t="shared" si="4"/>
      </c>
      <c r="AQ37" s="836"/>
      <c r="AR37" s="836"/>
      <c r="AS37" s="836"/>
      <c r="AT37" s="837"/>
      <c r="AU37" s="1123"/>
      <c r="AV37" s="1120"/>
      <c r="AW37" s="1120"/>
      <c r="AX37" s="1121"/>
      <c r="AY37" s="947">
        <f t="shared" si="5"/>
      </c>
      <c r="AZ37" s="948"/>
      <c r="BA37" s="948"/>
      <c r="BB37" s="948"/>
      <c r="BC37" s="949"/>
    </row>
    <row r="38" spans="1:55" s="40" customFormat="1" ht="30" customHeight="1">
      <c r="A38" s="814"/>
      <c r="B38" s="815"/>
      <c r="C38" s="815"/>
      <c r="D38" s="815"/>
      <c r="E38" s="815"/>
      <c r="F38" s="815"/>
      <c r="G38" s="816"/>
      <c r="H38" s="817"/>
      <c r="I38" s="818"/>
      <c r="J38" s="818"/>
      <c r="K38" s="818"/>
      <c r="L38" s="818"/>
      <c r="M38" s="819"/>
      <c r="N38" s="821"/>
      <c r="O38" s="822"/>
      <c r="P38" s="822"/>
      <c r="Q38" s="822"/>
      <c r="R38" s="822"/>
      <c r="S38" s="822"/>
      <c r="T38" s="823"/>
      <c r="U38" s="821"/>
      <c r="V38" s="822"/>
      <c r="W38" s="822"/>
      <c r="X38" s="822"/>
      <c r="Y38" s="822"/>
      <c r="Z38" s="822"/>
      <c r="AA38" s="822"/>
      <c r="AB38" s="822"/>
      <c r="AC38" s="823"/>
      <c r="AD38" s="824">
        <f t="shared" si="3"/>
      </c>
      <c r="AE38" s="825"/>
      <c r="AF38" s="826"/>
      <c r="AG38" s="1118"/>
      <c r="AH38" s="1119"/>
      <c r="AI38" s="1119"/>
      <c r="AJ38" s="1119"/>
      <c r="AK38" s="207" t="s">
        <v>131</v>
      </c>
      <c r="AL38" s="1120"/>
      <c r="AM38" s="1120"/>
      <c r="AN38" s="1120"/>
      <c r="AO38" s="1121"/>
      <c r="AP38" s="835">
        <f t="shared" si="4"/>
      </c>
      <c r="AQ38" s="836"/>
      <c r="AR38" s="836"/>
      <c r="AS38" s="836"/>
      <c r="AT38" s="837"/>
      <c r="AU38" s="1123"/>
      <c r="AV38" s="1120"/>
      <c r="AW38" s="1120"/>
      <c r="AX38" s="1121"/>
      <c r="AY38" s="947">
        <f t="shared" si="5"/>
      </c>
      <c r="AZ38" s="948"/>
      <c r="BA38" s="948"/>
      <c r="BB38" s="948"/>
      <c r="BC38" s="949"/>
    </row>
    <row r="39" spans="1:55" s="40" customFormat="1" ht="30" customHeight="1">
      <c r="A39" s="814"/>
      <c r="B39" s="815"/>
      <c r="C39" s="815"/>
      <c r="D39" s="815"/>
      <c r="E39" s="815"/>
      <c r="F39" s="815"/>
      <c r="G39" s="816"/>
      <c r="H39" s="817"/>
      <c r="I39" s="818"/>
      <c r="J39" s="818"/>
      <c r="K39" s="818"/>
      <c r="L39" s="818"/>
      <c r="M39" s="819"/>
      <c r="N39" s="821"/>
      <c r="O39" s="822"/>
      <c r="P39" s="822"/>
      <c r="Q39" s="822"/>
      <c r="R39" s="822"/>
      <c r="S39" s="822"/>
      <c r="T39" s="823"/>
      <c r="U39" s="821"/>
      <c r="V39" s="822"/>
      <c r="W39" s="822"/>
      <c r="X39" s="822"/>
      <c r="Y39" s="822"/>
      <c r="Z39" s="822"/>
      <c r="AA39" s="822"/>
      <c r="AB39" s="822"/>
      <c r="AC39" s="823"/>
      <c r="AD39" s="824">
        <f t="shared" si="3"/>
      </c>
      <c r="AE39" s="825"/>
      <c r="AF39" s="826"/>
      <c r="AG39" s="1118"/>
      <c r="AH39" s="1119"/>
      <c r="AI39" s="1119"/>
      <c r="AJ39" s="1119"/>
      <c r="AK39" s="207" t="s">
        <v>131</v>
      </c>
      <c r="AL39" s="1120"/>
      <c r="AM39" s="1120"/>
      <c r="AN39" s="1120"/>
      <c r="AO39" s="1121"/>
      <c r="AP39" s="835">
        <f t="shared" si="4"/>
      </c>
      <c r="AQ39" s="836"/>
      <c r="AR39" s="836"/>
      <c r="AS39" s="836"/>
      <c r="AT39" s="837"/>
      <c r="AU39" s="1123"/>
      <c r="AV39" s="1120"/>
      <c r="AW39" s="1120"/>
      <c r="AX39" s="1121"/>
      <c r="AY39" s="947">
        <f t="shared" si="5"/>
      </c>
      <c r="AZ39" s="948"/>
      <c r="BA39" s="948"/>
      <c r="BB39" s="948"/>
      <c r="BC39" s="949"/>
    </row>
    <row r="40" spans="1:55" s="40" customFormat="1" ht="30" customHeight="1">
      <c r="A40" s="814"/>
      <c r="B40" s="815"/>
      <c r="C40" s="815"/>
      <c r="D40" s="815"/>
      <c r="E40" s="815"/>
      <c r="F40" s="815"/>
      <c r="G40" s="816"/>
      <c r="H40" s="817"/>
      <c r="I40" s="818"/>
      <c r="J40" s="818"/>
      <c r="K40" s="818"/>
      <c r="L40" s="818"/>
      <c r="M40" s="819"/>
      <c r="N40" s="821"/>
      <c r="O40" s="822"/>
      <c r="P40" s="822"/>
      <c r="Q40" s="822"/>
      <c r="R40" s="822"/>
      <c r="S40" s="822"/>
      <c r="T40" s="823"/>
      <c r="U40" s="821"/>
      <c r="V40" s="822"/>
      <c r="W40" s="822"/>
      <c r="X40" s="822"/>
      <c r="Y40" s="822"/>
      <c r="Z40" s="822"/>
      <c r="AA40" s="822"/>
      <c r="AB40" s="822"/>
      <c r="AC40" s="823"/>
      <c r="AD40" s="824">
        <f t="shared" si="3"/>
      </c>
      <c r="AE40" s="825"/>
      <c r="AF40" s="826"/>
      <c r="AG40" s="1118"/>
      <c r="AH40" s="1119"/>
      <c r="AI40" s="1119"/>
      <c r="AJ40" s="1119"/>
      <c r="AK40" s="207" t="s">
        <v>131</v>
      </c>
      <c r="AL40" s="1120"/>
      <c r="AM40" s="1120"/>
      <c r="AN40" s="1120"/>
      <c r="AO40" s="1121"/>
      <c r="AP40" s="835">
        <f t="shared" si="4"/>
      </c>
      <c r="AQ40" s="836"/>
      <c r="AR40" s="836"/>
      <c r="AS40" s="836"/>
      <c r="AT40" s="837"/>
      <c r="AU40" s="1123"/>
      <c r="AV40" s="1120"/>
      <c r="AW40" s="1120"/>
      <c r="AX40" s="1121"/>
      <c r="AY40" s="947">
        <f t="shared" si="5"/>
      </c>
      <c r="AZ40" s="948"/>
      <c r="BA40" s="948"/>
      <c r="BB40" s="948"/>
      <c r="BC40" s="949"/>
    </row>
    <row r="41" spans="1:55" s="40" customFormat="1" ht="30" customHeight="1">
      <c r="A41" s="814"/>
      <c r="B41" s="815"/>
      <c r="C41" s="815"/>
      <c r="D41" s="815"/>
      <c r="E41" s="815"/>
      <c r="F41" s="815"/>
      <c r="G41" s="816"/>
      <c r="H41" s="817"/>
      <c r="I41" s="818"/>
      <c r="J41" s="818"/>
      <c r="K41" s="818"/>
      <c r="L41" s="818"/>
      <c r="M41" s="819"/>
      <c r="N41" s="821"/>
      <c r="O41" s="822"/>
      <c r="P41" s="822"/>
      <c r="Q41" s="822"/>
      <c r="R41" s="822"/>
      <c r="S41" s="822"/>
      <c r="T41" s="823"/>
      <c r="U41" s="821"/>
      <c r="V41" s="822"/>
      <c r="W41" s="822"/>
      <c r="X41" s="822"/>
      <c r="Y41" s="822"/>
      <c r="Z41" s="822"/>
      <c r="AA41" s="822"/>
      <c r="AB41" s="822"/>
      <c r="AC41" s="823"/>
      <c r="AD41" s="824">
        <f t="shared" si="3"/>
      </c>
      <c r="AE41" s="825"/>
      <c r="AF41" s="826"/>
      <c r="AG41" s="1118"/>
      <c r="AH41" s="1119"/>
      <c r="AI41" s="1119"/>
      <c r="AJ41" s="1119"/>
      <c r="AK41" s="207" t="s">
        <v>131</v>
      </c>
      <c r="AL41" s="1120"/>
      <c r="AM41" s="1120"/>
      <c r="AN41" s="1120"/>
      <c r="AO41" s="1121"/>
      <c r="AP41" s="835">
        <f t="shared" si="4"/>
      </c>
      <c r="AQ41" s="836"/>
      <c r="AR41" s="836"/>
      <c r="AS41" s="836"/>
      <c r="AT41" s="837"/>
      <c r="AU41" s="1123"/>
      <c r="AV41" s="1120"/>
      <c r="AW41" s="1120"/>
      <c r="AX41" s="1121"/>
      <c r="AY41" s="947">
        <f t="shared" si="5"/>
      </c>
      <c r="AZ41" s="948"/>
      <c r="BA41" s="948"/>
      <c r="BB41" s="948"/>
      <c r="BC41" s="949"/>
    </row>
    <row r="42" spans="1:55" s="40" customFormat="1" ht="30" customHeight="1">
      <c r="A42" s="814"/>
      <c r="B42" s="815"/>
      <c r="C42" s="815"/>
      <c r="D42" s="815"/>
      <c r="E42" s="815"/>
      <c r="F42" s="815"/>
      <c r="G42" s="816"/>
      <c r="H42" s="817"/>
      <c r="I42" s="818"/>
      <c r="J42" s="818"/>
      <c r="K42" s="818"/>
      <c r="L42" s="818"/>
      <c r="M42" s="819"/>
      <c r="N42" s="821"/>
      <c r="O42" s="822"/>
      <c r="P42" s="822"/>
      <c r="Q42" s="822"/>
      <c r="R42" s="822"/>
      <c r="S42" s="822"/>
      <c r="T42" s="823"/>
      <c r="U42" s="821"/>
      <c r="V42" s="822"/>
      <c r="W42" s="822"/>
      <c r="X42" s="822"/>
      <c r="Y42" s="822"/>
      <c r="Z42" s="822"/>
      <c r="AA42" s="822"/>
      <c r="AB42" s="822"/>
      <c r="AC42" s="823"/>
      <c r="AD42" s="824">
        <f t="shared" si="3"/>
      </c>
      <c r="AE42" s="825"/>
      <c r="AF42" s="826"/>
      <c r="AG42" s="1118"/>
      <c r="AH42" s="1119"/>
      <c r="AI42" s="1119"/>
      <c r="AJ42" s="1119"/>
      <c r="AK42" s="207" t="s">
        <v>131</v>
      </c>
      <c r="AL42" s="1120"/>
      <c r="AM42" s="1120"/>
      <c r="AN42" s="1120"/>
      <c r="AO42" s="1121"/>
      <c r="AP42" s="835">
        <f t="shared" si="4"/>
      </c>
      <c r="AQ42" s="836"/>
      <c r="AR42" s="836"/>
      <c r="AS42" s="836"/>
      <c r="AT42" s="837"/>
      <c r="AU42" s="1123"/>
      <c r="AV42" s="1120"/>
      <c r="AW42" s="1120"/>
      <c r="AX42" s="1121"/>
      <c r="AY42" s="947">
        <f t="shared" si="5"/>
      </c>
      <c r="AZ42" s="948"/>
      <c r="BA42" s="948"/>
      <c r="BB42" s="948"/>
      <c r="BC42" s="949"/>
    </row>
    <row r="43" spans="1:55" s="40" customFormat="1" ht="30" customHeight="1">
      <c r="A43" s="814"/>
      <c r="B43" s="815"/>
      <c r="C43" s="815"/>
      <c r="D43" s="815"/>
      <c r="E43" s="815"/>
      <c r="F43" s="815"/>
      <c r="G43" s="816"/>
      <c r="H43" s="817"/>
      <c r="I43" s="818"/>
      <c r="J43" s="818"/>
      <c r="K43" s="818"/>
      <c r="L43" s="818"/>
      <c r="M43" s="819"/>
      <c r="N43" s="821"/>
      <c r="O43" s="822"/>
      <c r="P43" s="822"/>
      <c r="Q43" s="822"/>
      <c r="R43" s="822"/>
      <c r="S43" s="822"/>
      <c r="T43" s="823"/>
      <c r="U43" s="821"/>
      <c r="V43" s="822"/>
      <c r="W43" s="822"/>
      <c r="X43" s="822"/>
      <c r="Y43" s="822"/>
      <c r="Z43" s="822"/>
      <c r="AA43" s="822"/>
      <c r="AB43" s="822"/>
      <c r="AC43" s="823"/>
      <c r="AD43" s="824">
        <f t="shared" si="3"/>
      </c>
      <c r="AE43" s="825"/>
      <c r="AF43" s="826"/>
      <c r="AG43" s="1118"/>
      <c r="AH43" s="1119"/>
      <c r="AI43" s="1119"/>
      <c r="AJ43" s="1119"/>
      <c r="AK43" s="207" t="s">
        <v>131</v>
      </c>
      <c r="AL43" s="1120"/>
      <c r="AM43" s="1120"/>
      <c r="AN43" s="1120"/>
      <c r="AO43" s="1121"/>
      <c r="AP43" s="835">
        <f t="shared" si="4"/>
      </c>
      <c r="AQ43" s="836"/>
      <c r="AR43" s="836"/>
      <c r="AS43" s="836"/>
      <c r="AT43" s="837"/>
      <c r="AU43" s="1123"/>
      <c r="AV43" s="1120"/>
      <c r="AW43" s="1120"/>
      <c r="AX43" s="1121"/>
      <c r="AY43" s="947">
        <f t="shared" si="5"/>
      </c>
      <c r="AZ43" s="948"/>
      <c r="BA43" s="948"/>
      <c r="BB43" s="948"/>
      <c r="BC43" s="949"/>
    </row>
    <row r="44" spans="1:55" s="40" customFormat="1" ht="30" customHeight="1">
      <c r="A44" s="814"/>
      <c r="B44" s="815"/>
      <c r="C44" s="815"/>
      <c r="D44" s="815"/>
      <c r="E44" s="815"/>
      <c r="F44" s="815"/>
      <c r="G44" s="816"/>
      <c r="H44" s="817"/>
      <c r="I44" s="818"/>
      <c r="J44" s="818"/>
      <c r="K44" s="818"/>
      <c r="L44" s="818"/>
      <c r="M44" s="819"/>
      <c r="N44" s="821"/>
      <c r="O44" s="822"/>
      <c r="P44" s="822"/>
      <c r="Q44" s="822"/>
      <c r="R44" s="822"/>
      <c r="S44" s="822"/>
      <c r="T44" s="823"/>
      <c r="U44" s="821"/>
      <c r="V44" s="822"/>
      <c r="W44" s="822"/>
      <c r="X44" s="822"/>
      <c r="Y44" s="822"/>
      <c r="Z44" s="822"/>
      <c r="AA44" s="822"/>
      <c r="AB44" s="822"/>
      <c r="AC44" s="823"/>
      <c r="AD44" s="824">
        <f t="shared" si="3"/>
      </c>
      <c r="AE44" s="825"/>
      <c r="AF44" s="826"/>
      <c r="AG44" s="1118"/>
      <c r="AH44" s="1119"/>
      <c r="AI44" s="1119"/>
      <c r="AJ44" s="1119"/>
      <c r="AK44" s="207" t="s">
        <v>131</v>
      </c>
      <c r="AL44" s="1120"/>
      <c r="AM44" s="1120"/>
      <c r="AN44" s="1120"/>
      <c r="AO44" s="1121"/>
      <c r="AP44" s="835">
        <f t="shared" si="4"/>
      </c>
      <c r="AQ44" s="836"/>
      <c r="AR44" s="836"/>
      <c r="AS44" s="836"/>
      <c r="AT44" s="837"/>
      <c r="AU44" s="1123"/>
      <c r="AV44" s="1120"/>
      <c r="AW44" s="1120"/>
      <c r="AX44" s="1121"/>
      <c r="AY44" s="947">
        <f t="shared" si="5"/>
      </c>
      <c r="AZ44" s="948"/>
      <c r="BA44" s="948"/>
      <c r="BB44" s="948"/>
      <c r="BC44" s="949"/>
    </row>
    <row r="45" spans="1:55" s="40" customFormat="1" ht="30" customHeight="1">
      <c r="A45" s="814"/>
      <c r="B45" s="815"/>
      <c r="C45" s="815"/>
      <c r="D45" s="815"/>
      <c r="E45" s="815"/>
      <c r="F45" s="815"/>
      <c r="G45" s="816"/>
      <c r="H45" s="817"/>
      <c r="I45" s="818"/>
      <c r="J45" s="818"/>
      <c r="K45" s="818"/>
      <c r="L45" s="818"/>
      <c r="M45" s="819"/>
      <c r="N45" s="821"/>
      <c r="O45" s="822"/>
      <c r="P45" s="822"/>
      <c r="Q45" s="822"/>
      <c r="R45" s="822"/>
      <c r="S45" s="822"/>
      <c r="T45" s="823"/>
      <c r="U45" s="821"/>
      <c r="V45" s="822"/>
      <c r="W45" s="822"/>
      <c r="X45" s="822"/>
      <c r="Y45" s="822"/>
      <c r="Z45" s="822"/>
      <c r="AA45" s="822"/>
      <c r="AB45" s="822"/>
      <c r="AC45" s="823"/>
      <c r="AD45" s="824">
        <f t="shared" si="3"/>
      </c>
      <c r="AE45" s="825"/>
      <c r="AF45" s="826"/>
      <c r="AG45" s="1118"/>
      <c r="AH45" s="1119"/>
      <c r="AI45" s="1119"/>
      <c r="AJ45" s="1119"/>
      <c r="AK45" s="207" t="s">
        <v>131</v>
      </c>
      <c r="AL45" s="1120"/>
      <c r="AM45" s="1120"/>
      <c r="AN45" s="1120"/>
      <c r="AO45" s="1121"/>
      <c r="AP45" s="835">
        <f t="shared" si="4"/>
      </c>
      <c r="AQ45" s="836"/>
      <c r="AR45" s="836"/>
      <c r="AS45" s="836"/>
      <c r="AT45" s="837"/>
      <c r="AU45" s="1123"/>
      <c r="AV45" s="1120"/>
      <c r="AW45" s="1120"/>
      <c r="AX45" s="1121"/>
      <c r="AY45" s="947">
        <f t="shared" si="5"/>
      </c>
      <c r="AZ45" s="948"/>
      <c r="BA45" s="948"/>
      <c r="BB45" s="948"/>
      <c r="BC45" s="949"/>
    </row>
    <row r="46" spans="1:55" s="40" customFormat="1" ht="30" customHeight="1">
      <c r="A46" s="814"/>
      <c r="B46" s="815"/>
      <c r="C46" s="815"/>
      <c r="D46" s="815"/>
      <c r="E46" s="815"/>
      <c r="F46" s="815"/>
      <c r="G46" s="816"/>
      <c r="H46" s="817"/>
      <c r="I46" s="818"/>
      <c r="J46" s="818"/>
      <c r="K46" s="818"/>
      <c r="L46" s="818"/>
      <c r="M46" s="819"/>
      <c r="N46" s="821"/>
      <c r="O46" s="822"/>
      <c r="P46" s="822"/>
      <c r="Q46" s="822"/>
      <c r="R46" s="822"/>
      <c r="S46" s="822"/>
      <c r="T46" s="823"/>
      <c r="U46" s="821"/>
      <c r="V46" s="822"/>
      <c r="W46" s="822"/>
      <c r="X46" s="822"/>
      <c r="Y46" s="822"/>
      <c r="Z46" s="822"/>
      <c r="AA46" s="822"/>
      <c r="AB46" s="822"/>
      <c r="AC46" s="823"/>
      <c r="AD46" s="824">
        <f t="shared" si="3"/>
      </c>
      <c r="AE46" s="825"/>
      <c r="AF46" s="826"/>
      <c r="AG46" s="1118"/>
      <c r="AH46" s="1119"/>
      <c r="AI46" s="1119"/>
      <c r="AJ46" s="1119"/>
      <c r="AK46" s="207" t="s">
        <v>131</v>
      </c>
      <c r="AL46" s="1120"/>
      <c r="AM46" s="1120"/>
      <c r="AN46" s="1120"/>
      <c r="AO46" s="1121"/>
      <c r="AP46" s="835">
        <f t="shared" si="4"/>
      </c>
      <c r="AQ46" s="836"/>
      <c r="AR46" s="836"/>
      <c r="AS46" s="836"/>
      <c r="AT46" s="837"/>
      <c r="AU46" s="1123"/>
      <c r="AV46" s="1120"/>
      <c r="AW46" s="1120"/>
      <c r="AX46" s="1121"/>
      <c r="AY46" s="947">
        <f t="shared" si="5"/>
      </c>
      <c r="AZ46" s="948"/>
      <c r="BA46" s="948"/>
      <c r="BB46" s="948"/>
      <c r="BC46" s="949"/>
    </row>
    <row r="47" spans="1:55" s="40" customFormat="1" ht="30" customHeight="1" thickBot="1">
      <c r="A47" s="814"/>
      <c r="B47" s="815"/>
      <c r="C47" s="815"/>
      <c r="D47" s="815"/>
      <c r="E47" s="815"/>
      <c r="F47" s="815"/>
      <c r="G47" s="816"/>
      <c r="H47" s="869"/>
      <c r="I47" s="870"/>
      <c r="J47" s="870"/>
      <c r="K47" s="870"/>
      <c r="L47" s="870"/>
      <c r="M47" s="871"/>
      <c r="N47" s="872"/>
      <c r="O47" s="873"/>
      <c r="P47" s="873"/>
      <c r="Q47" s="873"/>
      <c r="R47" s="873"/>
      <c r="S47" s="873"/>
      <c r="T47" s="874"/>
      <c r="U47" s="872"/>
      <c r="V47" s="873"/>
      <c r="W47" s="873"/>
      <c r="X47" s="873"/>
      <c r="Y47" s="873"/>
      <c r="Z47" s="873"/>
      <c r="AA47" s="873"/>
      <c r="AB47" s="873"/>
      <c r="AC47" s="874"/>
      <c r="AD47" s="875">
        <f t="shared" si="3"/>
      </c>
      <c r="AE47" s="876"/>
      <c r="AF47" s="877"/>
      <c r="AG47" s="1116"/>
      <c r="AH47" s="1117"/>
      <c r="AI47" s="1117"/>
      <c r="AJ47" s="1117"/>
      <c r="AK47" s="208" t="s">
        <v>131</v>
      </c>
      <c r="AL47" s="1111"/>
      <c r="AM47" s="1111"/>
      <c r="AN47" s="1111"/>
      <c r="AO47" s="1112"/>
      <c r="AP47" s="835">
        <f t="shared" si="4"/>
      </c>
      <c r="AQ47" s="836"/>
      <c r="AR47" s="836"/>
      <c r="AS47" s="836"/>
      <c r="AT47" s="837"/>
      <c r="AU47" s="1123"/>
      <c r="AV47" s="1120"/>
      <c r="AW47" s="1120"/>
      <c r="AX47" s="1121"/>
      <c r="AY47" s="947">
        <f t="shared" si="5"/>
      </c>
      <c r="AZ47" s="948"/>
      <c r="BA47" s="948"/>
      <c r="BB47" s="948"/>
      <c r="BC47" s="949"/>
    </row>
    <row r="48" spans="1:55" ht="30" customHeight="1" thickBot="1" thickTop="1">
      <c r="A48" s="808" t="s">
        <v>17</v>
      </c>
      <c r="B48" s="809"/>
      <c r="C48" s="809"/>
      <c r="D48" s="809"/>
      <c r="E48" s="809"/>
      <c r="F48" s="809"/>
      <c r="G48" s="809"/>
      <c r="H48" s="809"/>
      <c r="I48" s="809"/>
      <c r="J48" s="809"/>
      <c r="K48" s="809"/>
      <c r="L48" s="809"/>
      <c r="M48" s="809"/>
      <c r="N48" s="809"/>
      <c r="O48" s="809"/>
      <c r="P48" s="809"/>
      <c r="Q48" s="809"/>
      <c r="R48" s="809"/>
      <c r="S48" s="809"/>
      <c r="T48" s="809"/>
      <c r="U48" s="809"/>
      <c r="V48" s="809"/>
      <c r="W48" s="809"/>
      <c r="X48" s="809"/>
      <c r="Y48" s="809"/>
      <c r="Z48" s="809"/>
      <c r="AA48" s="809"/>
      <c r="AB48" s="809"/>
      <c r="AC48" s="809"/>
      <c r="AD48" s="809"/>
      <c r="AE48" s="809"/>
      <c r="AF48" s="809"/>
      <c r="AG48" s="809"/>
      <c r="AH48" s="809"/>
      <c r="AI48" s="809"/>
      <c r="AJ48" s="809"/>
      <c r="AK48" s="809"/>
      <c r="AL48" s="809"/>
      <c r="AM48" s="809"/>
      <c r="AN48" s="809"/>
      <c r="AO48" s="809"/>
      <c r="AP48" s="809"/>
      <c r="AQ48" s="809"/>
      <c r="AR48" s="809"/>
      <c r="AS48" s="809"/>
      <c r="AT48" s="810"/>
      <c r="AU48" s="853">
        <f>SUM(AU33:AX47)</f>
        <v>0</v>
      </c>
      <c r="AV48" s="854"/>
      <c r="AW48" s="854"/>
      <c r="AX48" s="854"/>
      <c r="AY48" s="1113">
        <f>SUM(AY33:BC47)</f>
        <v>0</v>
      </c>
      <c r="AZ48" s="1114"/>
      <c r="BA48" s="1114"/>
      <c r="BB48" s="1114"/>
      <c r="BC48" s="1115"/>
    </row>
    <row r="49" spans="1:55" s="12" customFormat="1" ht="15.75" customHeight="1" thickBot="1">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66"/>
      <c r="AZ49" s="66"/>
      <c r="BA49" s="66"/>
      <c r="BB49" s="66"/>
      <c r="BC49" s="66"/>
    </row>
    <row r="50" spans="1:55" ht="28.5" customHeight="1" thickBot="1">
      <c r="A50" s="933" t="s">
        <v>112</v>
      </c>
      <c r="B50" s="935"/>
      <c r="C50" s="935"/>
      <c r="D50" s="935"/>
      <c r="E50" s="935"/>
      <c r="F50" s="935"/>
      <c r="G50" s="935"/>
      <c r="H50" s="935"/>
      <c r="I50" s="953" t="s">
        <v>132</v>
      </c>
      <c r="J50" s="953"/>
      <c r="K50" s="953"/>
      <c r="L50" s="953"/>
      <c r="M50" s="953"/>
      <c r="N50" s="953"/>
      <c r="O50" s="954"/>
      <c r="P50" s="84"/>
      <c r="Q50" s="807">
        <f>IF(COUNTIF(AD54:AF58,"err")&gt;0,"グレードと一致しない型番があります。SII登録型番を確認して下さい。","")</f>
      </c>
      <c r="R50" s="807"/>
      <c r="S50" s="807"/>
      <c r="T50" s="807"/>
      <c r="U50" s="807"/>
      <c r="V50" s="807"/>
      <c r="W50" s="807"/>
      <c r="X50" s="807"/>
      <c r="Y50" s="807"/>
      <c r="Z50" s="807"/>
      <c r="AA50" s="807"/>
      <c r="AB50" s="807"/>
      <c r="AC50" s="807"/>
      <c r="AD50" s="807"/>
      <c r="AE50" s="807"/>
      <c r="AF50" s="807"/>
      <c r="AG50" s="807"/>
      <c r="AH50" s="807"/>
      <c r="AI50" s="807"/>
      <c r="AJ50" s="807"/>
      <c r="AK50" s="807"/>
      <c r="AL50" s="807"/>
      <c r="AM50" s="807"/>
      <c r="AN50" s="807"/>
      <c r="AO50" s="807"/>
      <c r="AP50" s="807"/>
      <c r="AQ50" s="807"/>
      <c r="AR50" s="807"/>
      <c r="AS50" s="807"/>
      <c r="AT50" s="807"/>
      <c r="AU50" s="807"/>
      <c r="AV50" s="807"/>
      <c r="AW50" s="807"/>
      <c r="AX50" s="807"/>
      <c r="AY50" s="807"/>
      <c r="AZ50" s="807"/>
      <c r="BA50" s="807"/>
      <c r="BB50" s="807"/>
      <c r="BC50" s="20"/>
    </row>
    <row r="51" spans="1:50" ht="14.25" customHeight="1" thickBot="1">
      <c r="A51" s="38"/>
      <c r="B51" s="38"/>
      <c r="C51" s="39"/>
      <c r="D51" s="39"/>
      <c r="E51" s="39"/>
      <c r="F51" s="39"/>
      <c r="G51" s="39"/>
      <c r="H51" s="39"/>
      <c r="I51" s="39"/>
      <c r="J51" s="39"/>
      <c r="K51" s="39"/>
      <c r="L51" s="39"/>
      <c r="M51" s="39"/>
      <c r="N51" s="39"/>
      <c r="O51" s="39"/>
      <c r="P51" s="39"/>
      <c r="Q51" s="4"/>
      <c r="R51" s="4"/>
      <c r="S51" s="4"/>
      <c r="T51" s="4"/>
      <c r="U51" s="39"/>
      <c r="V51" s="39"/>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row>
    <row r="52" spans="1:55" ht="18.75" customHeight="1">
      <c r="A52" s="906" t="s">
        <v>127</v>
      </c>
      <c r="B52" s="907"/>
      <c r="C52" s="907"/>
      <c r="D52" s="907"/>
      <c r="E52" s="1109" t="s">
        <v>128</v>
      </c>
      <c r="F52" s="907"/>
      <c r="G52" s="908"/>
      <c r="H52" s="913" t="s">
        <v>12</v>
      </c>
      <c r="I52" s="913"/>
      <c r="J52" s="913"/>
      <c r="K52" s="913"/>
      <c r="L52" s="913"/>
      <c r="M52" s="914"/>
      <c r="N52" s="912" t="s">
        <v>10</v>
      </c>
      <c r="O52" s="913"/>
      <c r="P52" s="913"/>
      <c r="Q52" s="913"/>
      <c r="R52" s="913"/>
      <c r="S52" s="913"/>
      <c r="T52" s="914"/>
      <c r="U52" s="912" t="s">
        <v>114</v>
      </c>
      <c r="V52" s="913"/>
      <c r="W52" s="913"/>
      <c r="X52" s="913"/>
      <c r="Y52" s="913"/>
      <c r="Z52" s="913"/>
      <c r="AA52" s="913"/>
      <c r="AB52" s="913"/>
      <c r="AC52" s="914"/>
      <c r="AD52" s="918" t="s">
        <v>130</v>
      </c>
      <c r="AE52" s="919"/>
      <c r="AF52" s="920"/>
      <c r="AG52" s="924" t="s">
        <v>164</v>
      </c>
      <c r="AH52" s="925"/>
      <c r="AI52" s="925"/>
      <c r="AJ52" s="925"/>
      <c r="AK52" s="925"/>
      <c r="AL52" s="925"/>
      <c r="AM52" s="925"/>
      <c r="AN52" s="925"/>
      <c r="AO52" s="926"/>
      <c r="AP52" s="927" t="s">
        <v>23</v>
      </c>
      <c r="AQ52" s="928"/>
      <c r="AR52" s="928"/>
      <c r="AS52" s="928"/>
      <c r="AT52" s="929"/>
      <c r="AU52" s="912" t="s">
        <v>145</v>
      </c>
      <c r="AV52" s="913"/>
      <c r="AW52" s="913"/>
      <c r="AX52" s="913"/>
      <c r="AY52" s="927" t="s">
        <v>24</v>
      </c>
      <c r="AZ52" s="928"/>
      <c r="BA52" s="928"/>
      <c r="BB52" s="928"/>
      <c r="BC52" s="959"/>
    </row>
    <row r="53" spans="1:55" ht="28.5" customHeight="1" thickBot="1">
      <c r="A53" s="909"/>
      <c r="B53" s="910"/>
      <c r="C53" s="910"/>
      <c r="D53" s="910"/>
      <c r="E53" s="1110"/>
      <c r="F53" s="910"/>
      <c r="G53" s="911"/>
      <c r="H53" s="916"/>
      <c r="I53" s="916"/>
      <c r="J53" s="916"/>
      <c r="K53" s="916"/>
      <c r="L53" s="916"/>
      <c r="M53" s="917"/>
      <c r="N53" s="915"/>
      <c r="O53" s="916"/>
      <c r="P53" s="916"/>
      <c r="Q53" s="916"/>
      <c r="R53" s="916"/>
      <c r="S53" s="916"/>
      <c r="T53" s="917"/>
      <c r="U53" s="915"/>
      <c r="V53" s="916"/>
      <c r="W53" s="916"/>
      <c r="X53" s="916"/>
      <c r="Y53" s="916"/>
      <c r="Z53" s="916"/>
      <c r="AA53" s="916"/>
      <c r="AB53" s="916"/>
      <c r="AC53" s="917"/>
      <c r="AD53" s="921"/>
      <c r="AE53" s="922"/>
      <c r="AF53" s="923"/>
      <c r="AG53" s="939" t="s">
        <v>14</v>
      </c>
      <c r="AH53" s="889"/>
      <c r="AI53" s="889"/>
      <c r="AJ53" s="889"/>
      <c r="AK53" s="78" t="s">
        <v>131</v>
      </c>
      <c r="AL53" s="889" t="s">
        <v>15</v>
      </c>
      <c r="AM53" s="889"/>
      <c r="AN53" s="889"/>
      <c r="AO53" s="890"/>
      <c r="AP53" s="930"/>
      <c r="AQ53" s="931"/>
      <c r="AR53" s="931"/>
      <c r="AS53" s="931"/>
      <c r="AT53" s="932"/>
      <c r="AU53" s="915"/>
      <c r="AV53" s="916"/>
      <c r="AW53" s="916"/>
      <c r="AX53" s="916"/>
      <c r="AY53" s="930"/>
      <c r="AZ53" s="931"/>
      <c r="BA53" s="931"/>
      <c r="BB53" s="931"/>
      <c r="BC53" s="960"/>
    </row>
    <row r="54" spans="1:55" s="40" customFormat="1" ht="30" customHeight="1" thickTop="1">
      <c r="A54" s="1098"/>
      <c r="B54" s="1099"/>
      <c r="C54" s="1099"/>
      <c r="D54" s="1099"/>
      <c r="E54" s="1100"/>
      <c r="F54" s="1101"/>
      <c r="G54" s="1102"/>
      <c r="H54" s="1100"/>
      <c r="I54" s="1101"/>
      <c r="J54" s="1101"/>
      <c r="K54" s="1101"/>
      <c r="L54" s="1101"/>
      <c r="M54" s="1102"/>
      <c r="N54" s="1103"/>
      <c r="O54" s="1104"/>
      <c r="P54" s="1104"/>
      <c r="Q54" s="1104"/>
      <c r="R54" s="1104"/>
      <c r="S54" s="1104"/>
      <c r="T54" s="1105"/>
      <c r="U54" s="1103"/>
      <c r="V54" s="1104"/>
      <c r="W54" s="1104"/>
      <c r="X54" s="1104"/>
      <c r="Y54" s="1104"/>
      <c r="Z54" s="1104"/>
      <c r="AA54" s="1104"/>
      <c r="AB54" s="1104"/>
      <c r="AC54" s="1105"/>
      <c r="AD54" s="1106">
        <f>IF(H54="","",IF(AND(LEFT(H54,1)&amp;RIGHT(H54,1)&lt;&gt;"G1",LEFT(H54,1)&amp;RIGHT(H54,1)&lt;&gt;"G2"),"err",LEFT(H54,1)&amp;RIGHT(H54,1)))</f>
      </c>
      <c r="AE54" s="1107"/>
      <c r="AF54" s="1108"/>
      <c r="AG54" s="1091"/>
      <c r="AH54" s="1092"/>
      <c r="AI54" s="1092"/>
      <c r="AJ54" s="1092"/>
      <c r="AK54" s="121" t="s">
        <v>131</v>
      </c>
      <c r="AL54" s="1092"/>
      <c r="AM54" s="1092"/>
      <c r="AN54" s="1092"/>
      <c r="AO54" s="1093"/>
      <c r="AP54" s="1094">
        <f>IF(AND(AG54&lt;&gt;"",AL54&lt;&gt;""),ROUNDDOWN(AG54*AL54/1000000,2),"")</f>
      </c>
      <c r="AQ54" s="1095"/>
      <c r="AR54" s="1095"/>
      <c r="AS54" s="1095"/>
      <c r="AT54" s="1096"/>
      <c r="AU54" s="1077"/>
      <c r="AV54" s="1061"/>
      <c r="AW54" s="1061"/>
      <c r="AX54" s="1062"/>
      <c r="AY54" s="1094">
        <f>IF(AP54&lt;&gt;"",AU54*AP54,"")</f>
      </c>
      <c r="AZ54" s="1095"/>
      <c r="BA54" s="1095"/>
      <c r="BB54" s="1095"/>
      <c r="BC54" s="1097"/>
    </row>
    <row r="55" spans="1:55" s="40" customFormat="1" ht="30" customHeight="1">
      <c r="A55" s="1078"/>
      <c r="B55" s="1079"/>
      <c r="C55" s="1079"/>
      <c r="D55" s="1079"/>
      <c r="E55" s="1080"/>
      <c r="F55" s="1080"/>
      <c r="G55" s="1080"/>
      <c r="H55" s="1081"/>
      <c r="I55" s="1082"/>
      <c r="J55" s="1082"/>
      <c r="K55" s="1082"/>
      <c r="L55" s="1082"/>
      <c r="M55" s="1083"/>
      <c r="N55" s="1084"/>
      <c r="O55" s="1085"/>
      <c r="P55" s="1085"/>
      <c r="Q55" s="1085"/>
      <c r="R55" s="1085"/>
      <c r="S55" s="1085"/>
      <c r="T55" s="1086"/>
      <c r="U55" s="1084"/>
      <c r="V55" s="1085"/>
      <c r="W55" s="1085"/>
      <c r="X55" s="1085"/>
      <c r="Y55" s="1085"/>
      <c r="Z55" s="1085"/>
      <c r="AA55" s="1085"/>
      <c r="AB55" s="1085"/>
      <c r="AC55" s="1086"/>
      <c r="AD55" s="1087">
        <f>IF(H55="","",IF(AND(RIGHT(H55,1)&lt;&gt;"1",RIGHT(H55,1)&lt;&gt;"2"),"err",LEFT(H55,1)&amp;RIGHT(H55,1)))</f>
      </c>
      <c r="AE55" s="1088"/>
      <c r="AF55" s="1089"/>
      <c r="AG55" s="1059"/>
      <c r="AH55" s="1060"/>
      <c r="AI55" s="1060"/>
      <c r="AJ55" s="1060"/>
      <c r="AK55" s="122" t="s">
        <v>131</v>
      </c>
      <c r="AL55" s="1060"/>
      <c r="AM55" s="1060"/>
      <c r="AN55" s="1060"/>
      <c r="AO55" s="1090"/>
      <c r="AP55" s="1063">
        <f>IF(AND(AG55&lt;&gt;"",AL55&lt;&gt;""),ROUNDDOWN(AG55*AL55/1000000,2),"")</f>
      </c>
      <c r="AQ55" s="1064"/>
      <c r="AR55" s="1064"/>
      <c r="AS55" s="1064"/>
      <c r="AT55" s="1065"/>
      <c r="AU55" s="1077"/>
      <c r="AV55" s="1061"/>
      <c r="AW55" s="1061"/>
      <c r="AX55" s="1062"/>
      <c r="AY55" s="1066">
        <f>IF(AP55&lt;&gt;"",AU55*AP55,"")</f>
      </c>
      <c r="AZ55" s="1067"/>
      <c r="BA55" s="1067"/>
      <c r="BB55" s="1067"/>
      <c r="BC55" s="1068"/>
    </row>
    <row r="56" spans="1:55" s="40" customFormat="1" ht="30" customHeight="1">
      <c r="A56" s="1078"/>
      <c r="B56" s="1079"/>
      <c r="C56" s="1079"/>
      <c r="D56" s="1079"/>
      <c r="E56" s="1080"/>
      <c r="F56" s="1080"/>
      <c r="G56" s="1080"/>
      <c r="H56" s="1081"/>
      <c r="I56" s="1082"/>
      <c r="J56" s="1082"/>
      <c r="K56" s="1082"/>
      <c r="L56" s="1082"/>
      <c r="M56" s="1083"/>
      <c r="N56" s="1084"/>
      <c r="O56" s="1085"/>
      <c r="P56" s="1085"/>
      <c r="Q56" s="1085"/>
      <c r="R56" s="1085"/>
      <c r="S56" s="1085"/>
      <c r="T56" s="1086"/>
      <c r="U56" s="1084"/>
      <c r="V56" s="1085"/>
      <c r="W56" s="1085"/>
      <c r="X56" s="1085"/>
      <c r="Y56" s="1085"/>
      <c r="Z56" s="1085"/>
      <c r="AA56" s="1085"/>
      <c r="AB56" s="1085"/>
      <c r="AC56" s="1086"/>
      <c r="AD56" s="1087">
        <f>IF(H56="","",IF(AND(RIGHT(H56,1)&lt;&gt;"1",RIGHT(H56,1)&lt;&gt;"2"),"err",LEFT(H56,1)&amp;RIGHT(H56,1)))</f>
      </c>
      <c r="AE56" s="1088"/>
      <c r="AF56" s="1089"/>
      <c r="AG56" s="1059"/>
      <c r="AH56" s="1060"/>
      <c r="AI56" s="1060"/>
      <c r="AJ56" s="1060"/>
      <c r="AK56" s="122" t="s">
        <v>131</v>
      </c>
      <c r="AL56" s="1061"/>
      <c r="AM56" s="1061"/>
      <c r="AN56" s="1061"/>
      <c r="AO56" s="1062"/>
      <c r="AP56" s="1063">
        <f>IF(AND(AG56&lt;&gt;"",AL56&lt;&gt;""),ROUNDDOWN(AG56*AL56/1000000,2),"")</f>
      </c>
      <c r="AQ56" s="1064"/>
      <c r="AR56" s="1064"/>
      <c r="AS56" s="1064"/>
      <c r="AT56" s="1065"/>
      <c r="AU56" s="1077"/>
      <c r="AV56" s="1061"/>
      <c r="AW56" s="1061"/>
      <c r="AX56" s="1062"/>
      <c r="AY56" s="1066">
        <f>IF(AP56&lt;&gt;"",AU56*AP56,"")</f>
      </c>
      <c r="AZ56" s="1067"/>
      <c r="BA56" s="1067"/>
      <c r="BB56" s="1067"/>
      <c r="BC56" s="1068"/>
    </row>
    <row r="57" spans="1:55" s="40" customFormat="1" ht="30" customHeight="1">
      <c r="A57" s="1078"/>
      <c r="B57" s="1079"/>
      <c r="C57" s="1079"/>
      <c r="D57" s="1079"/>
      <c r="E57" s="1080"/>
      <c r="F57" s="1080"/>
      <c r="G57" s="1080"/>
      <c r="H57" s="1081"/>
      <c r="I57" s="1082"/>
      <c r="J57" s="1082"/>
      <c r="K57" s="1082"/>
      <c r="L57" s="1082"/>
      <c r="M57" s="1083"/>
      <c r="N57" s="1084"/>
      <c r="O57" s="1085"/>
      <c r="P57" s="1085"/>
      <c r="Q57" s="1085"/>
      <c r="R57" s="1085"/>
      <c r="S57" s="1085"/>
      <c r="T57" s="1086"/>
      <c r="U57" s="1084"/>
      <c r="V57" s="1085"/>
      <c r="W57" s="1085"/>
      <c r="X57" s="1085"/>
      <c r="Y57" s="1085"/>
      <c r="Z57" s="1085"/>
      <c r="AA57" s="1085"/>
      <c r="AB57" s="1085"/>
      <c r="AC57" s="1086"/>
      <c r="AD57" s="1087">
        <f>IF(H57="","",IF(AND(RIGHT(H57,1)&lt;&gt;"1",RIGHT(H57,1)&lt;&gt;"2"),"err",LEFT(H57,1)&amp;RIGHT(H57,1)))</f>
      </c>
      <c r="AE57" s="1088"/>
      <c r="AF57" s="1089"/>
      <c r="AG57" s="1059"/>
      <c r="AH57" s="1060"/>
      <c r="AI57" s="1060"/>
      <c r="AJ57" s="1060"/>
      <c r="AK57" s="122" t="s">
        <v>131</v>
      </c>
      <c r="AL57" s="1061"/>
      <c r="AM57" s="1061"/>
      <c r="AN57" s="1061"/>
      <c r="AO57" s="1062"/>
      <c r="AP57" s="1063">
        <f>IF(AND(AG57&lt;&gt;"",AL57&lt;&gt;""),ROUNDDOWN(AG57*AL57/1000000,2),"")</f>
      </c>
      <c r="AQ57" s="1064"/>
      <c r="AR57" s="1064"/>
      <c r="AS57" s="1064"/>
      <c r="AT57" s="1065"/>
      <c r="AU57" s="1077"/>
      <c r="AV57" s="1061"/>
      <c r="AW57" s="1061"/>
      <c r="AX57" s="1062"/>
      <c r="AY57" s="1066">
        <f>IF(AP57&lt;&gt;"",AU57*AP57,"")</f>
      </c>
      <c r="AZ57" s="1067"/>
      <c r="BA57" s="1067"/>
      <c r="BB57" s="1067"/>
      <c r="BC57" s="1068"/>
    </row>
    <row r="58" spans="1:55" s="40" customFormat="1" ht="30" customHeight="1" thickBot="1">
      <c r="A58" s="1078"/>
      <c r="B58" s="1079"/>
      <c r="C58" s="1079"/>
      <c r="D58" s="1079"/>
      <c r="E58" s="1080"/>
      <c r="F58" s="1080"/>
      <c r="G58" s="1080"/>
      <c r="H58" s="1081"/>
      <c r="I58" s="1082"/>
      <c r="J58" s="1082"/>
      <c r="K58" s="1082"/>
      <c r="L58" s="1082"/>
      <c r="M58" s="1083"/>
      <c r="N58" s="1084"/>
      <c r="O58" s="1085"/>
      <c r="P58" s="1085"/>
      <c r="Q58" s="1085"/>
      <c r="R58" s="1085"/>
      <c r="S58" s="1085"/>
      <c r="T58" s="1086"/>
      <c r="U58" s="1084"/>
      <c r="V58" s="1085"/>
      <c r="W58" s="1085"/>
      <c r="X58" s="1085"/>
      <c r="Y58" s="1085"/>
      <c r="Z58" s="1085"/>
      <c r="AA58" s="1085"/>
      <c r="AB58" s="1085"/>
      <c r="AC58" s="1086"/>
      <c r="AD58" s="1087">
        <f>IF(H58="","",IF(AND(RIGHT(H58,1)&lt;&gt;"1",RIGHT(H58,1)&lt;&gt;"2"),"err",LEFT(H58,1)&amp;RIGHT(H58,1)))</f>
      </c>
      <c r="AE58" s="1088"/>
      <c r="AF58" s="1089"/>
      <c r="AG58" s="1059"/>
      <c r="AH58" s="1060"/>
      <c r="AI58" s="1060"/>
      <c r="AJ58" s="1060"/>
      <c r="AK58" s="122" t="s">
        <v>131</v>
      </c>
      <c r="AL58" s="1061"/>
      <c r="AM58" s="1061"/>
      <c r="AN58" s="1061"/>
      <c r="AO58" s="1062"/>
      <c r="AP58" s="1063">
        <f>IF(AND(AG58&lt;&gt;"",AL58&lt;&gt;""),ROUNDDOWN(AG58*AL58/1000000,2),"")</f>
      </c>
      <c r="AQ58" s="1064"/>
      <c r="AR58" s="1064"/>
      <c r="AS58" s="1064"/>
      <c r="AT58" s="1065"/>
      <c r="AU58" s="1077"/>
      <c r="AV58" s="1061"/>
      <c r="AW58" s="1061"/>
      <c r="AX58" s="1062"/>
      <c r="AY58" s="1066">
        <f>IF(AP58&lt;&gt;"",AU58*AP58,"")</f>
      </c>
      <c r="AZ58" s="1067"/>
      <c r="BA58" s="1067"/>
      <c r="BB58" s="1067"/>
      <c r="BC58" s="1068"/>
    </row>
    <row r="59" spans="1:55" ht="30" customHeight="1" thickBot="1" thickTop="1">
      <c r="A59" s="1069" t="s">
        <v>17</v>
      </c>
      <c r="B59" s="1070"/>
      <c r="C59" s="1070"/>
      <c r="D59" s="1070"/>
      <c r="E59" s="1070"/>
      <c r="F59" s="1070"/>
      <c r="G59" s="1070"/>
      <c r="H59" s="1070"/>
      <c r="I59" s="1070"/>
      <c r="J59" s="1070"/>
      <c r="K59" s="1070"/>
      <c r="L59" s="1070"/>
      <c r="M59" s="1070"/>
      <c r="N59" s="1070"/>
      <c r="O59" s="1070"/>
      <c r="P59" s="1070"/>
      <c r="Q59" s="1070"/>
      <c r="R59" s="1070"/>
      <c r="S59" s="1070"/>
      <c r="T59" s="1070"/>
      <c r="U59" s="1070"/>
      <c r="V59" s="1070"/>
      <c r="W59" s="1070"/>
      <c r="X59" s="1070"/>
      <c r="Y59" s="1070"/>
      <c r="Z59" s="1070"/>
      <c r="AA59" s="1070"/>
      <c r="AB59" s="1070"/>
      <c r="AC59" s="1070"/>
      <c r="AD59" s="1070"/>
      <c r="AE59" s="1070"/>
      <c r="AF59" s="1070"/>
      <c r="AG59" s="1070"/>
      <c r="AH59" s="1070"/>
      <c r="AI59" s="1070"/>
      <c r="AJ59" s="1070"/>
      <c r="AK59" s="1070"/>
      <c r="AL59" s="1070"/>
      <c r="AM59" s="1070"/>
      <c r="AN59" s="1070"/>
      <c r="AO59" s="1070"/>
      <c r="AP59" s="1070"/>
      <c r="AQ59" s="1070"/>
      <c r="AR59" s="1070"/>
      <c r="AS59" s="1070"/>
      <c r="AT59" s="1071"/>
      <c r="AU59" s="1072">
        <f>SUM(AU54:AX58)</f>
        <v>0</v>
      </c>
      <c r="AV59" s="1073"/>
      <c r="AW59" s="1073"/>
      <c r="AX59" s="1073"/>
      <c r="AY59" s="1074">
        <f>SUM(AY54:BC58)</f>
        <v>0</v>
      </c>
      <c r="AZ59" s="1075"/>
      <c r="BA59" s="1075"/>
      <c r="BB59" s="1075"/>
      <c r="BC59" s="1076"/>
    </row>
    <row r="60" spans="1:55" ht="27" customHeight="1">
      <c r="A60" s="42"/>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row>
    <row r="61" spans="1:55" s="26" customFormat="1" ht="31.5" customHeight="1" thickBot="1">
      <c r="A61" s="65" t="s">
        <v>157</v>
      </c>
      <c r="B61" s="86"/>
      <c r="C61" s="86"/>
      <c r="D61" s="86"/>
      <c r="E61" s="86"/>
      <c r="F61" s="86"/>
      <c r="G61" s="86"/>
      <c r="H61" s="86"/>
      <c r="I61" s="86"/>
      <c r="J61" s="86"/>
      <c r="K61" s="86"/>
      <c r="L61" s="86"/>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6"/>
      <c r="AS61" s="86"/>
      <c r="AT61" s="86"/>
      <c r="AU61" s="86"/>
      <c r="AV61" s="86"/>
      <c r="AW61" s="86"/>
      <c r="AX61" s="86"/>
      <c r="AY61" s="86"/>
      <c r="AZ61" s="49"/>
      <c r="BA61" s="49"/>
      <c r="BB61" s="87"/>
      <c r="BC61" s="87"/>
    </row>
    <row r="62" spans="1:55" s="26" customFormat="1" ht="52.5" customHeight="1" thickBot="1">
      <c r="A62" s="856" t="s">
        <v>112</v>
      </c>
      <c r="B62" s="857"/>
      <c r="C62" s="857"/>
      <c r="D62" s="858"/>
      <c r="E62" s="859" t="s">
        <v>130</v>
      </c>
      <c r="F62" s="857"/>
      <c r="G62" s="857"/>
      <c r="H62" s="857"/>
      <c r="I62" s="588" t="s">
        <v>143</v>
      </c>
      <c r="J62" s="589"/>
      <c r="K62" s="589"/>
      <c r="L62" s="589"/>
      <c r="M62" s="589"/>
      <c r="N62" s="589"/>
      <c r="O62" s="589"/>
      <c r="P62" s="787"/>
      <c r="Q62" s="867" t="s">
        <v>133</v>
      </c>
      <c r="R62" s="868"/>
      <c r="S62" s="841" t="s">
        <v>142</v>
      </c>
      <c r="T62" s="841"/>
      <c r="U62" s="841"/>
      <c r="V62" s="841"/>
      <c r="W62" s="841"/>
      <c r="X62" s="841"/>
      <c r="Y62" s="842"/>
      <c r="Z62" s="588" t="s">
        <v>158</v>
      </c>
      <c r="AA62" s="589"/>
      <c r="AB62" s="589"/>
      <c r="AC62" s="589"/>
      <c r="AD62" s="589"/>
      <c r="AE62" s="589"/>
      <c r="AF62" s="589"/>
      <c r="AG62" s="589"/>
      <c r="AH62" s="589"/>
      <c r="AI62" s="589"/>
      <c r="AJ62" s="589"/>
      <c r="AK62" s="589"/>
      <c r="AL62" s="589"/>
      <c r="AM62" s="589"/>
      <c r="AN62" s="603"/>
      <c r="AO62" s="588" t="s">
        <v>159</v>
      </c>
      <c r="AP62" s="589"/>
      <c r="AQ62" s="589"/>
      <c r="AR62" s="589"/>
      <c r="AS62" s="589"/>
      <c r="AT62" s="589"/>
      <c r="AU62" s="589"/>
      <c r="AV62" s="589"/>
      <c r="AW62" s="589"/>
      <c r="AX62" s="589"/>
      <c r="AY62" s="589"/>
      <c r="AZ62" s="589"/>
      <c r="BA62" s="589"/>
      <c r="BB62" s="589"/>
      <c r="BC62" s="590"/>
    </row>
    <row r="63" spans="1:55" s="26" customFormat="1" ht="41.25" customHeight="1" thickTop="1">
      <c r="A63" s="1043" t="s">
        <v>126</v>
      </c>
      <c r="B63" s="1044"/>
      <c r="C63" s="1044"/>
      <c r="D63" s="663"/>
      <c r="E63" s="1045" t="s">
        <v>134</v>
      </c>
      <c r="F63" s="1046"/>
      <c r="G63" s="1046"/>
      <c r="H63" s="1046"/>
      <c r="I63" s="1047">
        <f>IF($AY$27="","",SUMIF($AD$12:$AF$26,$E63,$AY$12:$BC$26))</f>
        <v>0</v>
      </c>
      <c r="J63" s="1048"/>
      <c r="K63" s="1048"/>
      <c r="L63" s="1048"/>
      <c r="M63" s="1048"/>
      <c r="N63" s="1048"/>
      <c r="O63" s="1048"/>
      <c r="P63" s="126" t="s">
        <v>135</v>
      </c>
      <c r="Q63" s="1049" t="s">
        <v>133</v>
      </c>
      <c r="R63" s="1050"/>
      <c r="S63" s="1051">
        <v>40000</v>
      </c>
      <c r="T63" s="1051"/>
      <c r="U63" s="1051"/>
      <c r="V63" s="1051"/>
      <c r="W63" s="1051"/>
      <c r="X63" s="1051"/>
      <c r="Y63" s="92" t="s">
        <v>0</v>
      </c>
      <c r="Z63" s="1052">
        <f aca="true" t="shared" si="6" ref="Z63:Z68">IF(I63="0","",I63*S63)</f>
        <v>0</v>
      </c>
      <c r="AA63" s="1053"/>
      <c r="AB63" s="1053"/>
      <c r="AC63" s="1053"/>
      <c r="AD63" s="1053"/>
      <c r="AE63" s="1053"/>
      <c r="AF63" s="1053"/>
      <c r="AG63" s="1053"/>
      <c r="AH63" s="1053"/>
      <c r="AI63" s="1053"/>
      <c r="AJ63" s="1053"/>
      <c r="AK63" s="1053"/>
      <c r="AL63" s="1053"/>
      <c r="AM63" s="1053"/>
      <c r="AN63" s="100" t="s">
        <v>0</v>
      </c>
      <c r="AO63" s="1054">
        <f>SUM(Z63:AM64)</f>
        <v>0</v>
      </c>
      <c r="AP63" s="1055"/>
      <c r="AQ63" s="1055"/>
      <c r="AR63" s="1055"/>
      <c r="AS63" s="1055"/>
      <c r="AT63" s="1055"/>
      <c r="AU63" s="1055"/>
      <c r="AV63" s="1055"/>
      <c r="AW63" s="1055"/>
      <c r="AX63" s="1055"/>
      <c r="AY63" s="1055"/>
      <c r="AZ63" s="1055"/>
      <c r="BA63" s="1055"/>
      <c r="BB63" s="1055"/>
      <c r="BC63" s="987" t="s">
        <v>0</v>
      </c>
    </row>
    <row r="64" spans="1:55" s="26" customFormat="1" ht="41.25" customHeight="1">
      <c r="A64" s="649"/>
      <c r="B64" s="1006"/>
      <c r="C64" s="1006"/>
      <c r="D64" s="650"/>
      <c r="E64" s="1057" t="s">
        <v>136</v>
      </c>
      <c r="F64" s="1058"/>
      <c r="G64" s="1058"/>
      <c r="H64" s="1058"/>
      <c r="I64" s="1014">
        <f>IF($AY$27="","",SUMIF($AD$12:$AF$26,$E64,$AY$12:$BC$26))</f>
        <v>0</v>
      </c>
      <c r="J64" s="1015"/>
      <c r="K64" s="1015"/>
      <c r="L64" s="1015"/>
      <c r="M64" s="1015"/>
      <c r="N64" s="1015"/>
      <c r="O64" s="1015"/>
      <c r="P64" s="131" t="s">
        <v>109</v>
      </c>
      <c r="Q64" s="626" t="s">
        <v>110</v>
      </c>
      <c r="R64" s="627"/>
      <c r="S64" s="705">
        <v>30000</v>
      </c>
      <c r="T64" s="705"/>
      <c r="U64" s="705"/>
      <c r="V64" s="705"/>
      <c r="W64" s="705"/>
      <c r="X64" s="705"/>
      <c r="Y64" s="95" t="s">
        <v>0</v>
      </c>
      <c r="Z64" s="599">
        <f t="shared" si="6"/>
        <v>0</v>
      </c>
      <c r="AA64" s="600"/>
      <c r="AB64" s="600"/>
      <c r="AC64" s="600"/>
      <c r="AD64" s="600"/>
      <c r="AE64" s="600"/>
      <c r="AF64" s="600"/>
      <c r="AG64" s="600"/>
      <c r="AH64" s="600"/>
      <c r="AI64" s="600"/>
      <c r="AJ64" s="600"/>
      <c r="AK64" s="600"/>
      <c r="AL64" s="600"/>
      <c r="AM64" s="600"/>
      <c r="AN64" s="95" t="s">
        <v>0</v>
      </c>
      <c r="AO64" s="1056"/>
      <c r="AP64" s="1003"/>
      <c r="AQ64" s="1003"/>
      <c r="AR64" s="1003"/>
      <c r="AS64" s="1003"/>
      <c r="AT64" s="1003"/>
      <c r="AU64" s="1003"/>
      <c r="AV64" s="1003"/>
      <c r="AW64" s="1003"/>
      <c r="AX64" s="1003"/>
      <c r="AY64" s="1003"/>
      <c r="AZ64" s="1003"/>
      <c r="BA64" s="1003"/>
      <c r="BB64" s="1003"/>
      <c r="BC64" s="988"/>
    </row>
    <row r="65" spans="1:55" s="26" customFormat="1" ht="41.25" customHeight="1">
      <c r="A65" s="1040" t="s">
        <v>129</v>
      </c>
      <c r="B65" s="1041"/>
      <c r="C65" s="1041"/>
      <c r="D65" s="648"/>
      <c r="E65" s="1026" t="s">
        <v>137</v>
      </c>
      <c r="F65" s="1027"/>
      <c r="G65" s="1027"/>
      <c r="H65" s="1027"/>
      <c r="I65" s="1028">
        <f>IF($AY$48="","",SUMIF($AD$33:$AF$47,$E65,$AY$33:$BC$47))</f>
        <v>0</v>
      </c>
      <c r="J65" s="1029"/>
      <c r="K65" s="1029"/>
      <c r="L65" s="1029"/>
      <c r="M65" s="1029"/>
      <c r="N65" s="1029"/>
      <c r="O65" s="1029"/>
      <c r="P65" s="132" t="s">
        <v>109</v>
      </c>
      <c r="Q65" s="618" t="s">
        <v>110</v>
      </c>
      <c r="R65" s="619"/>
      <c r="S65" s="1030">
        <v>40000</v>
      </c>
      <c r="T65" s="1030"/>
      <c r="U65" s="1030"/>
      <c r="V65" s="1030"/>
      <c r="W65" s="1030"/>
      <c r="X65" s="1030"/>
      <c r="Y65" s="97" t="s">
        <v>0</v>
      </c>
      <c r="Z65" s="580">
        <f t="shared" si="6"/>
        <v>0</v>
      </c>
      <c r="AA65" s="581"/>
      <c r="AB65" s="581"/>
      <c r="AC65" s="581"/>
      <c r="AD65" s="581"/>
      <c r="AE65" s="581"/>
      <c r="AF65" s="581"/>
      <c r="AG65" s="581"/>
      <c r="AH65" s="581"/>
      <c r="AI65" s="581"/>
      <c r="AJ65" s="581"/>
      <c r="AK65" s="581"/>
      <c r="AL65" s="581"/>
      <c r="AM65" s="581"/>
      <c r="AN65" s="97" t="s">
        <v>0</v>
      </c>
      <c r="AO65" s="1010">
        <f>SUM(Z65:AM66)</f>
        <v>0</v>
      </c>
      <c r="AP65" s="1011"/>
      <c r="AQ65" s="1011"/>
      <c r="AR65" s="1011"/>
      <c r="AS65" s="1011"/>
      <c r="AT65" s="1011"/>
      <c r="AU65" s="1011"/>
      <c r="AV65" s="1011"/>
      <c r="AW65" s="1011"/>
      <c r="AX65" s="1011"/>
      <c r="AY65" s="1011"/>
      <c r="AZ65" s="1011"/>
      <c r="BA65" s="1011"/>
      <c r="BB65" s="1011"/>
      <c r="BC65" s="1031" t="s">
        <v>0</v>
      </c>
    </row>
    <row r="66" spans="1:55" s="26" customFormat="1" ht="41.25" customHeight="1">
      <c r="A66" s="664"/>
      <c r="B66" s="1042"/>
      <c r="C66" s="1042"/>
      <c r="D66" s="665"/>
      <c r="E66" s="1032" t="s">
        <v>136</v>
      </c>
      <c r="F66" s="1033"/>
      <c r="G66" s="1033"/>
      <c r="H66" s="1033"/>
      <c r="I66" s="1034">
        <f>IF($AY$48="","",SUMIF($AD$33:$AF$47,$E66,$AY$33:$BC$47))</f>
        <v>0</v>
      </c>
      <c r="J66" s="1035"/>
      <c r="K66" s="1035"/>
      <c r="L66" s="1035"/>
      <c r="M66" s="1035"/>
      <c r="N66" s="1035"/>
      <c r="O66" s="1035"/>
      <c r="P66" s="129" t="s">
        <v>109</v>
      </c>
      <c r="Q66" s="1036" t="s">
        <v>110</v>
      </c>
      <c r="R66" s="1037"/>
      <c r="S66" s="623">
        <v>30000</v>
      </c>
      <c r="T66" s="623"/>
      <c r="U66" s="623"/>
      <c r="V66" s="623"/>
      <c r="W66" s="623"/>
      <c r="X66" s="623"/>
      <c r="Y66" s="90" t="s">
        <v>0</v>
      </c>
      <c r="Z66" s="1038">
        <f t="shared" si="6"/>
        <v>0</v>
      </c>
      <c r="AA66" s="1039"/>
      <c r="AB66" s="1039"/>
      <c r="AC66" s="1039"/>
      <c r="AD66" s="1039"/>
      <c r="AE66" s="1039"/>
      <c r="AF66" s="1039"/>
      <c r="AG66" s="1039"/>
      <c r="AH66" s="1039"/>
      <c r="AI66" s="1039"/>
      <c r="AJ66" s="1039"/>
      <c r="AK66" s="1039"/>
      <c r="AL66" s="1039"/>
      <c r="AM66" s="1039"/>
      <c r="AN66" s="90" t="s">
        <v>0</v>
      </c>
      <c r="AO66" s="1012"/>
      <c r="AP66" s="1013"/>
      <c r="AQ66" s="1013"/>
      <c r="AR66" s="1013"/>
      <c r="AS66" s="1013"/>
      <c r="AT66" s="1013"/>
      <c r="AU66" s="1013"/>
      <c r="AV66" s="1013"/>
      <c r="AW66" s="1013"/>
      <c r="AX66" s="1013"/>
      <c r="AY66" s="1013"/>
      <c r="AZ66" s="1013"/>
      <c r="BA66" s="1013"/>
      <c r="BB66" s="1013"/>
      <c r="BC66" s="989"/>
    </row>
    <row r="67" spans="1:55" s="26" customFormat="1" ht="41.25" customHeight="1">
      <c r="A67" s="649" t="s">
        <v>132</v>
      </c>
      <c r="B67" s="1006"/>
      <c r="C67" s="1006"/>
      <c r="D67" s="650"/>
      <c r="E67" s="1026" t="s">
        <v>137</v>
      </c>
      <c r="F67" s="1027"/>
      <c r="G67" s="1027"/>
      <c r="H67" s="1027"/>
      <c r="I67" s="1028">
        <f>IF($AY$59="","",SUMIF($AD$54:$AF$58,$E67,$AY$54:$BC$58))</f>
        <v>0</v>
      </c>
      <c r="J67" s="1029"/>
      <c r="K67" s="1029"/>
      <c r="L67" s="1029"/>
      <c r="M67" s="1029"/>
      <c r="N67" s="1029"/>
      <c r="O67" s="1029"/>
      <c r="P67" s="132" t="s">
        <v>109</v>
      </c>
      <c r="Q67" s="618" t="s">
        <v>110</v>
      </c>
      <c r="R67" s="619"/>
      <c r="S67" s="1030">
        <v>40000</v>
      </c>
      <c r="T67" s="1030"/>
      <c r="U67" s="1030"/>
      <c r="V67" s="1030"/>
      <c r="W67" s="1030"/>
      <c r="X67" s="1030"/>
      <c r="Y67" s="97" t="s">
        <v>0</v>
      </c>
      <c r="Z67" s="580">
        <f t="shared" si="6"/>
        <v>0</v>
      </c>
      <c r="AA67" s="581"/>
      <c r="AB67" s="581"/>
      <c r="AC67" s="581"/>
      <c r="AD67" s="581"/>
      <c r="AE67" s="581"/>
      <c r="AF67" s="581"/>
      <c r="AG67" s="581"/>
      <c r="AH67" s="581"/>
      <c r="AI67" s="581"/>
      <c r="AJ67" s="581"/>
      <c r="AK67" s="581"/>
      <c r="AL67" s="581"/>
      <c r="AM67" s="581"/>
      <c r="AN67" s="97" t="s">
        <v>0</v>
      </c>
      <c r="AO67" s="1002">
        <f>SUM(Z67:AM68)</f>
        <v>0</v>
      </c>
      <c r="AP67" s="1003"/>
      <c r="AQ67" s="1003"/>
      <c r="AR67" s="1003"/>
      <c r="AS67" s="1003"/>
      <c r="AT67" s="1003"/>
      <c r="AU67" s="1003"/>
      <c r="AV67" s="1003"/>
      <c r="AW67" s="1003"/>
      <c r="AX67" s="1003"/>
      <c r="AY67" s="1003"/>
      <c r="AZ67" s="1003"/>
      <c r="BA67" s="1003"/>
      <c r="BB67" s="1003"/>
      <c r="BC67" s="988" t="s">
        <v>0</v>
      </c>
    </row>
    <row r="68" spans="1:55" s="26" customFormat="1" ht="41.25" customHeight="1" thickBot="1">
      <c r="A68" s="1007"/>
      <c r="B68" s="1008"/>
      <c r="C68" s="1008"/>
      <c r="D68" s="1009"/>
      <c r="E68" s="1017" t="s">
        <v>136</v>
      </c>
      <c r="F68" s="1018"/>
      <c r="G68" s="1018"/>
      <c r="H68" s="1018"/>
      <c r="I68" s="1019">
        <f>IF($AY$59="","",SUMIF($AD$54:$AF$58,$E68,$AY$54:$BC$58))</f>
        <v>0</v>
      </c>
      <c r="J68" s="1020"/>
      <c r="K68" s="1020"/>
      <c r="L68" s="1020"/>
      <c r="M68" s="1020"/>
      <c r="N68" s="1020"/>
      <c r="O68" s="1020"/>
      <c r="P68" s="130" t="s">
        <v>109</v>
      </c>
      <c r="Q68" s="1021" t="s">
        <v>133</v>
      </c>
      <c r="R68" s="1022"/>
      <c r="S68" s="1023">
        <v>30000</v>
      </c>
      <c r="T68" s="1023"/>
      <c r="U68" s="1023"/>
      <c r="V68" s="1023"/>
      <c r="W68" s="1023"/>
      <c r="X68" s="1023"/>
      <c r="Y68" s="98" t="s">
        <v>0</v>
      </c>
      <c r="Z68" s="1024">
        <f t="shared" si="6"/>
        <v>0</v>
      </c>
      <c r="AA68" s="1025"/>
      <c r="AB68" s="1025"/>
      <c r="AC68" s="1025"/>
      <c r="AD68" s="1025"/>
      <c r="AE68" s="1025"/>
      <c r="AF68" s="1025"/>
      <c r="AG68" s="1025"/>
      <c r="AH68" s="1025"/>
      <c r="AI68" s="1025"/>
      <c r="AJ68" s="1025"/>
      <c r="AK68" s="1025"/>
      <c r="AL68" s="1025"/>
      <c r="AM68" s="1025"/>
      <c r="AN68" s="98" t="s">
        <v>0</v>
      </c>
      <c r="AO68" s="1004"/>
      <c r="AP68" s="1005"/>
      <c r="AQ68" s="1005"/>
      <c r="AR68" s="1005"/>
      <c r="AS68" s="1005"/>
      <c r="AT68" s="1005"/>
      <c r="AU68" s="1005"/>
      <c r="AV68" s="1005"/>
      <c r="AW68" s="1005"/>
      <c r="AX68" s="1005"/>
      <c r="AY68" s="1005"/>
      <c r="AZ68" s="1005"/>
      <c r="BA68" s="1005"/>
      <c r="BB68" s="1005"/>
      <c r="BC68" s="1016"/>
    </row>
    <row r="69" spans="1:55" s="26" customFormat="1" ht="41.25" customHeight="1" thickBot="1" thickTop="1">
      <c r="A69" s="576" t="s">
        <v>111</v>
      </c>
      <c r="B69" s="577"/>
      <c r="C69" s="577"/>
      <c r="D69" s="577"/>
      <c r="E69" s="577"/>
      <c r="F69" s="577"/>
      <c r="G69" s="577"/>
      <c r="H69" s="577"/>
      <c r="I69" s="577"/>
      <c r="J69" s="577"/>
      <c r="K69" s="577"/>
      <c r="L69" s="577"/>
      <c r="M69" s="577"/>
      <c r="N69" s="577"/>
      <c r="O69" s="577"/>
      <c r="P69" s="577"/>
      <c r="Q69" s="577"/>
      <c r="R69" s="577"/>
      <c r="S69" s="577"/>
      <c r="T69" s="577"/>
      <c r="U69" s="577"/>
      <c r="V69" s="577"/>
      <c r="W69" s="577"/>
      <c r="X69" s="577"/>
      <c r="Y69" s="577"/>
      <c r="Z69" s="577"/>
      <c r="AA69" s="577"/>
      <c r="AB69" s="577"/>
      <c r="AC69" s="577"/>
      <c r="AD69" s="577"/>
      <c r="AE69" s="577"/>
      <c r="AF69" s="577"/>
      <c r="AG69" s="577"/>
      <c r="AH69" s="577"/>
      <c r="AI69" s="577"/>
      <c r="AJ69" s="577"/>
      <c r="AK69" s="577"/>
      <c r="AL69" s="577"/>
      <c r="AM69" s="577"/>
      <c r="AN69" s="577"/>
      <c r="AO69" s="1000">
        <f>SUM(AO63:BB68)</f>
        <v>0</v>
      </c>
      <c r="AP69" s="1001"/>
      <c r="AQ69" s="1001"/>
      <c r="AR69" s="1001"/>
      <c r="AS69" s="1001"/>
      <c r="AT69" s="1001"/>
      <c r="AU69" s="1001"/>
      <c r="AV69" s="1001"/>
      <c r="AW69" s="1001"/>
      <c r="AX69" s="1001"/>
      <c r="AY69" s="1001"/>
      <c r="AZ69" s="1001"/>
      <c r="BA69" s="1001"/>
      <c r="BB69" s="1001"/>
      <c r="BC69" s="119" t="s">
        <v>0</v>
      </c>
    </row>
    <row r="70" spans="1:55" s="26" customFormat="1" ht="15.75" customHeight="1">
      <c r="A70" s="67"/>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c r="AO70" s="67"/>
      <c r="AP70" s="67"/>
      <c r="AQ70" s="67"/>
      <c r="AR70" s="67"/>
      <c r="AS70" s="67"/>
      <c r="AT70" s="67"/>
      <c r="AU70" s="67"/>
      <c r="AV70" s="67"/>
      <c r="AW70" s="67"/>
      <c r="AX70" s="67"/>
      <c r="AY70" s="68"/>
      <c r="AZ70" s="68"/>
      <c r="BA70" s="68"/>
      <c r="BB70" s="68"/>
      <c r="BC70" s="68"/>
    </row>
    <row r="71" spans="1:55" ht="16.5" customHeight="1">
      <c r="A71" s="41"/>
      <c r="B71" s="41"/>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2"/>
      <c r="AZ71" s="12"/>
      <c r="BA71" s="12"/>
      <c r="BB71" s="12"/>
      <c r="BC71" s="12"/>
    </row>
  </sheetData>
  <sheetProtection password="F471" sheet="1" formatRows="0" insertRows="0" deleteRows="0"/>
  <mergeCells count="475">
    <mergeCell ref="AV6:AW6"/>
    <mergeCell ref="AY6:AZ6"/>
    <mergeCell ref="BA6:BC6"/>
    <mergeCell ref="AU47:AX47"/>
    <mergeCell ref="AU56:AX56"/>
    <mergeCell ref="AU57:AX57"/>
    <mergeCell ref="AU35:AX35"/>
    <mergeCell ref="AU36:AX36"/>
    <mergeCell ref="AU37:AX37"/>
    <mergeCell ref="AU38:AX38"/>
    <mergeCell ref="AU41:AX41"/>
    <mergeCell ref="AU42:AX42"/>
    <mergeCell ref="AU43:AX43"/>
    <mergeCell ref="AU44:AX44"/>
    <mergeCell ref="AU45:AX45"/>
    <mergeCell ref="AU46:AX46"/>
    <mergeCell ref="AU39:AX39"/>
    <mergeCell ref="AU40:AX40"/>
    <mergeCell ref="AU20:AX20"/>
    <mergeCell ref="AU21:AX21"/>
    <mergeCell ref="AU22:AX22"/>
    <mergeCell ref="AU23:AX23"/>
    <mergeCell ref="AU24:AX24"/>
    <mergeCell ref="AU25:AX25"/>
    <mergeCell ref="AU14:AX14"/>
    <mergeCell ref="AU15:AX15"/>
    <mergeCell ref="AU16:AX16"/>
    <mergeCell ref="AU17:AX17"/>
    <mergeCell ref="AU18:AX18"/>
    <mergeCell ref="AU19:AX19"/>
    <mergeCell ref="A3:BC3"/>
    <mergeCell ref="A8:H8"/>
    <mergeCell ref="I8:O8"/>
    <mergeCell ref="A10:D11"/>
    <mergeCell ref="E10:G11"/>
    <mergeCell ref="H10:M11"/>
    <mergeCell ref="N10:T11"/>
    <mergeCell ref="U10:AC11"/>
    <mergeCell ref="AD10:AF11"/>
    <mergeCell ref="AG10:AO10"/>
    <mergeCell ref="AP10:AT11"/>
    <mergeCell ref="AU10:AX11"/>
    <mergeCell ref="AY10:BC11"/>
    <mergeCell ref="AG11:AJ11"/>
    <mergeCell ref="AL11:AO11"/>
    <mergeCell ref="A12:D12"/>
    <mergeCell ref="E12:G12"/>
    <mergeCell ref="H12:M12"/>
    <mergeCell ref="N12:T12"/>
    <mergeCell ref="U12:AC12"/>
    <mergeCell ref="AD12:AF12"/>
    <mergeCell ref="AG12:AJ12"/>
    <mergeCell ref="AL12:AO12"/>
    <mergeCell ref="AP12:AT12"/>
    <mergeCell ref="AU12:AX12"/>
    <mergeCell ref="AY12:BC12"/>
    <mergeCell ref="A13:D13"/>
    <mergeCell ref="E13:G13"/>
    <mergeCell ref="H13:M13"/>
    <mergeCell ref="N13:T13"/>
    <mergeCell ref="U13:AC13"/>
    <mergeCell ref="AD13:AF13"/>
    <mergeCell ref="AG13:AJ13"/>
    <mergeCell ref="AL13:AO13"/>
    <mergeCell ref="AP13:AT13"/>
    <mergeCell ref="AU13:AX13"/>
    <mergeCell ref="AY13:BC13"/>
    <mergeCell ref="A14:D14"/>
    <mergeCell ref="E14:G14"/>
    <mergeCell ref="H14:M14"/>
    <mergeCell ref="N14:T14"/>
    <mergeCell ref="U14:AC14"/>
    <mergeCell ref="AD14:AF14"/>
    <mergeCell ref="AG14:AJ14"/>
    <mergeCell ref="AL14:AO14"/>
    <mergeCell ref="AP14:AT14"/>
    <mergeCell ref="AY14:BC14"/>
    <mergeCell ref="A15:D15"/>
    <mergeCell ref="E15:G15"/>
    <mergeCell ref="H15:M15"/>
    <mergeCell ref="N15:T15"/>
    <mergeCell ref="U15:AC15"/>
    <mergeCell ref="AD15:AF15"/>
    <mergeCell ref="AG15:AJ15"/>
    <mergeCell ref="AL15:AO15"/>
    <mergeCell ref="AP15:AT15"/>
    <mergeCell ref="AY15:BC15"/>
    <mergeCell ref="A16:D16"/>
    <mergeCell ref="E16:G16"/>
    <mergeCell ref="H16:M16"/>
    <mergeCell ref="N16:T16"/>
    <mergeCell ref="U16:AC16"/>
    <mergeCell ref="AD16:AF16"/>
    <mergeCell ref="AG16:AJ16"/>
    <mergeCell ref="AL16:AO16"/>
    <mergeCell ref="AP16:AT16"/>
    <mergeCell ref="AY16:BC16"/>
    <mergeCell ref="A17:D17"/>
    <mergeCell ref="E17:G17"/>
    <mergeCell ref="H17:M17"/>
    <mergeCell ref="N17:T17"/>
    <mergeCell ref="U17:AC17"/>
    <mergeCell ref="AD17:AF17"/>
    <mergeCell ref="AG17:AJ17"/>
    <mergeCell ref="AL17:AO17"/>
    <mergeCell ref="AP17:AT17"/>
    <mergeCell ref="AY17:BC17"/>
    <mergeCell ref="A18:D18"/>
    <mergeCell ref="E18:G18"/>
    <mergeCell ref="H18:M18"/>
    <mergeCell ref="N18:T18"/>
    <mergeCell ref="U18:AC18"/>
    <mergeCell ref="AD18:AF18"/>
    <mergeCell ref="AG18:AJ18"/>
    <mergeCell ref="AL18:AO18"/>
    <mergeCell ref="AP18:AT18"/>
    <mergeCell ref="AY18:BC18"/>
    <mergeCell ref="A19:D19"/>
    <mergeCell ref="E19:G19"/>
    <mergeCell ref="H19:M19"/>
    <mergeCell ref="N19:T19"/>
    <mergeCell ref="U19:AC19"/>
    <mergeCell ref="AD19:AF19"/>
    <mergeCell ref="AG19:AJ19"/>
    <mergeCell ref="AL19:AO19"/>
    <mergeCell ref="AP19:AT19"/>
    <mergeCell ref="AY19:BC19"/>
    <mergeCell ref="A20:D20"/>
    <mergeCell ref="E20:G20"/>
    <mergeCell ref="H20:M20"/>
    <mergeCell ref="N20:T20"/>
    <mergeCell ref="U20:AC20"/>
    <mergeCell ref="AD20:AF20"/>
    <mergeCell ref="AG20:AJ20"/>
    <mergeCell ref="AL20:AO20"/>
    <mergeCell ref="AP20:AT20"/>
    <mergeCell ref="AY20:BC20"/>
    <mergeCell ref="A21:D21"/>
    <mergeCell ref="E21:G21"/>
    <mergeCell ref="H21:M21"/>
    <mergeCell ref="N21:T21"/>
    <mergeCell ref="U21:AC21"/>
    <mergeCell ref="AD21:AF21"/>
    <mergeCell ref="AG21:AJ21"/>
    <mergeCell ref="AL21:AO21"/>
    <mergeCell ref="AP21:AT21"/>
    <mergeCell ref="AY21:BC21"/>
    <mergeCell ref="A22:D22"/>
    <mergeCell ref="E22:G22"/>
    <mergeCell ref="H22:M22"/>
    <mergeCell ref="N22:T22"/>
    <mergeCell ref="U22:AC22"/>
    <mergeCell ref="AD22:AF22"/>
    <mergeCell ref="AG22:AJ22"/>
    <mergeCell ref="AL22:AO22"/>
    <mergeCell ref="AP22:AT22"/>
    <mergeCell ref="AY22:BC22"/>
    <mergeCell ref="A23:D23"/>
    <mergeCell ref="E23:G23"/>
    <mergeCell ref="H23:M23"/>
    <mergeCell ref="N23:T23"/>
    <mergeCell ref="U23:AC23"/>
    <mergeCell ref="AD23:AF23"/>
    <mergeCell ref="AG23:AJ23"/>
    <mergeCell ref="AL23:AO23"/>
    <mergeCell ref="AP23:AT23"/>
    <mergeCell ref="AY23:BC23"/>
    <mergeCell ref="A24:D24"/>
    <mergeCell ref="E24:G24"/>
    <mergeCell ref="H24:M24"/>
    <mergeCell ref="N24:T24"/>
    <mergeCell ref="U24:AC24"/>
    <mergeCell ref="AD24:AF24"/>
    <mergeCell ref="AG24:AJ24"/>
    <mergeCell ref="AL24:AO24"/>
    <mergeCell ref="AP24:AT24"/>
    <mergeCell ref="AY24:BC24"/>
    <mergeCell ref="A25:D25"/>
    <mergeCell ref="E25:G25"/>
    <mergeCell ref="H25:M25"/>
    <mergeCell ref="N25:T25"/>
    <mergeCell ref="U25:AC25"/>
    <mergeCell ref="AD25:AF25"/>
    <mergeCell ref="AG25:AJ25"/>
    <mergeCell ref="AL25:AO25"/>
    <mergeCell ref="AP25:AT25"/>
    <mergeCell ref="AY25:BC25"/>
    <mergeCell ref="A26:D26"/>
    <mergeCell ref="E26:G26"/>
    <mergeCell ref="H26:M26"/>
    <mergeCell ref="N26:T26"/>
    <mergeCell ref="U26:AC26"/>
    <mergeCell ref="AD26:AF26"/>
    <mergeCell ref="AG26:AJ26"/>
    <mergeCell ref="AL26:AO26"/>
    <mergeCell ref="AP26:AT26"/>
    <mergeCell ref="AY26:BC26"/>
    <mergeCell ref="A27:AT27"/>
    <mergeCell ref="AU27:AX27"/>
    <mergeCell ref="AY27:BC27"/>
    <mergeCell ref="AU26:AX26"/>
    <mergeCell ref="A29:H29"/>
    <mergeCell ref="I29:O29"/>
    <mergeCell ref="A31:G32"/>
    <mergeCell ref="H31:M32"/>
    <mergeCell ref="N31:T32"/>
    <mergeCell ref="U31:AC32"/>
    <mergeCell ref="AD31:AF32"/>
    <mergeCell ref="AG31:AO31"/>
    <mergeCell ref="AP31:AT32"/>
    <mergeCell ref="AU31:AX32"/>
    <mergeCell ref="AY31:BC32"/>
    <mergeCell ref="AG32:AJ32"/>
    <mergeCell ref="AL32:AO32"/>
    <mergeCell ref="A33:G33"/>
    <mergeCell ref="H33:M33"/>
    <mergeCell ref="N33:T33"/>
    <mergeCell ref="U33:AC33"/>
    <mergeCell ref="AD33:AF33"/>
    <mergeCell ref="AG33:AJ33"/>
    <mergeCell ref="AL33:AO33"/>
    <mergeCell ref="AP33:AT33"/>
    <mergeCell ref="AU33:AX33"/>
    <mergeCell ref="AY33:BC33"/>
    <mergeCell ref="A34:G34"/>
    <mergeCell ref="H34:M34"/>
    <mergeCell ref="N34:T34"/>
    <mergeCell ref="U34:AC34"/>
    <mergeCell ref="AD34:AF34"/>
    <mergeCell ref="AG34:AJ34"/>
    <mergeCell ref="AL34:AO34"/>
    <mergeCell ref="AP34:AT34"/>
    <mergeCell ref="AU34:AX34"/>
    <mergeCell ref="AY34:BC34"/>
    <mergeCell ref="A35:G35"/>
    <mergeCell ref="H35:M35"/>
    <mergeCell ref="N35:T35"/>
    <mergeCell ref="U35:AC35"/>
    <mergeCell ref="AD35:AF35"/>
    <mergeCell ref="AG35:AJ35"/>
    <mergeCell ref="AL35:AO35"/>
    <mergeCell ref="AP35:AT35"/>
    <mergeCell ref="AY35:BC35"/>
    <mergeCell ref="A36:G36"/>
    <mergeCell ref="H36:M36"/>
    <mergeCell ref="N36:T36"/>
    <mergeCell ref="U36:AC36"/>
    <mergeCell ref="AD36:AF36"/>
    <mergeCell ref="AG36:AJ36"/>
    <mergeCell ref="AL36:AO36"/>
    <mergeCell ref="AP36:AT36"/>
    <mergeCell ref="AY36:BC36"/>
    <mergeCell ref="A37:G37"/>
    <mergeCell ref="H37:M37"/>
    <mergeCell ref="N37:T37"/>
    <mergeCell ref="U37:AC37"/>
    <mergeCell ref="AD37:AF37"/>
    <mergeCell ref="AG37:AJ37"/>
    <mergeCell ref="AL37:AO37"/>
    <mergeCell ref="AP37:AT37"/>
    <mergeCell ref="AY37:BC37"/>
    <mergeCell ref="A38:G38"/>
    <mergeCell ref="H38:M38"/>
    <mergeCell ref="N38:T38"/>
    <mergeCell ref="U38:AC38"/>
    <mergeCell ref="AD38:AF38"/>
    <mergeCell ref="AG38:AJ38"/>
    <mergeCell ref="AL38:AO38"/>
    <mergeCell ref="AP38:AT38"/>
    <mergeCell ref="AY38:BC38"/>
    <mergeCell ref="A39:G39"/>
    <mergeCell ref="H39:M39"/>
    <mergeCell ref="N39:T39"/>
    <mergeCell ref="U39:AC39"/>
    <mergeCell ref="AD39:AF39"/>
    <mergeCell ref="AG39:AJ39"/>
    <mergeCell ref="AL39:AO39"/>
    <mergeCell ref="AP39:AT39"/>
    <mergeCell ref="AY39:BC39"/>
    <mergeCell ref="A40:G40"/>
    <mergeCell ref="H40:M40"/>
    <mergeCell ref="N40:T40"/>
    <mergeCell ref="U40:AC40"/>
    <mergeCell ref="AD40:AF40"/>
    <mergeCell ref="AG40:AJ40"/>
    <mergeCell ref="AL40:AO40"/>
    <mergeCell ref="AP40:AT40"/>
    <mergeCell ref="AY40:BC40"/>
    <mergeCell ref="A41:G41"/>
    <mergeCell ref="H41:M41"/>
    <mergeCell ref="N41:T41"/>
    <mergeCell ref="U41:AC41"/>
    <mergeCell ref="AD41:AF41"/>
    <mergeCell ref="AG41:AJ41"/>
    <mergeCell ref="AL41:AO41"/>
    <mergeCell ref="AP41:AT41"/>
    <mergeCell ref="AY41:BC41"/>
    <mergeCell ref="A42:G42"/>
    <mergeCell ref="H42:M42"/>
    <mergeCell ref="N42:T42"/>
    <mergeCell ref="U42:AC42"/>
    <mergeCell ref="AD42:AF42"/>
    <mergeCell ref="AG42:AJ42"/>
    <mergeCell ref="AL42:AO42"/>
    <mergeCell ref="AP42:AT42"/>
    <mergeCell ref="AY42:BC42"/>
    <mergeCell ref="AG44:AJ44"/>
    <mergeCell ref="AL44:AO44"/>
    <mergeCell ref="A43:G43"/>
    <mergeCell ref="H43:M43"/>
    <mergeCell ref="N43:T43"/>
    <mergeCell ref="U43:AC43"/>
    <mergeCell ref="AD43:AF43"/>
    <mergeCell ref="AG43:AJ43"/>
    <mergeCell ref="AL45:AO45"/>
    <mergeCell ref="AP45:AT45"/>
    <mergeCell ref="AL43:AO43"/>
    <mergeCell ref="AP43:AT43"/>
    <mergeCell ref="AY43:BC43"/>
    <mergeCell ref="A44:G44"/>
    <mergeCell ref="H44:M44"/>
    <mergeCell ref="N44:T44"/>
    <mergeCell ref="U44:AC44"/>
    <mergeCell ref="AD44:AF44"/>
    <mergeCell ref="AP46:AT46"/>
    <mergeCell ref="AY46:BC46"/>
    <mergeCell ref="AP44:AT44"/>
    <mergeCell ref="AY44:BC44"/>
    <mergeCell ref="A45:G45"/>
    <mergeCell ref="H45:M45"/>
    <mergeCell ref="N45:T45"/>
    <mergeCell ref="U45:AC45"/>
    <mergeCell ref="AD45:AF45"/>
    <mergeCell ref="AG45:AJ45"/>
    <mergeCell ref="AD47:AF47"/>
    <mergeCell ref="AG47:AJ47"/>
    <mergeCell ref="AY45:BC45"/>
    <mergeCell ref="A46:G46"/>
    <mergeCell ref="H46:M46"/>
    <mergeCell ref="N46:T46"/>
    <mergeCell ref="U46:AC46"/>
    <mergeCell ref="AD46:AF46"/>
    <mergeCell ref="AG46:AJ46"/>
    <mergeCell ref="AL46:AO46"/>
    <mergeCell ref="AL47:AO47"/>
    <mergeCell ref="AP47:AT47"/>
    <mergeCell ref="AY47:BC47"/>
    <mergeCell ref="A48:AT48"/>
    <mergeCell ref="AU48:AX48"/>
    <mergeCell ref="AY48:BC48"/>
    <mergeCell ref="A47:G47"/>
    <mergeCell ref="H47:M47"/>
    <mergeCell ref="N47:T47"/>
    <mergeCell ref="U47:AC47"/>
    <mergeCell ref="A50:H50"/>
    <mergeCell ref="I50:O50"/>
    <mergeCell ref="A52:D53"/>
    <mergeCell ref="E52:G53"/>
    <mergeCell ref="H52:M53"/>
    <mergeCell ref="N52:T53"/>
    <mergeCell ref="U52:AC53"/>
    <mergeCell ref="AD52:AF53"/>
    <mergeCell ref="AG52:AO52"/>
    <mergeCell ref="AP52:AT53"/>
    <mergeCell ref="AU52:AX53"/>
    <mergeCell ref="AY52:BC53"/>
    <mergeCell ref="AG53:AJ53"/>
    <mergeCell ref="AL53:AO53"/>
    <mergeCell ref="A54:D54"/>
    <mergeCell ref="E54:G54"/>
    <mergeCell ref="H54:M54"/>
    <mergeCell ref="N54:T54"/>
    <mergeCell ref="U54:AC54"/>
    <mergeCell ref="AD54:AF54"/>
    <mergeCell ref="AG54:AJ54"/>
    <mergeCell ref="AL54:AO54"/>
    <mergeCell ref="AP54:AT54"/>
    <mergeCell ref="AU54:AX54"/>
    <mergeCell ref="AY54:BC54"/>
    <mergeCell ref="A55:D55"/>
    <mergeCell ref="E55:G55"/>
    <mergeCell ref="H55:M55"/>
    <mergeCell ref="N55:T55"/>
    <mergeCell ref="U55:AC55"/>
    <mergeCell ref="AD55:AF55"/>
    <mergeCell ref="AG55:AJ55"/>
    <mergeCell ref="AL55:AO55"/>
    <mergeCell ref="AP55:AT55"/>
    <mergeCell ref="AU55:AX55"/>
    <mergeCell ref="AY55:BC55"/>
    <mergeCell ref="A56:D56"/>
    <mergeCell ref="E56:G56"/>
    <mergeCell ref="H56:M56"/>
    <mergeCell ref="N56:T56"/>
    <mergeCell ref="U56:AC56"/>
    <mergeCell ref="AD56:AF56"/>
    <mergeCell ref="AG56:AJ56"/>
    <mergeCell ref="AL56:AO56"/>
    <mergeCell ref="AP56:AT56"/>
    <mergeCell ref="AY56:BC56"/>
    <mergeCell ref="A57:D57"/>
    <mergeCell ref="E57:G57"/>
    <mergeCell ref="H57:M57"/>
    <mergeCell ref="N57:T57"/>
    <mergeCell ref="U57:AC57"/>
    <mergeCell ref="AD57:AF57"/>
    <mergeCell ref="AG57:AJ57"/>
    <mergeCell ref="AL57:AO57"/>
    <mergeCell ref="AP57:AT57"/>
    <mergeCell ref="AY57:BC57"/>
    <mergeCell ref="A58:D58"/>
    <mergeCell ref="E58:G58"/>
    <mergeCell ref="H58:M58"/>
    <mergeCell ref="N58:T58"/>
    <mergeCell ref="U58:AC58"/>
    <mergeCell ref="AD58:AF58"/>
    <mergeCell ref="AG58:AJ58"/>
    <mergeCell ref="AL58:AO58"/>
    <mergeCell ref="AP58:AT58"/>
    <mergeCell ref="AY58:BC58"/>
    <mergeCell ref="A59:AT59"/>
    <mergeCell ref="AU59:AX59"/>
    <mergeCell ref="AY59:BC59"/>
    <mergeCell ref="AU58:AX58"/>
    <mergeCell ref="A62:D62"/>
    <mergeCell ref="E62:H62"/>
    <mergeCell ref="I62:P62"/>
    <mergeCell ref="Q62:R62"/>
    <mergeCell ref="S62:Y62"/>
    <mergeCell ref="Z62:AN62"/>
    <mergeCell ref="AO62:BC62"/>
    <mergeCell ref="A63:D64"/>
    <mergeCell ref="E63:H63"/>
    <mergeCell ref="I63:O63"/>
    <mergeCell ref="Q63:R63"/>
    <mergeCell ref="S63:X63"/>
    <mergeCell ref="Z63:AM63"/>
    <mergeCell ref="AO63:BB64"/>
    <mergeCell ref="BC63:BC64"/>
    <mergeCell ref="E64:H64"/>
    <mergeCell ref="Q64:R64"/>
    <mergeCell ref="S64:X64"/>
    <mergeCell ref="Z64:AM64"/>
    <mergeCell ref="A65:D66"/>
    <mergeCell ref="E65:H65"/>
    <mergeCell ref="I65:O65"/>
    <mergeCell ref="Q65:R65"/>
    <mergeCell ref="S65:X65"/>
    <mergeCell ref="Z65:AM65"/>
    <mergeCell ref="BC65:BC66"/>
    <mergeCell ref="E66:H66"/>
    <mergeCell ref="I66:O66"/>
    <mergeCell ref="Q66:R66"/>
    <mergeCell ref="S66:X66"/>
    <mergeCell ref="Z66:AM66"/>
    <mergeCell ref="BC67:BC68"/>
    <mergeCell ref="E68:H68"/>
    <mergeCell ref="I68:O68"/>
    <mergeCell ref="Q68:R68"/>
    <mergeCell ref="S68:X68"/>
    <mergeCell ref="Z68:AM68"/>
    <mergeCell ref="E67:H67"/>
    <mergeCell ref="I67:O67"/>
    <mergeCell ref="Q67:R67"/>
    <mergeCell ref="S67:X67"/>
    <mergeCell ref="Q8:BB8"/>
    <mergeCell ref="Q29:BB29"/>
    <mergeCell ref="Q50:BB50"/>
    <mergeCell ref="A69:AN69"/>
    <mergeCell ref="AO69:BB69"/>
    <mergeCell ref="AO67:BB68"/>
    <mergeCell ref="A67:D68"/>
    <mergeCell ref="Z67:AM67"/>
    <mergeCell ref="AO65:BB66"/>
    <mergeCell ref="I64:O64"/>
  </mergeCells>
  <conditionalFormatting sqref="H20:M26">
    <cfRule type="expression" priority="6" dxfId="53" stopIfTrue="1">
      <formula>AND($AD20&lt;&gt;"",$AD20&lt;&gt;"G1",$AD20&lt;&gt;"G2")</formula>
    </cfRule>
  </conditionalFormatting>
  <conditionalFormatting sqref="H54:M58">
    <cfRule type="expression" priority="5" dxfId="53" stopIfTrue="1">
      <formula>AND($AD54&lt;&gt;"",$AD54&lt;&gt;"G1",$AD54&lt;&gt;"G2")</formula>
    </cfRule>
  </conditionalFormatting>
  <conditionalFormatting sqref="H35:M47">
    <cfRule type="expression" priority="4" dxfId="53" stopIfTrue="1">
      <formula>AND($AD35&lt;&gt;"",$AD35&lt;&gt;"G1",$AD35&lt;&gt;"G2")</formula>
    </cfRule>
  </conditionalFormatting>
  <conditionalFormatting sqref="H33:M34">
    <cfRule type="expression" priority="2" dxfId="53" stopIfTrue="1">
      <formula>AND($AD33&lt;&gt;"",$AD33&lt;&gt;"G1",$AD33&lt;&gt;"G2")</formula>
    </cfRule>
  </conditionalFormatting>
  <conditionalFormatting sqref="H12:M19">
    <cfRule type="expression" priority="1" dxfId="53" stopIfTrue="1">
      <formula>AND($AD12&lt;&gt;"",$AD12&lt;&gt;"G1",$AD12&lt;&gt;"G2")</formula>
    </cfRule>
  </conditionalFormatting>
  <dataValidations count="6">
    <dataValidation type="textLength" operator="equal" allowBlank="1" showInputMessage="1" showErrorMessage="1" errorTitle="文字数エラー" error="SII登録型番の8文字で登録してください。" imeMode="disabled" sqref="H33:M47 H12:M26">
      <formula1>8</formula1>
    </dataValidation>
    <dataValidation type="custom" allowBlank="1" showInputMessage="1" showErrorMessage="1" errorTitle="入力エラー" error="小数点以下第一位を切り捨てで入力して下さい。" imeMode="disabled" sqref="AL12:AO26 AU54:AX58 AU12:AX26 AL33:AO47 AG12:AJ26 AU33:AX47 AG54:AJ58 AL54:AO58 AG33:AJ47">
      <formula1>AL12-ROUNDDOWN(AL12,0)=0</formula1>
    </dataValidation>
    <dataValidation type="textLength" operator="equal" allowBlank="1" showInputMessage="1" showErrorMessage="1" errorTitle="文字数エラー" error="SII登録型番の8文字で登録してください。" imeMode="disabled" sqref="H54:M58">
      <formula1>8</formula1>
    </dataValidation>
    <dataValidation allowBlank="1" showInputMessage="1" showErrorMessage="1" imeMode="disabled" sqref="AV6:AW6 AY6:AZ6"/>
    <dataValidation type="textLength" operator="equal" allowBlank="1" showInputMessage="1" showErrorMessage="1" errorTitle="文字数エラー" error="2桁の英数字で入力してください。" imeMode="halfAlpha" sqref="AD12:AF26 AD33:AF47 AD54:AF58">
      <formula1>2</formula1>
    </dataValidation>
    <dataValidation type="custom" allowBlank="1" showInputMessage="1" showErrorMessage="1" errorTitle="入力エラー" error="小数点は第二位まで、三位以下切り捨てで入力して下さい。" imeMode="disabled" sqref="AP12:AT26 AY12:BC26 AP33:AT47 AY33:BC47 AP54:AT58 AY54:BC58">
      <formula1>AP12-ROUNDDOWN(AP12,2)=0</formula1>
    </dataValidation>
  </dataValidations>
  <printOptions horizontalCentered="1"/>
  <pageMargins left="0.1968503937007874" right="0.1968503937007874" top="0.3937007874015748" bottom="0" header="0.11811023622047245" footer="0.11811023622047245"/>
  <pageSetup horizontalDpi="600" verticalDpi="600" orientation="portrait" paperSize="9" scale="44" r:id="rId1"/>
  <headerFooter>
    <oddHeader>&amp;R&amp;14VERSION 1.0</oddHeader>
    <oddFooter>&amp;L※当様式は定型様式ではあるが、行数の調整等の変更は可</oddFooter>
  </headerFooter>
</worksheet>
</file>

<file path=xl/worksheets/sheet6.xml><?xml version="1.0" encoding="utf-8"?>
<worksheet xmlns="http://schemas.openxmlformats.org/spreadsheetml/2006/main" xmlns:r="http://schemas.openxmlformats.org/officeDocument/2006/relationships">
  <dimension ref="A1:BC43"/>
  <sheetViews>
    <sheetView showGridLines="0" showZeros="0" view="pageBreakPreview" zoomScale="55" zoomScaleNormal="55" zoomScaleSheetLayoutView="55" zoomScalePageLayoutView="0" workbookViewId="0" topLeftCell="A1">
      <selection activeCell="A3" sqref="A3:BC3"/>
    </sheetView>
  </sheetViews>
  <sheetFormatPr defaultColWidth="9.140625" defaultRowHeight="15"/>
  <cols>
    <col min="1" max="2" width="4.421875" style="7" customWidth="1"/>
    <col min="3" max="18" width="3.421875" style="7" customWidth="1"/>
    <col min="19" max="29" width="3.7109375" style="7" customWidth="1"/>
    <col min="30" max="55" width="3.57421875" style="7" customWidth="1"/>
    <col min="56" max="56" width="6.7109375" style="7" customWidth="1"/>
    <col min="57" max="16384" width="9.00390625" style="7" customWidth="1"/>
  </cols>
  <sheetData>
    <row r="1" spans="1:55" ht="18.7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35"/>
      <c r="AP1" s="35"/>
      <c r="AQ1" s="35"/>
      <c r="BC1" s="73" t="s">
        <v>253</v>
      </c>
    </row>
    <row r="2" spans="40:55" ht="17.25" customHeight="1">
      <c r="AN2" s="3"/>
      <c r="BC2" s="133">
        <f>IF(OR('様式第８　完了実績報告書'!$BD$15&lt;&gt;"",'様式第８　完了実績報告書'!AI59&lt;&gt;""),'様式第８　完了実績報告書'!$BD$15&amp;"邸"&amp;RIGHT(TRIM('様式第８　完了実績報告書'!AI59&amp;'様式第８　完了実績報告書'!AI59&amp;'様式第８　完了実績報告書'!AI59),4),"")</f>
      </c>
    </row>
    <row r="3" spans="1:55" ht="30" customHeight="1">
      <c r="A3" s="768" t="s">
        <v>77</v>
      </c>
      <c r="B3" s="768"/>
      <c r="C3" s="768"/>
      <c r="D3" s="768"/>
      <c r="E3" s="768"/>
      <c r="F3" s="768"/>
      <c r="G3" s="768"/>
      <c r="H3" s="768"/>
      <c r="I3" s="768"/>
      <c r="J3" s="768"/>
      <c r="K3" s="768"/>
      <c r="L3" s="768"/>
      <c r="M3" s="768"/>
      <c r="N3" s="768"/>
      <c r="O3" s="768"/>
      <c r="P3" s="768"/>
      <c r="Q3" s="768"/>
      <c r="R3" s="768"/>
      <c r="S3" s="768"/>
      <c r="T3" s="768"/>
      <c r="U3" s="768"/>
      <c r="V3" s="768"/>
      <c r="W3" s="768"/>
      <c r="X3" s="768"/>
      <c r="Y3" s="768"/>
      <c r="Z3" s="768"/>
      <c r="AA3" s="768"/>
      <c r="AB3" s="768"/>
      <c r="AC3" s="768"/>
      <c r="AD3" s="768"/>
      <c r="AE3" s="768"/>
      <c r="AF3" s="768"/>
      <c r="AG3" s="768"/>
      <c r="AH3" s="768"/>
      <c r="AI3" s="768"/>
      <c r="AJ3" s="768"/>
      <c r="AK3" s="768"/>
      <c r="AL3" s="768"/>
      <c r="AM3" s="768"/>
      <c r="AN3" s="768"/>
      <c r="AO3" s="768"/>
      <c r="AP3" s="768"/>
      <c r="AQ3" s="768"/>
      <c r="AR3" s="768"/>
      <c r="AS3" s="768"/>
      <c r="AT3" s="768"/>
      <c r="AU3" s="768"/>
      <c r="AV3" s="768"/>
      <c r="AW3" s="768"/>
      <c r="AX3" s="768"/>
      <c r="AY3" s="768"/>
      <c r="AZ3" s="768"/>
      <c r="BA3" s="768"/>
      <c r="BB3" s="768"/>
      <c r="BC3" s="768"/>
    </row>
    <row r="4" spans="1:55" ht="3" customHeight="1">
      <c r="A4" s="37"/>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row>
    <row r="5" spans="1:55" ht="21" customHeight="1">
      <c r="A5" s="60" t="s">
        <v>259</v>
      </c>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4"/>
      <c r="AX5" s="4"/>
      <c r="AY5" s="4"/>
      <c r="AZ5" s="12"/>
      <c r="BA5" s="12"/>
      <c r="BB5" s="12"/>
      <c r="BC5" s="101" t="s">
        <v>2</v>
      </c>
    </row>
    <row r="6" spans="1:55" ht="21" customHeight="1">
      <c r="A6" s="60"/>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134" t="s">
        <v>154</v>
      </c>
      <c r="AV6" s="805"/>
      <c r="AW6" s="805"/>
      <c r="AX6" s="135" t="s">
        <v>153</v>
      </c>
      <c r="AY6" s="804"/>
      <c r="AZ6" s="804"/>
      <c r="BA6" s="777" t="s">
        <v>152</v>
      </c>
      <c r="BB6" s="777"/>
      <c r="BC6" s="777"/>
    </row>
    <row r="7" spans="1:55" s="24" customFormat="1" ht="24">
      <c r="A7" s="65" t="s">
        <v>256</v>
      </c>
      <c r="B7" s="62"/>
      <c r="C7" s="62"/>
      <c r="D7" s="83"/>
      <c r="E7" s="83"/>
      <c r="F7" s="83"/>
      <c r="G7" s="83"/>
      <c r="H7" s="83"/>
      <c r="I7" s="83"/>
      <c r="J7" s="83"/>
      <c r="K7" s="83"/>
      <c r="L7" s="83"/>
      <c r="M7" s="83"/>
      <c r="N7" s="83"/>
      <c r="O7" s="83"/>
      <c r="P7" s="83"/>
      <c r="Q7" s="83"/>
      <c r="R7" s="83"/>
      <c r="S7" s="83"/>
      <c r="T7" s="83"/>
      <c r="U7" s="83"/>
      <c r="V7" s="83"/>
      <c r="W7" s="83"/>
      <c r="X7" s="83"/>
      <c r="Y7" s="83"/>
      <c r="Z7" s="83"/>
      <c r="AA7" s="83"/>
      <c r="AS7" s="63"/>
      <c r="BB7" s="64"/>
      <c r="BC7" s="64"/>
    </row>
    <row r="8" spans="1:55" ht="12" customHeight="1" thickBot="1">
      <c r="A8" s="61"/>
      <c r="B8" s="18"/>
      <c r="C8" s="19"/>
      <c r="D8" s="19"/>
      <c r="E8" s="19"/>
      <c r="F8" s="19"/>
      <c r="G8" s="19"/>
      <c r="H8" s="19"/>
      <c r="I8" s="19"/>
      <c r="J8" s="19"/>
      <c r="K8" s="19"/>
      <c r="L8" s="19"/>
      <c r="M8" s="19"/>
      <c r="N8" s="19"/>
      <c r="O8" s="19"/>
      <c r="P8" s="19"/>
      <c r="Q8" s="20"/>
      <c r="R8" s="20"/>
      <c r="S8" s="20"/>
      <c r="T8" s="20"/>
      <c r="U8" s="19"/>
      <c r="V8" s="19"/>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row>
    <row r="9" spans="1:55" ht="28.5" customHeight="1" thickBot="1">
      <c r="A9" s="933" t="s">
        <v>60</v>
      </c>
      <c r="B9" s="935"/>
      <c r="C9" s="935"/>
      <c r="D9" s="935"/>
      <c r="E9" s="935"/>
      <c r="F9" s="935"/>
      <c r="G9" s="935"/>
      <c r="H9" s="935"/>
      <c r="I9" s="953" t="s">
        <v>78</v>
      </c>
      <c r="J9" s="953"/>
      <c r="K9" s="953"/>
      <c r="L9" s="953"/>
      <c r="M9" s="953"/>
      <c r="N9" s="953"/>
      <c r="O9" s="954"/>
      <c r="P9" s="84"/>
      <c r="Q9" s="84"/>
      <c r="R9" s="84"/>
      <c r="S9" s="84"/>
      <c r="T9" s="84"/>
      <c r="U9" s="84"/>
      <c r="V9" s="84"/>
      <c r="W9" s="84"/>
      <c r="X9" s="84"/>
      <c r="Y9" s="84"/>
      <c r="Z9" s="84"/>
      <c r="AA9" s="84"/>
      <c r="AB9" s="4"/>
      <c r="AC9" s="4"/>
      <c r="AD9" s="4"/>
      <c r="AE9" s="4"/>
      <c r="AF9" s="4"/>
      <c r="AG9" s="4"/>
      <c r="AH9" s="4"/>
      <c r="AI9" s="4"/>
      <c r="AJ9" s="4"/>
      <c r="AK9" s="4"/>
      <c r="AL9" s="4"/>
      <c r="AM9" s="4"/>
      <c r="AN9" s="4"/>
      <c r="AO9" s="4"/>
      <c r="AP9" s="4"/>
      <c r="AQ9" s="4"/>
      <c r="AR9" s="4"/>
      <c r="AS9" s="23"/>
      <c r="AT9" s="4"/>
      <c r="AU9" s="4"/>
      <c r="AV9" s="4"/>
      <c r="AW9" s="4"/>
      <c r="AX9" s="4"/>
      <c r="AY9" s="4"/>
      <c r="AZ9" s="4"/>
      <c r="BA9" s="4"/>
      <c r="BB9" s="20"/>
      <c r="BC9" s="20"/>
    </row>
    <row r="10" spans="1:50" ht="14.25" customHeight="1" thickBot="1">
      <c r="A10" s="38"/>
      <c r="B10" s="38"/>
      <c r="C10" s="39"/>
      <c r="D10" s="39"/>
      <c r="E10" s="39"/>
      <c r="F10" s="39"/>
      <c r="G10" s="39"/>
      <c r="H10" s="39"/>
      <c r="I10" s="39"/>
      <c r="J10" s="39"/>
      <c r="K10" s="39"/>
      <c r="L10" s="39"/>
      <c r="M10" s="39"/>
      <c r="N10" s="39"/>
      <c r="O10" s="39"/>
      <c r="P10" s="39"/>
      <c r="Q10" s="4"/>
      <c r="R10" s="4"/>
      <c r="S10" s="4"/>
      <c r="T10" s="4"/>
      <c r="U10" s="39"/>
      <c r="V10" s="39"/>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row>
    <row r="11" spans="1:55" ht="46.5" customHeight="1" thickBot="1">
      <c r="A11" s="1248" t="s">
        <v>81</v>
      </c>
      <c r="B11" s="841"/>
      <c r="C11" s="841"/>
      <c r="D11" s="842"/>
      <c r="E11" s="1146" t="s">
        <v>79</v>
      </c>
      <c r="F11" s="1146"/>
      <c r="G11" s="1146"/>
      <c r="H11" s="1146"/>
      <c r="I11" s="1146"/>
      <c r="J11" s="1146"/>
      <c r="K11" s="1146"/>
      <c r="L11" s="1146"/>
      <c r="M11" s="1146"/>
      <c r="N11" s="1146"/>
      <c r="O11" s="1146"/>
      <c r="P11" s="1146"/>
      <c r="Q11" s="1146"/>
      <c r="R11" s="1146"/>
      <c r="S11" s="1146"/>
      <c r="T11" s="1229"/>
      <c r="U11" s="1145" t="s">
        <v>25</v>
      </c>
      <c r="V11" s="1146"/>
      <c r="W11" s="1146"/>
      <c r="X11" s="1146"/>
      <c r="Y11" s="1146"/>
      <c r="Z11" s="1146"/>
      <c r="AA11" s="1146"/>
      <c r="AB11" s="1146"/>
      <c r="AC11" s="1146"/>
      <c r="AD11" s="1146"/>
      <c r="AE11" s="1146"/>
      <c r="AF11" s="1146"/>
      <c r="AG11" s="1146"/>
      <c r="AH11" s="1146"/>
      <c r="AI11" s="1146"/>
      <c r="AJ11" s="1229"/>
      <c r="AK11" s="1226" t="s">
        <v>97</v>
      </c>
      <c r="AL11" s="1227"/>
      <c r="AM11" s="1227"/>
      <c r="AN11" s="1227"/>
      <c r="AO11" s="1228"/>
      <c r="AP11" s="1145" t="s">
        <v>80</v>
      </c>
      <c r="AQ11" s="1146"/>
      <c r="AR11" s="1146"/>
      <c r="AS11" s="1229"/>
      <c r="AT11" s="1145" t="s">
        <v>161</v>
      </c>
      <c r="AU11" s="1146"/>
      <c r="AV11" s="1146"/>
      <c r="AW11" s="1146"/>
      <c r="AX11" s="1146"/>
      <c r="AY11" s="1146"/>
      <c r="AZ11" s="1146"/>
      <c r="BA11" s="1146"/>
      <c r="BB11" s="1146"/>
      <c r="BC11" s="1147"/>
    </row>
    <row r="12" spans="1:55" s="40" customFormat="1" ht="37.5" customHeight="1" thickTop="1">
      <c r="A12" s="1137" t="s">
        <v>84</v>
      </c>
      <c r="B12" s="1138"/>
      <c r="C12" s="1138"/>
      <c r="D12" s="1139"/>
      <c r="E12" s="1179"/>
      <c r="F12" s="1180"/>
      <c r="G12" s="1180"/>
      <c r="H12" s="1180"/>
      <c r="I12" s="1180"/>
      <c r="J12" s="1180"/>
      <c r="K12" s="1180"/>
      <c r="L12" s="1180"/>
      <c r="M12" s="1180"/>
      <c r="N12" s="1180"/>
      <c r="O12" s="1180"/>
      <c r="P12" s="1180"/>
      <c r="Q12" s="1180"/>
      <c r="R12" s="1180"/>
      <c r="S12" s="1180"/>
      <c r="T12" s="1181"/>
      <c r="U12" s="894"/>
      <c r="V12" s="895"/>
      <c r="W12" s="895"/>
      <c r="X12" s="895"/>
      <c r="Y12" s="895"/>
      <c r="Z12" s="895"/>
      <c r="AA12" s="895"/>
      <c r="AB12" s="895"/>
      <c r="AC12" s="895"/>
      <c r="AD12" s="895"/>
      <c r="AE12" s="895"/>
      <c r="AF12" s="895"/>
      <c r="AG12" s="895"/>
      <c r="AH12" s="895"/>
      <c r="AI12" s="895"/>
      <c r="AJ12" s="896"/>
      <c r="AK12" s="1177"/>
      <c r="AL12" s="1178"/>
      <c r="AM12" s="1178"/>
      <c r="AN12" s="1176" t="s">
        <v>86</v>
      </c>
      <c r="AO12" s="983"/>
      <c r="AP12" s="936"/>
      <c r="AQ12" s="937"/>
      <c r="AR12" s="937"/>
      <c r="AS12" s="938"/>
      <c r="AT12" s="1148"/>
      <c r="AU12" s="1149"/>
      <c r="AV12" s="1149"/>
      <c r="AW12" s="1149"/>
      <c r="AX12" s="1149"/>
      <c r="AY12" s="1149"/>
      <c r="AZ12" s="1149"/>
      <c r="BA12" s="1149"/>
      <c r="BB12" s="1149"/>
      <c r="BC12" s="1150"/>
    </row>
    <row r="13" spans="1:55" ht="37.5" customHeight="1" thickBot="1">
      <c r="A13" s="1166" t="s">
        <v>82</v>
      </c>
      <c r="B13" s="1167"/>
      <c r="C13" s="1167"/>
      <c r="D13" s="1168"/>
      <c r="E13" s="1169" t="s">
        <v>83</v>
      </c>
      <c r="F13" s="1170"/>
      <c r="G13" s="1170"/>
      <c r="H13" s="1170"/>
      <c r="I13" s="1170"/>
      <c r="J13" s="1170"/>
      <c r="K13" s="1170"/>
      <c r="L13" s="1170"/>
      <c r="M13" s="1170"/>
      <c r="N13" s="1170"/>
      <c r="O13" s="1170"/>
      <c r="P13" s="1170"/>
      <c r="Q13" s="1170"/>
      <c r="R13" s="1170"/>
      <c r="S13" s="1170"/>
      <c r="T13" s="1170"/>
      <c r="U13" s="1170"/>
      <c r="V13" s="1170"/>
      <c r="W13" s="1170"/>
      <c r="X13" s="1170"/>
      <c r="Y13" s="1170"/>
      <c r="Z13" s="1170"/>
      <c r="AA13" s="1170"/>
      <c r="AB13" s="1170"/>
      <c r="AC13" s="1170"/>
      <c r="AD13" s="1170"/>
      <c r="AE13" s="1170"/>
      <c r="AF13" s="1170"/>
      <c r="AG13" s="1170"/>
      <c r="AH13" s="1170"/>
      <c r="AI13" s="1170"/>
      <c r="AJ13" s="1170"/>
      <c r="AK13" s="1170"/>
      <c r="AL13" s="1170"/>
      <c r="AM13" s="1170"/>
      <c r="AN13" s="1170"/>
      <c r="AO13" s="1170"/>
      <c r="AP13" s="1170"/>
      <c r="AQ13" s="1170"/>
      <c r="AR13" s="1170"/>
      <c r="AS13" s="1171"/>
      <c r="AT13" s="1151"/>
      <c r="AU13" s="1152"/>
      <c r="AV13" s="1152"/>
      <c r="AW13" s="1152"/>
      <c r="AX13" s="1152"/>
      <c r="AY13" s="1152"/>
      <c r="AZ13" s="1152"/>
      <c r="BA13" s="1152"/>
      <c r="BB13" s="1152"/>
      <c r="BC13" s="1153"/>
    </row>
    <row r="14" spans="1:55" s="12" customFormat="1" ht="15.75" customHeight="1">
      <c r="A14" s="187"/>
      <c r="B14" s="187"/>
      <c r="C14" s="187"/>
      <c r="D14" s="187"/>
      <c r="E14" s="187"/>
      <c r="F14" s="187"/>
      <c r="G14" s="187"/>
      <c r="H14" s="187"/>
      <c r="I14" s="187"/>
      <c r="J14" s="187"/>
      <c r="K14" s="187"/>
      <c r="L14" s="187"/>
      <c r="M14" s="187"/>
      <c r="N14" s="187"/>
      <c r="O14" s="187"/>
      <c r="P14" s="187"/>
      <c r="Q14" s="187"/>
      <c r="R14" s="187"/>
      <c r="S14" s="187"/>
      <c r="T14" s="187"/>
      <c r="U14" s="187"/>
      <c r="V14" s="187"/>
      <c r="W14" s="187"/>
      <c r="X14" s="187"/>
      <c r="Y14" s="187"/>
      <c r="Z14" s="187"/>
      <c r="AA14" s="187"/>
      <c r="AB14" s="187"/>
      <c r="AC14" s="187"/>
      <c r="AD14" s="187"/>
      <c r="AE14" s="187"/>
      <c r="AF14" s="187"/>
      <c r="AG14" s="187"/>
      <c r="AH14" s="187"/>
      <c r="AI14" s="187"/>
      <c r="AJ14" s="187"/>
      <c r="AK14" s="187"/>
      <c r="AL14" s="187"/>
      <c r="AM14" s="187"/>
      <c r="AN14" s="187"/>
      <c r="AO14" s="187"/>
      <c r="AP14" s="187"/>
      <c r="AQ14" s="187"/>
      <c r="AR14" s="187"/>
      <c r="AS14" s="187"/>
      <c r="AT14" s="187"/>
      <c r="AU14" s="187"/>
      <c r="AV14" s="187"/>
      <c r="AW14" s="187"/>
      <c r="AX14" s="187"/>
      <c r="AY14" s="188"/>
      <c r="AZ14" s="188"/>
      <c r="BA14" s="188"/>
      <c r="BB14" s="188"/>
      <c r="BC14" s="188"/>
    </row>
    <row r="15" spans="1:55" ht="36" customHeight="1">
      <c r="A15" s="189"/>
      <c r="B15" s="189"/>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89"/>
      <c r="AM15" s="189"/>
      <c r="AN15" s="189"/>
      <c r="AO15" s="189"/>
      <c r="AP15" s="189"/>
      <c r="AQ15" s="189"/>
      <c r="AR15" s="189"/>
      <c r="AS15" s="189"/>
      <c r="AT15" s="189"/>
      <c r="AU15" s="189"/>
      <c r="AV15" s="189"/>
      <c r="AW15" s="189"/>
      <c r="AX15" s="189"/>
      <c r="AY15" s="189"/>
      <c r="AZ15" s="189"/>
      <c r="BA15" s="189"/>
      <c r="BB15" s="189"/>
      <c r="BC15" s="189"/>
    </row>
    <row r="16" spans="1:55" s="26" customFormat="1" ht="31.5" customHeight="1" thickBot="1">
      <c r="A16" s="190" t="s">
        <v>157</v>
      </c>
      <c r="B16" s="191"/>
      <c r="C16" s="191"/>
      <c r="D16" s="191"/>
      <c r="E16" s="191"/>
      <c r="F16" s="191"/>
      <c r="G16" s="191"/>
      <c r="H16" s="191"/>
      <c r="I16" s="191"/>
      <c r="J16" s="191"/>
      <c r="K16" s="191"/>
      <c r="L16" s="191"/>
      <c r="M16" s="192"/>
      <c r="N16" s="192"/>
      <c r="O16" s="192"/>
      <c r="P16" s="192"/>
      <c r="Q16" s="192"/>
      <c r="R16" s="192"/>
      <c r="S16" s="192"/>
      <c r="T16" s="192"/>
      <c r="U16" s="192"/>
      <c r="V16" s="192"/>
      <c r="W16" s="192"/>
      <c r="X16" s="192"/>
      <c r="Y16" s="192"/>
      <c r="Z16" s="192"/>
      <c r="AA16" s="192"/>
      <c r="AB16" s="192"/>
      <c r="AC16" s="192"/>
      <c r="AD16" s="192"/>
      <c r="AE16" s="192"/>
      <c r="AF16" s="192"/>
      <c r="AG16" s="192"/>
      <c r="AH16" s="192"/>
      <c r="AI16" s="192"/>
      <c r="AJ16" s="192"/>
      <c r="AK16" s="192"/>
      <c r="AL16" s="192"/>
      <c r="AM16" s="192"/>
      <c r="AN16" s="192"/>
      <c r="AO16" s="192"/>
      <c r="AP16" s="192"/>
      <c r="AQ16" s="192"/>
      <c r="AR16" s="191"/>
      <c r="AS16" s="191"/>
      <c r="AT16" s="191"/>
      <c r="AU16" s="191"/>
      <c r="AV16" s="191"/>
      <c r="AW16" s="191"/>
      <c r="AX16" s="191"/>
      <c r="AY16" s="191"/>
      <c r="AZ16" s="193"/>
      <c r="BA16" s="193"/>
      <c r="BB16" s="194"/>
      <c r="BC16" s="194"/>
    </row>
    <row r="17" spans="1:55" s="26" customFormat="1" ht="63" customHeight="1" thickBot="1">
      <c r="A17" s="1191" t="s">
        <v>81</v>
      </c>
      <c r="B17" s="1172"/>
      <c r="C17" s="1172"/>
      <c r="D17" s="1194"/>
      <c r="E17" s="1163" t="s">
        <v>88</v>
      </c>
      <c r="F17" s="1164"/>
      <c r="G17" s="1164"/>
      <c r="H17" s="1164"/>
      <c r="I17" s="1164"/>
      <c r="J17" s="1175" t="s">
        <v>56</v>
      </c>
      <c r="K17" s="1173"/>
      <c r="L17" s="1172" t="s">
        <v>144</v>
      </c>
      <c r="M17" s="1172"/>
      <c r="N17" s="1172"/>
      <c r="O17" s="1172"/>
      <c r="P17" s="1172"/>
      <c r="Q17" s="1172"/>
      <c r="R17" s="1173"/>
      <c r="S17" s="1190" t="s">
        <v>261</v>
      </c>
      <c r="T17" s="1164"/>
      <c r="U17" s="1164"/>
      <c r="V17" s="1164"/>
      <c r="W17" s="1164"/>
      <c r="X17" s="1164"/>
      <c r="Y17" s="1164"/>
      <c r="Z17" s="1164"/>
      <c r="AA17" s="1164"/>
      <c r="AB17" s="1164"/>
      <c r="AC17" s="1187"/>
      <c r="AD17" s="1163" t="s">
        <v>262</v>
      </c>
      <c r="AE17" s="1164"/>
      <c r="AF17" s="1164"/>
      <c r="AG17" s="1164"/>
      <c r="AH17" s="1164"/>
      <c r="AI17" s="1164"/>
      <c r="AJ17" s="1164"/>
      <c r="AK17" s="1164"/>
      <c r="AL17" s="1164"/>
      <c r="AM17" s="1164"/>
      <c r="AN17" s="1187"/>
      <c r="AO17" s="1163" t="s">
        <v>263</v>
      </c>
      <c r="AP17" s="1164"/>
      <c r="AQ17" s="1164"/>
      <c r="AR17" s="1164"/>
      <c r="AS17" s="1164"/>
      <c r="AT17" s="1164"/>
      <c r="AU17" s="1164"/>
      <c r="AV17" s="1164"/>
      <c r="AW17" s="1164"/>
      <c r="AX17" s="1164"/>
      <c r="AY17" s="1164"/>
      <c r="AZ17" s="1164"/>
      <c r="BA17" s="1164"/>
      <c r="BB17" s="1164"/>
      <c r="BC17" s="1165"/>
    </row>
    <row r="18" spans="1:55" s="26" customFormat="1" ht="41.25" customHeight="1" thickTop="1">
      <c r="A18" s="1200" t="s">
        <v>85</v>
      </c>
      <c r="B18" s="1201"/>
      <c r="C18" s="1201"/>
      <c r="D18" s="1202"/>
      <c r="E18" s="1185">
        <f>IF(AK12="","",AK12)</f>
      </c>
      <c r="F18" s="1186"/>
      <c r="G18" s="1186"/>
      <c r="H18" s="1176" t="s">
        <v>86</v>
      </c>
      <c r="I18" s="983"/>
      <c r="J18" s="1192" t="s">
        <v>56</v>
      </c>
      <c r="K18" s="1193"/>
      <c r="L18" s="1174">
        <v>30000</v>
      </c>
      <c r="M18" s="1174"/>
      <c r="N18" s="1174"/>
      <c r="O18" s="1174"/>
      <c r="P18" s="1174"/>
      <c r="Q18" s="1174"/>
      <c r="R18" s="195" t="s">
        <v>57</v>
      </c>
      <c r="S18" s="1174">
        <f>IF(E18="","",E18*L18)</f>
      </c>
      <c r="T18" s="1174"/>
      <c r="U18" s="1174"/>
      <c r="V18" s="1174"/>
      <c r="W18" s="1174"/>
      <c r="X18" s="1174"/>
      <c r="Y18" s="1174"/>
      <c r="Z18" s="1174"/>
      <c r="AA18" s="1174"/>
      <c r="AB18" s="1174"/>
      <c r="AC18" s="196" t="s">
        <v>57</v>
      </c>
      <c r="AD18" s="1188">
        <f>ROUNDDOWN(AT12/3,0)</f>
        <v>0</v>
      </c>
      <c r="AE18" s="1174"/>
      <c r="AF18" s="1174"/>
      <c r="AG18" s="1174"/>
      <c r="AH18" s="1174"/>
      <c r="AI18" s="1174"/>
      <c r="AJ18" s="1174"/>
      <c r="AK18" s="1174"/>
      <c r="AL18" s="1174"/>
      <c r="AM18" s="1174"/>
      <c r="AN18" s="197" t="s">
        <v>57</v>
      </c>
      <c r="AO18" s="1212">
        <f>MIN(S18,AD18)</f>
        <v>0</v>
      </c>
      <c r="AP18" s="1213"/>
      <c r="AQ18" s="1213"/>
      <c r="AR18" s="1213"/>
      <c r="AS18" s="1213"/>
      <c r="AT18" s="1213"/>
      <c r="AU18" s="1213"/>
      <c r="AV18" s="1213"/>
      <c r="AW18" s="1213"/>
      <c r="AX18" s="1213"/>
      <c r="AY18" s="1213"/>
      <c r="AZ18" s="1213"/>
      <c r="BA18" s="1213"/>
      <c r="BB18" s="1213"/>
      <c r="BC18" s="198" t="s">
        <v>57</v>
      </c>
    </row>
    <row r="19" spans="1:55" s="26" customFormat="1" ht="41.25" customHeight="1" thickBot="1">
      <c r="A19" s="1182" t="s">
        <v>82</v>
      </c>
      <c r="B19" s="1183"/>
      <c r="C19" s="1183"/>
      <c r="D19" s="1184"/>
      <c r="E19" s="1198">
        <f>IF(AP12="","",AP12)</f>
      </c>
      <c r="F19" s="1199"/>
      <c r="G19" s="1199"/>
      <c r="H19" s="1195" t="s">
        <v>87</v>
      </c>
      <c r="I19" s="1196"/>
      <c r="J19" s="1197" t="s">
        <v>56</v>
      </c>
      <c r="K19" s="1196"/>
      <c r="L19" s="1189">
        <v>50000</v>
      </c>
      <c r="M19" s="1189"/>
      <c r="N19" s="1189"/>
      <c r="O19" s="1189"/>
      <c r="P19" s="1189"/>
      <c r="Q19" s="1189"/>
      <c r="R19" s="199" t="s">
        <v>57</v>
      </c>
      <c r="S19" s="1189">
        <f>IF(E19="","",E19*L19)</f>
      </c>
      <c r="T19" s="1189"/>
      <c r="U19" s="1189"/>
      <c r="V19" s="1189"/>
      <c r="W19" s="1189"/>
      <c r="X19" s="1189"/>
      <c r="Y19" s="1189"/>
      <c r="Z19" s="1189"/>
      <c r="AA19" s="1189"/>
      <c r="AB19" s="1189"/>
      <c r="AC19" s="200" t="s">
        <v>57</v>
      </c>
      <c r="AD19" s="1216">
        <f>ROUNDDOWN(AT13/3,0)</f>
        <v>0</v>
      </c>
      <c r="AE19" s="1189"/>
      <c r="AF19" s="1189"/>
      <c r="AG19" s="1189"/>
      <c r="AH19" s="1189"/>
      <c r="AI19" s="1189"/>
      <c r="AJ19" s="1189"/>
      <c r="AK19" s="1189"/>
      <c r="AL19" s="1189"/>
      <c r="AM19" s="1189"/>
      <c r="AN19" s="200" t="s">
        <v>57</v>
      </c>
      <c r="AO19" s="1214">
        <f>MIN(S19,AD19)</f>
        <v>0</v>
      </c>
      <c r="AP19" s="1215"/>
      <c r="AQ19" s="1215"/>
      <c r="AR19" s="1215"/>
      <c r="AS19" s="1215"/>
      <c r="AT19" s="1215"/>
      <c r="AU19" s="1215"/>
      <c r="AV19" s="1215"/>
      <c r="AW19" s="1215"/>
      <c r="AX19" s="1215"/>
      <c r="AY19" s="1215"/>
      <c r="AZ19" s="1215"/>
      <c r="BA19" s="1215"/>
      <c r="BB19" s="1215"/>
      <c r="BC19" s="201" t="s">
        <v>57</v>
      </c>
    </row>
    <row r="20" spans="1:55" s="26" customFormat="1" ht="41.25" customHeight="1" thickBot="1" thickTop="1">
      <c r="A20" s="943" t="s">
        <v>74</v>
      </c>
      <c r="B20" s="944"/>
      <c r="C20" s="944"/>
      <c r="D20" s="944"/>
      <c r="E20" s="944"/>
      <c r="F20" s="944"/>
      <c r="G20" s="944"/>
      <c r="H20" s="944"/>
      <c r="I20" s="944"/>
      <c r="J20" s="944"/>
      <c r="K20" s="944"/>
      <c r="L20" s="944"/>
      <c r="M20" s="944"/>
      <c r="N20" s="944"/>
      <c r="O20" s="944"/>
      <c r="P20" s="944"/>
      <c r="Q20" s="944"/>
      <c r="R20" s="944"/>
      <c r="S20" s="944"/>
      <c r="T20" s="944"/>
      <c r="U20" s="944"/>
      <c r="V20" s="944"/>
      <c r="W20" s="944"/>
      <c r="X20" s="944"/>
      <c r="Y20" s="944"/>
      <c r="Z20" s="944"/>
      <c r="AA20" s="944"/>
      <c r="AB20" s="944"/>
      <c r="AC20" s="944"/>
      <c r="AD20" s="944"/>
      <c r="AE20" s="944"/>
      <c r="AF20" s="944"/>
      <c r="AG20" s="944"/>
      <c r="AH20" s="944"/>
      <c r="AI20" s="944"/>
      <c r="AJ20" s="944"/>
      <c r="AK20" s="944"/>
      <c r="AL20" s="944"/>
      <c r="AM20" s="944"/>
      <c r="AN20" s="944"/>
      <c r="AO20" s="945">
        <f>SUM(AO18:BB19)</f>
        <v>0</v>
      </c>
      <c r="AP20" s="946"/>
      <c r="AQ20" s="946"/>
      <c r="AR20" s="946"/>
      <c r="AS20" s="946"/>
      <c r="AT20" s="946"/>
      <c r="AU20" s="946"/>
      <c r="AV20" s="946"/>
      <c r="AW20" s="946"/>
      <c r="AX20" s="946"/>
      <c r="AY20" s="946"/>
      <c r="AZ20" s="946"/>
      <c r="BA20" s="946"/>
      <c r="BB20" s="946"/>
      <c r="BC20" s="202" t="s">
        <v>57</v>
      </c>
    </row>
    <row r="21" spans="1:55" ht="36" customHeight="1">
      <c r="A21" s="42"/>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row>
    <row r="22" spans="1:55" ht="36" customHeight="1">
      <c r="A22" s="42"/>
      <c r="B22" s="42"/>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row>
    <row r="23" spans="1:55" ht="36" customHeight="1">
      <c r="A23" s="42"/>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row>
    <row r="24" spans="1:55" ht="36" customHeight="1">
      <c r="A24" s="42"/>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row>
    <row r="25" spans="1:55" ht="36" customHeight="1">
      <c r="A25" s="42"/>
      <c r="B25" s="42"/>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row>
    <row r="26" spans="1:55" s="24" customFormat="1" ht="24">
      <c r="A26" s="65" t="s">
        <v>160</v>
      </c>
      <c r="B26" s="62"/>
      <c r="C26" s="62"/>
      <c r="D26" s="83"/>
      <c r="E26" s="83"/>
      <c r="F26" s="83"/>
      <c r="G26" s="83"/>
      <c r="H26" s="83"/>
      <c r="I26" s="83"/>
      <c r="J26" s="83"/>
      <c r="K26" s="83"/>
      <c r="L26" s="83"/>
      <c r="M26" s="83"/>
      <c r="N26" s="83"/>
      <c r="O26" s="83"/>
      <c r="P26" s="83"/>
      <c r="Q26" s="83"/>
      <c r="R26" s="83"/>
      <c r="S26" s="83"/>
      <c r="T26" s="83"/>
      <c r="U26" s="83"/>
      <c r="V26" s="83"/>
      <c r="W26" s="83"/>
      <c r="X26" s="83"/>
      <c r="Y26" s="83"/>
      <c r="Z26" s="83"/>
      <c r="AA26" s="83"/>
      <c r="AS26" s="63"/>
      <c r="BB26" s="64"/>
      <c r="BC26" s="64"/>
    </row>
    <row r="27" spans="1:55" ht="12" customHeight="1" thickBot="1">
      <c r="A27" s="61"/>
      <c r="B27" s="18"/>
      <c r="C27" s="19"/>
      <c r="D27" s="19"/>
      <c r="E27" s="19"/>
      <c r="F27" s="19"/>
      <c r="G27" s="19"/>
      <c r="H27" s="19"/>
      <c r="I27" s="19"/>
      <c r="J27" s="19"/>
      <c r="K27" s="19"/>
      <c r="L27" s="19"/>
      <c r="M27" s="19"/>
      <c r="N27" s="19"/>
      <c r="O27" s="19"/>
      <c r="P27" s="19"/>
      <c r="Q27" s="20"/>
      <c r="R27" s="20"/>
      <c r="S27" s="20"/>
      <c r="T27" s="20"/>
      <c r="U27" s="19"/>
      <c r="V27" s="19"/>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row>
    <row r="28" spans="1:55" ht="28.5" customHeight="1" thickBot="1">
      <c r="A28" s="933" t="s">
        <v>60</v>
      </c>
      <c r="B28" s="935"/>
      <c r="C28" s="935"/>
      <c r="D28" s="935"/>
      <c r="E28" s="935"/>
      <c r="F28" s="935"/>
      <c r="G28" s="935"/>
      <c r="H28" s="935"/>
      <c r="I28" s="953" t="s">
        <v>89</v>
      </c>
      <c r="J28" s="953"/>
      <c r="K28" s="953"/>
      <c r="L28" s="953"/>
      <c r="M28" s="953"/>
      <c r="N28" s="953"/>
      <c r="O28" s="954"/>
      <c r="P28" s="84"/>
      <c r="Q28" s="84"/>
      <c r="R28" s="84"/>
      <c r="S28" s="84"/>
      <c r="T28" s="84"/>
      <c r="U28" s="84"/>
      <c r="V28" s="84"/>
      <c r="W28" s="84"/>
      <c r="X28" s="84"/>
      <c r="Y28" s="84"/>
      <c r="Z28" s="84"/>
      <c r="AA28" s="84"/>
      <c r="AB28" s="4"/>
      <c r="AC28" s="4"/>
      <c r="AD28" s="4"/>
      <c r="AE28" s="4"/>
      <c r="AF28" s="4"/>
      <c r="AG28" s="4"/>
      <c r="AH28" s="4"/>
      <c r="AI28" s="4"/>
      <c r="AJ28" s="4"/>
      <c r="AK28" s="4"/>
      <c r="AL28" s="4"/>
      <c r="AM28" s="4"/>
      <c r="AN28" s="4"/>
      <c r="AO28" s="4"/>
      <c r="AP28" s="4"/>
      <c r="AQ28" s="4"/>
      <c r="AR28" s="4"/>
      <c r="AS28" s="23"/>
      <c r="AT28" s="4"/>
      <c r="AU28" s="4"/>
      <c r="AV28" s="4"/>
      <c r="AW28" s="4"/>
      <c r="AX28" s="4"/>
      <c r="AY28" s="4"/>
      <c r="AZ28" s="4"/>
      <c r="BA28" s="4"/>
      <c r="BB28" s="20"/>
      <c r="BC28" s="20"/>
    </row>
    <row r="29" spans="1:50" ht="14.25" customHeight="1" thickBot="1">
      <c r="A29" s="38"/>
      <c r="B29" s="38"/>
      <c r="C29" s="39"/>
      <c r="D29" s="39"/>
      <c r="E29" s="39"/>
      <c r="F29" s="39"/>
      <c r="G29" s="39"/>
      <c r="H29" s="39"/>
      <c r="I29" s="39"/>
      <c r="J29" s="39"/>
      <c r="K29" s="39"/>
      <c r="L29" s="39"/>
      <c r="M29" s="39"/>
      <c r="N29" s="39"/>
      <c r="O29" s="39"/>
      <c r="P29" s="39"/>
      <c r="Q29" s="4"/>
      <c r="R29" s="4"/>
      <c r="S29" s="4"/>
      <c r="T29" s="4"/>
      <c r="U29" s="39"/>
      <c r="V29" s="39"/>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row>
    <row r="30" spans="1:55" ht="46.5" customHeight="1" thickBot="1">
      <c r="A30" s="1191" t="s">
        <v>81</v>
      </c>
      <c r="B30" s="1172"/>
      <c r="C30" s="1172"/>
      <c r="D30" s="1172"/>
      <c r="E30" s="1217" t="s">
        <v>90</v>
      </c>
      <c r="F30" s="1172"/>
      <c r="G30" s="1172"/>
      <c r="H30" s="1172"/>
      <c r="I30" s="1172"/>
      <c r="J30" s="1172"/>
      <c r="K30" s="1194"/>
      <c r="L30" s="1203" t="s">
        <v>93</v>
      </c>
      <c r="M30" s="1155"/>
      <c r="N30" s="1155"/>
      <c r="O30" s="1155"/>
      <c r="P30" s="1155"/>
      <c r="Q30" s="1155"/>
      <c r="R30" s="1155"/>
      <c r="S30" s="1155"/>
      <c r="T30" s="1155"/>
      <c r="U30" s="1155"/>
      <c r="V30" s="1155"/>
      <c r="W30" s="1155"/>
      <c r="X30" s="1155"/>
      <c r="Y30" s="1155"/>
      <c r="Z30" s="1204"/>
      <c r="AA30" s="1154" t="s">
        <v>25</v>
      </c>
      <c r="AB30" s="1155"/>
      <c r="AC30" s="1155"/>
      <c r="AD30" s="1155"/>
      <c r="AE30" s="1155"/>
      <c r="AF30" s="1155"/>
      <c r="AG30" s="1155"/>
      <c r="AH30" s="1155"/>
      <c r="AI30" s="1155"/>
      <c r="AJ30" s="1155"/>
      <c r="AK30" s="1155"/>
      <c r="AL30" s="1155"/>
      <c r="AM30" s="1155"/>
      <c r="AN30" s="1155"/>
      <c r="AO30" s="1204"/>
      <c r="AP30" s="1154" t="s">
        <v>80</v>
      </c>
      <c r="AQ30" s="1155"/>
      <c r="AR30" s="1155"/>
      <c r="AS30" s="1204"/>
      <c r="AT30" s="1154" t="s">
        <v>264</v>
      </c>
      <c r="AU30" s="1155"/>
      <c r="AV30" s="1155"/>
      <c r="AW30" s="1155"/>
      <c r="AX30" s="1155"/>
      <c r="AY30" s="1155"/>
      <c r="AZ30" s="1155"/>
      <c r="BA30" s="1155"/>
      <c r="BB30" s="1155"/>
      <c r="BC30" s="1156"/>
    </row>
    <row r="31" spans="1:55" s="40" customFormat="1" ht="37.5" customHeight="1" thickTop="1">
      <c r="A31" s="1137" t="s">
        <v>84</v>
      </c>
      <c r="B31" s="1138"/>
      <c r="C31" s="1138"/>
      <c r="D31" s="1139"/>
      <c r="E31" s="1242" t="s">
        <v>91</v>
      </c>
      <c r="F31" s="1243"/>
      <c r="G31" s="1243"/>
      <c r="H31" s="1243"/>
      <c r="I31" s="1243"/>
      <c r="J31" s="1243"/>
      <c r="K31" s="1244"/>
      <c r="L31" s="1205"/>
      <c r="M31" s="1206"/>
      <c r="N31" s="1206"/>
      <c r="O31" s="1206"/>
      <c r="P31" s="1206"/>
      <c r="Q31" s="1206"/>
      <c r="R31" s="1206"/>
      <c r="S31" s="1206"/>
      <c r="T31" s="1206"/>
      <c r="U31" s="1206"/>
      <c r="V31" s="1206"/>
      <c r="W31" s="1206"/>
      <c r="X31" s="1206"/>
      <c r="Y31" s="1206"/>
      <c r="Z31" s="1206"/>
      <c r="AA31" s="1209"/>
      <c r="AB31" s="1209"/>
      <c r="AC31" s="1209"/>
      <c r="AD31" s="1209"/>
      <c r="AE31" s="1209"/>
      <c r="AF31" s="1209"/>
      <c r="AG31" s="1209"/>
      <c r="AH31" s="1209"/>
      <c r="AI31" s="1209"/>
      <c r="AJ31" s="1209"/>
      <c r="AK31" s="1209"/>
      <c r="AL31" s="1209"/>
      <c r="AM31" s="1209"/>
      <c r="AN31" s="1209"/>
      <c r="AO31" s="1209"/>
      <c r="AP31" s="937"/>
      <c r="AQ31" s="937"/>
      <c r="AR31" s="937"/>
      <c r="AS31" s="938"/>
      <c r="AT31" s="1157"/>
      <c r="AU31" s="1158"/>
      <c r="AV31" s="1158"/>
      <c r="AW31" s="1158"/>
      <c r="AX31" s="1158"/>
      <c r="AY31" s="1158"/>
      <c r="AZ31" s="1158"/>
      <c r="BA31" s="1158"/>
      <c r="BB31" s="1158"/>
      <c r="BC31" s="1159"/>
    </row>
    <row r="32" spans="1:55" s="40" customFormat="1" ht="37.5" customHeight="1">
      <c r="A32" s="1239"/>
      <c r="B32" s="1240"/>
      <c r="C32" s="1240"/>
      <c r="D32" s="1241"/>
      <c r="E32" s="1236" t="s">
        <v>92</v>
      </c>
      <c r="F32" s="1237"/>
      <c r="G32" s="1237"/>
      <c r="H32" s="1237"/>
      <c r="I32" s="1237"/>
      <c r="J32" s="1237"/>
      <c r="K32" s="1238"/>
      <c r="L32" s="1207"/>
      <c r="M32" s="1208"/>
      <c r="N32" s="1208"/>
      <c r="O32" s="1208"/>
      <c r="P32" s="1208"/>
      <c r="Q32" s="1208"/>
      <c r="R32" s="1208"/>
      <c r="S32" s="1208"/>
      <c r="T32" s="1208"/>
      <c r="U32" s="1208"/>
      <c r="V32" s="1208"/>
      <c r="W32" s="1208"/>
      <c r="X32" s="1208"/>
      <c r="Y32" s="1208"/>
      <c r="Z32" s="1208"/>
      <c r="AA32" s="1133"/>
      <c r="AB32" s="1133"/>
      <c r="AC32" s="1133"/>
      <c r="AD32" s="1133"/>
      <c r="AE32" s="1133"/>
      <c r="AF32" s="1133"/>
      <c r="AG32" s="1133"/>
      <c r="AH32" s="1133"/>
      <c r="AI32" s="1133"/>
      <c r="AJ32" s="1133"/>
      <c r="AK32" s="1133"/>
      <c r="AL32" s="1133"/>
      <c r="AM32" s="1133"/>
      <c r="AN32" s="1133"/>
      <c r="AO32" s="1133"/>
      <c r="AP32" s="1245"/>
      <c r="AQ32" s="1246"/>
      <c r="AR32" s="1246"/>
      <c r="AS32" s="1247"/>
      <c r="AT32" s="1160"/>
      <c r="AU32" s="1161"/>
      <c r="AV32" s="1161"/>
      <c r="AW32" s="1161"/>
      <c r="AX32" s="1161"/>
      <c r="AY32" s="1161"/>
      <c r="AZ32" s="1161"/>
      <c r="BA32" s="1161"/>
      <c r="BB32" s="1161"/>
      <c r="BC32" s="1162"/>
    </row>
    <row r="33" spans="1:55" ht="37.5" customHeight="1" thickBot="1">
      <c r="A33" s="1166" t="s">
        <v>82</v>
      </c>
      <c r="B33" s="1167"/>
      <c r="C33" s="1167"/>
      <c r="D33" s="1168"/>
      <c r="E33" s="1223" t="s">
        <v>83</v>
      </c>
      <c r="F33" s="1224"/>
      <c r="G33" s="1224"/>
      <c r="H33" s="1224"/>
      <c r="I33" s="1224"/>
      <c r="J33" s="1224"/>
      <c r="K33" s="1224"/>
      <c r="L33" s="1224"/>
      <c r="M33" s="1224"/>
      <c r="N33" s="1224"/>
      <c r="O33" s="1224"/>
      <c r="P33" s="1224"/>
      <c r="Q33" s="1224"/>
      <c r="R33" s="1224"/>
      <c r="S33" s="1224"/>
      <c r="T33" s="1224"/>
      <c r="U33" s="1224"/>
      <c r="V33" s="1224"/>
      <c r="W33" s="1224"/>
      <c r="X33" s="1224"/>
      <c r="Y33" s="1224"/>
      <c r="Z33" s="1224"/>
      <c r="AA33" s="1224"/>
      <c r="AB33" s="1224"/>
      <c r="AC33" s="1224"/>
      <c r="AD33" s="1224"/>
      <c r="AE33" s="1224"/>
      <c r="AF33" s="1224"/>
      <c r="AG33" s="1224"/>
      <c r="AH33" s="1224"/>
      <c r="AI33" s="1224"/>
      <c r="AJ33" s="1224"/>
      <c r="AK33" s="1224"/>
      <c r="AL33" s="1224"/>
      <c r="AM33" s="1224"/>
      <c r="AN33" s="1224"/>
      <c r="AO33" s="1224"/>
      <c r="AP33" s="1224"/>
      <c r="AQ33" s="1224"/>
      <c r="AR33" s="1224"/>
      <c r="AS33" s="1225"/>
      <c r="AT33" s="1140"/>
      <c r="AU33" s="1141"/>
      <c r="AV33" s="1141"/>
      <c r="AW33" s="1141"/>
      <c r="AX33" s="1141"/>
      <c r="AY33" s="1141"/>
      <c r="AZ33" s="1141"/>
      <c r="BA33" s="1141"/>
      <c r="BB33" s="1141"/>
      <c r="BC33" s="1142"/>
    </row>
    <row r="34" spans="1:55" ht="37.5" customHeight="1" thickBot="1" thickTop="1">
      <c r="A34" s="943" t="s">
        <v>149</v>
      </c>
      <c r="B34" s="944"/>
      <c r="C34" s="944"/>
      <c r="D34" s="944"/>
      <c r="E34" s="944"/>
      <c r="F34" s="944"/>
      <c r="G34" s="944"/>
      <c r="H34" s="944"/>
      <c r="I34" s="944"/>
      <c r="J34" s="944"/>
      <c r="K34" s="944"/>
      <c r="L34" s="944"/>
      <c r="M34" s="944"/>
      <c r="N34" s="944"/>
      <c r="O34" s="944"/>
      <c r="P34" s="944"/>
      <c r="Q34" s="944"/>
      <c r="R34" s="944"/>
      <c r="S34" s="944"/>
      <c r="T34" s="944"/>
      <c r="U34" s="944"/>
      <c r="V34" s="944"/>
      <c r="W34" s="944"/>
      <c r="X34" s="944"/>
      <c r="Y34" s="944"/>
      <c r="Z34" s="944"/>
      <c r="AA34" s="944"/>
      <c r="AB34" s="944"/>
      <c r="AC34" s="944"/>
      <c r="AD34" s="944"/>
      <c r="AE34" s="944"/>
      <c r="AF34" s="944"/>
      <c r="AG34" s="944"/>
      <c r="AH34" s="944"/>
      <c r="AI34" s="944"/>
      <c r="AJ34" s="944"/>
      <c r="AK34" s="944"/>
      <c r="AL34" s="944"/>
      <c r="AM34" s="944"/>
      <c r="AN34" s="944"/>
      <c r="AO34" s="944"/>
      <c r="AP34" s="944"/>
      <c r="AQ34" s="944"/>
      <c r="AR34" s="944"/>
      <c r="AS34" s="1218"/>
      <c r="AT34" s="1143">
        <f>SUM(AT14:AX33)</f>
        <v>0</v>
      </c>
      <c r="AU34" s="1143"/>
      <c r="AV34" s="1143"/>
      <c r="AW34" s="1143"/>
      <c r="AX34" s="1143"/>
      <c r="AY34" s="1143"/>
      <c r="AZ34" s="1143"/>
      <c r="BA34" s="1143"/>
      <c r="BB34" s="1143"/>
      <c r="BC34" s="1144"/>
    </row>
    <row r="35" spans="1:55" s="12" customFormat="1" ht="15.75" customHeight="1">
      <c r="A35" s="187"/>
      <c r="B35" s="187"/>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7"/>
      <c r="AJ35" s="187"/>
      <c r="AK35" s="187"/>
      <c r="AL35" s="187"/>
      <c r="AM35" s="187"/>
      <c r="AN35" s="187"/>
      <c r="AO35" s="187"/>
      <c r="AP35" s="187"/>
      <c r="AQ35" s="187"/>
      <c r="AR35" s="187"/>
      <c r="AS35" s="187"/>
      <c r="AT35" s="187"/>
      <c r="AU35" s="187"/>
      <c r="AV35" s="187"/>
      <c r="AW35" s="187"/>
      <c r="AX35" s="187"/>
      <c r="AY35" s="188"/>
      <c r="AZ35" s="188"/>
      <c r="BA35" s="188"/>
      <c r="BB35" s="188"/>
      <c r="BC35" s="188"/>
    </row>
    <row r="36" spans="1:55" ht="36" customHeight="1">
      <c r="A36" s="189"/>
      <c r="B36" s="189"/>
      <c r="C36" s="189"/>
      <c r="D36" s="189"/>
      <c r="E36" s="189"/>
      <c r="F36" s="189"/>
      <c r="G36" s="189"/>
      <c r="H36" s="189"/>
      <c r="I36" s="189"/>
      <c r="J36" s="189"/>
      <c r="K36" s="189"/>
      <c r="L36" s="189"/>
      <c r="M36" s="189"/>
      <c r="N36" s="189"/>
      <c r="O36" s="189"/>
      <c r="P36" s="189"/>
      <c r="Q36" s="189"/>
      <c r="R36" s="189"/>
      <c r="S36" s="189"/>
      <c r="T36" s="189"/>
      <c r="U36" s="189"/>
      <c r="V36" s="189"/>
      <c r="W36" s="189"/>
      <c r="X36" s="189"/>
      <c r="Y36" s="189"/>
      <c r="Z36" s="189"/>
      <c r="AA36" s="189"/>
      <c r="AB36" s="189"/>
      <c r="AC36" s="189"/>
      <c r="AD36" s="189"/>
      <c r="AE36" s="189"/>
      <c r="AF36" s="189"/>
      <c r="AG36" s="189"/>
      <c r="AH36" s="189"/>
      <c r="AI36" s="189"/>
      <c r="AJ36" s="189"/>
      <c r="AK36" s="189"/>
      <c r="AL36" s="189"/>
      <c r="AM36" s="189"/>
      <c r="AN36" s="189"/>
      <c r="AO36" s="189"/>
      <c r="AP36" s="189"/>
      <c r="AQ36" s="189"/>
      <c r="AR36" s="189"/>
      <c r="AS36" s="189"/>
      <c r="AT36" s="189"/>
      <c r="AU36" s="189"/>
      <c r="AV36" s="189"/>
      <c r="AW36" s="189"/>
      <c r="AX36" s="189"/>
      <c r="AY36" s="189"/>
      <c r="AZ36" s="189"/>
      <c r="BA36" s="189"/>
      <c r="BB36" s="189"/>
      <c r="BC36" s="189"/>
    </row>
    <row r="37" spans="1:55" s="26" customFormat="1" ht="31.5" customHeight="1" thickBot="1">
      <c r="A37" s="190" t="s">
        <v>157</v>
      </c>
      <c r="B37" s="191"/>
      <c r="C37" s="191"/>
      <c r="D37" s="191"/>
      <c r="E37" s="191"/>
      <c r="F37" s="191"/>
      <c r="G37" s="191"/>
      <c r="H37" s="191"/>
      <c r="I37" s="191"/>
      <c r="J37" s="191"/>
      <c r="K37" s="191"/>
      <c r="L37" s="191"/>
      <c r="M37" s="192"/>
      <c r="N37" s="192"/>
      <c r="O37" s="192"/>
      <c r="P37" s="192"/>
      <c r="Q37" s="192"/>
      <c r="R37" s="192"/>
      <c r="S37" s="192"/>
      <c r="T37" s="192"/>
      <c r="U37" s="192"/>
      <c r="V37" s="192"/>
      <c r="W37" s="192"/>
      <c r="X37" s="192"/>
      <c r="Y37" s="192"/>
      <c r="Z37" s="192"/>
      <c r="AA37" s="192"/>
      <c r="AB37" s="192"/>
      <c r="AC37" s="192"/>
      <c r="AD37" s="192"/>
      <c r="AE37" s="192"/>
      <c r="AF37" s="192"/>
      <c r="AG37" s="192"/>
      <c r="AH37" s="192"/>
      <c r="AI37" s="192"/>
      <c r="AJ37" s="192"/>
      <c r="AK37" s="192"/>
      <c r="AL37" s="192"/>
      <c r="AM37" s="192"/>
      <c r="AN37" s="192"/>
      <c r="AO37" s="192"/>
      <c r="AP37" s="192"/>
      <c r="AQ37" s="192"/>
      <c r="AR37" s="191"/>
      <c r="AS37" s="191"/>
      <c r="AT37" s="191"/>
      <c r="AU37" s="191"/>
      <c r="AV37" s="191"/>
      <c r="AW37" s="191"/>
      <c r="AX37" s="191"/>
      <c r="AY37" s="191"/>
      <c r="AZ37" s="193"/>
      <c r="BA37" s="193"/>
      <c r="BB37" s="194"/>
      <c r="BC37" s="194"/>
    </row>
    <row r="38" spans="1:55" s="26" customFormat="1" ht="63" customHeight="1" thickBot="1">
      <c r="A38" s="1210" t="s">
        <v>94</v>
      </c>
      <c r="B38" s="1164"/>
      <c r="C38" s="1164"/>
      <c r="D38" s="1164"/>
      <c r="E38" s="1211"/>
      <c r="F38" s="1175" t="s">
        <v>56</v>
      </c>
      <c r="G38" s="1173"/>
      <c r="H38" s="1175" t="s">
        <v>144</v>
      </c>
      <c r="I38" s="1172"/>
      <c r="J38" s="1172"/>
      <c r="K38" s="1172"/>
      <c r="L38" s="1172"/>
      <c r="M38" s="1172"/>
      <c r="N38" s="1173"/>
      <c r="O38" s="1234" t="s">
        <v>265</v>
      </c>
      <c r="P38" s="1164"/>
      <c r="Q38" s="1164"/>
      <c r="R38" s="1164"/>
      <c r="S38" s="1164"/>
      <c r="T38" s="1164"/>
      <c r="U38" s="1164"/>
      <c r="V38" s="1164"/>
      <c r="W38" s="1164"/>
      <c r="X38" s="1164"/>
      <c r="Y38" s="1164"/>
      <c r="Z38" s="1164"/>
      <c r="AA38" s="1187"/>
      <c r="AB38" s="1163" t="s">
        <v>162</v>
      </c>
      <c r="AC38" s="1164"/>
      <c r="AD38" s="1164"/>
      <c r="AE38" s="1164"/>
      <c r="AF38" s="1164"/>
      <c r="AG38" s="1164"/>
      <c r="AH38" s="1164"/>
      <c r="AI38" s="1164"/>
      <c r="AJ38" s="1164"/>
      <c r="AK38" s="1164"/>
      <c r="AL38" s="1164"/>
      <c r="AM38" s="1164"/>
      <c r="AN38" s="1187"/>
      <c r="AO38" s="1163" t="s">
        <v>266</v>
      </c>
      <c r="AP38" s="1164"/>
      <c r="AQ38" s="1164"/>
      <c r="AR38" s="1164"/>
      <c r="AS38" s="1164"/>
      <c r="AT38" s="1164"/>
      <c r="AU38" s="1164"/>
      <c r="AV38" s="1164"/>
      <c r="AW38" s="1164"/>
      <c r="AX38" s="1164"/>
      <c r="AY38" s="1164"/>
      <c r="AZ38" s="1164"/>
      <c r="BA38" s="1164"/>
      <c r="BB38" s="1164"/>
      <c r="BC38" s="1165"/>
    </row>
    <row r="39" spans="1:55" s="26" customFormat="1" ht="41.25" customHeight="1" thickBot="1" thickTop="1">
      <c r="A39" s="1232">
        <f>IF(AP31="","",AP31)</f>
      </c>
      <c r="B39" s="1233"/>
      <c r="C39" s="1233"/>
      <c r="D39" s="1230" t="s">
        <v>87</v>
      </c>
      <c r="E39" s="1231"/>
      <c r="F39" s="967" t="s">
        <v>56</v>
      </c>
      <c r="G39" s="968"/>
      <c r="H39" s="1219">
        <v>50000</v>
      </c>
      <c r="I39" s="1220"/>
      <c r="J39" s="1220"/>
      <c r="K39" s="1220"/>
      <c r="L39" s="1220"/>
      <c r="M39" s="1220"/>
      <c r="N39" s="203" t="s">
        <v>57</v>
      </c>
      <c r="O39" s="1235">
        <f>IF(A39="","",A39*H39)</f>
      </c>
      <c r="P39" s="1222"/>
      <c r="Q39" s="1222"/>
      <c r="R39" s="1222"/>
      <c r="S39" s="1222"/>
      <c r="T39" s="1222"/>
      <c r="U39" s="1222"/>
      <c r="V39" s="1222"/>
      <c r="W39" s="1222"/>
      <c r="X39" s="1222"/>
      <c r="Y39" s="1222"/>
      <c r="Z39" s="1222"/>
      <c r="AA39" s="204" t="s">
        <v>57</v>
      </c>
      <c r="AB39" s="1221">
        <f>IF(AT31="","",ROUNDDOWN(AT34/3,0))</f>
      </c>
      <c r="AC39" s="1222"/>
      <c r="AD39" s="1222"/>
      <c r="AE39" s="1222"/>
      <c r="AF39" s="1222"/>
      <c r="AG39" s="1222"/>
      <c r="AH39" s="1222"/>
      <c r="AI39" s="1222"/>
      <c r="AJ39" s="1222"/>
      <c r="AK39" s="1222"/>
      <c r="AL39" s="1222"/>
      <c r="AM39" s="1222"/>
      <c r="AN39" s="204" t="s">
        <v>57</v>
      </c>
      <c r="AO39" s="998">
        <f>IF(O39="","",MIN(O39,AB39))</f>
      </c>
      <c r="AP39" s="999"/>
      <c r="AQ39" s="999"/>
      <c r="AR39" s="999"/>
      <c r="AS39" s="999"/>
      <c r="AT39" s="999"/>
      <c r="AU39" s="999"/>
      <c r="AV39" s="999"/>
      <c r="AW39" s="999"/>
      <c r="AX39" s="999"/>
      <c r="AY39" s="999"/>
      <c r="AZ39" s="999"/>
      <c r="BA39" s="999"/>
      <c r="BB39" s="999"/>
      <c r="BC39" s="205" t="s">
        <v>57</v>
      </c>
    </row>
    <row r="40" spans="1:55" ht="36" customHeight="1">
      <c r="A40" s="189"/>
      <c r="B40" s="189"/>
      <c r="C40" s="189"/>
      <c r="D40" s="189"/>
      <c r="E40" s="189"/>
      <c r="F40" s="189"/>
      <c r="G40" s="189"/>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c r="AE40" s="189"/>
      <c r="AF40" s="189"/>
      <c r="AG40" s="189"/>
      <c r="AH40" s="189"/>
      <c r="AI40" s="189"/>
      <c r="AJ40" s="189"/>
      <c r="AK40" s="189"/>
      <c r="AL40" s="189"/>
      <c r="AM40" s="189"/>
      <c r="AN40" s="189"/>
      <c r="AO40" s="189"/>
      <c r="AP40" s="189"/>
      <c r="AQ40" s="189"/>
      <c r="AR40" s="189"/>
      <c r="AS40" s="189"/>
      <c r="AT40" s="189"/>
      <c r="AU40" s="189"/>
      <c r="AV40" s="189"/>
      <c r="AW40" s="189"/>
      <c r="AX40" s="189"/>
      <c r="AY40" s="189"/>
      <c r="AZ40" s="189"/>
      <c r="BA40" s="189"/>
      <c r="BB40" s="189"/>
      <c r="BC40" s="189"/>
    </row>
    <row r="41" spans="1:55" ht="36" customHeight="1">
      <c r="A41" s="42"/>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row>
    <row r="42" spans="1:55" s="26" customFormat="1" ht="15.75" customHeight="1">
      <c r="A42" s="67"/>
      <c r="B42" s="67"/>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8"/>
      <c r="AZ42" s="68"/>
      <c r="BA42" s="68"/>
      <c r="BB42" s="68"/>
      <c r="BC42" s="68"/>
    </row>
    <row r="43" spans="1:55" ht="16.5" customHeight="1">
      <c r="A43" s="41"/>
      <c r="B43" s="41"/>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2"/>
      <c r="AZ43" s="12"/>
      <c r="BA43" s="12"/>
      <c r="BB43" s="12"/>
      <c r="BC43" s="12"/>
    </row>
  </sheetData>
  <sheetProtection password="F471" sheet="1" formatRows="0" insertRows="0" deleteRows="0"/>
  <mergeCells count="84">
    <mergeCell ref="AV6:AW6"/>
    <mergeCell ref="AY6:AZ6"/>
    <mergeCell ref="BA6:BC6"/>
    <mergeCell ref="AP32:AS32"/>
    <mergeCell ref="A3:BC3"/>
    <mergeCell ref="A9:H9"/>
    <mergeCell ref="I9:O9"/>
    <mergeCell ref="E11:T11"/>
    <mergeCell ref="U11:AJ11"/>
    <mergeCell ref="A11:D11"/>
    <mergeCell ref="AK11:AO11"/>
    <mergeCell ref="AP11:AS11"/>
    <mergeCell ref="D39:E39"/>
    <mergeCell ref="A39:C39"/>
    <mergeCell ref="H38:N38"/>
    <mergeCell ref="O38:AA38"/>
    <mergeCell ref="O39:Z39"/>
    <mergeCell ref="E32:K32"/>
    <mergeCell ref="A31:D32"/>
    <mergeCell ref="E31:K31"/>
    <mergeCell ref="H39:M39"/>
    <mergeCell ref="AB39:AM39"/>
    <mergeCell ref="F38:G38"/>
    <mergeCell ref="F39:G39"/>
    <mergeCell ref="A28:H28"/>
    <mergeCell ref="I28:O28"/>
    <mergeCell ref="A33:D33"/>
    <mergeCell ref="E33:AS33"/>
    <mergeCell ref="AO38:BC38"/>
    <mergeCell ref="AO39:BB39"/>
    <mergeCell ref="A38:E38"/>
    <mergeCell ref="AO18:BB18"/>
    <mergeCell ref="AO19:BB19"/>
    <mergeCell ref="AD19:AM19"/>
    <mergeCell ref="AB38:AN38"/>
    <mergeCell ref="A20:AN20"/>
    <mergeCell ref="AO20:BB20"/>
    <mergeCell ref="AP30:AS30"/>
    <mergeCell ref="E30:K30"/>
    <mergeCell ref="A34:AS34"/>
    <mergeCell ref="L30:Z30"/>
    <mergeCell ref="AA30:AO30"/>
    <mergeCell ref="L31:Z31"/>
    <mergeCell ref="L32:Z32"/>
    <mergeCell ref="AA31:AO31"/>
    <mergeCell ref="AA32:AO32"/>
    <mergeCell ref="A30:D30"/>
    <mergeCell ref="AP31:AS31"/>
    <mergeCell ref="J18:K18"/>
    <mergeCell ref="A17:D17"/>
    <mergeCell ref="L19:Q19"/>
    <mergeCell ref="H19:I19"/>
    <mergeCell ref="J19:K19"/>
    <mergeCell ref="H18:I18"/>
    <mergeCell ref="E19:G19"/>
    <mergeCell ref="A18:D18"/>
    <mergeCell ref="A19:D19"/>
    <mergeCell ref="E18:G18"/>
    <mergeCell ref="E17:I17"/>
    <mergeCell ref="AD17:AN17"/>
    <mergeCell ref="AD18:AM18"/>
    <mergeCell ref="S19:AB19"/>
    <mergeCell ref="S17:AC17"/>
    <mergeCell ref="S18:AB18"/>
    <mergeCell ref="A13:D13"/>
    <mergeCell ref="E13:AS13"/>
    <mergeCell ref="L17:R17"/>
    <mergeCell ref="L18:Q18"/>
    <mergeCell ref="J17:K17"/>
    <mergeCell ref="AN12:AO12"/>
    <mergeCell ref="AK12:AM12"/>
    <mergeCell ref="E12:T12"/>
    <mergeCell ref="U12:AJ12"/>
    <mergeCell ref="AP12:AS12"/>
    <mergeCell ref="A12:D12"/>
    <mergeCell ref="AT33:BC33"/>
    <mergeCell ref="AT34:BC34"/>
    <mergeCell ref="AT11:BC11"/>
    <mergeCell ref="AT12:BC12"/>
    <mergeCell ref="AT13:BC13"/>
    <mergeCell ref="AT30:BC30"/>
    <mergeCell ref="AT31:BC31"/>
    <mergeCell ref="AT32:BC32"/>
    <mergeCell ref="AO17:BC17"/>
  </mergeCells>
  <dataValidations count="3">
    <dataValidation type="custom" allowBlank="1" showInputMessage="1" showErrorMessage="1" errorTitle="入力エラー" error="小数点以下第一位を切り捨てで入力して下さい。" imeMode="disabled" sqref="AP12:AS12 AT12:BC13 AP31:BC31 AP32:AS32">
      <formula1>AP12-ROUNDDOWN(AP12,0)=0</formula1>
    </dataValidation>
    <dataValidation allowBlank="1" showInputMessage="1" showErrorMessage="1" imeMode="disabled" sqref="AV6:AW6 AY6:AZ6"/>
    <dataValidation type="custom" allowBlank="1" showInputMessage="1" showErrorMessage="1" errorTitle="入力エラー" error="小数点は第一位まで、二位以下切り捨てで入力して下さい。" imeMode="disabled" sqref="AK12:AM12">
      <formula1>AK12-ROUNDDOWN(AK12,1)=0</formula1>
    </dataValidation>
  </dataValidations>
  <printOptions horizontalCentered="1"/>
  <pageMargins left="0.1968503937007874" right="0.1968503937007874" top="0.3937007874015748" bottom="0" header="0.11811023622047245" footer="0.11811023622047245"/>
  <pageSetup horizontalDpi="600" verticalDpi="600" orientation="portrait" paperSize="9" scale="45" r:id="rId1"/>
  <headerFooter>
    <oddHeader>&amp;R&amp;14VERSION 1.0</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BI59"/>
  <sheetViews>
    <sheetView showGridLines="0" view="pageBreakPreview" zoomScale="65" zoomScaleNormal="70" zoomScaleSheetLayoutView="65" zoomScalePageLayoutView="0" workbookViewId="0" topLeftCell="A1">
      <selection activeCell="H10" sqref="H10:O10"/>
    </sheetView>
  </sheetViews>
  <sheetFormatPr defaultColWidth="9.140625" defaultRowHeight="15"/>
  <cols>
    <col min="1" max="1" width="2.00390625" style="145" customWidth="1"/>
    <col min="2" max="50" width="3.57421875" style="145" customWidth="1"/>
    <col min="51" max="51" width="2.00390625" style="145" customWidth="1"/>
    <col min="52" max="16384" width="9.00390625" style="145" customWidth="1"/>
  </cols>
  <sheetData>
    <row r="1" ht="15">
      <c r="AX1" s="146" t="s">
        <v>220</v>
      </c>
    </row>
    <row r="2" ht="15">
      <c r="AX2" s="147" t="s">
        <v>255</v>
      </c>
    </row>
    <row r="3" ht="13.5">
      <c r="AX3" s="384">
        <f>IF(OR('様式第８　完了実績報告書'!$BD$15&lt;&gt;"",'様式第８　完了実績報告書'!AI59&lt;&gt;""),'様式第８　完了実績報告書'!$BD$15&amp;"邸"&amp;RIGHT(TRIM('様式第８　完了実績報告書'!AI59&amp;'様式第８　完了実績報告書'!AI59&amp;'様式第８　完了実績報告書'!AI59),4),"")</f>
      </c>
    </row>
    <row r="4" spans="2:50" s="148" customFormat="1" ht="26.25" customHeight="1">
      <c r="B4" s="1269" t="s">
        <v>244</v>
      </c>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1"/>
    </row>
    <row r="5" spans="3:50" ht="9.75" customHeight="1">
      <c r="C5" s="149"/>
      <c r="D5" s="150"/>
      <c r="E5" s="150"/>
      <c r="F5" s="150"/>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51"/>
      <c r="AT5" s="151"/>
      <c r="AU5" s="151"/>
      <c r="AV5" s="151"/>
      <c r="AW5" s="151"/>
      <c r="AX5" s="151"/>
    </row>
    <row r="6" spans="42:50" ht="24" customHeight="1">
      <c r="AP6" s="134" t="s">
        <v>154</v>
      </c>
      <c r="AQ6" s="805"/>
      <c r="AR6" s="805"/>
      <c r="AS6" s="135" t="s">
        <v>153</v>
      </c>
      <c r="AT6" s="804"/>
      <c r="AU6" s="804"/>
      <c r="AV6" s="777" t="s">
        <v>152</v>
      </c>
      <c r="AW6" s="777"/>
      <c r="AX6" s="777"/>
    </row>
    <row r="7" spans="2:50" ht="19.5" customHeight="1">
      <c r="B7" s="145" t="s">
        <v>221</v>
      </c>
      <c r="C7" s="152"/>
      <c r="D7" s="153"/>
      <c r="E7" s="153"/>
      <c r="F7" s="153"/>
      <c r="AX7" s="178"/>
    </row>
    <row r="8" spans="2:6" ht="24" customHeight="1">
      <c r="B8" s="145" t="s">
        <v>197</v>
      </c>
      <c r="C8" s="152"/>
      <c r="D8" s="153"/>
      <c r="E8" s="153"/>
      <c r="F8" s="153"/>
    </row>
    <row r="9" spans="3:50" ht="9.75" customHeight="1" thickBot="1">
      <c r="C9" s="152"/>
      <c r="D9" s="153"/>
      <c r="E9" s="153"/>
      <c r="F9" s="153"/>
      <c r="AX9" s="178"/>
    </row>
    <row r="10" spans="2:50" ht="39.75" customHeight="1" thickBot="1">
      <c r="B10" s="1272" t="s">
        <v>260</v>
      </c>
      <c r="C10" s="1273"/>
      <c r="D10" s="1273"/>
      <c r="E10" s="1273"/>
      <c r="F10" s="1273"/>
      <c r="G10" s="1274"/>
      <c r="H10" s="1275"/>
      <c r="I10" s="1276"/>
      <c r="J10" s="1276"/>
      <c r="K10" s="1276"/>
      <c r="L10" s="1276"/>
      <c r="M10" s="1276"/>
      <c r="N10" s="1276"/>
      <c r="O10" s="1277"/>
      <c r="P10" s="1278" t="s">
        <v>198</v>
      </c>
      <c r="Q10" s="1273"/>
      <c r="R10" s="1273"/>
      <c r="S10" s="1273"/>
      <c r="T10" s="1273"/>
      <c r="U10" s="1273"/>
      <c r="V10" s="1274"/>
      <c r="W10" s="1275"/>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7"/>
    </row>
    <row r="11" spans="3:50" ht="15" customHeight="1" thickBot="1">
      <c r="C11" s="159"/>
      <c r="D11" s="159"/>
      <c r="E11" s="159"/>
      <c r="F11" s="159"/>
      <c r="G11" s="159"/>
      <c r="H11" s="160"/>
      <c r="I11" s="160"/>
      <c r="J11" s="160"/>
      <c r="K11" s="160"/>
      <c r="L11" s="160"/>
      <c r="M11" s="160"/>
      <c r="N11" s="160"/>
      <c r="O11" s="160"/>
      <c r="P11" s="160"/>
      <c r="Q11" s="160"/>
      <c r="R11" s="160"/>
      <c r="S11" s="160"/>
      <c r="T11" s="160"/>
      <c r="U11" s="160"/>
      <c r="V11" s="160"/>
      <c r="W11" s="160"/>
      <c r="X11" s="160"/>
      <c r="Y11" s="159"/>
      <c r="Z11" s="159"/>
      <c r="AA11" s="159"/>
      <c r="AB11" s="159"/>
      <c r="AC11" s="159"/>
      <c r="AD11" s="159"/>
      <c r="AE11" s="159"/>
      <c r="AF11" s="159"/>
      <c r="AG11" s="160"/>
      <c r="AH11" s="160"/>
      <c r="AI11" s="160"/>
      <c r="AJ11" s="160"/>
      <c r="AK11" s="160"/>
      <c r="AL11" s="160"/>
      <c r="AM11" s="160"/>
      <c r="AN11" s="160"/>
      <c r="AO11" s="160"/>
      <c r="AP11" s="160"/>
      <c r="AQ11" s="160"/>
      <c r="AR11" s="160"/>
      <c r="AS11" s="160"/>
      <c r="AT11" s="160"/>
      <c r="AU11" s="160"/>
      <c r="AV11" s="160"/>
      <c r="AW11" s="160"/>
      <c r="AX11" s="160"/>
    </row>
    <row r="12" spans="2:61" ht="23.25" customHeight="1">
      <c r="B12" s="1249" t="s">
        <v>199</v>
      </c>
      <c r="C12" s="1250"/>
      <c r="D12" s="1250"/>
      <c r="E12" s="1250"/>
      <c r="F12" s="1250"/>
      <c r="G12" s="1251"/>
      <c r="H12" s="1258" t="s">
        <v>200</v>
      </c>
      <c r="I12" s="1259"/>
      <c r="J12" s="1259"/>
      <c r="K12" s="1259"/>
      <c r="L12" s="1259"/>
      <c r="M12" s="1259"/>
      <c r="N12" s="1259"/>
      <c r="O12" s="1259"/>
      <c r="P12" s="1259"/>
      <c r="Q12" s="1259"/>
      <c r="R12" s="1259"/>
      <c r="S12" s="1259"/>
      <c r="T12" s="1259"/>
      <c r="U12" s="1259"/>
      <c r="V12" s="1259"/>
      <c r="W12" s="1259"/>
      <c r="X12" s="1259"/>
      <c r="Y12" s="1259"/>
      <c r="Z12" s="1259"/>
      <c r="AA12" s="1259"/>
      <c r="AB12" s="1259"/>
      <c r="AC12" s="1259"/>
      <c r="AD12" s="1259"/>
      <c r="AE12" s="1259"/>
      <c r="AF12" s="1259"/>
      <c r="AG12" s="1259"/>
      <c r="AH12" s="1259"/>
      <c r="AI12" s="1259"/>
      <c r="AJ12" s="1259"/>
      <c r="AK12" s="1259"/>
      <c r="AL12" s="1259"/>
      <c r="AM12" s="1259"/>
      <c r="AN12" s="1259"/>
      <c r="AO12" s="1259"/>
      <c r="AP12" s="1259"/>
      <c r="AQ12" s="1259"/>
      <c r="AR12" s="1259"/>
      <c r="AS12" s="1259"/>
      <c r="AT12" s="1259"/>
      <c r="AU12" s="1259"/>
      <c r="AV12" s="1259"/>
      <c r="AW12" s="1259"/>
      <c r="AX12" s="1260"/>
      <c r="AY12" s="179"/>
      <c r="AZ12" s="180"/>
      <c r="BA12" s="180"/>
      <c r="BB12" s="180"/>
      <c r="BC12" s="180"/>
      <c r="BD12" s="180"/>
      <c r="BE12" s="180"/>
      <c r="BF12" s="180"/>
      <c r="BG12" s="180"/>
      <c r="BH12" s="180"/>
      <c r="BI12" s="180"/>
    </row>
    <row r="13" spans="2:61" ht="23.25" customHeight="1">
      <c r="B13" s="1252"/>
      <c r="C13" s="1253"/>
      <c r="D13" s="1253"/>
      <c r="E13" s="1253"/>
      <c r="F13" s="1253"/>
      <c r="G13" s="1254"/>
      <c r="H13" s="1261" t="s">
        <v>201</v>
      </c>
      <c r="I13" s="1262"/>
      <c r="J13" s="1262"/>
      <c r="K13" s="1262"/>
      <c r="L13" s="1262"/>
      <c r="M13" s="1262"/>
      <c r="N13" s="1262"/>
      <c r="O13" s="1262"/>
      <c r="P13" s="1262"/>
      <c r="Q13" s="1262"/>
      <c r="R13" s="1262"/>
      <c r="S13" s="1262"/>
      <c r="T13" s="1262"/>
      <c r="U13" s="1262"/>
      <c r="V13" s="1262"/>
      <c r="W13" s="1262"/>
      <c r="X13" s="1262"/>
      <c r="Y13" s="1263"/>
      <c r="Z13" s="1279" t="s">
        <v>5</v>
      </c>
      <c r="AA13" s="1262"/>
      <c r="AB13" s="1262"/>
      <c r="AC13" s="1262"/>
      <c r="AD13" s="1262"/>
      <c r="AE13" s="1262"/>
      <c r="AF13" s="1262"/>
      <c r="AG13" s="1262"/>
      <c r="AH13" s="1262"/>
      <c r="AI13" s="1263"/>
      <c r="AJ13" s="1279" t="s">
        <v>202</v>
      </c>
      <c r="AK13" s="1262"/>
      <c r="AL13" s="1262"/>
      <c r="AM13" s="1262"/>
      <c r="AN13" s="1262"/>
      <c r="AO13" s="1262"/>
      <c r="AP13" s="1262"/>
      <c r="AQ13" s="1262"/>
      <c r="AR13" s="1262"/>
      <c r="AS13" s="1262"/>
      <c r="AT13" s="1262"/>
      <c r="AU13" s="1262"/>
      <c r="AV13" s="1262"/>
      <c r="AW13" s="1262"/>
      <c r="AX13" s="1280"/>
      <c r="AY13" s="181"/>
      <c r="AZ13" s="182"/>
      <c r="BA13" s="182"/>
      <c r="BB13" s="182"/>
      <c r="BC13" s="182"/>
      <c r="BD13" s="183"/>
      <c r="BE13" s="182"/>
      <c r="BF13" s="182"/>
      <c r="BG13" s="182"/>
      <c r="BH13" s="182"/>
      <c r="BI13" s="182"/>
    </row>
    <row r="14" spans="2:61" ht="39.75" customHeight="1" thickBot="1">
      <c r="B14" s="1255"/>
      <c r="C14" s="1256"/>
      <c r="D14" s="1256"/>
      <c r="E14" s="1256"/>
      <c r="F14" s="1256"/>
      <c r="G14" s="1257"/>
      <c r="H14" s="184" t="s">
        <v>4</v>
      </c>
      <c r="I14" s="1264" t="s">
        <v>126</v>
      </c>
      <c r="J14" s="1264"/>
      <c r="K14" s="1264"/>
      <c r="L14" s="1264"/>
      <c r="M14" s="1265"/>
      <c r="N14" s="185" t="s">
        <v>4</v>
      </c>
      <c r="O14" s="1264" t="s">
        <v>129</v>
      </c>
      <c r="P14" s="1264"/>
      <c r="Q14" s="1264"/>
      <c r="R14" s="1264"/>
      <c r="S14" s="1265"/>
      <c r="T14" s="185" t="s">
        <v>4</v>
      </c>
      <c r="U14" s="1264" t="s">
        <v>132</v>
      </c>
      <c r="V14" s="1264"/>
      <c r="W14" s="1264"/>
      <c r="X14" s="1264"/>
      <c r="Y14" s="1266"/>
      <c r="Z14" s="184" t="s">
        <v>4</v>
      </c>
      <c r="AA14" s="1264" t="s">
        <v>203</v>
      </c>
      <c r="AB14" s="1264"/>
      <c r="AC14" s="1264"/>
      <c r="AD14" s="1265"/>
      <c r="AE14" s="185" t="s">
        <v>4</v>
      </c>
      <c r="AF14" s="1264" t="s">
        <v>204</v>
      </c>
      <c r="AG14" s="1264"/>
      <c r="AH14" s="1264"/>
      <c r="AI14" s="1266"/>
      <c r="AJ14" s="184" t="s">
        <v>4</v>
      </c>
      <c r="AK14" s="1267" t="s">
        <v>205</v>
      </c>
      <c r="AL14" s="1267"/>
      <c r="AM14" s="1267"/>
      <c r="AN14" s="1268"/>
      <c r="AO14" s="185" t="s">
        <v>4</v>
      </c>
      <c r="AP14" s="1264" t="s">
        <v>206</v>
      </c>
      <c r="AQ14" s="1264"/>
      <c r="AR14" s="1264"/>
      <c r="AS14" s="1265"/>
      <c r="AT14" s="185" t="s">
        <v>4</v>
      </c>
      <c r="AU14" s="1264" t="s">
        <v>207</v>
      </c>
      <c r="AV14" s="1264"/>
      <c r="AW14" s="1264"/>
      <c r="AX14" s="1281"/>
      <c r="AY14" s="181"/>
      <c r="AZ14" s="182"/>
      <c r="BA14" s="182"/>
      <c r="BB14" s="182"/>
      <c r="BC14" s="182"/>
      <c r="BD14" s="183"/>
      <c r="BE14" s="182"/>
      <c r="BF14" s="182"/>
      <c r="BG14" s="182"/>
      <c r="BH14" s="182"/>
      <c r="BI14" s="182"/>
    </row>
    <row r="15" spans="3:50" ht="21.75" customHeight="1">
      <c r="C15" s="159"/>
      <c r="D15" s="159"/>
      <c r="E15" s="159"/>
      <c r="F15" s="159"/>
      <c r="G15" s="159"/>
      <c r="H15" s="160"/>
      <c r="I15" s="160"/>
      <c r="J15" s="160"/>
      <c r="K15" s="160"/>
      <c r="L15" s="160"/>
      <c r="M15" s="160"/>
      <c r="N15" s="160"/>
      <c r="O15" s="160"/>
      <c r="P15" s="160"/>
      <c r="Q15" s="160"/>
      <c r="R15" s="160"/>
      <c r="S15" s="160"/>
      <c r="T15" s="160"/>
      <c r="U15" s="160"/>
      <c r="V15" s="160"/>
      <c r="W15" s="160"/>
      <c r="X15" s="160"/>
      <c r="Y15" s="159"/>
      <c r="Z15" s="159"/>
      <c r="AA15" s="159"/>
      <c r="AB15" s="159"/>
      <c r="AC15" s="159"/>
      <c r="AD15" s="159"/>
      <c r="AE15" s="159"/>
      <c r="AF15" s="159"/>
      <c r="AG15" s="160"/>
      <c r="AH15" s="160"/>
      <c r="AI15" s="160"/>
      <c r="AJ15" s="160"/>
      <c r="AK15" s="160"/>
      <c r="AL15" s="160"/>
      <c r="AM15" s="160"/>
      <c r="AN15" s="160"/>
      <c r="AO15" s="160"/>
      <c r="AP15" s="160"/>
      <c r="AQ15" s="160"/>
      <c r="AR15" s="160"/>
      <c r="AS15" s="160"/>
      <c r="AT15" s="160"/>
      <c r="AU15" s="160"/>
      <c r="AV15" s="160"/>
      <c r="AW15" s="160"/>
      <c r="AX15" s="160"/>
    </row>
    <row r="16" spans="3:50" ht="21.75" customHeight="1">
      <c r="C16" s="159"/>
      <c r="D16" s="159"/>
      <c r="E16" s="159"/>
      <c r="F16" s="159"/>
      <c r="G16" s="159"/>
      <c r="H16" s="160"/>
      <c r="I16" s="160"/>
      <c r="J16" s="160"/>
      <c r="K16" s="160"/>
      <c r="L16" s="160"/>
      <c r="M16" s="160"/>
      <c r="N16" s="160"/>
      <c r="O16" s="160"/>
      <c r="P16" s="160"/>
      <c r="Q16" s="160"/>
      <c r="R16" s="160"/>
      <c r="S16" s="160"/>
      <c r="T16" s="160"/>
      <c r="U16" s="160"/>
      <c r="V16" s="160"/>
      <c r="W16" s="160"/>
      <c r="X16" s="160"/>
      <c r="Y16" s="159"/>
      <c r="Z16" s="159"/>
      <c r="AA16" s="159"/>
      <c r="AB16" s="159"/>
      <c r="AC16" s="159"/>
      <c r="AD16" s="159"/>
      <c r="AE16" s="159"/>
      <c r="AF16" s="159"/>
      <c r="AG16" s="160"/>
      <c r="AH16" s="160"/>
      <c r="AI16" s="160"/>
      <c r="AJ16" s="160"/>
      <c r="AK16" s="160"/>
      <c r="AL16" s="160"/>
      <c r="AM16" s="160"/>
      <c r="AN16" s="160"/>
      <c r="AO16" s="160"/>
      <c r="AP16" s="160"/>
      <c r="AQ16" s="160"/>
      <c r="AR16" s="160"/>
      <c r="AS16" s="160"/>
      <c r="AT16" s="160"/>
      <c r="AU16" s="160"/>
      <c r="AV16" s="160"/>
      <c r="AW16" s="160"/>
      <c r="AX16" s="160"/>
    </row>
    <row r="17" spans="1:51" ht="34.5" customHeight="1">
      <c r="A17" s="161"/>
      <c r="B17" s="164"/>
      <c r="C17" s="162"/>
      <c r="D17" s="162"/>
      <c r="E17" s="1283" t="s">
        <v>208</v>
      </c>
      <c r="F17" s="1283"/>
      <c r="G17" s="1283"/>
      <c r="H17" s="1283"/>
      <c r="I17" s="186"/>
      <c r="J17" s="186"/>
      <c r="K17" s="186"/>
      <c r="L17" s="186"/>
      <c r="M17" s="186"/>
      <c r="N17" s="186"/>
      <c r="O17" s="186"/>
      <c r="P17" s="186"/>
      <c r="Q17" s="186"/>
      <c r="R17" s="186"/>
      <c r="S17" s="186"/>
      <c r="T17" s="1282"/>
      <c r="U17" s="1282"/>
      <c r="V17" s="173"/>
      <c r="W17" s="163"/>
      <c r="X17" s="163"/>
      <c r="Y17" s="161"/>
      <c r="Z17" s="162"/>
      <c r="AA17" s="162"/>
      <c r="AB17" s="162"/>
      <c r="AC17" s="162"/>
      <c r="AD17" s="162"/>
      <c r="AE17" s="173"/>
      <c r="AF17" s="173"/>
      <c r="AG17" s="175"/>
      <c r="AH17" s="173"/>
      <c r="AI17" s="186"/>
      <c r="AJ17" s="186"/>
      <c r="AK17" s="186"/>
      <c r="AL17" s="186"/>
      <c r="AM17" s="186"/>
      <c r="AN17" s="186"/>
      <c r="AO17" s="186"/>
      <c r="AP17" s="186"/>
      <c r="AQ17" s="186"/>
      <c r="AR17" s="186"/>
      <c r="AS17" s="186"/>
      <c r="AT17" s="186"/>
      <c r="AU17" s="1282"/>
      <c r="AV17" s="1282"/>
      <c r="AW17" s="173"/>
      <c r="AX17" s="166"/>
      <c r="AY17" s="164"/>
    </row>
    <row r="18" spans="1:51" ht="36" customHeight="1">
      <c r="A18" s="164"/>
      <c r="B18" s="164"/>
      <c r="C18" s="164"/>
      <c r="D18" s="164"/>
      <c r="E18" s="1284"/>
      <c r="F18" s="1285"/>
      <c r="G18" s="1285"/>
      <c r="H18" s="1285"/>
      <c r="I18" s="1285"/>
      <c r="J18" s="1285"/>
      <c r="K18" s="1285"/>
      <c r="L18" s="1285"/>
      <c r="M18" s="1285"/>
      <c r="N18" s="1285"/>
      <c r="O18" s="1285"/>
      <c r="P18" s="1285"/>
      <c r="Q18" s="1285"/>
      <c r="R18" s="1285"/>
      <c r="S18" s="1285"/>
      <c r="T18" s="1285"/>
      <c r="U18" s="1285"/>
      <c r="V18" s="1285"/>
      <c r="W18" s="1285"/>
      <c r="X18" s="1285"/>
      <c r="Y18" s="1285"/>
      <c r="Z18" s="1285"/>
      <c r="AA18" s="1285"/>
      <c r="AB18" s="1285"/>
      <c r="AC18" s="1285"/>
      <c r="AD18" s="1285"/>
      <c r="AE18" s="1285"/>
      <c r="AF18" s="1285"/>
      <c r="AG18" s="1285"/>
      <c r="AH18" s="1285"/>
      <c r="AI18" s="1285"/>
      <c r="AJ18" s="1285"/>
      <c r="AK18" s="1285"/>
      <c r="AL18" s="1285"/>
      <c r="AM18" s="1285"/>
      <c r="AN18" s="1285"/>
      <c r="AO18" s="1285"/>
      <c r="AP18" s="1285"/>
      <c r="AQ18" s="1285"/>
      <c r="AR18" s="1285"/>
      <c r="AS18" s="1285"/>
      <c r="AT18" s="1286"/>
      <c r="AU18" s="163"/>
      <c r="AV18" s="163"/>
      <c r="AW18" s="163"/>
      <c r="AX18" s="163"/>
      <c r="AY18" s="164"/>
    </row>
    <row r="19" spans="1:51" ht="36" customHeight="1">
      <c r="A19" s="164"/>
      <c r="B19" s="164"/>
      <c r="C19" s="164"/>
      <c r="D19" s="164"/>
      <c r="E19" s="1287"/>
      <c r="F19" s="1282"/>
      <c r="G19" s="1282"/>
      <c r="H19" s="1282"/>
      <c r="I19" s="1282"/>
      <c r="J19" s="1282"/>
      <c r="K19" s="1282"/>
      <c r="L19" s="1282"/>
      <c r="M19" s="1282"/>
      <c r="N19" s="1282"/>
      <c r="O19" s="1282"/>
      <c r="P19" s="1282"/>
      <c r="Q19" s="1282"/>
      <c r="R19" s="1282"/>
      <c r="S19" s="1282"/>
      <c r="T19" s="1282"/>
      <c r="U19" s="1282"/>
      <c r="V19" s="1282"/>
      <c r="W19" s="1282"/>
      <c r="X19" s="1282"/>
      <c r="Y19" s="1282"/>
      <c r="Z19" s="1282"/>
      <c r="AA19" s="1282"/>
      <c r="AB19" s="1282"/>
      <c r="AC19" s="1282"/>
      <c r="AD19" s="1282"/>
      <c r="AE19" s="1282"/>
      <c r="AF19" s="1282"/>
      <c r="AG19" s="1282"/>
      <c r="AH19" s="1282"/>
      <c r="AI19" s="1282"/>
      <c r="AJ19" s="1282"/>
      <c r="AK19" s="1282"/>
      <c r="AL19" s="1282"/>
      <c r="AM19" s="1282"/>
      <c r="AN19" s="1282"/>
      <c r="AO19" s="1282"/>
      <c r="AP19" s="1282"/>
      <c r="AQ19" s="1282"/>
      <c r="AR19" s="1282"/>
      <c r="AS19" s="1282"/>
      <c r="AT19" s="1288"/>
      <c r="AU19" s="163"/>
      <c r="AV19" s="163"/>
      <c r="AW19" s="163"/>
      <c r="AX19" s="163"/>
      <c r="AY19" s="164"/>
    </row>
    <row r="20" spans="1:51" ht="36" customHeight="1">
      <c r="A20" s="164"/>
      <c r="B20" s="164"/>
      <c r="C20" s="164"/>
      <c r="D20" s="164"/>
      <c r="E20" s="1287"/>
      <c r="F20" s="1282"/>
      <c r="G20" s="1282"/>
      <c r="H20" s="1282"/>
      <c r="I20" s="1282"/>
      <c r="J20" s="1282"/>
      <c r="K20" s="1282"/>
      <c r="L20" s="1282"/>
      <c r="M20" s="1282"/>
      <c r="N20" s="1282"/>
      <c r="O20" s="1282"/>
      <c r="P20" s="1282"/>
      <c r="Q20" s="1282"/>
      <c r="R20" s="1282"/>
      <c r="S20" s="1282"/>
      <c r="T20" s="1282"/>
      <c r="U20" s="1282"/>
      <c r="V20" s="1282"/>
      <c r="W20" s="1282"/>
      <c r="X20" s="1282"/>
      <c r="Y20" s="1282"/>
      <c r="Z20" s="1282"/>
      <c r="AA20" s="1282"/>
      <c r="AB20" s="1282"/>
      <c r="AC20" s="1282"/>
      <c r="AD20" s="1282"/>
      <c r="AE20" s="1282"/>
      <c r="AF20" s="1282"/>
      <c r="AG20" s="1282"/>
      <c r="AH20" s="1282"/>
      <c r="AI20" s="1282"/>
      <c r="AJ20" s="1282"/>
      <c r="AK20" s="1282"/>
      <c r="AL20" s="1282"/>
      <c r="AM20" s="1282"/>
      <c r="AN20" s="1282"/>
      <c r="AO20" s="1282"/>
      <c r="AP20" s="1282"/>
      <c r="AQ20" s="1282"/>
      <c r="AR20" s="1282"/>
      <c r="AS20" s="1282"/>
      <c r="AT20" s="1288"/>
      <c r="AU20" s="163"/>
      <c r="AV20" s="163"/>
      <c r="AW20" s="163"/>
      <c r="AX20" s="163"/>
      <c r="AY20" s="164"/>
    </row>
    <row r="21" spans="1:51" ht="36" customHeight="1">
      <c r="A21" s="164"/>
      <c r="B21" s="164"/>
      <c r="C21" s="164"/>
      <c r="D21" s="164"/>
      <c r="E21" s="1287"/>
      <c r="F21" s="1282"/>
      <c r="G21" s="1282"/>
      <c r="H21" s="1282"/>
      <c r="I21" s="1282"/>
      <c r="J21" s="1282"/>
      <c r="K21" s="1282"/>
      <c r="L21" s="1282"/>
      <c r="M21" s="1282"/>
      <c r="N21" s="1282"/>
      <c r="O21" s="1282"/>
      <c r="P21" s="1282"/>
      <c r="Q21" s="1282"/>
      <c r="R21" s="1282"/>
      <c r="S21" s="1282"/>
      <c r="T21" s="1282"/>
      <c r="U21" s="1282"/>
      <c r="V21" s="1282"/>
      <c r="W21" s="1282"/>
      <c r="X21" s="1282"/>
      <c r="Y21" s="1282"/>
      <c r="Z21" s="1282"/>
      <c r="AA21" s="1282"/>
      <c r="AB21" s="1282"/>
      <c r="AC21" s="1282"/>
      <c r="AD21" s="1282"/>
      <c r="AE21" s="1282"/>
      <c r="AF21" s="1282"/>
      <c r="AG21" s="1282"/>
      <c r="AH21" s="1282"/>
      <c r="AI21" s="1282"/>
      <c r="AJ21" s="1282"/>
      <c r="AK21" s="1282"/>
      <c r="AL21" s="1282"/>
      <c r="AM21" s="1282"/>
      <c r="AN21" s="1282"/>
      <c r="AO21" s="1282"/>
      <c r="AP21" s="1282"/>
      <c r="AQ21" s="1282"/>
      <c r="AR21" s="1282"/>
      <c r="AS21" s="1282"/>
      <c r="AT21" s="1288"/>
      <c r="AU21" s="163"/>
      <c r="AV21" s="163"/>
      <c r="AW21" s="163"/>
      <c r="AX21" s="163"/>
      <c r="AY21" s="164"/>
    </row>
    <row r="22" spans="1:51" ht="36" customHeight="1">
      <c r="A22" s="164"/>
      <c r="B22" s="164"/>
      <c r="C22" s="164"/>
      <c r="D22" s="164"/>
      <c r="E22" s="1287"/>
      <c r="F22" s="1282"/>
      <c r="G22" s="1282"/>
      <c r="H22" s="1282"/>
      <c r="I22" s="1282"/>
      <c r="J22" s="1282"/>
      <c r="K22" s="1282"/>
      <c r="L22" s="1282"/>
      <c r="M22" s="1282"/>
      <c r="N22" s="1282"/>
      <c r="O22" s="1282"/>
      <c r="P22" s="1282"/>
      <c r="Q22" s="1282"/>
      <c r="R22" s="1282"/>
      <c r="S22" s="1282"/>
      <c r="T22" s="1282"/>
      <c r="U22" s="1282"/>
      <c r="V22" s="1282"/>
      <c r="W22" s="1282"/>
      <c r="X22" s="1282"/>
      <c r="Y22" s="1282"/>
      <c r="Z22" s="1282"/>
      <c r="AA22" s="1282"/>
      <c r="AB22" s="1282"/>
      <c r="AC22" s="1282"/>
      <c r="AD22" s="1282"/>
      <c r="AE22" s="1282"/>
      <c r="AF22" s="1282"/>
      <c r="AG22" s="1282"/>
      <c r="AH22" s="1282"/>
      <c r="AI22" s="1282"/>
      <c r="AJ22" s="1282"/>
      <c r="AK22" s="1282"/>
      <c r="AL22" s="1282"/>
      <c r="AM22" s="1282"/>
      <c r="AN22" s="1282"/>
      <c r="AO22" s="1282"/>
      <c r="AP22" s="1282"/>
      <c r="AQ22" s="1282"/>
      <c r="AR22" s="1282"/>
      <c r="AS22" s="1282"/>
      <c r="AT22" s="1288"/>
      <c r="AU22" s="163"/>
      <c r="AV22" s="163"/>
      <c r="AW22" s="163"/>
      <c r="AX22" s="163"/>
      <c r="AY22" s="164"/>
    </row>
    <row r="23" spans="1:51" ht="36" customHeight="1">
      <c r="A23" s="164"/>
      <c r="B23" s="164"/>
      <c r="C23" s="164"/>
      <c r="D23" s="164"/>
      <c r="E23" s="1287"/>
      <c r="F23" s="1282"/>
      <c r="G23" s="1282"/>
      <c r="H23" s="1282"/>
      <c r="I23" s="1282"/>
      <c r="J23" s="1282"/>
      <c r="K23" s="1282"/>
      <c r="L23" s="1282"/>
      <c r="M23" s="1282"/>
      <c r="N23" s="1282"/>
      <c r="O23" s="1282"/>
      <c r="P23" s="1282"/>
      <c r="Q23" s="1282"/>
      <c r="R23" s="1282"/>
      <c r="S23" s="1282"/>
      <c r="T23" s="1282"/>
      <c r="U23" s="1282"/>
      <c r="V23" s="1282"/>
      <c r="W23" s="1282"/>
      <c r="X23" s="1282"/>
      <c r="Y23" s="1282"/>
      <c r="Z23" s="1282"/>
      <c r="AA23" s="1282"/>
      <c r="AB23" s="1282"/>
      <c r="AC23" s="1282"/>
      <c r="AD23" s="1282"/>
      <c r="AE23" s="1282"/>
      <c r="AF23" s="1282"/>
      <c r="AG23" s="1282"/>
      <c r="AH23" s="1282"/>
      <c r="AI23" s="1282"/>
      <c r="AJ23" s="1282"/>
      <c r="AK23" s="1282"/>
      <c r="AL23" s="1282"/>
      <c r="AM23" s="1282"/>
      <c r="AN23" s="1282"/>
      <c r="AO23" s="1282"/>
      <c r="AP23" s="1282"/>
      <c r="AQ23" s="1282"/>
      <c r="AR23" s="1282"/>
      <c r="AS23" s="1282"/>
      <c r="AT23" s="1288"/>
      <c r="AU23" s="163"/>
      <c r="AV23" s="163"/>
      <c r="AW23" s="163"/>
      <c r="AX23" s="163"/>
      <c r="AY23" s="164"/>
    </row>
    <row r="24" spans="1:51" ht="36" customHeight="1">
      <c r="A24" s="164"/>
      <c r="B24" s="164"/>
      <c r="C24" s="164"/>
      <c r="D24" s="164"/>
      <c r="E24" s="1287"/>
      <c r="F24" s="1282"/>
      <c r="G24" s="1282"/>
      <c r="H24" s="1282"/>
      <c r="I24" s="1282"/>
      <c r="J24" s="1282"/>
      <c r="K24" s="1282"/>
      <c r="L24" s="1282"/>
      <c r="M24" s="1282"/>
      <c r="N24" s="1282"/>
      <c r="O24" s="1282"/>
      <c r="P24" s="1282"/>
      <c r="Q24" s="1282"/>
      <c r="R24" s="1282"/>
      <c r="S24" s="1282"/>
      <c r="T24" s="1282"/>
      <c r="U24" s="1282"/>
      <c r="V24" s="1282"/>
      <c r="W24" s="1282"/>
      <c r="X24" s="1282"/>
      <c r="Y24" s="1282"/>
      <c r="Z24" s="1282"/>
      <c r="AA24" s="1282"/>
      <c r="AB24" s="1282"/>
      <c r="AC24" s="1282"/>
      <c r="AD24" s="1282"/>
      <c r="AE24" s="1282"/>
      <c r="AF24" s="1282"/>
      <c r="AG24" s="1282"/>
      <c r="AH24" s="1282"/>
      <c r="AI24" s="1282"/>
      <c r="AJ24" s="1282"/>
      <c r="AK24" s="1282"/>
      <c r="AL24" s="1282"/>
      <c r="AM24" s="1282"/>
      <c r="AN24" s="1282"/>
      <c r="AO24" s="1282"/>
      <c r="AP24" s="1282"/>
      <c r="AQ24" s="1282"/>
      <c r="AR24" s="1282"/>
      <c r="AS24" s="1282"/>
      <c r="AT24" s="1288"/>
      <c r="AU24" s="163"/>
      <c r="AV24" s="163"/>
      <c r="AW24" s="163"/>
      <c r="AX24" s="163"/>
      <c r="AY24" s="164"/>
    </row>
    <row r="25" spans="1:51" ht="36" customHeight="1">
      <c r="A25" s="164"/>
      <c r="B25" s="164"/>
      <c r="C25" s="164"/>
      <c r="D25" s="164"/>
      <c r="E25" s="1287"/>
      <c r="F25" s="1282"/>
      <c r="G25" s="1282"/>
      <c r="H25" s="1282"/>
      <c r="I25" s="1282"/>
      <c r="J25" s="1282"/>
      <c r="K25" s="1282"/>
      <c r="L25" s="1282"/>
      <c r="M25" s="1282"/>
      <c r="N25" s="1282"/>
      <c r="O25" s="1282"/>
      <c r="P25" s="1282"/>
      <c r="Q25" s="1282"/>
      <c r="R25" s="1282"/>
      <c r="S25" s="1282"/>
      <c r="T25" s="1282"/>
      <c r="U25" s="1282"/>
      <c r="V25" s="1282"/>
      <c r="W25" s="1282"/>
      <c r="X25" s="1282"/>
      <c r="Y25" s="1282"/>
      <c r="Z25" s="1282"/>
      <c r="AA25" s="1282"/>
      <c r="AB25" s="1282"/>
      <c r="AC25" s="1282"/>
      <c r="AD25" s="1282"/>
      <c r="AE25" s="1282"/>
      <c r="AF25" s="1282"/>
      <c r="AG25" s="1282"/>
      <c r="AH25" s="1282"/>
      <c r="AI25" s="1282"/>
      <c r="AJ25" s="1282"/>
      <c r="AK25" s="1282"/>
      <c r="AL25" s="1282"/>
      <c r="AM25" s="1282"/>
      <c r="AN25" s="1282"/>
      <c r="AO25" s="1282"/>
      <c r="AP25" s="1282"/>
      <c r="AQ25" s="1282"/>
      <c r="AR25" s="1282"/>
      <c r="AS25" s="1282"/>
      <c r="AT25" s="1288"/>
      <c r="AU25" s="163"/>
      <c r="AV25" s="163"/>
      <c r="AW25" s="163"/>
      <c r="AX25" s="163"/>
      <c r="AY25" s="164"/>
    </row>
    <row r="26" spans="1:51" ht="36" customHeight="1">
      <c r="A26" s="164"/>
      <c r="B26" s="164"/>
      <c r="C26" s="164"/>
      <c r="D26" s="164"/>
      <c r="E26" s="1287"/>
      <c r="F26" s="1282"/>
      <c r="G26" s="1282"/>
      <c r="H26" s="1282"/>
      <c r="I26" s="1282"/>
      <c r="J26" s="1282"/>
      <c r="K26" s="1282"/>
      <c r="L26" s="1282"/>
      <c r="M26" s="1282"/>
      <c r="N26" s="1282"/>
      <c r="O26" s="1282"/>
      <c r="P26" s="1282"/>
      <c r="Q26" s="1282"/>
      <c r="R26" s="1282"/>
      <c r="S26" s="1282"/>
      <c r="T26" s="1282"/>
      <c r="U26" s="1282"/>
      <c r="V26" s="1282"/>
      <c r="W26" s="1282"/>
      <c r="X26" s="1282"/>
      <c r="Y26" s="1282"/>
      <c r="Z26" s="1282"/>
      <c r="AA26" s="1282"/>
      <c r="AB26" s="1282"/>
      <c r="AC26" s="1282"/>
      <c r="AD26" s="1282"/>
      <c r="AE26" s="1282"/>
      <c r="AF26" s="1282"/>
      <c r="AG26" s="1282"/>
      <c r="AH26" s="1282"/>
      <c r="AI26" s="1282"/>
      <c r="AJ26" s="1282"/>
      <c r="AK26" s="1282"/>
      <c r="AL26" s="1282"/>
      <c r="AM26" s="1282"/>
      <c r="AN26" s="1282"/>
      <c r="AO26" s="1282"/>
      <c r="AP26" s="1282"/>
      <c r="AQ26" s="1282"/>
      <c r="AR26" s="1282"/>
      <c r="AS26" s="1282"/>
      <c r="AT26" s="1288"/>
      <c r="AU26" s="163"/>
      <c r="AV26" s="163"/>
      <c r="AW26" s="163"/>
      <c r="AX26" s="163"/>
      <c r="AY26" s="164"/>
    </row>
    <row r="27" spans="1:51" ht="36" customHeight="1">
      <c r="A27" s="164"/>
      <c r="B27" s="164"/>
      <c r="C27" s="164"/>
      <c r="D27" s="164"/>
      <c r="E27" s="1287"/>
      <c r="F27" s="1282"/>
      <c r="G27" s="1282"/>
      <c r="H27" s="1282"/>
      <c r="I27" s="1282"/>
      <c r="J27" s="1282"/>
      <c r="K27" s="1282"/>
      <c r="L27" s="1282"/>
      <c r="M27" s="1282"/>
      <c r="N27" s="1282"/>
      <c r="O27" s="1282"/>
      <c r="P27" s="1282"/>
      <c r="Q27" s="1282"/>
      <c r="R27" s="1282"/>
      <c r="S27" s="1282"/>
      <c r="T27" s="1282"/>
      <c r="U27" s="1282"/>
      <c r="V27" s="1282"/>
      <c r="W27" s="1282"/>
      <c r="X27" s="1282"/>
      <c r="Y27" s="1282"/>
      <c r="Z27" s="1282"/>
      <c r="AA27" s="1282"/>
      <c r="AB27" s="1282"/>
      <c r="AC27" s="1282"/>
      <c r="AD27" s="1282"/>
      <c r="AE27" s="1282"/>
      <c r="AF27" s="1282"/>
      <c r="AG27" s="1282"/>
      <c r="AH27" s="1282"/>
      <c r="AI27" s="1282"/>
      <c r="AJ27" s="1282"/>
      <c r="AK27" s="1282"/>
      <c r="AL27" s="1282"/>
      <c r="AM27" s="1282"/>
      <c r="AN27" s="1282"/>
      <c r="AO27" s="1282"/>
      <c r="AP27" s="1282"/>
      <c r="AQ27" s="1282"/>
      <c r="AR27" s="1282"/>
      <c r="AS27" s="1282"/>
      <c r="AT27" s="1288"/>
      <c r="AU27" s="163"/>
      <c r="AV27" s="163"/>
      <c r="AW27" s="163"/>
      <c r="AX27" s="163"/>
      <c r="AY27" s="164"/>
    </row>
    <row r="28" spans="1:51" ht="36" customHeight="1">
      <c r="A28" s="164"/>
      <c r="B28" s="164"/>
      <c r="C28" s="164"/>
      <c r="D28" s="164"/>
      <c r="E28" s="1287"/>
      <c r="F28" s="1282"/>
      <c r="G28" s="1282"/>
      <c r="H28" s="1282"/>
      <c r="I28" s="1282"/>
      <c r="J28" s="1282"/>
      <c r="K28" s="1282"/>
      <c r="L28" s="1282"/>
      <c r="M28" s="1282"/>
      <c r="N28" s="1282"/>
      <c r="O28" s="1282"/>
      <c r="P28" s="1282"/>
      <c r="Q28" s="1282"/>
      <c r="R28" s="1282"/>
      <c r="S28" s="1282"/>
      <c r="T28" s="1282"/>
      <c r="U28" s="1282"/>
      <c r="V28" s="1282"/>
      <c r="W28" s="1282"/>
      <c r="X28" s="1282"/>
      <c r="Y28" s="1282"/>
      <c r="Z28" s="1282"/>
      <c r="AA28" s="1282"/>
      <c r="AB28" s="1282"/>
      <c r="AC28" s="1282"/>
      <c r="AD28" s="1282"/>
      <c r="AE28" s="1282"/>
      <c r="AF28" s="1282"/>
      <c r="AG28" s="1282"/>
      <c r="AH28" s="1282"/>
      <c r="AI28" s="1282"/>
      <c r="AJ28" s="1282"/>
      <c r="AK28" s="1282"/>
      <c r="AL28" s="1282"/>
      <c r="AM28" s="1282"/>
      <c r="AN28" s="1282"/>
      <c r="AO28" s="1282"/>
      <c r="AP28" s="1282"/>
      <c r="AQ28" s="1282"/>
      <c r="AR28" s="1282"/>
      <c r="AS28" s="1282"/>
      <c r="AT28" s="1288"/>
      <c r="AU28" s="163"/>
      <c r="AV28" s="163"/>
      <c r="AW28" s="163"/>
      <c r="AX28" s="163"/>
      <c r="AY28" s="164"/>
    </row>
    <row r="29" spans="1:51" ht="36" customHeight="1">
      <c r="A29" s="164"/>
      <c r="B29" s="164"/>
      <c r="C29" s="164"/>
      <c r="D29" s="164"/>
      <c r="E29" s="1287"/>
      <c r="F29" s="1282"/>
      <c r="G29" s="1282"/>
      <c r="H29" s="1282"/>
      <c r="I29" s="1282"/>
      <c r="J29" s="1282"/>
      <c r="K29" s="1282"/>
      <c r="L29" s="1282"/>
      <c r="M29" s="1282"/>
      <c r="N29" s="1282"/>
      <c r="O29" s="1282"/>
      <c r="P29" s="1282"/>
      <c r="Q29" s="1282"/>
      <c r="R29" s="1282"/>
      <c r="S29" s="1282"/>
      <c r="T29" s="1282"/>
      <c r="U29" s="1282"/>
      <c r="V29" s="1282"/>
      <c r="W29" s="1282"/>
      <c r="X29" s="1282"/>
      <c r="Y29" s="1282"/>
      <c r="Z29" s="1282"/>
      <c r="AA29" s="1282"/>
      <c r="AB29" s="1282"/>
      <c r="AC29" s="1282"/>
      <c r="AD29" s="1282"/>
      <c r="AE29" s="1282"/>
      <c r="AF29" s="1282"/>
      <c r="AG29" s="1282"/>
      <c r="AH29" s="1282"/>
      <c r="AI29" s="1282"/>
      <c r="AJ29" s="1282"/>
      <c r="AK29" s="1282"/>
      <c r="AL29" s="1282"/>
      <c r="AM29" s="1282"/>
      <c r="AN29" s="1282"/>
      <c r="AO29" s="1282"/>
      <c r="AP29" s="1282"/>
      <c r="AQ29" s="1282"/>
      <c r="AR29" s="1282"/>
      <c r="AS29" s="1282"/>
      <c r="AT29" s="1288"/>
      <c r="AU29" s="163"/>
      <c r="AV29" s="163"/>
      <c r="AW29" s="163"/>
      <c r="AX29" s="163"/>
      <c r="AY29" s="164"/>
    </row>
    <row r="30" spans="1:51" ht="12" customHeight="1">
      <c r="A30" s="164"/>
      <c r="B30" s="164"/>
      <c r="C30" s="164"/>
      <c r="D30" s="164"/>
      <c r="E30" s="1287"/>
      <c r="F30" s="1282"/>
      <c r="G30" s="1282"/>
      <c r="H30" s="1282"/>
      <c r="I30" s="1282"/>
      <c r="J30" s="1282"/>
      <c r="K30" s="1282"/>
      <c r="L30" s="1282"/>
      <c r="M30" s="1282"/>
      <c r="N30" s="1282"/>
      <c r="O30" s="1282"/>
      <c r="P30" s="1282"/>
      <c r="Q30" s="1282"/>
      <c r="R30" s="1282"/>
      <c r="S30" s="1282"/>
      <c r="T30" s="1282"/>
      <c r="U30" s="1282"/>
      <c r="V30" s="1282"/>
      <c r="W30" s="1282"/>
      <c r="X30" s="1282"/>
      <c r="Y30" s="1282"/>
      <c r="Z30" s="1282"/>
      <c r="AA30" s="1282"/>
      <c r="AB30" s="1282"/>
      <c r="AC30" s="1282"/>
      <c r="AD30" s="1282"/>
      <c r="AE30" s="1282"/>
      <c r="AF30" s="1282"/>
      <c r="AG30" s="1282"/>
      <c r="AH30" s="1282"/>
      <c r="AI30" s="1282"/>
      <c r="AJ30" s="1282"/>
      <c r="AK30" s="1282"/>
      <c r="AL30" s="1282"/>
      <c r="AM30" s="1282"/>
      <c r="AN30" s="1282"/>
      <c r="AO30" s="1282"/>
      <c r="AP30" s="1282"/>
      <c r="AQ30" s="1282"/>
      <c r="AR30" s="1282"/>
      <c r="AS30" s="1282"/>
      <c r="AT30" s="1288"/>
      <c r="AU30" s="166"/>
      <c r="AV30" s="166"/>
      <c r="AW30" s="166"/>
      <c r="AX30" s="166"/>
      <c r="AY30" s="164"/>
    </row>
    <row r="31" spans="1:51" ht="34.5" customHeight="1">
      <c r="A31" s="161"/>
      <c r="B31" s="164"/>
      <c r="C31" s="164"/>
      <c r="D31" s="164"/>
      <c r="E31" s="1287"/>
      <c r="F31" s="1282"/>
      <c r="G31" s="1282"/>
      <c r="H31" s="1282"/>
      <c r="I31" s="1282"/>
      <c r="J31" s="1282"/>
      <c r="K31" s="1282"/>
      <c r="L31" s="1282"/>
      <c r="M31" s="1282"/>
      <c r="N31" s="1282"/>
      <c r="O31" s="1282"/>
      <c r="P31" s="1282"/>
      <c r="Q31" s="1282"/>
      <c r="R31" s="1282"/>
      <c r="S31" s="1282"/>
      <c r="T31" s="1282"/>
      <c r="U31" s="1282"/>
      <c r="V31" s="1282"/>
      <c r="W31" s="1282"/>
      <c r="X31" s="1282"/>
      <c r="Y31" s="1282"/>
      <c r="Z31" s="1282"/>
      <c r="AA31" s="1282"/>
      <c r="AB31" s="1282"/>
      <c r="AC31" s="1282"/>
      <c r="AD31" s="1282"/>
      <c r="AE31" s="1282"/>
      <c r="AF31" s="1282"/>
      <c r="AG31" s="1282"/>
      <c r="AH31" s="1282"/>
      <c r="AI31" s="1282"/>
      <c r="AJ31" s="1282"/>
      <c r="AK31" s="1282"/>
      <c r="AL31" s="1282"/>
      <c r="AM31" s="1282"/>
      <c r="AN31" s="1282"/>
      <c r="AO31" s="1282"/>
      <c r="AP31" s="1282"/>
      <c r="AQ31" s="1282"/>
      <c r="AR31" s="1282"/>
      <c r="AS31" s="1282"/>
      <c r="AT31" s="1288"/>
      <c r="AU31" s="162"/>
      <c r="AV31" s="166"/>
      <c r="AW31" s="166"/>
      <c r="AX31" s="166"/>
      <c r="AY31" s="164"/>
    </row>
    <row r="32" spans="1:51" ht="36" customHeight="1">
      <c r="A32" s="164"/>
      <c r="B32" s="164"/>
      <c r="C32" s="164"/>
      <c r="D32" s="164"/>
      <c r="E32" s="1287"/>
      <c r="F32" s="1282"/>
      <c r="G32" s="1282"/>
      <c r="H32" s="1282"/>
      <c r="I32" s="1282"/>
      <c r="J32" s="1282"/>
      <c r="K32" s="1282"/>
      <c r="L32" s="1282"/>
      <c r="M32" s="1282"/>
      <c r="N32" s="1282"/>
      <c r="O32" s="1282"/>
      <c r="P32" s="1282"/>
      <c r="Q32" s="1282"/>
      <c r="R32" s="1282"/>
      <c r="S32" s="1282"/>
      <c r="T32" s="1282"/>
      <c r="U32" s="1282"/>
      <c r="V32" s="1282"/>
      <c r="W32" s="1282"/>
      <c r="X32" s="1282"/>
      <c r="Y32" s="1282"/>
      <c r="Z32" s="1282"/>
      <c r="AA32" s="1282"/>
      <c r="AB32" s="1282"/>
      <c r="AC32" s="1282"/>
      <c r="AD32" s="1282"/>
      <c r="AE32" s="1282"/>
      <c r="AF32" s="1282"/>
      <c r="AG32" s="1282"/>
      <c r="AH32" s="1282"/>
      <c r="AI32" s="1282"/>
      <c r="AJ32" s="1282"/>
      <c r="AK32" s="1282"/>
      <c r="AL32" s="1282"/>
      <c r="AM32" s="1282"/>
      <c r="AN32" s="1282"/>
      <c r="AO32" s="1282"/>
      <c r="AP32" s="1282"/>
      <c r="AQ32" s="1282"/>
      <c r="AR32" s="1282"/>
      <c r="AS32" s="1282"/>
      <c r="AT32" s="1288"/>
      <c r="AU32" s="163"/>
      <c r="AV32" s="163"/>
      <c r="AW32" s="163"/>
      <c r="AX32" s="163"/>
      <c r="AY32" s="164"/>
    </row>
    <row r="33" spans="1:51" ht="36" customHeight="1">
      <c r="A33" s="164"/>
      <c r="B33" s="164"/>
      <c r="C33" s="164"/>
      <c r="D33" s="164"/>
      <c r="E33" s="1289"/>
      <c r="F33" s="1290"/>
      <c r="G33" s="1290"/>
      <c r="H33" s="1290"/>
      <c r="I33" s="1290"/>
      <c r="J33" s="1290"/>
      <c r="K33" s="1290"/>
      <c r="L33" s="1290"/>
      <c r="M33" s="1290"/>
      <c r="N33" s="1290"/>
      <c r="O33" s="1290"/>
      <c r="P33" s="1290"/>
      <c r="Q33" s="1290"/>
      <c r="R33" s="1290"/>
      <c r="S33" s="1290"/>
      <c r="T33" s="1290"/>
      <c r="U33" s="1290"/>
      <c r="V33" s="1290"/>
      <c r="W33" s="1290"/>
      <c r="X33" s="1290"/>
      <c r="Y33" s="1290"/>
      <c r="Z33" s="1290"/>
      <c r="AA33" s="1290"/>
      <c r="AB33" s="1290"/>
      <c r="AC33" s="1290"/>
      <c r="AD33" s="1290"/>
      <c r="AE33" s="1290"/>
      <c r="AF33" s="1290"/>
      <c r="AG33" s="1290"/>
      <c r="AH33" s="1290"/>
      <c r="AI33" s="1290"/>
      <c r="AJ33" s="1290"/>
      <c r="AK33" s="1290"/>
      <c r="AL33" s="1290"/>
      <c r="AM33" s="1290"/>
      <c r="AN33" s="1290"/>
      <c r="AO33" s="1290"/>
      <c r="AP33" s="1290"/>
      <c r="AQ33" s="1290"/>
      <c r="AR33" s="1290"/>
      <c r="AS33" s="1290"/>
      <c r="AT33" s="1291"/>
      <c r="AU33" s="163"/>
      <c r="AV33" s="163"/>
      <c r="AW33" s="163"/>
      <c r="AX33" s="163"/>
      <c r="AY33" s="164"/>
    </row>
    <row r="34" spans="1:51" ht="16.5" customHeight="1">
      <c r="A34" s="164"/>
      <c r="B34" s="163"/>
      <c r="C34" s="163"/>
      <c r="D34" s="163"/>
      <c r="E34" s="163"/>
      <c r="F34" s="163"/>
      <c r="G34" s="163"/>
      <c r="H34" s="163"/>
      <c r="I34" s="163"/>
      <c r="J34" s="163"/>
      <c r="K34" s="163"/>
      <c r="L34" s="163"/>
      <c r="M34" s="163"/>
      <c r="N34" s="163"/>
      <c r="O34" s="163"/>
      <c r="P34" s="163"/>
      <c r="Q34" s="163"/>
      <c r="R34" s="163"/>
      <c r="S34" s="163"/>
      <c r="T34" s="163"/>
      <c r="U34" s="163"/>
      <c r="V34" s="163"/>
      <c r="W34" s="163"/>
      <c r="X34" s="165"/>
      <c r="Y34" s="165"/>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4"/>
    </row>
    <row r="35" spans="1:51" ht="34.5" customHeight="1">
      <c r="A35" s="161"/>
      <c r="B35" s="164"/>
      <c r="C35" s="162"/>
      <c r="D35" s="162"/>
      <c r="E35" s="1283"/>
      <c r="F35" s="1283"/>
      <c r="G35" s="1283"/>
      <c r="H35" s="1283"/>
      <c r="I35" s="1283"/>
      <c r="J35" s="1283"/>
      <c r="K35" s="1283"/>
      <c r="L35" s="162"/>
      <c r="M35" s="162"/>
      <c r="N35" s="162"/>
      <c r="O35" s="162"/>
      <c r="P35" s="162"/>
      <c r="Q35" s="162"/>
      <c r="R35" s="162"/>
      <c r="S35" s="162"/>
      <c r="T35" s="1282"/>
      <c r="U35" s="1282"/>
      <c r="V35" s="173"/>
      <c r="W35" s="163"/>
      <c r="X35" s="163"/>
      <c r="Y35" s="161"/>
      <c r="Z35" s="162"/>
      <c r="AA35" s="162"/>
      <c r="AB35" s="162"/>
      <c r="AC35" s="162"/>
      <c r="AD35" s="162"/>
      <c r="AE35" s="173"/>
      <c r="AF35" s="173"/>
      <c r="AG35" s="175"/>
      <c r="AH35" s="173"/>
      <c r="AI35" s="1292"/>
      <c r="AJ35" s="1292"/>
      <c r="AK35" s="1292"/>
      <c r="AL35" s="1292"/>
      <c r="AM35" s="1292"/>
      <c r="AN35" s="1292"/>
      <c r="AO35" s="1292"/>
      <c r="AP35" s="1292"/>
      <c r="AQ35" s="1292"/>
      <c r="AR35" s="1292"/>
      <c r="AS35" s="1292"/>
      <c r="AT35" s="1292"/>
      <c r="AU35" s="1282"/>
      <c r="AV35" s="1282"/>
      <c r="AW35" s="173"/>
      <c r="AX35" s="166"/>
      <c r="AY35" s="164"/>
    </row>
    <row r="36" spans="1:51" ht="36" customHeight="1">
      <c r="A36" s="164"/>
      <c r="B36" s="163"/>
      <c r="C36" s="163"/>
      <c r="D36" s="163"/>
      <c r="E36" s="1282"/>
      <c r="F36" s="1282"/>
      <c r="G36" s="1282"/>
      <c r="H36" s="1282"/>
      <c r="I36" s="1282"/>
      <c r="J36" s="1282"/>
      <c r="K36" s="1282"/>
      <c r="L36" s="1282"/>
      <c r="M36" s="1282"/>
      <c r="N36" s="1282"/>
      <c r="O36" s="1282"/>
      <c r="P36" s="1282"/>
      <c r="Q36" s="1282"/>
      <c r="R36" s="1282"/>
      <c r="S36" s="1282"/>
      <c r="T36" s="1282"/>
      <c r="U36" s="1282"/>
      <c r="V36" s="1282"/>
      <c r="W36" s="1282"/>
      <c r="X36" s="1282"/>
      <c r="Y36" s="1282"/>
      <c r="Z36" s="1282"/>
      <c r="AA36" s="1282"/>
      <c r="AB36" s="1282"/>
      <c r="AC36" s="1282"/>
      <c r="AD36" s="1282"/>
      <c r="AE36" s="1282"/>
      <c r="AF36" s="1282"/>
      <c r="AG36" s="1282"/>
      <c r="AH36" s="1282"/>
      <c r="AI36" s="1282"/>
      <c r="AJ36" s="1282"/>
      <c r="AK36" s="1282"/>
      <c r="AL36" s="1282"/>
      <c r="AM36" s="1282"/>
      <c r="AN36" s="1282"/>
      <c r="AO36" s="1282"/>
      <c r="AP36" s="1282"/>
      <c r="AQ36" s="1282"/>
      <c r="AR36" s="1282"/>
      <c r="AS36" s="1282"/>
      <c r="AT36" s="1282"/>
      <c r="AU36" s="163"/>
      <c r="AV36" s="163"/>
      <c r="AW36" s="163"/>
      <c r="AX36" s="163"/>
      <c r="AY36" s="164"/>
    </row>
    <row r="37" spans="1:51" ht="36" customHeight="1">
      <c r="A37" s="164"/>
      <c r="B37" s="163"/>
      <c r="C37" s="163"/>
      <c r="D37" s="163"/>
      <c r="E37" s="1282"/>
      <c r="F37" s="1282"/>
      <c r="G37" s="1282"/>
      <c r="H37" s="1282"/>
      <c r="I37" s="1282"/>
      <c r="J37" s="1282"/>
      <c r="K37" s="1282"/>
      <c r="L37" s="1282"/>
      <c r="M37" s="1282"/>
      <c r="N37" s="1282"/>
      <c r="O37" s="1282"/>
      <c r="P37" s="1282"/>
      <c r="Q37" s="1282"/>
      <c r="R37" s="1282"/>
      <c r="S37" s="1282"/>
      <c r="T37" s="1282"/>
      <c r="U37" s="1282"/>
      <c r="V37" s="1282"/>
      <c r="W37" s="1282"/>
      <c r="X37" s="1282"/>
      <c r="Y37" s="1282"/>
      <c r="Z37" s="1282"/>
      <c r="AA37" s="1282"/>
      <c r="AB37" s="1282"/>
      <c r="AC37" s="1282"/>
      <c r="AD37" s="1282"/>
      <c r="AE37" s="1282"/>
      <c r="AF37" s="1282"/>
      <c r="AG37" s="1282"/>
      <c r="AH37" s="1282"/>
      <c r="AI37" s="1282"/>
      <c r="AJ37" s="1282"/>
      <c r="AK37" s="1282"/>
      <c r="AL37" s="1282"/>
      <c r="AM37" s="1282"/>
      <c r="AN37" s="1282"/>
      <c r="AO37" s="1282"/>
      <c r="AP37" s="1282"/>
      <c r="AQ37" s="1282"/>
      <c r="AR37" s="1282"/>
      <c r="AS37" s="1282"/>
      <c r="AT37" s="1282"/>
      <c r="AU37" s="163"/>
      <c r="AV37" s="163"/>
      <c r="AW37" s="163"/>
      <c r="AX37" s="163"/>
      <c r="AY37" s="164"/>
    </row>
    <row r="38" spans="1:51" ht="36" customHeight="1">
      <c r="A38" s="164"/>
      <c r="B38" s="163"/>
      <c r="C38" s="163"/>
      <c r="D38" s="163"/>
      <c r="E38" s="1282"/>
      <c r="F38" s="1282"/>
      <c r="G38" s="1282"/>
      <c r="H38" s="1282"/>
      <c r="I38" s="1282"/>
      <c r="J38" s="1282"/>
      <c r="K38" s="1282"/>
      <c r="L38" s="1282"/>
      <c r="M38" s="1282"/>
      <c r="N38" s="1282"/>
      <c r="O38" s="1282"/>
      <c r="P38" s="1282"/>
      <c r="Q38" s="1282"/>
      <c r="R38" s="1282"/>
      <c r="S38" s="1282"/>
      <c r="T38" s="1282"/>
      <c r="U38" s="1282"/>
      <c r="V38" s="1282"/>
      <c r="W38" s="1282"/>
      <c r="X38" s="1282"/>
      <c r="Y38" s="1282"/>
      <c r="Z38" s="1282"/>
      <c r="AA38" s="1282"/>
      <c r="AB38" s="1282"/>
      <c r="AC38" s="1282"/>
      <c r="AD38" s="1282"/>
      <c r="AE38" s="1282"/>
      <c r="AF38" s="1282"/>
      <c r="AG38" s="1282"/>
      <c r="AH38" s="1282"/>
      <c r="AI38" s="1282"/>
      <c r="AJ38" s="1282"/>
      <c r="AK38" s="1282"/>
      <c r="AL38" s="1282"/>
      <c r="AM38" s="1282"/>
      <c r="AN38" s="1282"/>
      <c r="AO38" s="1282"/>
      <c r="AP38" s="1282"/>
      <c r="AQ38" s="1282"/>
      <c r="AR38" s="1282"/>
      <c r="AS38" s="1282"/>
      <c r="AT38" s="1282"/>
      <c r="AU38" s="163"/>
      <c r="AV38" s="163"/>
      <c r="AW38" s="163"/>
      <c r="AX38" s="163"/>
      <c r="AY38" s="164"/>
    </row>
    <row r="39" spans="1:51" ht="36" customHeight="1">
      <c r="A39" s="164"/>
      <c r="B39" s="163"/>
      <c r="C39" s="163"/>
      <c r="D39" s="163"/>
      <c r="E39" s="1282"/>
      <c r="F39" s="1282"/>
      <c r="G39" s="1282"/>
      <c r="H39" s="1282"/>
      <c r="I39" s="1282"/>
      <c r="J39" s="1282"/>
      <c r="K39" s="1282"/>
      <c r="L39" s="1282"/>
      <c r="M39" s="1282"/>
      <c r="N39" s="1282"/>
      <c r="O39" s="1282"/>
      <c r="P39" s="1282"/>
      <c r="Q39" s="1282"/>
      <c r="R39" s="1282"/>
      <c r="S39" s="1282"/>
      <c r="T39" s="1282"/>
      <c r="U39" s="1282"/>
      <c r="V39" s="1282"/>
      <c r="W39" s="1282"/>
      <c r="X39" s="1282"/>
      <c r="Y39" s="1282"/>
      <c r="Z39" s="1282"/>
      <c r="AA39" s="1282"/>
      <c r="AB39" s="1282"/>
      <c r="AC39" s="1282"/>
      <c r="AD39" s="1282"/>
      <c r="AE39" s="1282"/>
      <c r="AF39" s="1282"/>
      <c r="AG39" s="1282"/>
      <c r="AH39" s="1282"/>
      <c r="AI39" s="1282"/>
      <c r="AJ39" s="1282"/>
      <c r="AK39" s="1282"/>
      <c r="AL39" s="1282"/>
      <c r="AM39" s="1282"/>
      <c r="AN39" s="1282"/>
      <c r="AO39" s="1282"/>
      <c r="AP39" s="1282"/>
      <c r="AQ39" s="1282"/>
      <c r="AR39" s="1282"/>
      <c r="AS39" s="1282"/>
      <c r="AT39" s="1282"/>
      <c r="AU39" s="163"/>
      <c r="AV39" s="163"/>
      <c r="AW39" s="163"/>
      <c r="AX39" s="163"/>
      <c r="AY39" s="164"/>
    </row>
    <row r="40" spans="1:51" ht="36" customHeight="1">
      <c r="A40" s="164"/>
      <c r="B40" s="163"/>
      <c r="C40" s="163"/>
      <c r="D40" s="163"/>
      <c r="E40" s="1282"/>
      <c r="F40" s="1282"/>
      <c r="G40" s="1282"/>
      <c r="H40" s="1282"/>
      <c r="I40" s="1282"/>
      <c r="J40" s="1282"/>
      <c r="K40" s="1282"/>
      <c r="L40" s="1282"/>
      <c r="M40" s="1282"/>
      <c r="N40" s="1282"/>
      <c r="O40" s="1282"/>
      <c r="P40" s="1282"/>
      <c r="Q40" s="1282"/>
      <c r="R40" s="1282"/>
      <c r="S40" s="1282"/>
      <c r="T40" s="1282"/>
      <c r="U40" s="1282"/>
      <c r="V40" s="1282"/>
      <c r="W40" s="1282"/>
      <c r="X40" s="1282"/>
      <c r="Y40" s="1282"/>
      <c r="Z40" s="1282"/>
      <c r="AA40" s="1282"/>
      <c r="AB40" s="1282"/>
      <c r="AC40" s="1282"/>
      <c r="AD40" s="1282"/>
      <c r="AE40" s="1282"/>
      <c r="AF40" s="1282"/>
      <c r="AG40" s="1282"/>
      <c r="AH40" s="1282"/>
      <c r="AI40" s="1282"/>
      <c r="AJ40" s="1282"/>
      <c r="AK40" s="1282"/>
      <c r="AL40" s="1282"/>
      <c r="AM40" s="1282"/>
      <c r="AN40" s="1282"/>
      <c r="AO40" s="1282"/>
      <c r="AP40" s="1282"/>
      <c r="AQ40" s="1282"/>
      <c r="AR40" s="1282"/>
      <c r="AS40" s="1282"/>
      <c r="AT40" s="1282"/>
      <c r="AU40" s="163"/>
      <c r="AV40" s="163"/>
      <c r="AW40" s="163"/>
      <c r="AX40" s="163"/>
      <c r="AY40" s="164"/>
    </row>
    <row r="41" spans="1:51" ht="36" customHeight="1">
      <c r="A41" s="164"/>
      <c r="B41" s="163"/>
      <c r="C41" s="163"/>
      <c r="D41" s="163"/>
      <c r="E41" s="1282"/>
      <c r="F41" s="1282"/>
      <c r="G41" s="1282"/>
      <c r="H41" s="1282"/>
      <c r="I41" s="1282"/>
      <c r="J41" s="1282"/>
      <c r="K41" s="1282"/>
      <c r="L41" s="1282"/>
      <c r="M41" s="1282"/>
      <c r="N41" s="1282"/>
      <c r="O41" s="1282"/>
      <c r="P41" s="1282"/>
      <c r="Q41" s="1282"/>
      <c r="R41" s="1282"/>
      <c r="S41" s="1282"/>
      <c r="T41" s="1282"/>
      <c r="U41" s="1282"/>
      <c r="V41" s="1282"/>
      <c r="W41" s="1282"/>
      <c r="X41" s="1282"/>
      <c r="Y41" s="1282"/>
      <c r="Z41" s="1282"/>
      <c r="AA41" s="1282"/>
      <c r="AB41" s="1282"/>
      <c r="AC41" s="1282"/>
      <c r="AD41" s="1282"/>
      <c r="AE41" s="1282"/>
      <c r="AF41" s="1282"/>
      <c r="AG41" s="1282"/>
      <c r="AH41" s="1282"/>
      <c r="AI41" s="1282"/>
      <c r="AJ41" s="1282"/>
      <c r="AK41" s="1282"/>
      <c r="AL41" s="1282"/>
      <c r="AM41" s="1282"/>
      <c r="AN41" s="1282"/>
      <c r="AO41" s="1282"/>
      <c r="AP41" s="1282"/>
      <c r="AQ41" s="1282"/>
      <c r="AR41" s="1282"/>
      <c r="AS41" s="1282"/>
      <c r="AT41" s="1282"/>
      <c r="AU41" s="163"/>
      <c r="AV41" s="163"/>
      <c r="AW41" s="163"/>
      <c r="AX41" s="163"/>
      <c r="AY41" s="164"/>
    </row>
    <row r="42" spans="1:51" ht="36" customHeight="1">
      <c r="A42" s="164"/>
      <c r="B42" s="163"/>
      <c r="C42" s="163"/>
      <c r="D42" s="163"/>
      <c r="E42" s="1282"/>
      <c r="F42" s="1282"/>
      <c r="G42" s="1282"/>
      <c r="H42" s="1282"/>
      <c r="I42" s="1282"/>
      <c r="J42" s="1282"/>
      <c r="K42" s="1282"/>
      <c r="L42" s="1282"/>
      <c r="M42" s="1282"/>
      <c r="N42" s="1282"/>
      <c r="O42" s="1282"/>
      <c r="P42" s="1282"/>
      <c r="Q42" s="1282"/>
      <c r="R42" s="1282"/>
      <c r="S42" s="1282"/>
      <c r="T42" s="1282"/>
      <c r="U42" s="1282"/>
      <c r="V42" s="1282"/>
      <c r="W42" s="1282"/>
      <c r="X42" s="1282"/>
      <c r="Y42" s="1282"/>
      <c r="Z42" s="1282"/>
      <c r="AA42" s="1282"/>
      <c r="AB42" s="1282"/>
      <c r="AC42" s="1282"/>
      <c r="AD42" s="1282"/>
      <c r="AE42" s="1282"/>
      <c r="AF42" s="1282"/>
      <c r="AG42" s="1282"/>
      <c r="AH42" s="1282"/>
      <c r="AI42" s="1282"/>
      <c r="AJ42" s="1282"/>
      <c r="AK42" s="1282"/>
      <c r="AL42" s="1282"/>
      <c r="AM42" s="1282"/>
      <c r="AN42" s="1282"/>
      <c r="AO42" s="1282"/>
      <c r="AP42" s="1282"/>
      <c r="AQ42" s="1282"/>
      <c r="AR42" s="1282"/>
      <c r="AS42" s="1282"/>
      <c r="AT42" s="1282"/>
      <c r="AU42" s="163"/>
      <c r="AV42" s="163"/>
      <c r="AW42" s="163"/>
      <c r="AX42" s="163"/>
      <c r="AY42" s="164"/>
    </row>
    <row r="43" spans="1:51" ht="36" customHeight="1">
      <c r="A43" s="164"/>
      <c r="B43" s="163"/>
      <c r="C43" s="163"/>
      <c r="D43" s="163"/>
      <c r="E43" s="1282"/>
      <c r="F43" s="1282"/>
      <c r="G43" s="1282"/>
      <c r="H43" s="1282"/>
      <c r="I43" s="1282"/>
      <c r="J43" s="1282"/>
      <c r="K43" s="1282"/>
      <c r="L43" s="1282"/>
      <c r="M43" s="1282"/>
      <c r="N43" s="1282"/>
      <c r="O43" s="1282"/>
      <c r="P43" s="1282"/>
      <c r="Q43" s="1282"/>
      <c r="R43" s="1282"/>
      <c r="S43" s="1282"/>
      <c r="T43" s="1282"/>
      <c r="U43" s="1282"/>
      <c r="V43" s="1282"/>
      <c r="W43" s="1282"/>
      <c r="X43" s="1282"/>
      <c r="Y43" s="1282"/>
      <c r="Z43" s="1282"/>
      <c r="AA43" s="1282"/>
      <c r="AB43" s="1282"/>
      <c r="AC43" s="1282"/>
      <c r="AD43" s="1282"/>
      <c r="AE43" s="1282"/>
      <c r="AF43" s="1282"/>
      <c r="AG43" s="1282"/>
      <c r="AH43" s="1282"/>
      <c r="AI43" s="1282"/>
      <c r="AJ43" s="1282"/>
      <c r="AK43" s="1282"/>
      <c r="AL43" s="1282"/>
      <c r="AM43" s="1282"/>
      <c r="AN43" s="1282"/>
      <c r="AO43" s="1282"/>
      <c r="AP43" s="1282"/>
      <c r="AQ43" s="1282"/>
      <c r="AR43" s="1282"/>
      <c r="AS43" s="1282"/>
      <c r="AT43" s="1282"/>
      <c r="AU43" s="163"/>
      <c r="AV43" s="163"/>
      <c r="AW43" s="163"/>
      <c r="AX43" s="163"/>
      <c r="AY43" s="164"/>
    </row>
    <row r="44" spans="1:51" ht="36" customHeight="1">
      <c r="A44" s="164"/>
      <c r="B44" s="163"/>
      <c r="C44" s="163"/>
      <c r="D44" s="163"/>
      <c r="E44" s="1282"/>
      <c r="F44" s="1282"/>
      <c r="G44" s="1282"/>
      <c r="H44" s="1282"/>
      <c r="I44" s="1282"/>
      <c r="J44" s="1282"/>
      <c r="K44" s="1282"/>
      <c r="L44" s="1282"/>
      <c r="M44" s="1282"/>
      <c r="N44" s="1282"/>
      <c r="O44" s="1282"/>
      <c r="P44" s="1282"/>
      <c r="Q44" s="1282"/>
      <c r="R44" s="1282"/>
      <c r="S44" s="1282"/>
      <c r="T44" s="1282"/>
      <c r="U44" s="1282"/>
      <c r="V44" s="1282"/>
      <c r="W44" s="1282"/>
      <c r="X44" s="1282"/>
      <c r="Y44" s="1282"/>
      <c r="Z44" s="1282"/>
      <c r="AA44" s="1282"/>
      <c r="AB44" s="1282"/>
      <c r="AC44" s="1282"/>
      <c r="AD44" s="1282"/>
      <c r="AE44" s="1282"/>
      <c r="AF44" s="1282"/>
      <c r="AG44" s="1282"/>
      <c r="AH44" s="1282"/>
      <c r="AI44" s="1282"/>
      <c r="AJ44" s="1282"/>
      <c r="AK44" s="1282"/>
      <c r="AL44" s="1282"/>
      <c r="AM44" s="1282"/>
      <c r="AN44" s="1282"/>
      <c r="AO44" s="1282"/>
      <c r="AP44" s="1282"/>
      <c r="AQ44" s="1282"/>
      <c r="AR44" s="1282"/>
      <c r="AS44" s="1282"/>
      <c r="AT44" s="1282"/>
      <c r="AU44" s="163"/>
      <c r="AV44" s="163"/>
      <c r="AW44" s="163"/>
      <c r="AX44" s="163"/>
      <c r="AY44" s="164"/>
    </row>
    <row r="45" spans="1:51" ht="36" customHeight="1">
      <c r="A45" s="164"/>
      <c r="B45" s="163"/>
      <c r="C45" s="163"/>
      <c r="D45" s="163"/>
      <c r="E45" s="1282"/>
      <c r="F45" s="1282"/>
      <c r="G45" s="1282"/>
      <c r="H45" s="1282"/>
      <c r="I45" s="1282"/>
      <c r="J45" s="1282"/>
      <c r="K45" s="1282"/>
      <c r="L45" s="1282"/>
      <c r="M45" s="1282"/>
      <c r="N45" s="1282"/>
      <c r="O45" s="1282"/>
      <c r="P45" s="1282"/>
      <c r="Q45" s="1282"/>
      <c r="R45" s="1282"/>
      <c r="S45" s="1282"/>
      <c r="T45" s="1282"/>
      <c r="U45" s="1282"/>
      <c r="V45" s="1282"/>
      <c r="W45" s="1282"/>
      <c r="X45" s="1282"/>
      <c r="Y45" s="1282"/>
      <c r="Z45" s="1282"/>
      <c r="AA45" s="1282"/>
      <c r="AB45" s="1282"/>
      <c r="AC45" s="1282"/>
      <c r="AD45" s="1282"/>
      <c r="AE45" s="1282"/>
      <c r="AF45" s="1282"/>
      <c r="AG45" s="1282"/>
      <c r="AH45" s="1282"/>
      <c r="AI45" s="1282"/>
      <c r="AJ45" s="1282"/>
      <c r="AK45" s="1282"/>
      <c r="AL45" s="1282"/>
      <c r="AM45" s="1282"/>
      <c r="AN45" s="1282"/>
      <c r="AO45" s="1282"/>
      <c r="AP45" s="1282"/>
      <c r="AQ45" s="1282"/>
      <c r="AR45" s="1282"/>
      <c r="AS45" s="1282"/>
      <c r="AT45" s="1282"/>
      <c r="AU45" s="163"/>
      <c r="AV45" s="163"/>
      <c r="AW45" s="163"/>
      <c r="AX45" s="163"/>
      <c r="AY45" s="164"/>
    </row>
    <row r="46" spans="1:51" ht="36" customHeight="1">
      <c r="A46" s="164"/>
      <c r="B46" s="163"/>
      <c r="C46" s="163"/>
      <c r="D46" s="163"/>
      <c r="E46" s="1282"/>
      <c r="F46" s="1282"/>
      <c r="G46" s="1282"/>
      <c r="H46" s="1282"/>
      <c r="I46" s="1282"/>
      <c r="J46" s="1282"/>
      <c r="K46" s="1282"/>
      <c r="L46" s="1282"/>
      <c r="M46" s="1282"/>
      <c r="N46" s="1282"/>
      <c r="O46" s="1282"/>
      <c r="P46" s="1282"/>
      <c r="Q46" s="1282"/>
      <c r="R46" s="1282"/>
      <c r="S46" s="1282"/>
      <c r="T46" s="1282"/>
      <c r="U46" s="1282"/>
      <c r="V46" s="1282"/>
      <c r="W46" s="1282"/>
      <c r="X46" s="1282"/>
      <c r="Y46" s="1282"/>
      <c r="Z46" s="1282"/>
      <c r="AA46" s="1282"/>
      <c r="AB46" s="1282"/>
      <c r="AC46" s="1282"/>
      <c r="AD46" s="1282"/>
      <c r="AE46" s="1282"/>
      <c r="AF46" s="1282"/>
      <c r="AG46" s="1282"/>
      <c r="AH46" s="1282"/>
      <c r="AI46" s="1282"/>
      <c r="AJ46" s="1282"/>
      <c r="AK46" s="1282"/>
      <c r="AL46" s="1282"/>
      <c r="AM46" s="1282"/>
      <c r="AN46" s="1282"/>
      <c r="AO46" s="1282"/>
      <c r="AP46" s="1282"/>
      <c r="AQ46" s="1282"/>
      <c r="AR46" s="1282"/>
      <c r="AS46" s="1282"/>
      <c r="AT46" s="1282"/>
      <c r="AU46" s="163"/>
      <c r="AV46" s="163"/>
      <c r="AW46" s="163"/>
      <c r="AX46" s="163"/>
      <c r="AY46" s="164"/>
    </row>
    <row r="47" spans="1:51" ht="36" customHeight="1">
      <c r="A47" s="164"/>
      <c r="B47" s="163"/>
      <c r="C47" s="163"/>
      <c r="D47" s="163"/>
      <c r="E47" s="1282"/>
      <c r="F47" s="1282"/>
      <c r="G47" s="1282"/>
      <c r="H47" s="1282"/>
      <c r="I47" s="1282"/>
      <c r="J47" s="1282"/>
      <c r="K47" s="1282"/>
      <c r="L47" s="1282"/>
      <c r="M47" s="1282"/>
      <c r="N47" s="1282"/>
      <c r="O47" s="1282"/>
      <c r="P47" s="1282"/>
      <c r="Q47" s="1282"/>
      <c r="R47" s="1282"/>
      <c r="S47" s="1282"/>
      <c r="T47" s="1282"/>
      <c r="U47" s="1282"/>
      <c r="V47" s="1282"/>
      <c r="W47" s="1282"/>
      <c r="X47" s="1282"/>
      <c r="Y47" s="1282"/>
      <c r="Z47" s="1282"/>
      <c r="AA47" s="1282"/>
      <c r="AB47" s="1282"/>
      <c r="AC47" s="1282"/>
      <c r="AD47" s="1282"/>
      <c r="AE47" s="1282"/>
      <c r="AF47" s="1282"/>
      <c r="AG47" s="1282"/>
      <c r="AH47" s="1282"/>
      <c r="AI47" s="1282"/>
      <c r="AJ47" s="1282"/>
      <c r="AK47" s="1282"/>
      <c r="AL47" s="1282"/>
      <c r="AM47" s="1282"/>
      <c r="AN47" s="1282"/>
      <c r="AO47" s="1282"/>
      <c r="AP47" s="1282"/>
      <c r="AQ47" s="1282"/>
      <c r="AR47" s="1282"/>
      <c r="AS47" s="1282"/>
      <c r="AT47" s="1282"/>
      <c r="AU47" s="163"/>
      <c r="AV47" s="163"/>
      <c r="AW47" s="163"/>
      <c r="AX47" s="163"/>
      <c r="AY47" s="164"/>
    </row>
    <row r="48" spans="1:51" ht="12" customHeight="1">
      <c r="A48" s="164"/>
      <c r="B48" s="163"/>
      <c r="C48" s="163"/>
      <c r="D48" s="163"/>
      <c r="E48" s="1282"/>
      <c r="F48" s="1282"/>
      <c r="G48" s="1282"/>
      <c r="H48" s="1282"/>
      <c r="I48" s="1282"/>
      <c r="J48" s="1282"/>
      <c r="K48" s="1282"/>
      <c r="L48" s="1282"/>
      <c r="M48" s="1282"/>
      <c r="N48" s="1282"/>
      <c r="O48" s="1282"/>
      <c r="P48" s="1282"/>
      <c r="Q48" s="1282"/>
      <c r="R48" s="1282"/>
      <c r="S48" s="1282"/>
      <c r="T48" s="1282"/>
      <c r="U48" s="1282"/>
      <c r="V48" s="1282"/>
      <c r="W48" s="1282"/>
      <c r="X48" s="1282"/>
      <c r="Y48" s="1282"/>
      <c r="Z48" s="1282"/>
      <c r="AA48" s="1282"/>
      <c r="AB48" s="1282"/>
      <c r="AC48" s="1282"/>
      <c r="AD48" s="1282"/>
      <c r="AE48" s="1282"/>
      <c r="AF48" s="1282"/>
      <c r="AG48" s="1282"/>
      <c r="AH48" s="1282"/>
      <c r="AI48" s="1282"/>
      <c r="AJ48" s="1282"/>
      <c r="AK48" s="1282"/>
      <c r="AL48" s="1282"/>
      <c r="AM48" s="1282"/>
      <c r="AN48" s="1282"/>
      <c r="AO48" s="1282"/>
      <c r="AP48" s="1282"/>
      <c r="AQ48" s="1282"/>
      <c r="AR48" s="1282"/>
      <c r="AS48" s="1282"/>
      <c r="AT48" s="1282"/>
      <c r="AU48" s="166"/>
      <c r="AV48" s="166"/>
      <c r="AW48" s="166"/>
      <c r="AX48" s="166"/>
      <c r="AY48" s="164"/>
    </row>
    <row r="49" spans="1:51" ht="34.5" customHeight="1">
      <c r="A49" s="161"/>
      <c r="B49" s="163"/>
      <c r="C49" s="163"/>
      <c r="D49" s="163"/>
      <c r="E49" s="1282"/>
      <c r="F49" s="1282"/>
      <c r="G49" s="1282"/>
      <c r="H49" s="1282"/>
      <c r="I49" s="1282"/>
      <c r="J49" s="1282"/>
      <c r="K49" s="1282"/>
      <c r="L49" s="1282"/>
      <c r="M49" s="1282"/>
      <c r="N49" s="1282"/>
      <c r="O49" s="1282"/>
      <c r="P49" s="1282"/>
      <c r="Q49" s="1282"/>
      <c r="R49" s="1282"/>
      <c r="S49" s="1282"/>
      <c r="T49" s="1282"/>
      <c r="U49" s="1282"/>
      <c r="V49" s="1282"/>
      <c r="W49" s="1282"/>
      <c r="X49" s="1282"/>
      <c r="Y49" s="1282"/>
      <c r="Z49" s="1282"/>
      <c r="AA49" s="1282"/>
      <c r="AB49" s="1282"/>
      <c r="AC49" s="1282"/>
      <c r="AD49" s="1282"/>
      <c r="AE49" s="1282"/>
      <c r="AF49" s="1282"/>
      <c r="AG49" s="1282"/>
      <c r="AH49" s="1282"/>
      <c r="AI49" s="1282"/>
      <c r="AJ49" s="1282"/>
      <c r="AK49" s="1282"/>
      <c r="AL49" s="1282"/>
      <c r="AM49" s="1282"/>
      <c r="AN49" s="1282"/>
      <c r="AO49" s="1282"/>
      <c r="AP49" s="1282"/>
      <c r="AQ49" s="1282"/>
      <c r="AR49" s="1282"/>
      <c r="AS49" s="1282"/>
      <c r="AT49" s="1282"/>
      <c r="AU49" s="162"/>
      <c r="AV49" s="166"/>
      <c r="AW49" s="166"/>
      <c r="AX49" s="166"/>
      <c r="AY49" s="164"/>
    </row>
    <row r="50" spans="1:51" ht="36" customHeight="1">
      <c r="A50" s="164"/>
      <c r="B50" s="163"/>
      <c r="C50" s="163"/>
      <c r="D50" s="163"/>
      <c r="E50" s="1282"/>
      <c r="F50" s="1282"/>
      <c r="G50" s="1282"/>
      <c r="H50" s="1282"/>
      <c r="I50" s="1282"/>
      <c r="J50" s="1282"/>
      <c r="K50" s="1282"/>
      <c r="L50" s="1282"/>
      <c r="M50" s="1282"/>
      <c r="N50" s="1282"/>
      <c r="O50" s="1282"/>
      <c r="P50" s="1282"/>
      <c r="Q50" s="1282"/>
      <c r="R50" s="1282"/>
      <c r="S50" s="1282"/>
      <c r="T50" s="1282"/>
      <c r="U50" s="1282"/>
      <c r="V50" s="1282"/>
      <c r="W50" s="1282"/>
      <c r="X50" s="1282"/>
      <c r="Y50" s="1282"/>
      <c r="Z50" s="1282"/>
      <c r="AA50" s="1282"/>
      <c r="AB50" s="1282"/>
      <c r="AC50" s="1282"/>
      <c r="AD50" s="1282"/>
      <c r="AE50" s="1282"/>
      <c r="AF50" s="1282"/>
      <c r="AG50" s="1282"/>
      <c r="AH50" s="1282"/>
      <c r="AI50" s="1282"/>
      <c r="AJ50" s="1282"/>
      <c r="AK50" s="1282"/>
      <c r="AL50" s="1282"/>
      <c r="AM50" s="1282"/>
      <c r="AN50" s="1282"/>
      <c r="AO50" s="1282"/>
      <c r="AP50" s="1282"/>
      <c r="AQ50" s="1282"/>
      <c r="AR50" s="1282"/>
      <c r="AS50" s="1282"/>
      <c r="AT50" s="1282"/>
      <c r="AU50" s="163"/>
      <c r="AV50" s="163"/>
      <c r="AW50" s="163"/>
      <c r="AX50" s="163"/>
      <c r="AY50" s="164"/>
    </row>
    <row r="51" spans="1:51" ht="36" customHeight="1">
      <c r="A51" s="164"/>
      <c r="B51" s="163"/>
      <c r="C51" s="163"/>
      <c r="D51" s="163"/>
      <c r="E51" s="1282"/>
      <c r="F51" s="1282"/>
      <c r="G51" s="1282"/>
      <c r="H51" s="1282"/>
      <c r="I51" s="1282"/>
      <c r="J51" s="1282"/>
      <c r="K51" s="1282"/>
      <c r="L51" s="1282"/>
      <c r="M51" s="1282"/>
      <c r="N51" s="1282"/>
      <c r="O51" s="1282"/>
      <c r="P51" s="1282"/>
      <c r="Q51" s="1282"/>
      <c r="R51" s="1282"/>
      <c r="S51" s="1282"/>
      <c r="T51" s="1282"/>
      <c r="U51" s="1282"/>
      <c r="V51" s="1282"/>
      <c r="W51" s="1282"/>
      <c r="X51" s="1282"/>
      <c r="Y51" s="1282"/>
      <c r="Z51" s="1282"/>
      <c r="AA51" s="1282"/>
      <c r="AB51" s="1282"/>
      <c r="AC51" s="1282"/>
      <c r="AD51" s="1282"/>
      <c r="AE51" s="1282"/>
      <c r="AF51" s="1282"/>
      <c r="AG51" s="1282"/>
      <c r="AH51" s="1282"/>
      <c r="AI51" s="1282"/>
      <c r="AJ51" s="1282"/>
      <c r="AK51" s="1282"/>
      <c r="AL51" s="1282"/>
      <c r="AM51" s="1282"/>
      <c r="AN51" s="1282"/>
      <c r="AO51" s="1282"/>
      <c r="AP51" s="1282"/>
      <c r="AQ51" s="1282"/>
      <c r="AR51" s="1282"/>
      <c r="AS51" s="1282"/>
      <c r="AT51" s="1282"/>
      <c r="AU51" s="163"/>
      <c r="AV51" s="163"/>
      <c r="AW51" s="163"/>
      <c r="AX51" s="163"/>
      <c r="AY51" s="164"/>
    </row>
    <row r="52" spans="1:51" ht="36" customHeight="1">
      <c r="A52" s="164"/>
      <c r="B52" s="163"/>
      <c r="C52" s="163"/>
      <c r="D52" s="163"/>
      <c r="E52" s="163"/>
      <c r="F52" s="163"/>
      <c r="G52" s="163"/>
      <c r="H52" s="163"/>
      <c r="I52" s="163"/>
      <c r="J52" s="163"/>
      <c r="K52" s="163"/>
      <c r="L52" s="163"/>
      <c r="M52" s="163"/>
      <c r="N52" s="163"/>
      <c r="O52" s="163"/>
      <c r="P52" s="163"/>
      <c r="Q52" s="163"/>
      <c r="R52" s="163"/>
      <c r="S52" s="163"/>
      <c r="T52" s="163"/>
      <c r="U52" s="163"/>
      <c r="V52" s="163"/>
      <c r="W52" s="163"/>
      <c r="X52" s="165"/>
      <c r="Y52" s="165"/>
      <c r="Z52" s="163"/>
      <c r="AA52" s="163"/>
      <c r="AB52" s="163"/>
      <c r="AC52" s="163"/>
      <c r="AD52" s="163"/>
      <c r="AE52" s="163"/>
      <c r="AF52" s="163"/>
      <c r="AG52" s="163"/>
      <c r="AH52" s="163"/>
      <c r="AI52" s="163"/>
      <c r="AJ52" s="163"/>
      <c r="AK52" s="163"/>
      <c r="AL52" s="163"/>
      <c r="AM52" s="163"/>
      <c r="AN52" s="163"/>
      <c r="AO52" s="163"/>
      <c r="AP52" s="163"/>
      <c r="AQ52" s="163"/>
      <c r="AR52" s="163"/>
      <c r="AS52" s="163"/>
      <c r="AT52" s="163"/>
      <c r="AU52" s="163"/>
      <c r="AV52" s="163"/>
      <c r="AW52" s="163"/>
      <c r="AX52" s="163"/>
      <c r="AY52" s="164"/>
    </row>
    <row r="53" spans="1:51" ht="36" customHeight="1">
      <c r="A53" s="164"/>
      <c r="B53" s="163"/>
      <c r="C53" s="163"/>
      <c r="D53" s="163"/>
      <c r="E53" s="163"/>
      <c r="F53" s="163"/>
      <c r="G53" s="163"/>
      <c r="H53" s="163"/>
      <c r="I53" s="163"/>
      <c r="J53" s="163"/>
      <c r="K53" s="163"/>
      <c r="L53" s="163"/>
      <c r="M53" s="163"/>
      <c r="N53" s="163"/>
      <c r="O53" s="163"/>
      <c r="P53" s="163"/>
      <c r="Q53" s="163"/>
      <c r="R53" s="163"/>
      <c r="S53" s="163"/>
      <c r="T53" s="163"/>
      <c r="U53" s="163"/>
      <c r="V53" s="163"/>
      <c r="W53" s="163"/>
      <c r="X53" s="165"/>
      <c r="Y53" s="165"/>
      <c r="Z53" s="163"/>
      <c r="AA53" s="163"/>
      <c r="AB53" s="163"/>
      <c r="AC53" s="163"/>
      <c r="AD53" s="163"/>
      <c r="AE53" s="163"/>
      <c r="AF53" s="163"/>
      <c r="AG53" s="163"/>
      <c r="AH53" s="163"/>
      <c r="AI53" s="163"/>
      <c r="AJ53" s="163"/>
      <c r="AK53" s="163"/>
      <c r="AL53" s="163"/>
      <c r="AM53" s="163"/>
      <c r="AN53" s="163"/>
      <c r="AO53" s="163"/>
      <c r="AP53" s="163"/>
      <c r="AQ53" s="163"/>
      <c r="AR53" s="163"/>
      <c r="AS53" s="163"/>
      <c r="AT53" s="163"/>
      <c r="AU53" s="163"/>
      <c r="AV53" s="163"/>
      <c r="AW53" s="163"/>
      <c r="AX53" s="163"/>
      <c r="AY53" s="164"/>
    </row>
    <row r="54" spans="1:51" ht="36" customHeight="1">
      <c r="A54" s="164"/>
      <c r="B54" s="163"/>
      <c r="C54" s="163"/>
      <c r="D54" s="163"/>
      <c r="E54" s="163"/>
      <c r="F54" s="163"/>
      <c r="G54" s="163"/>
      <c r="H54" s="163"/>
      <c r="I54" s="163"/>
      <c r="J54" s="163"/>
      <c r="K54" s="163"/>
      <c r="L54" s="163"/>
      <c r="M54" s="163"/>
      <c r="N54" s="163"/>
      <c r="O54" s="163"/>
      <c r="P54" s="163"/>
      <c r="Q54" s="163"/>
      <c r="R54" s="163"/>
      <c r="S54" s="163"/>
      <c r="T54" s="163"/>
      <c r="U54" s="163"/>
      <c r="V54" s="163"/>
      <c r="W54" s="163"/>
      <c r="X54" s="165"/>
      <c r="Y54" s="165"/>
      <c r="Z54" s="163"/>
      <c r="AA54" s="163"/>
      <c r="AB54" s="163"/>
      <c r="AC54" s="163"/>
      <c r="AD54" s="163"/>
      <c r="AE54" s="163"/>
      <c r="AF54" s="163"/>
      <c r="AG54" s="163"/>
      <c r="AH54" s="163"/>
      <c r="AI54" s="163"/>
      <c r="AJ54" s="163"/>
      <c r="AK54" s="163"/>
      <c r="AL54" s="163"/>
      <c r="AM54" s="163"/>
      <c r="AN54" s="163"/>
      <c r="AO54" s="163"/>
      <c r="AP54" s="163"/>
      <c r="AQ54" s="163"/>
      <c r="AR54" s="163"/>
      <c r="AS54" s="163"/>
      <c r="AT54" s="163"/>
      <c r="AU54" s="163"/>
      <c r="AV54" s="163"/>
      <c r="AW54" s="163"/>
      <c r="AX54" s="163"/>
      <c r="AY54" s="164"/>
    </row>
    <row r="55" spans="1:51" ht="36" customHeight="1">
      <c r="A55" s="164"/>
      <c r="B55" s="163"/>
      <c r="C55" s="163"/>
      <c r="D55" s="163"/>
      <c r="E55" s="163"/>
      <c r="F55" s="163"/>
      <c r="G55" s="163"/>
      <c r="H55" s="163"/>
      <c r="I55" s="163"/>
      <c r="J55" s="163"/>
      <c r="K55" s="163"/>
      <c r="L55" s="163"/>
      <c r="M55" s="163"/>
      <c r="N55" s="163"/>
      <c r="O55" s="163"/>
      <c r="P55" s="163"/>
      <c r="Q55" s="163"/>
      <c r="R55" s="163"/>
      <c r="S55" s="163"/>
      <c r="T55" s="163"/>
      <c r="U55" s="163"/>
      <c r="V55" s="163"/>
      <c r="W55" s="163"/>
      <c r="X55" s="165"/>
      <c r="Y55" s="165"/>
      <c r="Z55" s="163"/>
      <c r="AA55" s="163"/>
      <c r="AB55" s="163"/>
      <c r="AC55" s="163"/>
      <c r="AD55" s="163"/>
      <c r="AE55" s="163"/>
      <c r="AF55" s="163"/>
      <c r="AG55" s="163"/>
      <c r="AH55" s="163"/>
      <c r="AI55" s="163"/>
      <c r="AJ55" s="163"/>
      <c r="AK55" s="163"/>
      <c r="AL55" s="163"/>
      <c r="AM55" s="163"/>
      <c r="AN55" s="163"/>
      <c r="AO55" s="163"/>
      <c r="AP55" s="163"/>
      <c r="AQ55" s="163"/>
      <c r="AR55" s="163"/>
      <c r="AS55" s="163"/>
      <c r="AT55" s="163"/>
      <c r="AU55" s="163"/>
      <c r="AV55" s="163"/>
      <c r="AW55" s="163"/>
      <c r="AX55" s="163"/>
      <c r="AY55" s="164"/>
    </row>
    <row r="56" spans="1:51" ht="36" customHeight="1">
      <c r="A56" s="164"/>
      <c r="B56" s="163"/>
      <c r="C56" s="163"/>
      <c r="D56" s="163"/>
      <c r="E56" s="163"/>
      <c r="F56" s="163"/>
      <c r="G56" s="163"/>
      <c r="H56" s="163"/>
      <c r="I56" s="163"/>
      <c r="J56" s="163"/>
      <c r="K56" s="163"/>
      <c r="L56" s="163"/>
      <c r="M56" s="163"/>
      <c r="N56" s="163"/>
      <c r="O56" s="163"/>
      <c r="P56" s="163"/>
      <c r="Q56" s="163"/>
      <c r="R56" s="163"/>
      <c r="S56" s="163"/>
      <c r="T56" s="163"/>
      <c r="U56" s="163"/>
      <c r="V56" s="163"/>
      <c r="W56" s="163"/>
      <c r="X56" s="165"/>
      <c r="Y56" s="165"/>
      <c r="Z56" s="163"/>
      <c r="AA56" s="163"/>
      <c r="AB56" s="163"/>
      <c r="AC56" s="163"/>
      <c r="AD56" s="163"/>
      <c r="AE56" s="163"/>
      <c r="AF56" s="163"/>
      <c r="AG56" s="163"/>
      <c r="AH56" s="163"/>
      <c r="AI56" s="163"/>
      <c r="AJ56" s="163"/>
      <c r="AK56" s="163"/>
      <c r="AL56" s="163"/>
      <c r="AM56" s="163"/>
      <c r="AN56" s="163"/>
      <c r="AO56" s="163"/>
      <c r="AP56" s="163"/>
      <c r="AQ56" s="163"/>
      <c r="AR56" s="163"/>
      <c r="AS56" s="163"/>
      <c r="AT56" s="163"/>
      <c r="AU56" s="163"/>
      <c r="AV56" s="163"/>
      <c r="AW56" s="163"/>
      <c r="AX56" s="163"/>
      <c r="AY56" s="164"/>
    </row>
    <row r="57" spans="1:51" ht="36" customHeight="1">
      <c r="A57" s="164"/>
      <c r="B57" s="163"/>
      <c r="C57" s="163"/>
      <c r="D57" s="163"/>
      <c r="E57" s="163"/>
      <c r="F57" s="163"/>
      <c r="G57" s="163"/>
      <c r="H57" s="163"/>
      <c r="I57" s="163"/>
      <c r="J57" s="163"/>
      <c r="K57" s="163"/>
      <c r="L57" s="163"/>
      <c r="M57" s="163"/>
      <c r="N57" s="163"/>
      <c r="O57" s="163"/>
      <c r="P57" s="163"/>
      <c r="Q57" s="163"/>
      <c r="R57" s="163"/>
      <c r="S57" s="163"/>
      <c r="T57" s="163"/>
      <c r="U57" s="163"/>
      <c r="V57" s="163"/>
      <c r="W57" s="163"/>
      <c r="X57" s="165"/>
      <c r="Y57" s="165"/>
      <c r="Z57" s="163"/>
      <c r="AA57" s="163"/>
      <c r="AB57" s="163"/>
      <c r="AC57" s="163"/>
      <c r="AD57" s="163"/>
      <c r="AE57" s="163"/>
      <c r="AF57" s="163"/>
      <c r="AG57" s="163"/>
      <c r="AH57" s="163"/>
      <c r="AI57" s="163"/>
      <c r="AJ57" s="163"/>
      <c r="AK57" s="163"/>
      <c r="AL57" s="163"/>
      <c r="AM57" s="163"/>
      <c r="AN57" s="163"/>
      <c r="AO57" s="163"/>
      <c r="AP57" s="163"/>
      <c r="AQ57" s="163"/>
      <c r="AR57" s="163"/>
      <c r="AS57" s="163"/>
      <c r="AT57" s="163"/>
      <c r="AU57" s="163"/>
      <c r="AV57" s="163"/>
      <c r="AW57" s="163"/>
      <c r="AX57" s="163"/>
      <c r="AY57" s="164"/>
    </row>
    <row r="58" spans="1:52" ht="21.75" customHeight="1">
      <c r="A58" s="164"/>
      <c r="B58" s="167"/>
      <c r="C58" s="167"/>
      <c r="D58" s="168"/>
      <c r="E58" s="168"/>
      <c r="F58" s="168"/>
      <c r="G58" s="168"/>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c r="AE58" s="168"/>
      <c r="AF58" s="168"/>
      <c r="AG58" s="168"/>
      <c r="AH58" s="168"/>
      <c r="AI58" s="168"/>
      <c r="AJ58" s="168"/>
      <c r="AK58" s="168"/>
      <c r="AL58" s="168"/>
      <c r="AM58" s="168"/>
      <c r="AN58" s="168"/>
      <c r="AO58" s="168"/>
      <c r="AP58" s="168"/>
      <c r="AQ58" s="168"/>
      <c r="AR58" s="169"/>
      <c r="AS58" s="169"/>
      <c r="AT58" s="169"/>
      <c r="AU58" s="169"/>
      <c r="AV58" s="169"/>
      <c r="AW58" s="169"/>
      <c r="AX58" s="169"/>
      <c r="AY58" s="164"/>
      <c r="AZ58" s="170"/>
    </row>
    <row r="59" ht="16.5" customHeight="1">
      <c r="AZ59" s="170"/>
    </row>
  </sheetData>
  <sheetProtection password="F471" sheet="1"/>
  <mergeCells count="30">
    <mergeCell ref="AU14:AX14"/>
    <mergeCell ref="E36:AT51"/>
    <mergeCell ref="E17:H17"/>
    <mergeCell ref="T17:U17"/>
    <mergeCell ref="AU17:AV17"/>
    <mergeCell ref="E18:AT33"/>
    <mergeCell ref="E35:K35"/>
    <mergeCell ref="T35:U35"/>
    <mergeCell ref="AI35:AT35"/>
    <mergeCell ref="AU35:AV35"/>
    <mergeCell ref="B4:AX4"/>
    <mergeCell ref="B10:G10"/>
    <mergeCell ref="H10:O10"/>
    <mergeCell ref="P10:V10"/>
    <mergeCell ref="W10:AX10"/>
    <mergeCell ref="Z13:AI13"/>
    <mergeCell ref="AJ13:AX13"/>
    <mergeCell ref="AQ6:AR6"/>
    <mergeCell ref="AT6:AU6"/>
    <mergeCell ref="AV6:AX6"/>
    <mergeCell ref="B12:G14"/>
    <mergeCell ref="H12:AX12"/>
    <mergeCell ref="H13:Y13"/>
    <mergeCell ref="I14:M14"/>
    <mergeCell ref="O14:S14"/>
    <mergeCell ref="U14:Y14"/>
    <mergeCell ref="AA14:AD14"/>
    <mergeCell ref="AF14:AI14"/>
    <mergeCell ref="AK14:AN14"/>
    <mergeCell ref="AP14:AS14"/>
  </mergeCells>
  <dataValidations count="3">
    <dataValidation type="list" allowBlank="1" showInputMessage="1" showErrorMessage="1" sqref="AE14 H14 N14 T14 Z14 AO14 AJ14 AT14">
      <formula1>"■,□"</formula1>
    </dataValidation>
    <dataValidation type="textLength" operator="equal" allowBlank="1" showInputMessage="1" showErrorMessage="1" error="入力された桁数が不正です。&#10;5ケタで再度入力してください。" imeMode="disabled" sqref="H10">
      <formula1>5</formula1>
    </dataValidation>
    <dataValidation allowBlank="1" showInputMessage="1" showErrorMessage="1" imeMode="disabled" sqref="AT6:AU6 AQ6:AR6"/>
  </dataValidations>
  <printOptions horizontalCentered="1" verticalCentered="1"/>
  <pageMargins left="0.3937007874015748" right="0.3937007874015748" top="0.3937007874015748" bottom="0.1968503937007874" header="0.31496062992125984" footer="0.31496062992125984"/>
  <pageSetup fitToHeight="1" fitToWidth="1" horizontalDpi="600" verticalDpi="600" orientation="portrait" paperSize="9" scale="52" r:id="rId1"/>
  <headerFooter>
    <oddHeader>&amp;RVERSION 1.0</oddHeader>
  </headerFooter>
</worksheet>
</file>

<file path=xl/worksheets/sheet8.xml><?xml version="1.0" encoding="utf-8"?>
<worksheet xmlns="http://schemas.openxmlformats.org/spreadsheetml/2006/main" xmlns:r="http://schemas.openxmlformats.org/officeDocument/2006/relationships">
  <dimension ref="A1:AW52"/>
  <sheetViews>
    <sheetView view="pageBreakPreview" zoomScale="65" zoomScaleNormal="70" zoomScaleSheetLayoutView="65" zoomScalePageLayoutView="0" workbookViewId="0" topLeftCell="A1">
      <selection activeCell="H11" sqref="H11:W11"/>
    </sheetView>
  </sheetViews>
  <sheetFormatPr defaultColWidth="9.140625" defaultRowHeight="15"/>
  <cols>
    <col min="1" max="1" width="2.00390625" style="145" customWidth="1"/>
    <col min="2" max="47" width="3.57421875" style="145" customWidth="1"/>
    <col min="48" max="48" width="2.00390625" style="145" customWidth="1"/>
    <col min="49" max="16384" width="9.00390625" style="145" customWidth="1"/>
  </cols>
  <sheetData>
    <row r="1" ht="15">
      <c r="AU1" s="146" t="s">
        <v>220</v>
      </c>
    </row>
    <row r="2" ht="15">
      <c r="AU2" s="147" t="s">
        <v>255</v>
      </c>
    </row>
    <row r="3" ht="15" customHeight="1">
      <c r="AU3" s="384">
        <f>IF(OR('様式第８　完了実績報告書'!$BD$15&lt;&gt;"",'様式第８　完了実績報告書'!AI59&lt;&gt;""),'様式第８　完了実績報告書'!$BD$15&amp;"邸"&amp;RIGHT(TRIM('様式第８　完了実績報告書'!AI59&amp;'様式第８　完了実績報告書'!AI59&amp;'様式第８　完了実績報告書'!AI59),4),"")</f>
      </c>
    </row>
    <row r="4" spans="2:47" s="148" customFormat="1" ht="26.25" customHeight="1">
      <c r="B4" s="1269" t="s">
        <v>244</v>
      </c>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1"/>
    </row>
    <row r="5" spans="3:47" ht="9.75" customHeight="1">
      <c r="C5" s="149"/>
      <c r="D5" s="150"/>
      <c r="E5" s="150"/>
      <c r="F5" s="150"/>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51"/>
      <c r="AT5" s="151"/>
      <c r="AU5" s="151"/>
    </row>
    <row r="6" spans="3:47" ht="19.5" customHeight="1">
      <c r="C6" s="152"/>
      <c r="D6" s="153"/>
      <c r="E6" s="153"/>
      <c r="F6" s="153"/>
      <c r="AM6" s="134" t="s">
        <v>154</v>
      </c>
      <c r="AN6" s="805"/>
      <c r="AO6" s="805"/>
      <c r="AP6" s="135" t="s">
        <v>153</v>
      </c>
      <c r="AQ6" s="804"/>
      <c r="AR6" s="804"/>
      <c r="AS6" s="777" t="s">
        <v>152</v>
      </c>
      <c r="AT6" s="777"/>
      <c r="AU6" s="777"/>
    </row>
    <row r="7" spans="2:47" ht="19.5" customHeight="1">
      <c r="B7" s="145" t="s">
        <v>221</v>
      </c>
      <c r="C7" s="149"/>
      <c r="D7" s="150"/>
      <c r="E7" s="150"/>
      <c r="F7" s="150"/>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1"/>
      <c r="AU7" s="151"/>
    </row>
    <row r="8" spans="2:47" ht="19.5" customHeight="1">
      <c r="B8" s="145" t="s">
        <v>197</v>
      </c>
      <c r="C8" s="152"/>
      <c r="D8" s="153"/>
      <c r="E8" s="153"/>
      <c r="F8" s="153"/>
      <c r="AM8" s="155"/>
      <c r="AN8" s="155"/>
      <c r="AO8" s="155"/>
      <c r="AP8" s="155"/>
      <c r="AQ8" s="155"/>
      <c r="AR8" s="155"/>
      <c r="AS8" s="155"/>
      <c r="AT8" s="155"/>
      <c r="AU8" s="155"/>
    </row>
    <row r="9" spans="3:6" ht="9.75" customHeight="1">
      <c r="C9" s="152"/>
      <c r="D9" s="153"/>
      <c r="E9" s="153"/>
      <c r="F9" s="153"/>
    </row>
    <row r="10" spans="2:47" ht="21" customHeight="1" thickBot="1">
      <c r="B10" s="154" t="s">
        <v>209</v>
      </c>
      <c r="C10" s="152"/>
      <c r="D10" s="153"/>
      <c r="E10" s="153"/>
      <c r="F10" s="153"/>
      <c r="Z10" s="154"/>
      <c r="AO10" s="155"/>
      <c r="AP10" s="155"/>
      <c r="AQ10" s="155"/>
      <c r="AR10" s="155"/>
      <c r="AS10" s="155"/>
      <c r="AT10" s="155"/>
      <c r="AU10" s="155"/>
    </row>
    <row r="11" spans="2:47" ht="30" customHeight="1">
      <c r="B11" s="1293" t="s">
        <v>172</v>
      </c>
      <c r="C11" s="1294"/>
      <c r="D11" s="1294"/>
      <c r="E11" s="1294"/>
      <c r="F11" s="1294"/>
      <c r="G11" s="1295"/>
      <c r="H11" s="1296"/>
      <c r="I11" s="1296"/>
      <c r="J11" s="1296"/>
      <c r="K11" s="1296"/>
      <c r="L11" s="1296"/>
      <c r="M11" s="1296"/>
      <c r="N11" s="1296"/>
      <c r="O11" s="1296"/>
      <c r="P11" s="1296"/>
      <c r="Q11" s="1296"/>
      <c r="R11" s="1296"/>
      <c r="S11" s="1296"/>
      <c r="T11" s="1296"/>
      <c r="U11" s="1296"/>
      <c r="V11" s="1296"/>
      <c r="W11" s="1297"/>
      <c r="X11" s="171"/>
      <c r="Y11" s="172"/>
      <c r="Z11" s="1293" t="s">
        <v>172</v>
      </c>
      <c r="AA11" s="1294"/>
      <c r="AB11" s="1294"/>
      <c r="AC11" s="1294"/>
      <c r="AD11" s="1294"/>
      <c r="AE11" s="1295"/>
      <c r="AF11" s="1296"/>
      <c r="AG11" s="1296"/>
      <c r="AH11" s="1296"/>
      <c r="AI11" s="1296"/>
      <c r="AJ11" s="1296"/>
      <c r="AK11" s="1296"/>
      <c r="AL11" s="1296"/>
      <c r="AM11" s="1296"/>
      <c r="AN11" s="1296"/>
      <c r="AO11" s="1296"/>
      <c r="AP11" s="1296"/>
      <c r="AQ11" s="1296"/>
      <c r="AR11" s="1296"/>
      <c r="AS11" s="1296"/>
      <c r="AT11" s="1296"/>
      <c r="AU11" s="1297"/>
    </row>
    <row r="12" spans="2:47" ht="29.25" customHeight="1">
      <c r="B12" s="1298" t="s">
        <v>210</v>
      </c>
      <c r="C12" s="1299"/>
      <c r="D12" s="1299"/>
      <c r="E12" s="1299"/>
      <c r="F12" s="1299"/>
      <c r="G12" s="1300"/>
      <c r="H12" s="1301"/>
      <c r="I12" s="1301"/>
      <c r="J12" s="1301"/>
      <c r="K12" s="1301"/>
      <c r="L12" s="1301"/>
      <c r="M12" s="1301"/>
      <c r="N12" s="1301"/>
      <c r="O12" s="1301"/>
      <c r="P12" s="1301"/>
      <c r="Q12" s="1301"/>
      <c r="R12" s="1301"/>
      <c r="S12" s="1301"/>
      <c r="T12" s="1301"/>
      <c r="U12" s="1301"/>
      <c r="V12" s="1301"/>
      <c r="W12" s="1302"/>
      <c r="X12" s="171"/>
      <c r="Y12" s="172"/>
      <c r="Z12" s="1298" t="s">
        <v>210</v>
      </c>
      <c r="AA12" s="1299"/>
      <c r="AB12" s="1299"/>
      <c r="AC12" s="1299"/>
      <c r="AD12" s="1299"/>
      <c r="AE12" s="1300"/>
      <c r="AF12" s="1301"/>
      <c r="AG12" s="1301"/>
      <c r="AH12" s="1301"/>
      <c r="AI12" s="1301"/>
      <c r="AJ12" s="1301"/>
      <c r="AK12" s="1301"/>
      <c r="AL12" s="1301"/>
      <c r="AM12" s="1301"/>
      <c r="AN12" s="1301"/>
      <c r="AO12" s="1301"/>
      <c r="AP12" s="1301"/>
      <c r="AQ12" s="1301"/>
      <c r="AR12" s="1301"/>
      <c r="AS12" s="1301"/>
      <c r="AT12" s="1301"/>
      <c r="AU12" s="1302"/>
    </row>
    <row r="13" spans="2:47" ht="29.25" customHeight="1">
      <c r="B13" s="1298" t="s">
        <v>1</v>
      </c>
      <c r="C13" s="1299"/>
      <c r="D13" s="1299"/>
      <c r="E13" s="1299"/>
      <c r="F13" s="1299"/>
      <c r="G13" s="1300"/>
      <c r="H13" s="1303"/>
      <c r="I13" s="1301"/>
      <c r="J13" s="1301"/>
      <c r="K13" s="1301"/>
      <c r="L13" s="1301"/>
      <c r="M13" s="1301"/>
      <c r="N13" s="1301"/>
      <c r="O13" s="1301"/>
      <c r="P13" s="1301"/>
      <c r="Q13" s="1301"/>
      <c r="R13" s="1301"/>
      <c r="S13" s="1301"/>
      <c r="T13" s="1301"/>
      <c r="U13" s="1301"/>
      <c r="V13" s="1301"/>
      <c r="W13" s="1302"/>
      <c r="X13" s="171"/>
      <c r="Y13" s="172"/>
      <c r="Z13" s="1298" t="s">
        <v>1</v>
      </c>
      <c r="AA13" s="1299"/>
      <c r="AB13" s="1299"/>
      <c r="AC13" s="1299"/>
      <c r="AD13" s="1299"/>
      <c r="AE13" s="1300"/>
      <c r="AF13" s="1303"/>
      <c r="AG13" s="1301"/>
      <c r="AH13" s="1301"/>
      <c r="AI13" s="1301"/>
      <c r="AJ13" s="1301"/>
      <c r="AK13" s="1301"/>
      <c r="AL13" s="1301"/>
      <c r="AM13" s="1301"/>
      <c r="AN13" s="1301"/>
      <c r="AO13" s="1301"/>
      <c r="AP13" s="1301"/>
      <c r="AQ13" s="1301"/>
      <c r="AR13" s="1301"/>
      <c r="AS13" s="1301"/>
      <c r="AT13" s="1301"/>
      <c r="AU13" s="1302"/>
    </row>
    <row r="14" spans="2:47" ht="29.25" customHeight="1" thickBot="1">
      <c r="B14" s="1304" t="s">
        <v>211</v>
      </c>
      <c r="C14" s="1305"/>
      <c r="D14" s="1305"/>
      <c r="E14" s="1305"/>
      <c r="F14" s="1305"/>
      <c r="G14" s="1306"/>
      <c r="H14" s="1307"/>
      <c r="I14" s="1307"/>
      <c r="J14" s="1307"/>
      <c r="K14" s="1307"/>
      <c r="L14" s="1307"/>
      <c r="M14" s="1307"/>
      <c r="N14" s="1307"/>
      <c r="O14" s="1307"/>
      <c r="P14" s="1307"/>
      <c r="Q14" s="1307"/>
      <c r="R14" s="1307"/>
      <c r="S14" s="1307"/>
      <c r="T14" s="1307"/>
      <c r="U14" s="1307"/>
      <c r="V14" s="1307"/>
      <c r="W14" s="1308"/>
      <c r="X14" s="171"/>
      <c r="Y14" s="172"/>
      <c r="Z14" s="1304" t="s">
        <v>211</v>
      </c>
      <c r="AA14" s="1305"/>
      <c r="AB14" s="1305"/>
      <c r="AC14" s="1305"/>
      <c r="AD14" s="1305"/>
      <c r="AE14" s="1306"/>
      <c r="AF14" s="1307"/>
      <c r="AG14" s="1307"/>
      <c r="AH14" s="1307"/>
      <c r="AI14" s="1307"/>
      <c r="AJ14" s="1307"/>
      <c r="AK14" s="1307"/>
      <c r="AL14" s="1307"/>
      <c r="AM14" s="1307"/>
      <c r="AN14" s="1307"/>
      <c r="AO14" s="1307"/>
      <c r="AP14" s="1307"/>
      <c r="AQ14" s="1307"/>
      <c r="AR14" s="1307"/>
      <c r="AS14" s="1307"/>
      <c r="AT14" s="1307"/>
      <c r="AU14" s="1308"/>
    </row>
    <row r="15" spans="2:47" ht="15" customHeight="1">
      <c r="B15" s="159"/>
      <c r="C15" s="159"/>
      <c r="D15" s="159"/>
      <c r="E15" s="159"/>
      <c r="F15" s="159"/>
      <c r="G15" s="159"/>
      <c r="H15" s="160"/>
      <c r="I15" s="160"/>
      <c r="J15" s="160"/>
      <c r="K15" s="160"/>
      <c r="L15" s="160"/>
      <c r="M15" s="160"/>
      <c r="N15" s="160"/>
      <c r="O15" s="160"/>
      <c r="P15" s="160"/>
      <c r="Q15" s="160"/>
      <c r="R15" s="160"/>
      <c r="S15" s="160"/>
      <c r="T15" s="160"/>
      <c r="U15" s="160"/>
      <c r="V15" s="160"/>
      <c r="W15" s="160"/>
      <c r="X15" s="160"/>
      <c r="Y15" s="159"/>
      <c r="Z15" s="159"/>
      <c r="AA15" s="159"/>
      <c r="AB15" s="159"/>
      <c r="AC15" s="159"/>
      <c r="AD15" s="159"/>
      <c r="AE15" s="160"/>
      <c r="AF15" s="160"/>
      <c r="AG15" s="160"/>
      <c r="AH15" s="160"/>
      <c r="AI15" s="160"/>
      <c r="AJ15" s="160"/>
      <c r="AK15" s="160"/>
      <c r="AL15" s="160"/>
      <c r="AM15" s="160"/>
      <c r="AN15" s="160"/>
      <c r="AO15" s="160"/>
      <c r="AP15" s="160"/>
      <c r="AQ15" s="160"/>
      <c r="AR15" s="160"/>
      <c r="AS15" s="160"/>
      <c r="AT15" s="160"/>
      <c r="AU15" s="160"/>
    </row>
    <row r="16" spans="1:48" ht="34.5" customHeight="1">
      <c r="A16" s="161"/>
      <c r="B16" s="1309" t="s">
        <v>173</v>
      </c>
      <c r="C16" s="1309"/>
      <c r="D16" s="1309"/>
      <c r="E16" s="1309"/>
      <c r="F16" s="173"/>
      <c r="G16" s="174"/>
      <c r="H16" s="173"/>
      <c r="I16" s="1310"/>
      <c r="J16" s="1310"/>
      <c r="K16" s="1310"/>
      <c r="L16" s="1310"/>
      <c r="M16" s="1310"/>
      <c r="N16" s="1310"/>
      <c r="O16" s="1310"/>
      <c r="P16" s="1310"/>
      <c r="Q16" s="1310"/>
      <c r="R16" s="1310"/>
      <c r="S16" s="1310"/>
      <c r="T16" s="1290"/>
      <c r="U16" s="1290"/>
      <c r="V16" s="173"/>
      <c r="W16" s="163"/>
      <c r="X16" s="163"/>
      <c r="Y16" s="161"/>
      <c r="Z16" s="1309" t="s">
        <v>173</v>
      </c>
      <c r="AA16" s="1309"/>
      <c r="AB16" s="1309"/>
      <c r="AC16" s="1309"/>
      <c r="AD16" s="173"/>
      <c r="AE16" s="175"/>
      <c r="AF16" s="173"/>
      <c r="AG16" s="1310"/>
      <c r="AH16" s="1310"/>
      <c r="AI16" s="1310"/>
      <c r="AJ16" s="1310"/>
      <c r="AK16" s="1310"/>
      <c r="AL16" s="1310"/>
      <c r="AM16" s="1310"/>
      <c r="AN16" s="1310"/>
      <c r="AO16" s="1310"/>
      <c r="AP16" s="1310"/>
      <c r="AQ16" s="1310"/>
      <c r="AR16" s="1290"/>
      <c r="AS16" s="1290"/>
      <c r="AT16" s="173"/>
      <c r="AU16" s="166"/>
      <c r="AV16" s="164"/>
    </row>
    <row r="17" spans="1:48" ht="36" customHeight="1">
      <c r="A17" s="164"/>
      <c r="B17" s="1284"/>
      <c r="C17" s="1285"/>
      <c r="D17" s="1285"/>
      <c r="E17" s="1285"/>
      <c r="F17" s="1285"/>
      <c r="G17" s="1285"/>
      <c r="H17" s="1285"/>
      <c r="I17" s="1285"/>
      <c r="J17" s="1285"/>
      <c r="K17" s="1285"/>
      <c r="L17" s="1285"/>
      <c r="M17" s="1285"/>
      <c r="N17" s="1285"/>
      <c r="O17" s="1285"/>
      <c r="P17" s="1285"/>
      <c r="Q17" s="1285"/>
      <c r="R17" s="1285"/>
      <c r="S17" s="1285"/>
      <c r="T17" s="1285"/>
      <c r="U17" s="1285"/>
      <c r="V17" s="1285"/>
      <c r="W17" s="1286"/>
      <c r="X17" s="165"/>
      <c r="Y17" s="165"/>
      <c r="Z17" s="1284"/>
      <c r="AA17" s="1285"/>
      <c r="AB17" s="1285"/>
      <c r="AC17" s="1285"/>
      <c r="AD17" s="1285"/>
      <c r="AE17" s="1285"/>
      <c r="AF17" s="1285"/>
      <c r="AG17" s="1285"/>
      <c r="AH17" s="1285"/>
      <c r="AI17" s="1285"/>
      <c r="AJ17" s="1285"/>
      <c r="AK17" s="1285"/>
      <c r="AL17" s="1285"/>
      <c r="AM17" s="1285"/>
      <c r="AN17" s="1285"/>
      <c r="AO17" s="1285"/>
      <c r="AP17" s="1285"/>
      <c r="AQ17" s="1285"/>
      <c r="AR17" s="1285"/>
      <c r="AS17" s="1285"/>
      <c r="AT17" s="1285"/>
      <c r="AU17" s="1286"/>
      <c r="AV17" s="164"/>
    </row>
    <row r="18" spans="1:48" ht="36" customHeight="1">
      <c r="A18" s="164"/>
      <c r="B18" s="1287"/>
      <c r="C18" s="1282"/>
      <c r="D18" s="1282"/>
      <c r="E18" s="1282"/>
      <c r="F18" s="1282"/>
      <c r="G18" s="1282"/>
      <c r="H18" s="1282"/>
      <c r="I18" s="1282"/>
      <c r="J18" s="1282"/>
      <c r="K18" s="1282"/>
      <c r="L18" s="1282"/>
      <c r="M18" s="1282"/>
      <c r="N18" s="1282"/>
      <c r="O18" s="1282"/>
      <c r="P18" s="1282"/>
      <c r="Q18" s="1282"/>
      <c r="R18" s="1282"/>
      <c r="S18" s="1282"/>
      <c r="T18" s="1282"/>
      <c r="U18" s="1282"/>
      <c r="V18" s="1282"/>
      <c r="W18" s="1288"/>
      <c r="X18" s="165"/>
      <c r="Y18" s="165"/>
      <c r="Z18" s="1287"/>
      <c r="AA18" s="1282"/>
      <c r="AB18" s="1282"/>
      <c r="AC18" s="1282"/>
      <c r="AD18" s="1282"/>
      <c r="AE18" s="1282"/>
      <c r="AF18" s="1282"/>
      <c r="AG18" s="1282"/>
      <c r="AH18" s="1282"/>
      <c r="AI18" s="1282"/>
      <c r="AJ18" s="1282"/>
      <c r="AK18" s="1282"/>
      <c r="AL18" s="1282"/>
      <c r="AM18" s="1282"/>
      <c r="AN18" s="1282"/>
      <c r="AO18" s="1282"/>
      <c r="AP18" s="1282"/>
      <c r="AQ18" s="1282"/>
      <c r="AR18" s="1282"/>
      <c r="AS18" s="1282"/>
      <c r="AT18" s="1282"/>
      <c r="AU18" s="1288"/>
      <c r="AV18" s="164"/>
    </row>
    <row r="19" spans="1:48" ht="36" customHeight="1">
      <c r="A19" s="164"/>
      <c r="B19" s="1287"/>
      <c r="C19" s="1282"/>
      <c r="D19" s="1282"/>
      <c r="E19" s="1282"/>
      <c r="F19" s="1282"/>
      <c r="G19" s="1282"/>
      <c r="H19" s="1282"/>
      <c r="I19" s="1282"/>
      <c r="J19" s="1282"/>
      <c r="K19" s="1282"/>
      <c r="L19" s="1282"/>
      <c r="M19" s="1282"/>
      <c r="N19" s="1282"/>
      <c r="O19" s="1282"/>
      <c r="P19" s="1282"/>
      <c r="Q19" s="1282"/>
      <c r="R19" s="1282"/>
      <c r="S19" s="1282"/>
      <c r="T19" s="1282"/>
      <c r="U19" s="1282"/>
      <c r="V19" s="1282"/>
      <c r="W19" s="1288"/>
      <c r="X19" s="165"/>
      <c r="Y19" s="165"/>
      <c r="Z19" s="1287"/>
      <c r="AA19" s="1282"/>
      <c r="AB19" s="1282"/>
      <c r="AC19" s="1282"/>
      <c r="AD19" s="1282"/>
      <c r="AE19" s="1282"/>
      <c r="AF19" s="1282"/>
      <c r="AG19" s="1282"/>
      <c r="AH19" s="1282"/>
      <c r="AI19" s="1282"/>
      <c r="AJ19" s="1282"/>
      <c r="AK19" s="1282"/>
      <c r="AL19" s="1282"/>
      <c r="AM19" s="1282"/>
      <c r="AN19" s="1282"/>
      <c r="AO19" s="1282"/>
      <c r="AP19" s="1282"/>
      <c r="AQ19" s="1282"/>
      <c r="AR19" s="1282"/>
      <c r="AS19" s="1282"/>
      <c r="AT19" s="1282"/>
      <c r="AU19" s="1288"/>
      <c r="AV19" s="164"/>
    </row>
    <row r="20" spans="1:48" ht="36" customHeight="1">
      <c r="A20" s="164"/>
      <c r="B20" s="1287"/>
      <c r="C20" s="1282"/>
      <c r="D20" s="1282"/>
      <c r="E20" s="1282"/>
      <c r="F20" s="1282"/>
      <c r="G20" s="1282"/>
      <c r="H20" s="1282"/>
      <c r="I20" s="1282"/>
      <c r="J20" s="1282"/>
      <c r="K20" s="1282"/>
      <c r="L20" s="1282"/>
      <c r="M20" s="1282"/>
      <c r="N20" s="1282"/>
      <c r="O20" s="1282"/>
      <c r="P20" s="1282"/>
      <c r="Q20" s="1282"/>
      <c r="R20" s="1282"/>
      <c r="S20" s="1282"/>
      <c r="T20" s="1282"/>
      <c r="U20" s="1282"/>
      <c r="V20" s="1282"/>
      <c r="W20" s="1288"/>
      <c r="X20" s="165"/>
      <c r="Y20" s="165"/>
      <c r="Z20" s="1287"/>
      <c r="AA20" s="1282"/>
      <c r="AB20" s="1282"/>
      <c r="AC20" s="1282"/>
      <c r="AD20" s="1282"/>
      <c r="AE20" s="1282"/>
      <c r="AF20" s="1282"/>
      <c r="AG20" s="1282"/>
      <c r="AH20" s="1282"/>
      <c r="AI20" s="1282"/>
      <c r="AJ20" s="1282"/>
      <c r="AK20" s="1282"/>
      <c r="AL20" s="1282"/>
      <c r="AM20" s="1282"/>
      <c r="AN20" s="1282"/>
      <c r="AO20" s="1282"/>
      <c r="AP20" s="1282"/>
      <c r="AQ20" s="1282"/>
      <c r="AR20" s="1282"/>
      <c r="AS20" s="1282"/>
      <c r="AT20" s="1282"/>
      <c r="AU20" s="1288"/>
      <c r="AV20" s="164"/>
    </row>
    <row r="21" spans="1:48" ht="36" customHeight="1">
      <c r="A21" s="164"/>
      <c r="B21" s="1287"/>
      <c r="C21" s="1282"/>
      <c r="D21" s="1282"/>
      <c r="E21" s="1282"/>
      <c r="F21" s="1282"/>
      <c r="G21" s="1282"/>
      <c r="H21" s="1282"/>
      <c r="I21" s="1282"/>
      <c r="J21" s="1282"/>
      <c r="K21" s="1282"/>
      <c r="L21" s="1282"/>
      <c r="M21" s="1282"/>
      <c r="N21" s="1282"/>
      <c r="O21" s="1282"/>
      <c r="P21" s="1282"/>
      <c r="Q21" s="1282"/>
      <c r="R21" s="1282"/>
      <c r="S21" s="1282"/>
      <c r="T21" s="1282"/>
      <c r="U21" s="1282"/>
      <c r="V21" s="1282"/>
      <c r="W21" s="1288"/>
      <c r="X21" s="165"/>
      <c r="Y21" s="165"/>
      <c r="Z21" s="1287"/>
      <c r="AA21" s="1282"/>
      <c r="AB21" s="1282"/>
      <c r="AC21" s="1282"/>
      <c r="AD21" s="1282"/>
      <c r="AE21" s="1282"/>
      <c r="AF21" s="1282"/>
      <c r="AG21" s="1282"/>
      <c r="AH21" s="1282"/>
      <c r="AI21" s="1282"/>
      <c r="AJ21" s="1282"/>
      <c r="AK21" s="1282"/>
      <c r="AL21" s="1282"/>
      <c r="AM21" s="1282"/>
      <c r="AN21" s="1282"/>
      <c r="AO21" s="1282"/>
      <c r="AP21" s="1282"/>
      <c r="AQ21" s="1282"/>
      <c r="AR21" s="1282"/>
      <c r="AS21" s="1282"/>
      <c r="AT21" s="1282"/>
      <c r="AU21" s="1288"/>
      <c r="AV21" s="164"/>
    </row>
    <row r="22" spans="1:48" ht="36" customHeight="1">
      <c r="A22" s="164"/>
      <c r="B22" s="1287"/>
      <c r="C22" s="1282"/>
      <c r="D22" s="1282"/>
      <c r="E22" s="1282"/>
      <c r="F22" s="1282"/>
      <c r="G22" s="1282"/>
      <c r="H22" s="1282"/>
      <c r="I22" s="1282"/>
      <c r="J22" s="1282"/>
      <c r="K22" s="1282"/>
      <c r="L22" s="1282"/>
      <c r="M22" s="1282"/>
      <c r="N22" s="1282"/>
      <c r="O22" s="1282"/>
      <c r="P22" s="1282"/>
      <c r="Q22" s="1282"/>
      <c r="R22" s="1282"/>
      <c r="S22" s="1282"/>
      <c r="T22" s="1282"/>
      <c r="U22" s="1282"/>
      <c r="V22" s="1282"/>
      <c r="W22" s="1288"/>
      <c r="X22" s="165"/>
      <c r="Y22" s="165"/>
      <c r="Z22" s="1287"/>
      <c r="AA22" s="1282"/>
      <c r="AB22" s="1282"/>
      <c r="AC22" s="1282"/>
      <c r="AD22" s="1282"/>
      <c r="AE22" s="1282"/>
      <c r="AF22" s="1282"/>
      <c r="AG22" s="1282"/>
      <c r="AH22" s="1282"/>
      <c r="AI22" s="1282"/>
      <c r="AJ22" s="1282"/>
      <c r="AK22" s="1282"/>
      <c r="AL22" s="1282"/>
      <c r="AM22" s="1282"/>
      <c r="AN22" s="1282"/>
      <c r="AO22" s="1282"/>
      <c r="AP22" s="1282"/>
      <c r="AQ22" s="1282"/>
      <c r="AR22" s="1282"/>
      <c r="AS22" s="1282"/>
      <c r="AT22" s="1282"/>
      <c r="AU22" s="1288"/>
      <c r="AV22" s="164"/>
    </row>
    <row r="23" spans="1:48" ht="36" customHeight="1">
      <c r="A23" s="164"/>
      <c r="B23" s="1287"/>
      <c r="C23" s="1282"/>
      <c r="D23" s="1282"/>
      <c r="E23" s="1282"/>
      <c r="F23" s="1282"/>
      <c r="G23" s="1282"/>
      <c r="H23" s="1282"/>
      <c r="I23" s="1282"/>
      <c r="J23" s="1282"/>
      <c r="K23" s="1282"/>
      <c r="L23" s="1282"/>
      <c r="M23" s="1282"/>
      <c r="N23" s="1282"/>
      <c r="O23" s="1282"/>
      <c r="P23" s="1282"/>
      <c r="Q23" s="1282"/>
      <c r="R23" s="1282"/>
      <c r="S23" s="1282"/>
      <c r="T23" s="1282"/>
      <c r="U23" s="1282"/>
      <c r="V23" s="1282"/>
      <c r="W23" s="1288"/>
      <c r="X23" s="165"/>
      <c r="Y23" s="165"/>
      <c r="Z23" s="1287"/>
      <c r="AA23" s="1282"/>
      <c r="AB23" s="1282"/>
      <c r="AC23" s="1282"/>
      <c r="AD23" s="1282"/>
      <c r="AE23" s="1282"/>
      <c r="AF23" s="1282"/>
      <c r="AG23" s="1282"/>
      <c r="AH23" s="1282"/>
      <c r="AI23" s="1282"/>
      <c r="AJ23" s="1282"/>
      <c r="AK23" s="1282"/>
      <c r="AL23" s="1282"/>
      <c r="AM23" s="1282"/>
      <c r="AN23" s="1282"/>
      <c r="AO23" s="1282"/>
      <c r="AP23" s="1282"/>
      <c r="AQ23" s="1282"/>
      <c r="AR23" s="1282"/>
      <c r="AS23" s="1282"/>
      <c r="AT23" s="1282"/>
      <c r="AU23" s="1288"/>
      <c r="AV23" s="164"/>
    </row>
    <row r="24" spans="1:48" ht="36" customHeight="1">
      <c r="A24" s="164"/>
      <c r="B24" s="1287"/>
      <c r="C24" s="1282"/>
      <c r="D24" s="1282"/>
      <c r="E24" s="1282"/>
      <c r="F24" s="1282"/>
      <c r="G24" s="1282"/>
      <c r="H24" s="1282"/>
      <c r="I24" s="1282"/>
      <c r="J24" s="1282"/>
      <c r="K24" s="1282"/>
      <c r="L24" s="1282"/>
      <c r="M24" s="1282"/>
      <c r="N24" s="1282"/>
      <c r="O24" s="1282"/>
      <c r="P24" s="1282"/>
      <c r="Q24" s="1282"/>
      <c r="R24" s="1282"/>
      <c r="S24" s="1282"/>
      <c r="T24" s="1282"/>
      <c r="U24" s="1282"/>
      <c r="V24" s="1282"/>
      <c r="W24" s="1288"/>
      <c r="X24" s="165"/>
      <c r="Y24" s="165"/>
      <c r="Z24" s="1287"/>
      <c r="AA24" s="1282"/>
      <c r="AB24" s="1282"/>
      <c r="AC24" s="1282"/>
      <c r="AD24" s="1282"/>
      <c r="AE24" s="1282"/>
      <c r="AF24" s="1282"/>
      <c r="AG24" s="1282"/>
      <c r="AH24" s="1282"/>
      <c r="AI24" s="1282"/>
      <c r="AJ24" s="1282"/>
      <c r="AK24" s="1282"/>
      <c r="AL24" s="1282"/>
      <c r="AM24" s="1282"/>
      <c r="AN24" s="1282"/>
      <c r="AO24" s="1282"/>
      <c r="AP24" s="1282"/>
      <c r="AQ24" s="1282"/>
      <c r="AR24" s="1282"/>
      <c r="AS24" s="1282"/>
      <c r="AT24" s="1282"/>
      <c r="AU24" s="1288"/>
      <c r="AV24" s="164"/>
    </row>
    <row r="25" spans="1:48" ht="36" customHeight="1">
      <c r="A25" s="164"/>
      <c r="B25" s="1287"/>
      <c r="C25" s="1282"/>
      <c r="D25" s="1282"/>
      <c r="E25" s="1282"/>
      <c r="F25" s="1282"/>
      <c r="G25" s="1282"/>
      <c r="H25" s="1282"/>
      <c r="I25" s="1282"/>
      <c r="J25" s="1282"/>
      <c r="K25" s="1282"/>
      <c r="L25" s="1282"/>
      <c r="M25" s="1282"/>
      <c r="N25" s="1282"/>
      <c r="O25" s="1282"/>
      <c r="P25" s="1282"/>
      <c r="Q25" s="1282"/>
      <c r="R25" s="1282"/>
      <c r="S25" s="1282"/>
      <c r="T25" s="1282"/>
      <c r="U25" s="1282"/>
      <c r="V25" s="1282"/>
      <c r="W25" s="1288"/>
      <c r="X25" s="165"/>
      <c r="Y25" s="165"/>
      <c r="Z25" s="1287"/>
      <c r="AA25" s="1282"/>
      <c r="AB25" s="1282"/>
      <c r="AC25" s="1282"/>
      <c r="AD25" s="1282"/>
      <c r="AE25" s="1282"/>
      <c r="AF25" s="1282"/>
      <c r="AG25" s="1282"/>
      <c r="AH25" s="1282"/>
      <c r="AI25" s="1282"/>
      <c r="AJ25" s="1282"/>
      <c r="AK25" s="1282"/>
      <c r="AL25" s="1282"/>
      <c r="AM25" s="1282"/>
      <c r="AN25" s="1282"/>
      <c r="AO25" s="1282"/>
      <c r="AP25" s="1282"/>
      <c r="AQ25" s="1282"/>
      <c r="AR25" s="1282"/>
      <c r="AS25" s="1282"/>
      <c r="AT25" s="1282"/>
      <c r="AU25" s="1288"/>
      <c r="AV25" s="164"/>
    </row>
    <row r="26" spans="1:48" ht="36" customHeight="1">
      <c r="A26" s="164"/>
      <c r="B26" s="1289"/>
      <c r="C26" s="1290"/>
      <c r="D26" s="1290"/>
      <c r="E26" s="1290"/>
      <c r="F26" s="1290"/>
      <c r="G26" s="1290"/>
      <c r="H26" s="1290"/>
      <c r="I26" s="1290"/>
      <c r="J26" s="1290"/>
      <c r="K26" s="1290"/>
      <c r="L26" s="1290"/>
      <c r="M26" s="1290"/>
      <c r="N26" s="1290"/>
      <c r="O26" s="1290"/>
      <c r="P26" s="1290"/>
      <c r="Q26" s="1290"/>
      <c r="R26" s="1290"/>
      <c r="S26" s="1290"/>
      <c r="T26" s="1290"/>
      <c r="U26" s="1290"/>
      <c r="V26" s="1290"/>
      <c r="W26" s="1291"/>
      <c r="X26" s="165"/>
      <c r="Y26" s="165"/>
      <c r="Z26" s="1289"/>
      <c r="AA26" s="1290"/>
      <c r="AB26" s="1290"/>
      <c r="AC26" s="1290"/>
      <c r="AD26" s="1290"/>
      <c r="AE26" s="1290"/>
      <c r="AF26" s="1290"/>
      <c r="AG26" s="1290"/>
      <c r="AH26" s="1290"/>
      <c r="AI26" s="1290"/>
      <c r="AJ26" s="1290"/>
      <c r="AK26" s="1290"/>
      <c r="AL26" s="1290"/>
      <c r="AM26" s="1290"/>
      <c r="AN26" s="1290"/>
      <c r="AO26" s="1290"/>
      <c r="AP26" s="1290"/>
      <c r="AQ26" s="1290"/>
      <c r="AR26" s="1290"/>
      <c r="AS26" s="1290"/>
      <c r="AT26" s="1290"/>
      <c r="AU26" s="1291"/>
      <c r="AV26" s="164"/>
    </row>
    <row r="27" spans="1:48" ht="12" customHeight="1">
      <c r="A27" s="164"/>
      <c r="B27" s="163"/>
      <c r="C27" s="163"/>
      <c r="D27" s="163"/>
      <c r="E27" s="163"/>
      <c r="F27" s="163"/>
      <c r="G27" s="163"/>
      <c r="H27" s="165"/>
      <c r="I27" s="165"/>
      <c r="J27" s="165"/>
      <c r="K27" s="165"/>
      <c r="L27" s="165"/>
      <c r="M27" s="165"/>
      <c r="N27" s="165"/>
      <c r="O27" s="165"/>
      <c r="P27" s="165"/>
      <c r="Q27" s="165"/>
      <c r="R27" s="165"/>
      <c r="S27" s="165"/>
      <c r="T27" s="165"/>
      <c r="U27" s="165"/>
      <c r="V27" s="165"/>
      <c r="W27" s="165"/>
      <c r="X27" s="165"/>
      <c r="Y27" s="165"/>
      <c r="Z27" s="165"/>
      <c r="AA27" s="165"/>
      <c r="AB27" s="165"/>
      <c r="AC27" s="165"/>
      <c r="AD27" s="165"/>
      <c r="AE27" s="165"/>
      <c r="AF27" s="165"/>
      <c r="AG27" s="165"/>
      <c r="AH27" s="165"/>
      <c r="AI27" s="166"/>
      <c r="AJ27" s="165"/>
      <c r="AK27" s="165"/>
      <c r="AL27" s="165"/>
      <c r="AM27" s="166"/>
      <c r="AN27" s="166"/>
      <c r="AO27" s="166"/>
      <c r="AP27" s="166"/>
      <c r="AQ27" s="166"/>
      <c r="AR27" s="166"/>
      <c r="AS27" s="166"/>
      <c r="AT27" s="166"/>
      <c r="AU27" s="166"/>
      <c r="AV27" s="164"/>
    </row>
    <row r="28" spans="1:48" ht="34.5" customHeight="1">
      <c r="A28" s="161"/>
      <c r="B28" s="1309" t="s">
        <v>183</v>
      </c>
      <c r="C28" s="1309"/>
      <c r="D28" s="1309"/>
      <c r="E28" s="1309"/>
      <c r="F28" s="173"/>
      <c r="G28" s="174"/>
      <c r="H28" s="174"/>
      <c r="I28" s="174"/>
      <c r="J28" s="174"/>
      <c r="K28" s="174"/>
      <c r="L28" s="174"/>
      <c r="M28" s="174"/>
      <c r="N28" s="174"/>
      <c r="O28" s="174"/>
      <c r="P28" s="174"/>
      <c r="Q28" s="176"/>
      <c r="R28" s="163"/>
      <c r="S28" s="163"/>
      <c r="T28" s="163"/>
      <c r="U28" s="163"/>
      <c r="V28" s="163"/>
      <c r="W28" s="163"/>
      <c r="X28" s="163"/>
      <c r="Y28" s="161"/>
      <c r="Z28" s="1309" t="s">
        <v>183</v>
      </c>
      <c r="AA28" s="1309"/>
      <c r="AB28" s="1309"/>
      <c r="AC28" s="1309"/>
      <c r="AD28" s="173"/>
      <c r="AE28" s="175"/>
      <c r="AF28" s="166"/>
      <c r="AG28" s="166"/>
      <c r="AH28" s="166"/>
      <c r="AI28" s="166"/>
      <c r="AJ28" s="166"/>
      <c r="AK28" s="166"/>
      <c r="AL28" s="166"/>
      <c r="AM28" s="166"/>
      <c r="AN28" s="166"/>
      <c r="AO28" s="166"/>
      <c r="AP28" s="166"/>
      <c r="AQ28" s="166"/>
      <c r="AR28" s="166"/>
      <c r="AS28" s="166"/>
      <c r="AT28" s="166"/>
      <c r="AU28" s="166"/>
      <c r="AV28" s="164"/>
    </row>
    <row r="29" spans="1:48" ht="36" customHeight="1">
      <c r="A29" s="164"/>
      <c r="B29" s="1284"/>
      <c r="C29" s="1285"/>
      <c r="D29" s="1285"/>
      <c r="E29" s="1285"/>
      <c r="F29" s="1285"/>
      <c r="G29" s="1285"/>
      <c r="H29" s="1285"/>
      <c r="I29" s="1285"/>
      <c r="J29" s="1285"/>
      <c r="K29" s="1285"/>
      <c r="L29" s="1285"/>
      <c r="M29" s="1285"/>
      <c r="N29" s="1285"/>
      <c r="O29" s="1285"/>
      <c r="P29" s="1285"/>
      <c r="Q29" s="1285"/>
      <c r="R29" s="1285"/>
      <c r="S29" s="1285"/>
      <c r="T29" s="1285"/>
      <c r="U29" s="1285"/>
      <c r="V29" s="1285"/>
      <c r="W29" s="1286"/>
      <c r="X29" s="165"/>
      <c r="Y29" s="165"/>
      <c r="Z29" s="1284"/>
      <c r="AA29" s="1285"/>
      <c r="AB29" s="1285"/>
      <c r="AC29" s="1285"/>
      <c r="AD29" s="1285"/>
      <c r="AE29" s="1285"/>
      <c r="AF29" s="1285"/>
      <c r="AG29" s="1285"/>
      <c r="AH29" s="1285"/>
      <c r="AI29" s="1285"/>
      <c r="AJ29" s="1285"/>
      <c r="AK29" s="1285"/>
      <c r="AL29" s="1285"/>
      <c r="AM29" s="1285"/>
      <c r="AN29" s="1285"/>
      <c r="AO29" s="1285"/>
      <c r="AP29" s="1285"/>
      <c r="AQ29" s="1285"/>
      <c r="AR29" s="1285"/>
      <c r="AS29" s="1285"/>
      <c r="AT29" s="1285"/>
      <c r="AU29" s="1286"/>
      <c r="AV29" s="164"/>
    </row>
    <row r="30" spans="1:48" ht="36" customHeight="1">
      <c r="A30" s="164"/>
      <c r="B30" s="1287"/>
      <c r="C30" s="1282"/>
      <c r="D30" s="1282"/>
      <c r="E30" s="1282"/>
      <c r="F30" s="1282"/>
      <c r="G30" s="1282"/>
      <c r="H30" s="1282"/>
      <c r="I30" s="1282"/>
      <c r="J30" s="1282"/>
      <c r="K30" s="1282"/>
      <c r="L30" s="1282"/>
      <c r="M30" s="1282"/>
      <c r="N30" s="1282"/>
      <c r="O30" s="1282"/>
      <c r="P30" s="1282"/>
      <c r="Q30" s="1282"/>
      <c r="R30" s="1282"/>
      <c r="S30" s="1282"/>
      <c r="T30" s="1282"/>
      <c r="U30" s="1282"/>
      <c r="V30" s="1282"/>
      <c r="W30" s="1288"/>
      <c r="X30" s="165"/>
      <c r="Y30" s="165"/>
      <c r="Z30" s="1287"/>
      <c r="AA30" s="1282"/>
      <c r="AB30" s="1282"/>
      <c r="AC30" s="1282"/>
      <c r="AD30" s="1282"/>
      <c r="AE30" s="1282"/>
      <c r="AF30" s="1282"/>
      <c r="AG30" s="1282"/>
      <c r="AH30" s="1282"/>
      <c r="AI30" s="1282"/>
      <c r="AJ30" s="1282"/>
      <c r="AK30" s="1282"/>
      <c r="AL30" s="1282"/>
      <c r="AM30" s="1282"/>
      <c r="AN30" s="1282"/>
      <c r="AO30" s="1282"/>
      <c r="AP30" s="1282"/>
      <c r="AQ30" s="1282"/>
      <c r="AR30" s="1282"/>
      <c r="AS30" s="1282"/>
      <c r="AT30" s="1282"/>
      <c r="AU30" s="1288"/>
      <c r="AV30" s="164"/>
    </row>
    <row r="31" spans="1:48" ht="36" customHeight="1">
      <c r="A31" s="164"/>
      <c r="B31" s="1287"/>
      <c r="C31" s="1282"/>
      <c r="D31" s="1282"/>
      <c r="E31" s="1282"/>
      <c r="F31" s="1282"/>
      <c r="G31" s="1282"/>
      <c r="H31" s="1282"/>
      <c r="I31" s="1282"/>
      <c r="J31" s="1282"/>
      <c r="K31" s="1282"/>
      <c r="L31" s="1282"/>
      <c r="M31" s="1282"/>
      <c r="N31" s="1282"/>
      <c r="O31" s="1282"/>
      <c r="P31" s="1282"/>
      <c r="Q31" s="1282"/>
      <c r="R31" s="1282"/>
      <c r="S31" s="1282"/>
      <c r="T31" s="1282"/>
      <c r="U31" s="1282"/>
      <c r="V31" s="1282"/>
      <c r="W31" s="1288"/>
      <c r="X31" s="165"/>
      <c r="Y31" s="165"/>
      <c r="Z31" s="1287"/>
      <c r="AA31" s="1282"/>
      <c r="AB31" s="1282"/>
      <c r="AC31" s="1282"/>
      <c r="AD31" s="1282"/>
      <c r="AE31" s="1282"/>
      <c r="AF31" s="1282"/>
      <c r="AG31" s="1282"/>
      <c r="AH31" s="1282"/>
      <c r="AI31" s="1282"/>
      <c r="AJ31" s="1282"/>
      <c r="AK31" s="1282"/>
      <c r="AL31" s="1282"/>
      <c r="AM31" s="1282"/>
      <c r="AN31" s="1282"/>
      <c r="AO31" s="1282"/>
      <c r="AP31" s="1282"/>
      <c r="AQ31" s="1282"/>
      <c r="AR31" s="1282"/>
      <c r="AS31" s="1282"/>
      <c r="AT31" s="1282"/>
      <c r="AU31" s="1288"/>
      <c r="AV31" s="164"/>
    </row>
    <row r="32" spans="1:48" ht="36" customHeight="1">
      <c r="A32" s="164"/>
      <c r="B32" s="1287"/>
      <c r="C32" s="1282"/>
      <c r="D32" s="1282"/>
      <c r="E32" s="1282"/>
      <c r="F32" s="1282"/>
      <c r="G32" s="1282"/>
      <c r="H32" s="1282"/>
      <c r="I32" s="1282"/>
      <c r="J32" s="1282"/>
      <c r="K32" s="1282"/>
      <c r="L32" s="1282"/>
      <c r="M32" s="1282"/>
      <c r="N32" s="1282"/>
      <c r="O32" s="1282"/>
      <c r="P32" s="1282"/>
      <c r="Q32" s="1282"/>
      <c r="R32" s="1282"/>
      <c r="S32" s="1282"/>
      <c r="T32" s="1282"/>
      <c r="U32" s="1282"/>
      <c r="V32" s="1282"/>
      <c r="W32" s="1288"/>
      <c r="X32" s="165"/>
      <c r="Y32" s="165"/>
      <c r="Z32" s="1287"/>
      <c r="AA32" s="1282"/>
      <c r="AB32" s="1282"/>
      <c r="AC32" s="1282"/>
      <c r="AD32" s="1282"/>
      <c r="AE32" s="1282"/>
      <c r="AF32" s="1282"/>
      <c r="AG32" s="1282"/>
      <c r="AH32" s="1282"/>
      <c r="AI32" s="1282"/>
      <c r="AJ32" s="1282"/>
      <c r="AK32" s="1282"/>
      <c r="AL32" s="1282"/>
      <c r="AM32" s="1282"/>
      <c r="AN32" s="1282"/>
      <c r="AO32" s="1282"/>
      <c r="AP32" s="1282"/>
      <c r="AQ32" s="1282"/>
      <c r="AR32" s="1282"/>
      <c r="AS32" s="1282"/>
      <c r="AT32" s="1282"/>
      <c r="AU32" s="1288"/>
      <c r="AV32" s="164"/>
    </row>
    <row r="33" spans="1:48" ht="36" customHeight="1">
      <c r="A33" s="164"/>
      <c r="B33" s="1287"/>
      <c r="C33" s="1282"/>
      <c r="D33" s="1282"/>
      <c r="E33" s="1282"/>
      <c r="F33" s="1282"/>
      <c r="G33" s="1282"/>
      <c r="H33" s="1282"/>
      <c r="I33" s="1282"/>
      <c r="J33" s="1282"/>
      <c r="K33" s="1282"/>
      <c r="L33" s="1282"/>
      <c r="M33" s="1282"/>
      <c r="N33" s="1282"/>
      <c r="O33" s="1282"/>
      <c r="P33" s="1282"/>
      <c r="Q33" s="1282"/>
      <c r="R33" s="1282"/>
      <c r="S33" s="1282"/>
      <c r="T33" s="1282"/>
      <c r="U33" s="1282"/>
      <c r="V33" s="1282"/>
      <c r="W33" s="1288"/>
      <c r="X33" s="165"/>
      <c r="Y33" s="165"/>
      <c r="Z33" s="1287"/>
      <c r="AA33" s="1282"/>
      <c r="AB33" s="1282"/>
      <c r="AC33" s="1282"/>
      <c r="AD33" s="1282"/>
      <c r="AE33" s="1282"/>
      <c r="AF33" s="1282"/>
      <c r="AG33" s="1282"/>
      <c r="AH33" s="1282"/>
      <c r="AI33" s="1282"/>
      <c r="AJ33" s="1282"/>
      <c r="AK33" s="1282"/>
      <c r="AL33" s="1282"/>
      <c r="AM33" s="1282"/>
      <c r="AN33" s="1282"/>
      <c r="AO33" s="1282"/>
      <c r="AP33" s="1282"/>
      <c r="AQ33" s="1282"/>
      <c r="AR33" s="1282"/>
      <c r="AS33" s="1282"/>
      <c r="AT33" s="1282"/>
      <c r="AU33" s="1288"/>
      <c r="AV33" s="164"/>
    </row>
    <row r="34" spans="1:48" ht="36" customHeight="1">
      <c r="A34" s="164"/>
      <c r="B34" s="1287"/>
      <c r="C34" s="1282"/>
      <c r="D34" s="1282"/>
      <c r="E34" s="1282"/>
      <c r="F34" s="1282"/>
      <c r="G34" s="1282"/>
      <c r="H34" s="1282"/>
      <c r="I34" s="1282"/>
      <c r="J34" s="1282"/>
      <c r="K34" s="1282"/>
      <c r="L34" s="1282"/>
      <c r="M34" s="1282"/>
      <c r="N34" s="1282"/>
      <c r="O34" s="1282"/>
      <c r="P34" s="1282"/>
      <c r="Q34" s="1282"/>
      <c r="R34" s="1282"/>
      <c r="S34" s="1282"/>
      <c r="T34" s="1282"/>
      <c r="U34" s="1282"/>
      <c r="V34" s="1282"/>
      <c r="W34" s="1288"/>
      <c r="X34" s="165"/>
      <c r="Y34" s="165"/>
      <c r="Z34" s="1287"/>
      <c r="AA34" s="1282"/>
      <c r="AB34" s="1282"/>
      <c r="AC34" s="1282"/>
      <c r="AD34" s="1282"/>
      <c r="AE34" s="1282"/>
      <c r="AF34" s="1282"/>
      <c r="AG34" s="1282"/>
      <c r="AH34" s="1282"/>
      <c r="AI34" s="1282"/>
      <c r="AJ34" s="1282"/>
      <c r="AK34" s="1282"/>
      <c r="AL34" s="1282"/>
      <c r="AM34" s="1282"/>
      <c r="AN34" s="1282"/>
      <c r="AO34" s="1282"/>
      <c r="AP34" s="1282"/>
      <c r="AQ34" s="1282"/>
      <c r="AR34" s="1282"/>
      <c r="AS34" s="1282"/>
      <c r="AT34" s="1282"/>
      <c r="AU34" s="1288"/>
      <c r="AV34" s="164"/>
    </row>
    <row r="35" spans="1:48" ht="36" customHeight="1">
      <c r="A35" s="164"/>
      <c r="B35" s="1287"/>
      <c r="C35" s="1282"/>
      <c r="D35" s="1282"/>
      <c r="E35" s="1282"/>
      <c r="F35" s="1282"/>
      <c r="G35" s="1282"/>
      <c r="H35" s="1282"/>
      <c r="I35" s="1282"/>
      <c r="J35" s="1282"/>
      <c r="K35" s="1282"/>
      <c r="L35" s="1282"/>
      <c r="M35" s="1282"/>
      <c r="N35" s="1282"/>
      <c r="O35" s="1282"/>
      <c r="P35" s="1282"/>
      <c r="Q35" s="1282"/>
      <c r="R35" s="1282"/>
      <c r="S35" s="1282"/>
      <c r="T35" s="1282"/>
      <c r="U35" s="1282"/>
      <c r="V35" s="1282"/>
      <c r="W35" s="1288"/>
      <c r="X35" s="165"/>
      <c r="Y35" s="165"/>
      <c r="Z35" s="1287"/>
      <c r="AA35" s="1282"/>
      <c r="AB35" s="1282"/>
      <c r="AC35" s="1282"/>
      <c r="AD35" s="1282"/>
      <c r="AE35" s="1282"/>
      <c r="AF35" s="1282"/>
      <c r="AG35" s="1282"/>
      <c r="AH35" s="1282"/>
      <c r="AI35" s="1282"/>
      <c r="AJ35" s="1282"/>
      <c r="AK35" s="1282"/>
      <c r="AL35" s="1282"/>
      <c r="AM35" s="1282"/>
      <c r="AN35" s="1282"/>
      <c r="AO35" s="1282"/>
      <c r="AP35" s="1282"/>
      <c r="AQ35" s="1282"/>
      <c r="AR35" s="1282"/>
      <c r="AS35" s="1282"/>
      <c r="AT35" s="1282"/>
      <c r="AU35" s="1288"/>
      <c r="AV35" s="164"/>
    </row>
    <row r="36" spans="1:48" ht="36" customHeight="1">
      <c r="A36" s="164"/>
      <c r="B36" s="1287"/>
      <c r="C36" s="1282"/>
      <c r="D36" s="1282"/>
      <c r="E36" s="1282"/>
      <c r="F36" s="1282"/>
      <c r="G36" s="1282"/>
      <c r="H36" s="1282"/>
      <c r="I36" s="1282"/>
      <c r="J36" s="1282"/>
      <c r="K36" s="1282"/>
      <c r="L36" s="1282"/>
      <c r="M36" s="1282"/>
      <c r="N36" s="1282"/>
      <c r="O36" s="1282"/>
      <c r="P36" s="1282"/>
      <c r="Q36" s="1282"/>
      <c r="R36" s="1282"/>
      <c r="S36" s="1282"/>
      <c r="T36" s="1282"/>
      <c r="U36" s="1282"/>
      <c r="V36" s="1282"/>
      <c r="W36" s="1288"/>
      <c r="X36" s="165"/>
      <c r="Y36" s="165"/>
      <c r="Z36" s="1287"/>
      <c r="AA36" s="1282"/>
      <c r="AB36" s="1282"/>
      <c r="AC36" s="1282"/>
      <c r="AD36" s="1282"/>
      <c r="AE36" s="1282"/>
      <c r="AF36" s="1282"/>
      <c r="AG36" s="1282"/>
      <c r="AH36" s="1282"/>
      <c r="AI36" s="1282"/>
      <c r="AJ36" s="1282"/>
      <c r="AK36" s="1282"/>
      <c r="AL36" s="1282"/>
      <c r="AM36" s="1282"/>
      <c r="AN36" s="1282"/>
      <c r="AO36" s="1282"/>
      <c r="AP36" s="1282"/>
      <c r="AQ36" s="1282"/>
      <c r="AR36" s="1282"/>
      <c r="AS36" s="1282"/>
      <c r="AT36" s="1282"/>
      <c r="AU36" s="1288"/>
      <c r="AV36" s="164"/>
    </row>
    <row r="37" spans="1:48" ht="36" customHeight="1">
      <c r="A37" s="164"/>
      <c r="B37" s="1287"/>
      <c r="C37" s="1282"/>
      <c r="D37" s="1282"/>
      <c r="E37" s="1282"/>
      <c r="F37" s="1282"/>
      <c r="G37" s="1282"/>
      <c r="H37" s="1282"/>
      <c r="I37" s="1282"/>
      <c r="J37" s="1282"/>
      <c r="K37" s="1282"/>
      <c r="L37" s="1282"/>
      <c r="M37" s="1282"/>
      <c r="N37" s="1282"/>
      <c r="O37" s="1282"/>
      <c r="P37" s="1282"/>
      <c r="Q37" s="1282"/>
      <c r="R37" s="1282"/>
      <c r="S37" s="1282"/>
      <c r="T37" s="1282"/>
      <c r="U37" s="1282"/>
      <c r="V37" s="1282"/>
      <c r="W37" s="1288"/>
      <c r="X37" s="165"/>
      <c r="Y37" s="165"/>
      <c r="Z37" s="1287"/>
      <c r="AA37" s="1282"/>
      <c r="AB37" s="1282"/>
      <c r="AC37" s="1282"/>
      <c r="AD37" s="1282"/>
      <c r="AE37" s="1282"/>
      <c r="AF37" s="1282"/>
      <c r="AG37" s="1282"/>
      <c r="AH37" s="1282"/>
      <c r="AI37" s="1282"/>
      <c r="AJ37" s="1282"/>
      <c r="AK37" s="1282"/>
      <c r="AL37" s="1282"/>
      <c r="AM37" s="1282"/>
      <c r="AN37" s="1282"/>
      <c r="AO37" s="1282"/>
      <c r="AP37" s="1282"/>
      <c r="AQ37" s="1282"/>
      <c r="AR37" s="1282"/>
      <c r="AS37" s="1282"/>
      <c r="AT37" s="1282"/>
      <c r="AU37" s="1288"/>
      <c r="AV37" s="164"/>
    </row>
    <row r="38" spans="1:48" ht="36" customHeight="1">
      <c r="A38" s="164"/>
      <c r="B38" s="1289"/>
      <c r="C38" s="1290"/>
      <c r="D38" s="1290"/>
      <c r="E38" s="1290"/>
      <c r="F38" s="1290"/>
      <c r="G38" s="1290"/>
      <c r="H38" s="1290"/>
      <c r="I38" s="1290"/>
      <c r="J38" s="1290"/>
      <c r="K38" s="1290"/>
      <c r="L38" s="1290"/>
      <c r="M38" s="1290"/>
      <c r="N38" s="1290"/>
      <c r="O38" s="1290"/>
      <c r="P38" s="1290"/>
      <c r="Q38" s="1290"/>
      <c r="R38" s="1290"/>
      <c r="S38" s="1290"/>
      <c r="T38" s="1290"/>
      <c r="U38" s="1290"/>
      <c r="V38" s="1290"/>
      <c r="W38" s="1291"/>
      <c r="X38" s="165"/>
      <c r="Y38" s="165"/>
      <c r="Z38" s="1289"/>
      <c r="AA38" s="1290"/>
      <c r="AB38" s="1290"/>
      <c r="AC38" s="1290"/>
      <c r="AD38" s="1290"/>
      <c r="AE38" s="1290"/>
      <c r="AF38" s="1290"/>
      <c r="AG38" s="1290"/>
      <c r="AH38" s="1290"/>
      <c r="AI38" s="1290"/>
      <c r="AJ38" s="1290"/>
      <c r="AK38" s="1290"/>
      <c r="AL38" s="1290"/>
      <c r="AM38" s="1290"/>
      <c r="AN38" s="1290"/>
      <c r="AO38" s="1290"/>
      <c r="AP38" s="1290"/>
      <c r="AQ38" s="1290"/>
      <c r="AR38" s="1290"/>
      <c r="AS38" s="1290"/>
      <c r="AT38" s="1290"/>
      <c r="AU38" s="1291"/>
      <c r="AV38" s="164"/>
    </row>
    <row r="39" spans="1:48" ht="12" customHeight="1">
      <c r="A39" s="164"/>
      <c r="B39" s="163"/>
      <c r="C39" s="163"/>
      <c r="D39" s="163"/>
      <c r="E39" s="163"/>
      <c r="F39" s="163"/>
      <c r="G39" s="163"/>
      <c r="H39" s="165"/>
      <c r="I39" s="165"/>
      <c r="J39" s="165"/>
      <c r="K39" s="165"/>
      <c r="L39" s="165"/>
      <c r="M39" s="165"/>
      <c r="N39" s="165"/>
      <c r="O39" s="165"/>
      <c r="P39" s="165"/>
      <c r="Q39" s="165"/>
      <c r="R39" s="165"/>
      <c r="S39" s="165"/>
      <c r="T39" s="165"/>
      <c r="U39" s="165"/>
      <c r="V39" s="165"/>
      <c r="W39" s="165"/>
      <c r="X39" s="165"/>
      <c r="Y39" s="165"/>
      <c r="Z39" s="165"/>
      <c r="AA39" s="165"/>
      <c r="AB39" s="165"/>
      <c r="AC39" s="165"/>
      <c r="AD39" s="165"/>
      <c r="AE39" s="165"/>
      <c r="AF39" s="165"/>
      <c r="AG39" s="165"/>
      <c r="AH39" s="165"/>
      <c r="AI39" s="166"/>
      <c r="AJ39" s="165"/>
      <c r="AK39" s="165"/>
      <c r="AL39" s="165"/>
      <c r="AM39" s="166"/>
      <c r="AN39" s="166"/>
      <c r="AO39" s="166"/>
      <c r="AP39" s="166"/>
      <c r="AQ39" s="166"/>
      <c r="AR39" s="166"/>
      <c r="AS39" s="166"/>
      <c r="AT39" s="166"/>
      <c r="AU39" s="166"/>
      <c r="AV39" s="164"/>
    </row>
    <row r="40" spans="1:48" ht="34.5" customHeight="1">
      <c r="A40" s="161"/>
      <c r="B40" s="1309" t="s">
        <v>182</v>
      </c>
      <c r="C40" s="1309"/>
      <c r="D40" s="1309"/>
      <c r="E40" s="1309"/>
      <c r="F40" s="177" t="s">
        <v>50</v>
      </c>
      <c r="G40" s="1310"/>
      <c r="H40" s="1310"/>
      <c r="I40" s="1310"/>
      <c r="J40" s="1310"/>
      <c r="K40" s="1310"/>
      <c r="L40" s="1310"/>
      <c r="M40" s="1310"/>
      <c r="N40" s="1310"/>
      <c r="O40" s="1310"/>
      <c r="P40" s="1310"/>
      <c r="Q40" s="1310"/>
      <c r="R40" s="162" t="s">
        <v>51</v>
      </c>
      <c r="S40" s="163"/>
      <c r="T40" s="163"/>
      <c r="U40" s="163"/>
      <c r="V40" s="163"/>
      <c r="W40" s="163"/>
      <c r="X40" s="163"/>
      <c r="Y40" s="161"/>
      <c r="Z40" s="1309" t="s">
        <v>182</v>
      </c>
      <c r="AA40" s="1309"/>
      <c r="AB40" s="1309"/>
      <c r="AC40" s="1309"/>
      <c r="AD40" s="177" t="s">
        <v>50</v>
      </c>
      <c r="AE40" s="1310"/>
      <c r="AF40" s="1310"/>
      <c r="AG40" s="1310"/>
      <c r="AH40" s="1310"/>
      <c r="AI40" s="1310"/>
      <c r="AJ40" s="1310"/>
      <c r="AK40" s="1310"/>
      <c r="AL40" s="1310"/>
      <c r="AM40" s="1310"/>
      <c r="AN40" s="1310"/>
      <c r="AO40" s="1310"/>
      <c r="AP40" s="162" t="s">
        <v>51</v>
      </c>
      <c r="AQ40" s="163"/>
      <c r="AR40" s="163"/>
      <c r="AS40" s="163"/>
      <c r="AT40" s="163"/>
      <c r="AU40" s="163"/>
      <c r="AV40" s="164"/>
    </row>
    <row r="41" spans="1:48" ht="36" customHeight="1">
      <c r="A41" s="164"/>
      <c r="B41" s="1284"/>
      <c r="C41" s="1285"/>
      <c r="D41" s="1285"/>
      <c r="E41" s="1285"/>
      <c r="F41" s="1285"/>
      <c r="G41" s="1285"/>
      <c r="H41" s="1285"/>
      <c r="I41" s="1285"/>
      <c r="J41" s="1285"/>
      <c r="K41" s="1285"/>
      <c r="L41" s="1285"/>
      <c r="M41" s="1285"/>
      <c r="N41" s="1285"/>
      <c r="O41" s="1285"/>
      <c r="P41" s="1285"/>
      <c r="Q41" s="1285"/>
      <c r="R41" s="1285"/>
      <c r="S41" s="1285"/>
      <c r="T41" s="1285"/>
      <c r="U41" s="1285"/>
      <c r="V41" s="1285"/>
      <c r="W41" s="1286"/>
      <c r="X41" s="165"/>
      <c r="Y41" s="165"/>
      <c r="Z41" s="1284"/>
      <c r="AA41" s="1285"/>
      <c r="AB41" s="1285"/>
      <c r="AC41" s="1285"/>
      <c r="AD41" s="1285"/>
      <c r="AE41" s="1285"/>
      <c r="AF41" s="1285"/>
      <c r="AG41" s="1285"/>
      <c r="AH41" s="1285"/>
      <c r="AI41" s="1285"/>
      <c r="AJ41" s="1285"/>
      <c r="AK41" s="1285"/>
      <c r="AL41" s="1285"/>
      <c r="AM41" s="1285"/>
      <c r="AN41" s="1285"/>
      <c r="AO41" s="1285"/>
      <c r="AP41" s="1285"/>
      <c r="AQ41" s="1285"/>
      <c r="AR41" s="1285"/>
      <c r="AS41" s="1285"/>
      <c r="AT41" s="1285"/>
      <c r="AU41" s="1286"/>
      <c r="AV41" s="164"/>
    </row>
    <row r="42" spans="1:48" ht="36" customHeight="1">
      <c r="A42" s="164"/>
      <c r="B42" s="1287"/>
      <c r="C42" s="1282"/>
      <c r="D42" s="1282"/>
      <c r="E42" s="1282"/>
      <c r="F42" s="1282"/>
      <c r="G42" s="1282"/>
      <c r="H42" s="1282"/>
      <c r="I42" s="1282"/>
      <c r="J42" s="1282"/>
      <c r="K42" s="1282"/>
      <c r="L42" s="1282"/>
      <c r="M42" s="1282"/>
      <c r="N42" s="1282"/>
      <c r="O42" s="1282"/>
      <c r="P42" s="1282"/>
      <c r="Q42" s="1282"/>
      <c r="R42" s="1282"/>
      <c r="S42" s="1282"/>
      <c r="T42" s="1282"/>
      <c r="U42" s="1282"/>
      <c r="V42" s="1282"/>
      <c r="W42" s="1288"/>
      <c r="X42" s="165"/>
      <c r="Y42" s="165"/>
      <c r="Z42" s="1287"/>
      <c r="AA42" s="1282"/>
      <c r="AB42" s="1282"/>
      <c r="AC42" s="1282"/>
      <c r="AD42" s="1282"/>
      <c r="AE42" s="1282"/>
      <c r="AF42" s="1282"/>
      <c r="AG42" s="1282"/>
      <c r="AH42" s="1282"/>
      <c r="AI42" s="1282"/>
      <c r="AJ42" s="1282"/>
      <c r="AK42" s="1282"/>
      <c r="AL42" s="1282"/>
      <c r="AM42" s="1282"/>
      <c r="AN42" s="1282"/>
      <c r="AO42" s="1282"/>
      <c r="AP42" s="1282"/>
      <c r="AQ42" s="1282"/>
      <c r="AR42" s="1282"/>
      <c r="AS42" s="1282"/>
      <c r="AT42" s="1282"/>
      <c r="AU42" s="1288"/>
      <c r="AV42" s="164"/>
    </row>
    <row r="43" spans="1:48" ht="36" customHeight="1">
      <c r="A43" s="164"/>
      <c r="B43" s="1287"/>
      <c r="C43" s="1282"/>
      <c r="D43" s="1282"/>
      <c r="E43" s="1282"/>
      <c r="F43" s="1282"/>
      <c r="G43" s="1282"/>
      <c r="H43" s="1282"/>
      <c r="I43" s="1282"/>
      <c r="J43" s="1282"/>
      <c r="K43" s="1282"/>
      <c r="L43" s="1282"/>
      <c r="M43" s="1282"/>
      <c r="N43" s="1282"/>
      <c r="O43" s="1282"/>
      <c r="P43" s="1282"/>
      <c r="Q43" s="1282"/>
      <c r="R43" s="1282"/>
      <c r="S43" s="1282"/>
      <c r="T43" s="1282"/>
      <c r="U43" s="1282"/>
      <c r="V43" s="1282"/>
      <c r="W43" s="1288"/>
      <c r="X43" s="165"/>
      <c r="Y43" s="165"/>
      <c r="Z43" s="1287"/>
      <c r="AA43" s="1282"/>
      <c r="AB43" s="1282"/>
      <c r="AC43" s="1282"/>
      <c r="AD43" s="1282"/>
      <c r="AE43" s="1282"/>
      <c r="AF43" s="1282"/>
      <c r="AG43" s="1282"/>
      <c r="AH43" s="1282"/>
      <c r="AI43" s="1282"/>
      <c r="AJ43" s="1282"/>
      <c r="AK43" s="1282"/>
      <c r="AL43" s="1282"/>
      <c r="AM43" s="1282"/>
      <c r="AN43" s="1282"/>
      <c r="AO43" s="1282"/>
      <c r="AP43" s="1282"/>
      <c r="AQ43" s="1282"/>
      <c r="AR43" s="1282"/>
      <c r="AS43" s="1282"/>
      <c r="AT43" s="1282"/>
      <c r="AU43" s="1288"/>
      <c r="AV43" s="164"/>
    </row>
    <row r="44" spans="1:48" ht="36" customHeight="1">
      <c r="A44" s="164"/>
      <c r="B44" s="1287"/>
      <c r="C44" s="1282"/>
      <c r="D44" s="1282"/>
      <c r="E44" s="1282"/>
      <c r="F44" s="1282"/>
      <c r="G44" s="1282"/>
      <c r="H44" s="1282"/>
      <c r="I44" s="1282"/>
      <c r="J44" s="1282"/>
      <c r="K44" s="1282"/>
      <c r="L44" s="1282"/>
      <c r="M44" s="1282"/>
      <c r="N44" s="1282"/>
      <c r="O44" s="1282"/>
      <c r="P44" s="1282"/>
      <c r="Q44" s="1282"/>
      <c r="R44" s="1282"/>
      <c r="S44" s="1282"/>
      <c r="T44" s="1282"/>
      <c r="U44" s="1282"/>
      <c r="V44" s="1282"/>
      <c r="W44" s="1288"/>
      <c r="X44" s="165"/>
      <c r="Y44" s="165"/>
      <c r="Z44" s="1287"/>
      <c r="AA44" s="1282"/>
      <c r="AB44" s="1282"/>
      <c r="AC44" s="1282"/>
      <c r="AD44" s="1282"/>
      <c r="AE44" s="1282"/>
      <c r="AF44" s="1282"/>
      <c r="AG44" s="1282"/>
      <c r="AH44" s="1282"/>
      <c r="AI44" s="1282"/>
      <c r="AJ44" s="1282"/>
      <c r="AK44" s="1282"/>
      <c r="AL44" s="1282"/>
      <c r="AM44" s="1282"/>
      <c r="AN44" s="1282"/>
      <c r="AO44" s="1282"/>
      <c r="AP44" s="1282"/>
      <c r="AQ44" s="1282"/>
      <c r="AR44" s="1282"/>
      <c r="AS44" s="1282"/>
      <c r="AT44" s="1282"/>
      <c r="AU44" s="1288"/>
      <c r="AV44" s="164"/>
    </row>
    <row r="45" spans="1:48" ht="36" customHeight="1">
      <c r="A45" s="164"/>
      <c r="B45" s="1287"/>
      <c r="C45" s="1282"/>
      <c r="D45" s="1282"/>
      <c r="E45" s="1282"/>
      <c r="F45" s="1282"/>
      <c r="G45" s="1282"/>
      <c r="H45" s="1282"/>
      <c r="I45" s="1282"/>
      <c r="J45" s="1282"/>
      <c r="K45" s="1282"/>
      <c r="L45" s="1282"/>
      <c r="M45" s="1282"/>
      <c r="N45" s="1282"/>
      <c r="O45" s="1282"/>
      <c r="P45" s="1282"/>
      <c r="Q45" s="1282"/>
      <c r="R45" s="1282"/>
      <c r="S45" s="1282"/>
      <c r="T45" s="1282"/>
      <c r="U45" s="1282"/>
      <c r="V45" s="1282"/>
      <c r="W45" s="1288"/>
      <c r="X45" s="165"/>
      <c r="Y45" s="165"/>
      <c r="Z45" s="1287"/>
      <c r="AA45" s="1282"/>
      <c r="AB45" s="1282"/>
      <c r="AC45" s="1282"/>
      <c r="AD45" s="1282"/>
      <c r="AE45" s="1282"/>
      <c r="AF45" s="1282"/>
      <c r="AG45" s="1282"/>
      <c r="AH45" s="1282"/>
      <c r="AI45" s="1282"/>
      <c r="AJ45" s="1282"/>
      <c r="AK45" s="1282"/>
      <c r="AL45" s="1282"/>
      <c r="AM45" s="1282"/>
      <c r="AN45" s="1282"/>
      <c r="AO45" s="1282"/>
      <c r="AP45" s="1282"/>
      <c r="AQ45" s="1282"/>
      <c r="AR45" s="1282"/>
      <c r="AS45" s="1282"/>
      <c r="AT45" s="1282"/>
      <c r="AU45" s="1288"/>
      <c r="AV45" s="164"/>
    </row>
    <row r="46" spans="1:48" ht="36" customHeight="1">
      <c r="A46" s="164"/>
      <c r="B46" s="1287"/>
      <c r="C46" s="1282"/>
      <c r="D46" s="1282"/>
      <c r="E46" s="1282"/>
      <c r="F46" s="1282"/>
      <c r="G46" s="1282"/>
      <c r="H46" s="1282"/>
      <c r="I46" s="1282"/>
      <c r="J46" s="1282"/>
      <c r="K46" s="1282"/>
      <c r="L46" s="1282"/>
      <c r="M46" s="1282"/>
      <c r="N46" s="1282"/>
      <c r="O46" s="1282"/>
      <c r="P46" s="1282"/>
      <c r="Q46" s="1282"/>
      <c r="R46" s="1282"/>
      <c r="S46" s="1282"/>
      <c r="T46" s="1282"/>
      <c r="U46" s="1282"/>
      <c r="V46" s="1282"/>
      <c r="W46" s="1288"/>
      <c r="X46" s="165"/>
      <c r="Y46" s="165"/>
      <c r="Z46" s="1287"/>
      <c r="AA46" s="1282"/>
      <c r="AB46" s="1282"/>
      <c r="AC46" s="1282"/>
      <c r="AD46" s="1282"/>
      <c r="AE46" s="1282"/>
      <c r="AF46" s="1282"/>
      <c r="AG46" s="1282"/>
      <c r="AH46" s="1282"/>
      <c r="AI46" s="1282"/>
      <c r="AJ46" s="1282"/>
      <c r="AK46" s="1282"/>
      <c r="AL46" s="1282"/>
      <c r="AM46" s="1282"/>
      <c r="AN46" s="1282"/>
      <c r="AO46" s="1282"/>
      <c r="AP46" s="1282"/>
      <c r="AQ46" s="1282"/>
      <c r="AR46" s="1282"/>
      <c r="AS46" s="1282"/>
      <c r="AT46" s="1282"/>
      <c r="AU46" s="1288"/>
      <c r="AV46" s="164"/>
    </row>
    <row r="47" spans="1:48" ht="36" customHeight="1">
      <c r="A47" s="164"/>
      <c r="B47" s="1287"/>
      <c r="C47" s="1282"/>
      <c r="D47" s="1282"/>
      <c r="E47" s="1282"/>
      <c r="F47" s="1282"/>
      <c r="G47" s="1282"/>
      <c r="H47" s="1282"/>
      <c r="I47" s="1282"/>
      <c r="J47" s="1282"/>
      <c r="K47" s="1282"/>
      <c r="L47" s="1282"/>
      <c r="M47" s="1282"/>
      <c r="N47" s="1282"/>
      <c r="O47" s="1282"/>
      <c r="P47" s="1282"/>
      <c r="Q47" s="1282"/>
      <c r="R47" s="1282"/>
      <c r="S47" s="1282"/>
      <c r="T47" s="1282"/>
      <c r="U47" s="1282"/>
      <c r="V47" s="1282"/>
      <c r="W47" s="1288"/>
      <c r="X47" s="165"/>
      <c r="Y47" s="165"/>
      <c r="Z47" s="1287"/>
      <c r="AA47" s="1282"/>
      <c r="AB47" s="1282"/>
      <c r="AC47" s="1282"/>
      <c r="AD47" s="1282"/>
      <c r="AE47" s="1282"/>
      <c r="AF47" s="1282"/>
      <c r="AG47" s="1282"/>
      <c r="AH47" s="1282"/>
      <c r="AI47" s="1282"/>
      <c r="AJ47" s="1282"/>
      <c r="AK47" s="1282"/>
      <c r="AL47" s="1282"/>
      <c r="AM47" s="1282"/>
      <c r="AN47" s="1282"/>
      <c r="AO47" s="1282"/>
      <c r="AP47" s="1282"/>
      <c r="AQ47" s="1282"/>
      <c r="AR47" s="1282"/>
      <c r="AS47" s="1282"/>
      <c r="AT47" s="1282"/>
      <c r="AU47" s="1288"/>
      <c r="AV47" s="164"/>
    </row>
    <row r="48" spans="1:48" ht="36" customHeight="1">
      <c r="A48" s="164"/>
      <c r="B48" s="1287"/>
      <c r="C48" s="1282"/>
      <c r="D48" s="1282"/>
      <c r="E48" s="1282"/>
      <c r="F48" s="1282"/>
      <c r="G48" s="1282"/>
      <c r="H48" s="1282"/>
      <c r="I48" s="1282"/>
      <c r="J48" s="1282"/>
      <c r="K48" s="1282"/>
      <c r="L48" s="1282"/>
      <c r="M48" s="1282"/>
      <c r="N48" s="1282"/>
      <c r="O48" s="1282"/>
      <c r="P48" s="1282"/>
      <c r="Q48" s="1282"/>
      <c r="R48" s="1282"/>
      <c r="S48" s="1282"/>
      <c r="T48" s="1282"/>
      <c r="U48" s="1282"/>
      <c r="V48" s="1282"/>
      <c r="W48" s="1288"/>
      <c r="X48" s="165"/>
      <c r="Y48" s="165"/>
      <c r="Z48" s="1287"/>
      <c r="AA48" s="1282"/>
      <c r="AB48" s="1282"/>
      <c r="AC48" s="1282"/>
      <c r="AD48" s="1282"/>
      <c r="AE48" s="1282"/>
      <c r="AF48" s="1282"/>
      <c r="AG48" s="1282"/>
      <c r="AH48" s="1282"/>
      <c r="AI48" s="1282"/>
      <c r="AJ48" s="1282"/>
      <c r="AK48" s="1282"/>
      <c r="AL48" s="1282"/>
      <c r="AM48" s="1282"/>
      <c r="AN48" s="1282"/>
      <c r="AO48" s="1282"/>
      <c r="AP48" s="1282"/>
      <c r="AQ48" s="1282"/>
      <c r="AR48" s="1282"/>
      <c r="AS48" s="1282"/>
      <c r="AT48" s="1282"/>
      <c r="AU48" s="1288"/>
      <c r="AV48" s="164"/>
    </row>
    <row r="49" spans="1:48" ht="36" customHeight="1">
      <c r="A49" s="164"/>
      <c r="B49" s="1287"/>
      <c r="C49" s="1282"/>
      <c r="D49" s="1282"/>
      <c r="E49" s="1282"/>
      <c r="F49" s="1282"/>
      <c r="G49" s="1282"/>
      <c r="H49" s="1282"/>
      <c r="I49" s="1282"/>
      <c r="J49" s="1282"/>
      <c r="K49" s="1282"/>
      <c r="L49" s="1282"/>
      <c r="M49" s="1282"/>
      <c r="N49" s="1282"/>
      <c r="O49" s="1282"/>
      <c r="P49" s="1282"/>
      <c r="Q49" s="1282"/>
      <c r="R49" s="1282"/>
      <c r="S49" s="1282"/>
      <c r="T49" s="1282"/>
      <c r="U49" s="1282"/>
      <c r="V49" s="1282"/>
      <c r="W49" s="1288"/>
      <c r="X49" s="165"/>
      <c r="Y49" s="165"/>
      <c r="Z49" s="1287"/>
      <c r="AA49" s="1282"/>
      <c r="AB49" s="1282"/>
      <c r="AC49" s="1282"/>
      <c r="AD49" s="1282"/>
      <c r="AE49" s="1282"/>
      <c r="AF49" s="1282"/>
      <c r="AG49" s="1282"/>
      <c r="AH49" s="1282"/>
      <c r="AI49" s="1282"/>
      <c r="AJ49" s="1282"/>
      <c r="AK49" s="1282"/>
      <c r="AL49" s="1282"/>
      <c r="AM49" s="1282"/>
      <c r="AN49" s="1282"/>
      <c r="AO49" s="1282"/>
      <c r="AP49" s="1282"/>
      <c r="AQ49" s="1282"/>
      <c r="AR49" s="1282"/>
      <c r="AS49" s="1282"/>
      <c r="AT49" s="1282"/>
      <c r="AU49" s="1288"/>
      <c r="AV49" s="164"/>
    </row>
    <row r="50" spans="1:48" ht="36" customHeight="1">
      <c r="A50" s="164"/>
      <c r="B50" s="1289"/>
      <c r="C50" s="1290"/>
      <c r="D50" s="1290"/>
      <c r="E50" s="1290"/>
      <c r="F50" s="1290"/>
      <c r="G50" s="1290"/>
      <c r="H50" s="1290"/>
      <c r="I50" s="1290"/>
      <c r="J50" s="1290"/>
      <c r="K50" s="1290"/>
      <c r="L50" s="1290"/>
      <c r="M50" s="1290"/>
      <c r="N50" s="1290"/>
      <c r="O50" s="1290"/>
      <c r="P50" s="1290"/>
      <c r="Q50" s="1290"/>
      <c r="R50" s="1290"/>
      <c r="S50" s="1290"/>
      <c r="T50" s="1290"/>
      <c r="U50" s="1290"/>
      <c r="V50" s="1290"/>
      <c r="W50" s="1291"/>
      <c r="X50" s="165"/>
      <c r="Y50" s="165"/>
      <c r="Z50" s="1289"/>
      <c r="AA50" s="1290"/>
      <c r="AB50" s="1290"/>
      <c r="AC50" s="1290"/>
      <c r="AD50" s="1290"/>
      <c r="AE50" s="1290"/>
      <c r="AF50" s="1290"/>
      <c r="AG50" s="1290"/>
      <c r="AH50" s="1290"/>
      <c r="AI50" s="1290"/>
      <c r="AJ50" s="1290"/>
      <c r="AK50" s="1290"/>
      <c r="AL50" s="1290"/>
      <c r="AM50" s="1290"/>
      <c r="AN50" s="1290"/>
      <c r="AO50" s="1290"/>
      <c r="AP50" s="1290"/>
      <c r="AQ50" s="1290"/>
      <c r="AR50" s="1290"/>
      <c r="AS50" s="1290"/>
      <c r="AT50" s="1290"/>
      <c r="AU50" s="1291"/>
      <c r="AV50" s="164"/>
    </row>
    <row r="51" spans="1:49" ht="21.75" customHeight="1">
      <c r="A51" s="164"/>
      <c r="B51" s="167"/>
      <c r="C51" s="167"/>
      <c r="D51" s="168"/>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168"/>
      <c r="AK51" s="168"/>
      <c r="AL51" s="168"/>
      <c r="AM51" s="168"/>
      <c r="AN51" s="168"/>
      <c r="AO51" s="169"/>
      <c r="AP51" s="169"/>
      <c r="AQ51" s="169"/>
      <c r="AR51" s="169"/>
      <c r="AS51" s="169"/>
      <c r="AT51" s="169"/>
      <c r="AU51" s="169"/>
      <c r="AV51" s="164"/>
      <c r="AW51" s="170"/>
    </row>
    <row r="52" ht="16.5" customHeight="1">
      <c r="AW52" s="170"/>
    </row>
  </sheetData>
  <sheetProtection password="F471" sheet="1"/>
  <mergeCells count="38">
    <mergeCell ref="B40:E40"/>
    <mergeCell ref="G40:Q40"/>
    <mergeCell ref="Z40:AC40"/>
    <mergeCell ref="AE40:AO40"/>
    <mergeCell ref="B41:W50"/>
    <mergeCell ref="Z41:AU50"/>
    <mergeCell ref="B17:W26"/>
    <mergeCell ref="Z17:AU26"/>
    <mergeCell ref="B28:E28"/>
    <mergeCell ref="Z28:AC28"/>
    <mergeCell ref="B29:W38"/>
    <mergeCell ref="Z29:AU38"/>
    <mergeCell ref="B14:G14"/>
    <mergeCell ref="H14:W14"/>
    <mergeCell ref="Z14:AE14"/>
    <mergeCell ref="AF14:AU14"/>
    <mergeCell ref="B16:E16"/>
    <mergeCell ref="I16:S16"/>
    <mergeCell ref="T16:U16"/>
    <mergeCell ref="Z16:AC16"/>
    <mergeCell ref="AG16:AQ16"/>
    <mergeCell ref="AR16:AS16"/>
    <mergeCell ref="B12:G12"/>
    <mergeCell ref="H12:W12"/>
    <mergeCell ref="Z12:AE12"/>
    <mergeCell ref="AF12:AU12"/>
    <mergeCell ref="B13:G13"/>
    <mergeCell ref="H13:W13"/>
    <mergeCell ref="Z13:AE13"/>
    <mergeCell ref="AF13:AU13"/>
    <mergeCell ref="AQ6:AR6"/>
    <mergeCell ref="AS6:AU6"/>
    <mergeCell ref="B4:AU4"/>
    <mergeCell ref="B11:G11"/>
    <mergeCell ref="H11:W11"/>
    <mergeCell ref="Z11:AE11"/>
    <mergeCell ref="AF11:AU11"/>
    <mergeCell ref="AN6:AO6"/>
  </mergeCells>
  <dataValidations count="1">
    <dataValidation allowBlank="1" showInputMessage="1" showErrorMessage="1" imeMode="disabled" sqref="AN6:AO6 AQ6:AR6"/>
  </dataValidations>
  <printOptions horizontalCentered="1" verticalCentered="1"/>
  <pageMargins left="0.3937007874015748" right="0.3937007874015748" top="0.3937007874015748" bottom="0.1968503937007874" header="0.31496062992125984" footer="0.31496062992125984"/>
  <pageSetup horizontalDpi="600" verticalDpi="600" orientation="portrait" paperSize="9" scale="57" r:id="rId2"/>
  <headerFooter>
    <oddHeader>&amp;RVERSION 1.0</oddHeader>
  </headerFooter>
  <drawing r:id="rId1"/>
</worksheet>
</file>

<file path=xl/worksheets/sheet9.xml><?xml version="1.0" encoding="utf-8"?>
<worksheet xmlns="http://schemas.openxmlformats.org/spreadsheetml/2006/main" xmlns:r="http://schemas.openxmlformats.org/officeDocument/2006/relationships">
  <dimension ref="A1:AW52"/>
  <sheetViews>
    <sheetView view="pageBreakPreview" zoomScale="65" zoomScaleNormal="70" zoomScaleSheetLayoutView="65" zoomScalePageLayoutView="0" workbookViewId="0" topLeftCell="A1">
      <selection activeCell="H11" sqref="H11:W11"/>
    </sheetView>
  </sheetViews>
  <sheetFormatPr defaultColWidth="9.140625" defaultRowHeight="15"/>
  <cols>
    <col min="1" max="1" width="2.00390625" style="145" customWidth="1"/>
    <col min="2" max="47" width="3.57421875" style="145" customWidth="1"/>
    <col min="48" max="48" width="2.00390625" style="145" customWidth="1"/>
    <col min="49" max="16384" width="9.00390625" style="145" customWidth="1"/>
  </cols>
  <sheetData>
    <row r="1" ht="15">
      <c r="AU1" s="146" t="s">
        <v>220</v>
      </c>
    </row>
    <row r="2" ht="15">
      <c r="AU2" s="147" t="s">
        <v>255</v>
      </c>
    </row>
    <row r="3" ht="15" customHeight="1">
      <c r="AU3" s="384">
        <f>IF(OR('様式第８　完了実績報告書'!$BD$15&lt;&gt;"",'様式第８　完了実績報告書'!AI59&lt;&gt;""),'様式第８　完了実績報告書'!$BD$15&amp;"邸"&amp;RIGHT(TRIM('様式第８　完了実績報告書'!AI59&amp;'様式第８　完了実績報告書'!AI59&amp;'様式第８　完了実績報告書'!AI59),4),"")</f>
      </c>
    </row>
    <row r="4" spans="2:47" s="148" customFormat="1" ht="26.25" customHeight="1">
      <c r="B4" s="1269" t="s">
        <v>244</v>
      </c>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1"/>
    </row>
    <row r="5" spans="3:47" ht="9.75" customHeight="1">
      <c r="C5" s="149"/>
      <c r="D5" s="150"/>
      <c r="E5" s="150"/>
      <c r="F5" s="150"/>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51"/>
      <c r="AT5" s="151"/>
      <c r="AU5" s="151"/>
    </row>
    <row r="6" spans="2:47" ht="19.5" customHeight="1">
      <c r="B6" s="153"/>
      <c r="C6" s="152"/>
      <c r="D6" s="153"/>
      <c r="E6" s="153"/>
      <c r="F6" s="153"/>
      <c r="AM6" s="134" t="s">
        <v>154</v>
      </c>
      <c r="AN6" s="805"/>
      <c r="AO6" s="805"/>
      <c r="AP6" s="135" t="s">
        <v>153</v>
      </c>
      <c r="AQ6" s="804"/>
      <c r="AR6" s="804"/>
      <c r="AS6" s="777" t="s">
        <v>152</v>
      </c>
      <c r="AT6" s="777"/>
      <c r="AU6" s="777"/>
    </row>
    <row r="7" spans="2:47" ht="19.5" customHeight="1">
      <c r="B7" s="145" t="s">
        <v>221</v>
      </c>
      <c r="C7" s="149"/>
      <c r="D7" s="150"/>
      <c r="E7" s="150"/>
      <c r="F7" s="150"/>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1"/>
      <c r="AU7" s="151"/>
    </row>
    <row r="8" spans="2:48" ht="19.5" customHeight="1">
      <c r="B8" s="145" t="s">
        <v>212</v>
      </c>
      <c r="C8" s="152"/>
      <c r="D8" s="153"/>
      <c r="E8" s="153"/>
      <c r="F8" s="153"/>
      <c r="AM8" s="151"/>
      <c r="AN8" s="151"/>
      <c r="AO8" s="151"/>
      <c r="AP8" s="151"/>
      <c r="AQ8" s="151"/>
      <c r="AR8" s="151"/>
      <c r="AS8" s="151"/>
      <c r="AT8" s="151"/>
      <c r="AU8" s="151"/>
      <c r="AV8" s="151"/>
    </row>
    <row r="9" spans="3:6" ht="9.75" customHeight="1">
      <c r="C9" s="152"/>
      <c r="D9" s="153"/>
      <c r="E9" s="153"/>
      <c r="F9" s="153"/>
    </row>
    <row r="10" spans="2:47" ht="21" customHeight="1" thickBot="1">
      <c r="B10" s="154" t="s">
        <v>213</v>
      </c>
      <c r="C10" s="152"/>
      <c r="D10" s="153"/>
      <c r="E10" s="153"/>
      <c r="F10" s="153"/>
      <c r="Z10" s="154"/>
      <c r="AO10" s="155"/>
      <c r="AP10" s="155"/>
      <c r="AQ10" s="155"/>
      <c r="AR10" s="155"/>
      <c r="AS10" s="155"/>
      <c r="AT10" s="155"/>
      <c r="AU10" s="155"/>
    </row>
    <row r="11" spans="2:47" ht="30" customHeight="1">
      <c r="B11" s="1293" t="s">
        <v>172</v>
      </c>
      <c r="C11" s="1294"/>
      <c r="D11" s="1294"/>
      <c r="E11" s="1294"/>
      <c r="F11" s="1294"/>
      <c r="G11" s="1295"/>
      <c r="H11" s="1296"/>
      <c r="I11" s="1296"/>
      <c r="J11" s="1296"/>
      <c r="K11" s="1296"/>
      <c r="L11" s="1296"/>
      <c r="M11" s="1296"/>
      <c r="N11" s="1296"/>
      <c r="O11" s="1296"/>
      <c r="P11" s="1296"/>
      <c r="Q11" s="1296"/>
      <c r="R11" s="1296"/>
      <c r="S11" s="1296"/>
      <c r="T11" s="1296"/>
      <c r="U11" s="1296"/>
      <c r="V11" s="1296"/>
      <c r="W11" s="1297"/>
      <c r="X11" s="171"/>
      <c r="Y11" s="172"/>
      <c r="Z11" s="1293" t="s">
        <v>172</v>
      </c>
      <c r="AA11" s="1294"/>
      <c r="AB11" s="1294"/>
      <c r="AC11" s="1294"/>
      <c r="AD11" s="1294"/>
      <c r="AE11" s="1295"/>
      <c r="AF11" s="1296"/>
      <c r="AG11" s="1296"/>
      <c r="AH11" s="1296"/>
      <c r="AI11" s="1296"/>
      <c r="AJ11" s="1296"/>
      <c r="AK11" s="1296"/>
      <c r="AL11" s="1296"/>
      <c r="AM11" s="1296"/>
      <c r="AN11" s="1296"/>
      <c r="AO11" s="1296"/>
      <c r="AP11" s="1296"/>
      <c r="AQ11" s="1296"/>
      <c r="AR11" s="1296"/>
      <c r="AS11" s="1296"/>
      <c r="AT11" s="1296"/>
      <c r="AU11" s="1297"/>
    </row>
    <row r="12" spans="2:47" ht="29.25" customHeight="1">
      <c r="B12" s="1298" t="s">
        <v>245</v>
      </c>
      <c r="C12" s="1299"/>
      <c r="D12" s="1299"/>
      <c r="E12" s="1299"/>
      <c r="F12" s="1299"/>
      <c r="G12" s="1300"/>
      <c r="H12" s="1301"/>
      <c r="I12" s="1301"/>
      <c r="J12" s="1301"/>
      <c r="K12" s="1301"/>
      <c r="L12" s="1301"/>
      <c r="M12" s="1301"/>
      <c r="N12" s="1301"/>
      <c r="O12" s="1301"/>
      <c r="P12" s="1301"/>
      <c r="Q12" s="1301"/>
      <c r="R12" s="1301"/>
      <c r="S12" s="1301"/>
      <c r="T12" s="1301"/>
      <c r="U12" s="1301"/>
      <c r="V12" s="1301"/>
      <c r="W12" s="1302"/>
      <c r="X12" s="171"/>
      <c r="Y12" s="172"/>
      <c r="Z12" s="1298" t="s">
        <v>245</v>
      </c>
      <c r="AA12" s="1299"/>
      <c r="AB12" s="1299"/>
      <c r="AC12" s="1299"/>
      <c r="AD12" s="1299"/>
      <c r="AE12" s="1300"/>
      <c r="AF12" s="1301"/>
      <c r="AG12" s="1301"/>
      <c r="AH12" s="1301"/>
      <c r="AI12" s="1301"/>
      <c r="AJ12" s="1301"/>
      <c r="AK12" s="1301"/>
      <c r="AL12" s="1301"/>
      <c r="AM12" s="1301"/>
      <c r="AN12" s="1301"/>
      <c r="AO12" s="1301"/>
      <c r="AP12" s="1301"/>
      <c r="AQ12" s="1301"/>
      <c r="AR12" s="1301"/>
      <c r="AS12" s="1301"/>
      <c r="AT12" s="1301"/>
      <c r="AU12" s="1302"/>
    </row>
    <row r="13" spans="2:47" ht="29.25" customHeight="1">
      <c r="B13" s="1298" t="s">
        <v>214</v>
      </c>
      <c r="C13" s="1299"/>
      <c r="D13" s="1299"/>
      <c r="E13" s="1299"/>
      <c r="F13" s="1299"/>
      <c r="G13" s="1300"/>
      <c r="H13" s="1303"/>
      <c r="I13" s="1301"/>
      <c r="J13" s="1301"/>
      <c r="K13" s="1301"/>
      <c r="L13" s="1301"/>
      <c r="M13" s="1301"/>
      <c r="N13" s="1301"/>
      <c r="O13" s="1301"/>
      <c r="P13" s="1301"/>
      <c r="Q13" s="1301"/>
      <c r="R13" s="1301"/>
      <c r="S13" s="1301"/>
      <c r="T13" s="1301"/>
      <c r="U13" s="1301"/>
      <c r="V13" s="1301"/>
      <c r="W13" s="1302"/>
      <c r="X13" s="171"/>
      <c r="Y13" s="172"/>
      <c r="Z13" s="1298" t="s">
        <v>214</v>
      </c>
      <c r="AA13" s="1299"/>
      <c r="AB13" s="1299"/>
      <c r="AC13" s="1299"/>
      <c r="AD13" s="1299"/>
      <c r="AE13" s="1300"/>
      <c r="AF13" s="1303"/>
      <c r="AG13" s="1301"/>
      <c r="AH13" s="1301"/>
      <c r="AI13" s="1301"/>
      <c r="AJ13" s="1301"/>
      <c r="AK13" s="1301"/>
      <c r="AL13" s="1301"/>
      <c r="AM13" s="1301"/>
      <c r="AN13" s="1301"/>
      <c r="AO13" s="1301"/>
      <c r="AP13" s="1301"/>
      <c r="AQ13" s="1301"/>
      <c r="AR13" s="1301"/>
      <c r="AS13" s="1301"/>
      <c r="AT13" s="1301"/>
      <c r="AU13" s="1302"/>
    </row>
    <row r="14" spans="2:47" ht="29.25" customHeight="1" thickBot="1">
      <c r="B14" s="1304" t="s">
        <v>215</v>
      </c>
      <c r="C14" s="1305"/>
      <c r="D14" s="1305"/>
      <c r="E14" s="1305"/>
      <c r="F14" s="1305"/>
      <c r="G14" s="1306"/>
      <c r="H14" s="1307"/>
      <c r="I14" s="1307"/>
      <c r="J14" s="1307"/>
      <c r="K14" s="1307"/>
      <c r="L14" s="1307"/>
      <c r="M14" s="1307"/>
      <c r="N14" s="1307"/>
      <c r="O14" s="1307"/>
      <c r="P14" s="1307"/>
      <c r="Q14" s="1307"/>
      <c r="R14" s="1307"/>
      <c r="S14" s="1307"/>
      <c r="T14" s="1307"/>
      <c r="U14" s="1307"/>
      <c r="V14" s="1307"/>
      <c r="W14" s="1308"/>
      <c r="X14" s="171"/>
      <c r="Y14" s="172"/>
      <c r="Z14" s="1304" t="s">
        <v>215</v>
      </c>
      <c r="AA14" s="1305"/>
      <c r="AB14" s="1305"/>
      <c r="AC14" s="1305"/>
      <c r="AD14" s="1305"/>
      <c r="AE14" s="1306"/>
      <c r="AF14" s="1307"/>
      <c r="AG14" s="1307"/>
      <c r="AH14" s="1307"/>
      <c r="AI14" s="1307"/>
      <c r="AJ14" s="1307"/>
      <c r="AK14" s="1307"/>
      <c r="AL14" s="1307"/>
      <c r="AM14" s="1307"/>
      <c r="AN14" s="1307"/>
      <c r="AO14" s="1307"/>
      <c r="AP14" s="1307"/>
      <c r="AQ14" s="1307"/>
      <c r="AR14" s="1307"/>
      <c r="AS14" s="1307"/>
      <c r="AT14" s="1307"/>
      <c r="AU14" s="1308"/>
    </row>
    <row r="15" spans="2:47" ht="15" customHeight="1">
      <c r="B15" s="159"/>
      <c r="C15" s="159"/>
      <c r="D15" s="159"/>
      <c r="E15" s="159"/>
      <c r="F15" s="159"/>
      <c r="G15" s="159"/>
      <c r="H15" s="160"/>
      <c r="I15" s="160"/>
      <c r="J15" s="160"/>
      <c r="K15" s="160"/>
      <c r="L15" s="160"/>
      <c r="M15" s="160"/>
      <c r="N15" s="160"/>
      <c r="O15" s="160"/>
      <c r="P15" s="160"/>
      <c r="Q15" s="160"/>
      <c r="R15" s="160"/>
      <c r="S15" s="160"/>
      <c r="T15" s="160"/>
      <c r="U15" s="160"/>
      <c r="V15" s="160"/>
      <c r="W15" s="160"/>
      <c r="X15" s="160"/>
      <c r="Y15" s="159"/>
      <c r="Z15" s="159"/>
      <c r="AA15" s="159"/>
      <c r="AB15" s="159"/>
      <c r="AC15" s="159"/>
      <c r="AD15" s="159"/>
      <c r="AE15" s="160"/>
      <c r="AF15" s="160"/>
      <c r="AG15" s="160"/>
      <c r="AH15" s="160"/>
      <c r="AI15" s="160"/>
      <c r="AJ15" s="160"/>
      <c r="AK15" s="160"/>
      <c r="AL15" s="160"/>
      <c r="AM15" s="160"/>
      <c r="AN15" s="160"/>
      <c r="AO15" s="160"/>
      <c r="AP15" s="160"/>
      <c r="AQ15" s="160"/>
      <c r="AR15" s="160"/>
      <c r="AS15" s="160"/>
      <c r="AT15" s="160"/>
      <c r="AU15" s="160"/>
    </row>
    <row r="16" spans="1:48" ht="34.5" customHeight="1">
      <c r="A16" s="161"/>
      <c r="B16" s="1309" t="s">
        <v>173</v>
      </c>
      <c r="C16" s="1309"/>
      <c r="D16" s="1309"/>
      <c r="E16" s="1309"/>
      <c r="F16" s="173"/>
      <c r="G16" s="174"/>
      <c r="H16" s="173"/>
      <c r="I16" s="1310"/>
      <c r="J16" s="1310"/>
      <c r="K16" s="1310"/>
      <c r="L16" s="1310"/>
      <c r="M16" s="1310"/>
      <c r="N16" s="1310"/>
      <c r="O16" s="1310"/>
      <c r="P16" s="1310"/>
      <c r="Q16" s="1310"/>
      <c r="R16" s="1310"/>
      <c r="S16" s="1310"/>
      <c r="T16" s="1290"/>
      <c r="U16" s="1290"/>
      <c r="V16" s="173"/>
      <c r="W16" s="163"/>
      <c r="X16" s="163"/>
      <c r="Y16" s="161"/>
      <c r="Z16" s="1309" t="s">
        <v>173</v>
      </c>
      <c r="AA16" s="1309"/>
      <c r="AB16" s="1309"/>
      <c r="AC16" s="1309"/>
      <c r="AD16" s="173"/>
      <c r="AE16" s="175"/>
      <c r="AF16" s="173"/>
      <c r="AG16" s="1310"/>
      <c r="AH16" s="1310"/>
      <c r="AI16" s="1310"/>
      <c r="AJ16" s="1310"/>
      <c r="AK16" s="1310"/>
      <c r="AL16" s="1310"/>
      <c r="AM16" s="1310"/>
      <c r="AN16" s="1310"/>
      <c r="AO16" s="1310"/>
      <c r="AP16" s="1310"/>
      <c r="AQ16" s="1310"/>
      <c r="AR16" s="1290"/>
      <c r="AS16" s="1290"/>
      <c r="AT16" s="173"/>
      <c r="AU16" s="166"/>
      <c r="AV16" s="164"/>
    </row>
    <row r="17" spans="1:48" ht="36" customHeight="1">
      <c r="A17" s="164"/>
      <c r="B17" s="1284"/>
      <c r="C17" s="1285"/>
      <c r="D17" s="1285"/>
      <c r="E17" s="1285"/>
      <c r="F17" s="1285"/>
      <c r="G17" s="1285"/>
      <c r="H17" s="1285"/>
      <c r="I17" s="1285"/>
      <c r="J17" s="1285"/>
      <c r="K17" s="1285"/>
      <c r="L17" s="1285"/>
      <c r="M17" s="1285"/>
      <c r="N17" s="1285"/>
      <c r="O17" s="1285"/>
      <c r="P17" s="1285"/>
      <c r="Q17" s="1285"/>
      <c r="R17" s="1285"/>
      <c r="S17" s="1285"/>
      <c r="T17" s="1285"/>
      <c r="U17" s="1285"/>
      <c r="V17" s="1285"/>
      <c r="W17" s="1286"/>
      <c r="X17" s="165"/>
      <c r="Y17" s="165"/>
      <c r="Z17" s="1284"/>
      <c r="AA17" s="1285"/>
      <c r="AB17" s="1285"/>
      <c r="AC17" s="1285"/>
      <c r="AD17" s="1285"/>
      <c r="AE17" s="1285"/>
      <c r="AF17" s="1285"/>
      <c r="AG17" s="1285"/>
      <c r="AH17" s="1285"/>
      <c r="AI17" s="1285"/>
      <c r="AJ17" s="1285"/>
      <c r="AK17" s="1285"/>
      <c r="AL17" s="1285"/>
      <c r="AM17" s="1285"/>
      <c r="AN17" s="1285"/>
      <c r="AO17" s="1285"/>
      <c r="AP17" s="1285"/>
      <c r="AQ17" s="1285"/>
      <c r="AR17" s="1285"/>
      <c r="AS17" s="1285"/>
      <c r="AT17" s="1285"/>
      <c r="AU17" s="1286"/>
      <c r="AV17" s="164"/>
    </row>
    <row r="18" spans="1:48" ht="36" customHeight="1">
      <c r="A18" s="164"/>
      <c r="B18" s="1287"/>
      <c r="C18" s="1282"/>
      <c r="D18" s="1282"/>
      <c r="E18" s="1282"/>
      <c r="F18" s="1282"/>
      <c r="G18" s="1282"/>
      <c r="H18" s="1282"/>
      <c r="I18" s="1282"/>
      <c r="J18" s="1282"/>
      <c r="K18" s="1282"/>
      <c r="L18" s="1282"/>
      <c r="M18" s="1282"/>
      <c r="N18" s="1282"/>
      <c r="O18" s="1282"/>
      <c r="P18" s="1282"/>
      <c r="Q18" s="1282"/>
      <c r="R18" s="1282"/>
      <c r="S18" s="1282"/>
      <c r="T18" s="1282"/>
      <c r="U18" s="1282"/>
      <c r="V18" s="1282"/>
      <c r="W18" s="1288"/>
      <c r="X18" s="165"/>
      <c r="Y18" s="165"/>
      <c r="Z18" s="1287"/>
      <c r="AA18" s="1282"/>
      <c r="AB18" s="1282"/>
      <c r="AC18" s="1282"/>
      <c r="AD18" s="1282"/>
      <c r="AE18" s="1282"/>
      <c r="AF18" s="1282"/>
      <c r="AG18" s="1282"/>
      <c r="AH18" s="1282"/>
      <c r="AI18" s="1282"/>
      <c r="AJ18" s="1282"/>
      <c r="AK18" s="1282"/>
      <c r="AL18" s="1282"/>
      <c r="AM18" s="1282"/>
      <c r="AN18" s="1282"/>
      <c r="AO18" s="1282"/>
      <c r="AP18" s="1282"/>
      <c r="AQ18" s="1282"/>
      <c r="AR18" s="1282"/>
      <c r="AS18" s="1282"/>
      <c r="AT18" s="1282"/>
      <c r="AU18" s="1288"/>
      <c r="AV18" s="164"/>
    </row>
    <row r="19" spans="1:48" ht="36" customHeight="1">
      <c r="A19" s="164"/>
      <c r="B19" s="1287"/>
      <c r="C19" s="1282"/>
      <c r="D19" s="1282"/>
      <c r="E19" s="1282"/>
      <c r="F19" s="1282"/>
      <c r="G19" s="1282"/>
      <c r="H19" s="1282"/>
      <c r="I19" s="1282"/>
      <c r="J19" s="1282"/>
      <c r="K19" s="1282"/>
      <c r="L19" s="1282"/>
      <c r="M19" s="1282"/>
      <c r="N19" s="1282"/>
      <c r="O19" s="1282"/>
      <c r="P19" s="1282"/>
      <c r="Q19" s="1282"/>
      <c r="R19" s="1282"/>
      <c r="S19" s="1282"/>
      <c r="T19" s="1282"/>
      <c r="U19" s="1282"/>
      <c r="V19" s="1282"/>
      <c r="W19" s="1288"/>
      <c r="X19" s="165"/>
      <c r="Y19" s="165"/>
      <c r="Z19" s="1287"/>
      <c r="AA19" s="1282"/>
      <c r="AB19" s="1282"/>
      <c r="AC19" s="1282"/>
      <c r="AD19" s="1282"/>
      <c r="AE19" s="1282"/>
      <c r="AF19" s="1282"/>
      <c r="AG19" s="1282"/>
      <c r="AH19" s="1282"/>
      <c r="AI19" s="1282"/>
      <c r="AJ19" s="1282"/>
      <c r="AK19" s="1282"/>
      <c r="AL19" s="1282"/>
      <c r="AM19" s="1282"/>
      <c r="AN19" s="1282"/>
      <c r="AO19" s="1282"/>
      <c r="AP19" s="1282"/>
      <c r="AQ19" s="1282"/>
      <c r="AR19" s="1282"/>
      <c r="AS19" s="1282"/>
      <c r="AT19" s="1282"/>
      <c r="AU19" s="1288"/>
      <c r="AV19" s="164"/>
    </row>
    <row r="20" spans="1:48" ht="36" customHeight="1">
      <c r="A20" s="164"/>
      <c r="B20" s="1287"/>
      <c r="C20" s="1282"/>
      <c r="D20" s="1282"/>
      <c r="E20" s="1282"/>
      <c r="F20" s="1282"/>
      <c r="G20" s="1282"/>
      <c r="H20" s="1282"/>
      <c r="I20" s="1282"/>
      <c r="J20" s="1282"/>
      <c r="K20" s="1282"/>
      <c r="L20" s="1282"/>
      <c r="M20" s="1282"/>
      <c r="N20" s="1282"/>
      <c r="O20" s="1282"/>
      <c r="P20" s="1282"/>
      <c r="Q20" s="1282"/>
      <c r="R20" s="1282"/>
      <c r="S20" s="1282"/>
      <c r="T20" s="1282"/>
      <c r="U20" s="1282"/>
      <c r="V20" s="1282"/>
      <c r="W20" s="1288"/>
      <c r="X20" s="165"/>
      <c r="Y20" s="165"/>
      <c r="Z20" s="1287"/>
      <c r="AA20" s="1282"/>
      <c r="AB20" s="1282"/>
      <c r="AC20" s="1282"/>
      <c r="AD20" s="1282"/>
      <c r="AE20" s="1282"/>
      <c r="AF20" s="1282"/>
      <c r="AG20" s="1282"/>
      <c r="AH20" s="1282"/>
      <c r="AI20" s="1282"/>
      <c r="AJ20" s="1282"/>
      <c r="AK20" s="1282"/>
      <c r="AL20" s="1282"/>
      <c r="AM20" s="1282"/>
      <c r="AN20" s="1282"/>
      <c r="AO20" s="1282"/>
      <c r="AP20" s="1282"/>
      <c r="AQ20" s="1282"/>
      <c r="AR20" s="1282"/>
      <c r="AS20" s="1282"/>
      <c r="AT20" s="1282"/>
      <c r="AU20" s="1288"/>
      <c r="AV20" s="164"/>
    </row>
    <row r="21" spans="1:48" ht="36" customHeight="1">
      <c r="A21" s="164"/>
      <c r="B21" s="1287"/>
      <c r="C21" s="1282"/>
      <c r="D21" s="1282"/>
      <c r="E21" s="1282"/>
      <c r="F21" s="1282"/>
      <c r="G21" s="1282"/>
      <c r="H21" s="1282"/>
      <c r="I21" s="1282"/>
      <c r="J21" s="1282"/>
      <c r="K21" s="1282"/>
      <c r="L21" s="1282"/>
      <c r="M21" s="1282"/>
      <c r="N21" s="1282"/>
      <c r="O21" s="1282"/>
      <c r="P21" s="1282"/>
      <c r="Q21" s="1282"/>
      <c r="R21" s="1282"/>
      <c r="S21" s="1282"/>
      <c r="T21" s="1282"/>
      <c r="U21" s="1282"/>
      <c r="V21" s="1282"/>
      <c r="W21" s="1288"/>
      <c r="X21" s="165"/>
      <c r="Y21" s="165"/>
      <c r="Z21" s="1287"/>
      <c r="AA21" s="1282"/>
      <c r="AB21" s="1282"/>
      <c r="AC21" s="1282"/>
      <c r="AD21" s="1282"/>
      <c r="AE21" s="1282"/>
      <c r="AF21" s="1282"/>
      <c r="AG21" s="1282"/>
      <c r="AH21" s="1282"/>
      <c r="AI21" s="1282"/>
      <c r="AJ21" s="1282"/>
      <c r="AK21" s="1282"/>
      <c r="AL21" s="1282"/>
      <c r="AM21" s="1282"/>
      <c r="AN21" s="1282"/>
      <c r="AO21" s="1282"/>
      <c r="AP21" s="1282"/>
      <c r="AQ21" s="1282"/>
      <c r="AR21" s="1282"/>
      <c r="AS21" s="1282"/>
      <c r="AT21" s="1282"/>
      <c r="AU21" s="1288"/>
      <c r="AV21" s="164"/>
    </row>
    <row r="22" spans="1:48" ht="36" customHeight="1">
      <c r="A22" s="164"/>
      <c r="B22" s="1287"/>
      <c r="C22" s="1282"/>
      <c r="D22" s="1282"/>
      <c r="E22" s="1282"/>
      <c r="F22" s="1282"/>
      <c r="G22" s="1282"/>
      <c r="H22" s="1282"/>
      <c r="I22" s="1282"/>
      <c r="J22" s="1282"/>
      <c r="K22" s="1282"/>
      <c r="L22" s="1282"/>
      <c r="M22" s="1282"/>
      <c r="N22" s="1282"/>
      <c r="O22" s="1282"/>
      <c r="P22" s="1282"/>
      <c r="Q22" s="1282"/>
      <c r="R22" s="1282"/>
      <c r="S22" s="1282"/>
      <c r="T22" s="1282"/>
      <c r="U22" s="1282"/>
      <c r="V22" s="1282"/>
      <c r="W22" s="1288"/>
      <c r="X22" s="165"/>
      <c r="Y22" s="165"/>
      <c r="Z22" s="1287"/>
      <c r="AA22" s="1282"/>
      <c r="AB22" s="1282"/>
      <c r="AC22" s="1282"/>
      <c r="AD22" s="1282"/>
      <c r="AE22" s="1282"/>
      <c r="AF22" s="1282"/>
      <c r="AG22" s="1282"/>
      <c r="AH22" s="1282"/>
      <c r="AI22" s="1282"/>
      <c r="AJ22" s="1282"/>
      <c r="AK22" s="1282"/>
      <c r="AL22" s="1282"/>
      <c r="AM22" s="1282"/>
      <c r="AN22" s="1282"/>
      <c r="AO22" s="1282"/>
      <c r="AP22" s="1282"/>
      <c r="AQ22" s="1282"/>
      <c r="AR22" s="1282"/>
      <c r="AS22" s="1282"/>
      <c r="AT22" s="1282"/>
      <c r="AU22" s="1288"/>
      <c r="AV22" s="164"/>
    </row>
    <row r="23" spans="1:48" ht="36" customHeight="1">
      <c r="A23" s="164"/>
      <c r="B23" s="1287"/>
      <c r="C23" s="1282"/>
      <c r="D23" s="1282"/>
      <c r="E23" s="1282"/>
      <c r="F23" s="1282"/>
      <c r="G23" s="1282"/>
      <c r="H23" s="1282"/>
      <c r="I23" s="1282"/>
      <c r="J23" s="1282"/>
      <c r="K23" s="1282"/>
      <c r="L23" s="1282"/>
      <c r="M23" s="1282"/>
      <c r="N23" s="1282"/>
      <c r="O23" s="1282"/>
      <c r="P23" s="1282"/>
      <c r="Q23" s="1282"/>
      <c r="R23" s="1282"/>
      <c r="S23" s="1282"/>
      <c r="T23" s="1282"/>
      <c r="U23" s="1282"/>
      <c r="V23" s="1282"/>
      <c r="W23" s="1288"/>
      <c r="X23" s="165"/>
      <c r="Y23" s="165"/>
      <c r="Z23" s="1287"/>
      <c r="AA23" s="1282"/>
      <c r="AB23" s="1282"/>
      <c r="AC23" s="1282"/>
      <c r="AD23" s="1282"/>
      <c r="AE23" s="1282"/>
      <c r="AF23" s="1282"/>
      <c r="AG23" s="1282"/>
      <c r="AH23" s="1282"/>
      <c r="AI23" s="1282"/>
      <c r="AJ23" s="1282"/>
      <c r="AK23" s="1282"/>
      <c r="AL23" s="1282"/>
      <c r="AM23" s="1282"/>
      <c r="AN23" s="1282"/>
      <c r="AO23" s="1282"/>
      <c r="AP23" s="1282"/>
      <c r="AQ23" s="1282"/>
      <c r="AR23" s="1282"/>
      <c r="AS23" s="1282"/>
      <c r="AT23" s="1282"/>
      <c r="AU23" s="1288"/>
      <c r="AV23" s="164"/>
    </row>
    <row r="24" spans="1:48" ht="36" customHeight="1">
      <c r="A24" s="164"/>
      <c r="B24" s="1287"/>
      <c r="C24" s="1282"/>
      <c r="D24" s="1282"/>
      <c r="E24" s="1282"/>
      <c r="F24" s="1282"/>
      <c r="G24" s="1282"/>
      <c r="H24" s="1282"/>
      <c r="I24" s="1282"/>
      <c r="J24" s="1282"/>
      <c r="K24" s="1282"/>
      <c r="L24" s="1282"/>
      <c r="M24" s="1282"/>
      <c r="N24" s="1282"/>
      <c r="O24" s="1282"/>
      <c r="P24" s="1282"/>
      <c r="Q24" s="1282"/>
      <c r="R24" s="1282"/>
      <c r="S24" s="1282"/>
      <c r="T24" s="1282"/>
      <c r="U24" s="1282"/>
      <c r="V24" s="1282"/>
      <c r="W24" s="1288"/>
      <c r="X24" s="165"/>
      <c r="Y24" s="165"/>
      <c r="Z24" s="1287"/>
      <c r="AA24" s="1282"/>
      <c r="AB24" s="1282"/>
      <c r="AC24" s="1282"/>
      <c r="AD24" s="1282"/>
      <c r="AE24" s="1282"/>
      <c r="AF24" s="1282"/>
      <c r="AG24" s="1282"/>
      <c r="AH24" s="1282"/>
      <c r="AI24" s="1282"/>
      <c r="AJ24" s="1282"/>
      <c r="AK24" s="1282"/>
      <c r="AL24" s="1282"/>
      <c r="AM24" s="1282"/>
      <c r="AN24" s="1282"/>
      <c r="AO24" s="1282"/>
      <c r="AP24" s="1282"/>
      <c r="AQ24" s="1282"/>
      <c r="AR24" s="1282"/>
      <c r="AS24" s="1282"/>
      <c r="AT24" s="1282"/>
      <c r="AU24" s="1288"/>
      <c r="AV24" s="164"/>
    </row>
    <row r="25" spans="1:48" ht="36" customHeight="1">
      <c r="A25" s="164"/>
      <c r="B25" s="1287"/>
      <c r="C25" s="1282"/>
      <c r="D25" s="1282"/>
      <c r="E25" s="1282"/>
      <c r="F25" s="1282"/>
      <c r="G25" s="1282"/>
      <c r="H25" s="1282"/>
      <c r="I25" s="1282"/>
      <c r="J25" s="1282"/>
      <c r="K25" s="1282"/>
      <c r="L25" s="1282"/>
      <c r="M25" s="1282"/>
      <c r="N25" s="1282"/>
      <c r="O25" s="1282"/>
      <c r="P25" s="1282"/>
      <c r="Q25" s="1282"/>
      <c r="R25" s="1282"/>
      <c r="S25" s="1282"/>
      <c r="T25" s="1282"/>
      <c r="U25" s="1282"/>
      <c r="V25" s="1282"/>
      <c r="W25" s="1288"/>
      <c r="X25" s="165"/>
      <c r="Y25" s="165"/>
      <c r="Z25" s="1287"/>
      <c r="AA25" s="1282"/>
      <c r="AB25" s="1282"/>
      <c r="AC25" s="1282"/>
      <c r="AD25" s="1282"/>
      <c r="AE25" s="1282"/>
      <c r="AF25" s="1282"/>
      <c r="AG25" s="1282"/>
      <c r="AH25" s="1282"/>
      <c r="AI25" s="1282"/>
      <c r="AJ25" s="1282"/>
      <c r="AK25" s="1282"/>
      <c r="AL25" s="1282"/>
      <c r="AM25" s="1282"/>
      <c r="AN25" s="1282"/>
      <c r="AO25" s="1282"/>
      <c r="AP25" s="1282"/>
      <c r="AQ25" s="1282"/>
      <c r="AR25" s="1282"/>
      <c r="AS25" s="1282"/>
      <c r="AT25" s="1282"/>
      <c r="AU25" s="1288"/>
      <c r="AV25" s="164"/>
    </row>
    <row r="26" spans="1:48" ht="36" customHeight="1">
      <c r="A26" s="164"/>
      <c r="B26" s="1289"/>
      <c r="C26" s="1290"/>
      <c r="D26" s="1290"/>
      <c r="E26" s="1290"/>
      <c r="F26" s="1290"/>
      <c r="G26" s="1290"/>
      <c r="H26" s="1290"/>
      <c r="I26" s="1290"/>
      <c r="J26" s="1290"/>
      <c r="K26" s="1290"/>
      <c r="L26" s="1290"/>
      <c r="M26" s="1290"/>
      <c r="N26" s="1290"/>
      <c r="O26" s="1290"/>
      <c r="P26" s="1290"/>
      <c r="Q26" s="1290"/>
      <c r="R26" s="1290"/>
      <c r="S26" s="1290"/>
      <c r="T26" s="1290"/>
      <c r="U26" s="1290"/>
      <c r="V26" s="1290"/>
      <c r="W26" s="1291"/>
      <c r="X26" s="165"/>
      <c r="Y26" s="165"/>
      <c r="Z26" s="1289"/>
      <c r="AA26" s="1290"/>
      <c r="AB26" s="1290"/>
      <c r="AC26" s="1290"/>
      <c r="AD26" s="1290"/>
      <c r="AE26" s="1290"/>
      <c r="AF26" s="1290"/>
      <c r="AG26" s="1290"/>
      <c r="AH26" s="1290"/>
      <c r="AI26" s="1290"/>
      <c r="AJ26" s="1290"/>
      <c r="AK26" s="1290"/>
      <c r="AL26" s="1290"/>
      <c r="AM26" s="1290"/>
      <c r="AN26" s="1290"/>
      <c r="AO26" s="1290"/>
      <c r="AP26" s="1290"/>
      <c r="AQ26" s="1290"/>
      <c r="AR26" s="1290"/>
      <c r="AS26" s="1290"/>
      <c r="AT26" s="1290"/>
      <c r="AU26" s="1291"/>
      <c r="AV26" s="164"/>
    </row>
    <row r="27" spans="1:48" ht="12" customHeight="1">
      <c r="A27" s="164"/>
      <c r="B27" s="163"/>
      <c r="C27" s="163"/>
      <c r="D27" s="163"/>
      <c r="E27" s="163"/>
      <c r="F27" s="163"/>
      <c r="G27" s="163"/>
      <c r="H27" s="165"/>
      <c r="I27" s="165"/>
      <c r="J27" s="165"/>
      <c r="K27" s="165"/>
      <c r="L27" s="165"/>
      <c r="M27" s="165"/>
      <c r="N27" s="165"/>
      <c r="O27" s="165"/>
      <c r="P27" s="165"/>
      <c r="Q27" s="165"/>
      <c r="R27" s="165"/>
      <c r="S27" s="165"/>
      <c r="T27" s="165"/>
      <c r="U27" s="165"/>
      <c r="V27" s="165"/>
      <c r="W27" s="165"/>
      <c r="X27" s="165"/>
      <c r="Y27" s="165"/>
      <c r="Z27" s="165"/>
      <c r="AA27" s="165"/>
      <c r="AB27" s="165"/>
      <c r="AC27" s="165"/>
      <c r="AD27" s="165"/>
      <c r="AE27" s="165"/>
      <c r="AF27" s="165"/>
      <c r="AG27" s="165"/>
      <c r="AH27" s="165"/>
      <c r="AI27" s="166"/>
      <c r="AJ27" s="165"/>
      <c r="AK27" s="165"/>
      <c r="AL27" s="165"/>
      <c r="AM27" s="166"/>
      <c r="AN27" s="166"/>
      <c r="AO27" s="166"/>
      <c r="AP27" s="166"/>
      <c r="AQ27" s="166"/>
      <c r="AR27" s="166"/>
      <c r="AS27" s="166"/>
      <c r="AT27" s="166"/>
      <c r="AU27" s="166"/>
      <c r="AV27" s="164"/>
    </row>
    <row r="28" spans="1:48" ht="34.5" customHeight="1">
      <c r="A28" s="161"/>
      <c r="B28" s="1309" t="s">
        <v>183</v>
      </c>
      <c r="C28" s="1309"/>
      <c r="D28" s="1309"/>
      <c r="E28" s="1309"/>
      <c r="F28" s="173"/>
      <c r="G28" s="174"/>
      <c r="H28" s="174"/>
      <c r="I28" s="174"/>
      <c r="J28" s="174"/>
      <c r="K28" s="174"/>
      <c r="L28" s="174"/>
      <c r="M28" s="174"/>
      <c r="N28" s="174"/>
      <c r="O28" s="174"/>
      <c r="P28" s="174"/>
      <c r="Q28" s="176"/>
      <c r="R28" s="163"/>
      <c r="S28" s="163"/>
      <c r="T28" s="163"/>
      <c r="U28" s="163"/>
      <c r="V28" s="163"/>
      <c r="W28" s="163"/>
      <c r="X28" s="163"/>
      <c r="Y28" s="161"/>
      <c r="Z28" s="1309" t="s">
        <v>183</v>
      </c>
      <c r="AA28" s="1309"/>
      <c r="AB28" s="1309"/>
      <c r="AC28" s="1309"/>
      <c r="AD28" s="173"/>
      <c r="AE28" s="175"/>
      <c r="AF28" s="166"/>
      <c r="AG28" s="166"/>
      <c r="AH28" s="166"/>
      <c r="AI28" s="166"/>
      <c r="AJ28" s="166"/>
      <c r="AK28" s="166"/>
      <c r="AL28" s="166"/>
      <c r="AM28" s="166"/>
      <c r="AN28" s="166"/>
      <c r="AO28" s="166"/>
      <c r="AP28" s="166"/>
      <c r="AQ28" s="166"/>
      <c r="AR28" s="166"/>
      <c r="AS28" s="166"/>
      <c r="AT28" s="166"/>
      <c r="AU28" s="166"/>
      <c r="AV28" s="164"/>
    </row>
    <row r="29" spans="1:48" ht="36" customHeight="1">
      <c r="A29" s="164"/>
      <c r="B29" s="1284"/>
      <c r="C29" s="1285"/>
      <c r="D29" s="1285"/>
      <c r="E29" s="1285"/>
      <c r="F29" s="1285"/>
      <c r="G29" s="1285"/>
      <c r="H29" s="1285"/>
      <c r="I29" s="1285"/>
      <c r="J29" s="1285"/>
      <c r="K29" s="1285"/>
      <c r="L29" s="1285"/>
      <c r="M29" s="1285"/>
      <c r="N29" s="1285"/>
      <c r="O29" s="1285"/>
      <c r="P29" s="1285"/>
      <c r="Q29" s="1285"/>
      <c r="R29" s="1285"/>
      <c r="S29" s="1285"/>
      <c r="T29" s="1285"/>
      <c r="U29" s="1285"/>
      <c r="V29" s="1285"/>
      <c r="W29" s="1286"/>
      <c r="X29" s="165"/>
      <c r="Y29" s="165"/>
      <c r="Z29" s="1284"/>
      <c r="AA29" s="1285"/>
      <c r="AB29" s="1285"/>
      <c r="AC29" s="1285"/>
      <c r="AD29" s="1285"/>
      <c r="AE29" s="1285"/>
      <c r="AF29" s="1285"/>
      <c r="AG29" s="1285"/>
      <c r="AH29" s="1285"/>
      <c r="AI29" s="1285"/>
      <c r="AJ29" s="1285"/>
      <c r="AK29" s="1285"/>
      <c r="AL29" s="1285"/>
      <c r="AM29" s="1285"/>
      <c r="AN29" s="1285"/>
      <c r="AO29" s="1285"/>
      <c r="AP29" s="1285"/>
      <c r="AQ29" s="1285"/>
      <c r="AR29" s="1285"/>
      <c r="AS29" s="1285"/>
      <c r="AT29" s="1285"/>
      <c r="AU29" s="1286"/>
      <c r="AV29" s="164"/>
    </row>
    <row r="30" spans="1:48" ht="36" customHeight="1">
      <c r="A30" s="164"/>
      <c r="B30" s="1287"/>
      <c r="C30" s="1282"/>
      <c r="D30" s="1282"/>
      <c r="E30" s="1282"/>
      <c r="F30" s="1282"/>
      <c r="G30" s="1282"/>
      <c r="H30" s="1282"/>
      <c r="I30" s="1282"/>
      <c r="J30" s="1282"/>
      <c r="K30" s="1282"/>
      <c r="L30" s="1282"/>
      <c r="M30" s="1282"/>
      <c r="N30" s="1282"/>
      <c r="O30" s="1282"/>
      <c r="P30" s="1282"/>
      <c r="Q30" s="1282"/>
      <c r="R30" s="1282"/>
      <c r="S30" s="1282"/>
      <c r="T30" s="1282"/>
      <c r="U30" s="1282"/>
      <c r="V30" s="1282"/>
      <c r="W30" s="1288"/>
      <c r="X30" s="165"/>
      <c r="Y30" s="165"/>
      <c r="Z30" s="1287"/>
      <c r="AA30" s="1282"/>
      <c r="AB30" s="1282"/>
      <c r="AC30" s="1282"/>
      <c r="AD30" s="1282"/>
      <c r="AE30" s="1282"/>
      <c r="AF30" s="1282"/>
      <c r="AG30" s="1282"/>
      <c r="AH30" s="1282"/>
      <c r="AI30" s="1282"/>
      <c r="AJ30" s="1282"/>
      <c r="AK30" s="1282"/>
      <c r="AL30" s="1282"/>
      <c r="AM30" s="1282"/>
      <c r="AN30" s="1282"/>
      <c r="AO30" s="1282"/>
      <c r="AP30" s="1282"/>
      <c r="AQ30" s="1282"/>
      <c r="AR30" s="1282"/>
      <c r="AS30" s="1282"/>
      <c r="AT30" s="1282"/>
      <c r="AU30" s="1288"/>
      <c r="AV30" s="164"/>
    </row>
    <row r="31" spans="1:48" ht="36" customHeight="1">
      <c r="A31" s="164"/>
      <c r="B31" s="1287"/>
      <c r="C31" s="1282"/>
      <c r="D31" s="1282"/>
      <c r="E31" s="1282"/>
      <c r="F31" s="1282"/>
      <c r="G31" s="1282"/>
      <c r="H31" s="1282"/>
      <c r="I31" s="1282"/>
      <c r="J31" s="1282"/>
      <c r="K31" s="1282"/>
      <c r="L31" s="1282"/>
      <c r="M31" s="1282"/>
      <c r="N31" s="1282"/>
      <c r="O31" s="1282"/>
      <c r="P31" s="1282"/>
      <c r="Q31" s="1282"/>
      <c r="R31" s="1282"/>
      <c r="S31" s="1282"/>
      <c r="T31" s="1282"/>
      <c r="U31" s="1282"/>
      <c r="V31" s="1282"/>
      <c r="W31" s="1288"/>
      <c r="X31" s="165"/>
      <c r="Y31" s="165"/>
      <c r="Z31" s="1287"/>
      <c r="AA31" s="1282"/>
      <c r="AB31" s="1282"/>
      <c r="AC31" s="1282"/>
      <c r="AD31" s="1282"/>
      <c r="AE31" s="1282"/>
      <c r="AF31" s="1282"/>
      <c r="AG31" s="1282"/>
      <c r="AH31" s="1282"/>
      <c r="AI31" s="1282"/>
      <c r="AJ31" s="1282"/>
      <c r="AK31" s="1282"/>
      <c r="AL31" s="1282"/>
      <c r="AM31" s="1282"/>
      <c r="AN31" s="1282"/>
      <c r="AO31" s="1282"/>
      <c r="AP31" s="1282"/>
      <c r="AQ31" s="1282"/>
      <c r="AR31" s="1282"/>
      <c r="AS31" s="1282"/>
      <c r="AT31" s="1282"/>
      <c r="AU31" s="1288"/>
      <c r="AV31" s="164"/>
    </row>
    <row r="32" spans="1:48" ht="36" customHeight="1">
      <c r="A32" s="164"/>
      <c r="B32" s="1287"/>
      <c r="C32" s="1282"/>
      <c r="D32" s="1282"/>
      <c r="E32" s="1282"/>
      <c r="F32" s="1282"/>
      <c r="G32" s="1282"/>
      <c r="H32" s="1282"/>
      <c r="I32" s="1282"/>
      <c r="J32" s="1282"/>
      <c r="K32" s="1282"/>
      <c r="L32" s="1282"/>
      <c r="M32" s="1282"/>
      <c r="N32" s="1282"/>
      <c r="O32" s="1282"/>
      <c r="P32" s="1282"/>
      <c r="Q32" s="1282"/>
      <c r="R32" s="1282"/>
      <c r="S32" s="1282"/>
      <c r="T32" s="1282"/>
      <c r="U32" s="1282"/>
      <c r="V32" s="1282"/>
      <c r="W32" s="1288"/>
      <c r="X32" s="165"/>
      <c r="Y32" s="165"/>
      <c r="Z32" s="1287"/>
      <c r="AA32" s="1282"/>
      <c r="AB32" s="1282"/>
      <c r="AC32" s="1282"/>
      <c r="AD32" s="1282"/>
      <c r="AE32" s="1282"/>
      <c r="AF32" s="1282"/>
      <c r="AG32" s="1282"/>
      <c r="AH32" s="1282"/>
      <c r="AI32" s="1282"/>
      <c r="AJ32" s="1282"/>
      <c r="AK32" s="1282"/>
      <c r="AL32" s="1282"/>
      <c r="AM32" s="1282"/>
      <c r="AN32" s="1282"/>
      <c r="AO32" s="1282"/>
      <c r="AP32" s="1282"/>
      <c r="AQ32" s="1282"/>
      <c r="AR32" s="1282"/>
      <c r="AS32" s="1282"/>
      <c r="AT32" s="1282"/>
      <c r="AU32" s="1288"/>
      <c r="AV32" s="164"/>
    </row>
    <row r="33" spans="1:48" ht="36" customHeight="1">
      <c r="A33" s="164"/>
      <c r="B33" s="1287"/>
      <c r="C33" s="1282"/>
      <c r="D33" s="1282"/>
      <c r="E33" s="1282"/>
      <c r="F33" s="1282"/>
      <c r="G33" s="1282"/>
      <c r="H33" s="1282"/>
      <c r="I33" s="1282"/>
      <c r="J33" s="1282"/>
      <c r="K33" s="1282"/>
      <c r="L33" s="1282"/>
      <c r="M33" s="1282"/>
      <c r="N33" s="1282"/>
      <c r="O33" s="1282"/>
      <c r="P33" s="1282"/>
      <c r="Q33" s="1282"/>
      <c r="R33" s="1282"/>
      <c r="S33" s="1282"/>
      <c r="T33" s="1282"/>
      <c r="U33" s="1282"/>
      <c r="V33" s="1282"/>
      <c r="W33" s="1288"/>
      <c r="X33" s="165"/>
      <c r="Y33" s="165"/>
      <c r="Z33" s="1287"/>
      <c r="AA33" s="1282"/>
      <c r="AB33" s="1282"/>
      <c r="AC33" s="1282"/>
      <c r="AD33" s="1282"/>
      <c r="AE33" s="1282"/>
      <c r="AF33" s="1282"/>
      <c r="AG33" s="1282"/>
      <c r="AH33" s="1282"/>
      <c r="AI33" s="1282"/>
      <c r="AJ33" s="1282"/>
      <c r="AK33" s="1282"/>
      <c r="AL33" s="1282"/>
      <c r="AM33" s="1282"/>
      <c r="AN33" s="1282"/>
      <c r="AO33" s="1282"/>
      <c r="AP33" s="1282"/>
      <c r="AQ33" s="1282"/>
      <c r="AR33" s="1282"/>
      <c r="AS33" s="1282"/>
      <c r="AT33" s="1282"/>
      <c r="AU33" s="1288"/>
      <c r="AV33" s="164"/>
    </row>
    <row r="34" spans="1:48" ht="36" customHeight="1">
      <c r="A34" s="164"/>
      <c r="B34" s="1287"/>
      <c r="C34" s="1282"/>
      <c r="D34" s="1282"/>
      <c r="E34" s="1282"/>
      <c r="F34" s="1282"/>
      <c r="G34" s="1282"/>
      <c r="H34" s="1282"/>
      <c r="I34" s="1282"/>
      <c r="J34" s="1282"/>
      <c r="K34" s="1282"/>
      <c r="L34" s="1282"/>
      <c r="M34" s="1282"/>
      <c r="N34" s="1282"/>
      <c r="O34" s="1282"/>
      <c r="P34" s="1282"/>
      <c r="Q34" s="1282"/>
      <c r="R34" s="1282"/>
      <c r="S34" s="1282"/>
      <c r="T34" s="1282"/>
      <c r="U34" s="1282"/>
      <c r="V34" s="1282"/>
      <c r="W34" s="1288"/>
      <c r="X34" s="165"/>
      <c r="Y34" s="165"/>
      <c r="Z34" s="1287"/>
      <c r="AA34" s="1282"/>
      <c r="AB34" s="1282"/>
      <c r="AC34" s="1282"/>
      <c r="AD34" s="1282"/>
      <c r="AE34" s="1282"/>
      <c r="AF34" s="1282"/>
      <c r="AG34" s="1282"/>
      <c r="AH34" s="1282"/>
      <c r="AI34" s="1282"/>
      <c r="AJ34" s="1282"/>
      <c r="AK34" s="1282"/>
      <c r="AL34" s="1282"/>
      <c r="AM34" s="1282"/>
      <c r="AN34" s="1282"/>
      <c r="AO34" s="1282"/>
      <c r="AP34" s="1282"/>
      <c r="AQ34" s="1282"/>
      <c r="AR34" s="1282"/>
      <c r="AS34" s="1282"/>
      <c r="AT34" s="1282"/>
      <c r="AU34" s="1288"/>
      <c r="AV34" s="164"/>
    </row>
    <row r="35" spans="1:48" ht="36" customHeight="1">
      <c r="A35" s="164"/>
      <c r="B35" s="1287"/>
      <c r="C35" s="1282"/>
      <c r="D35" s="1282"/>
      <c r="E35" s="1282"/>
      <c r="F35" s="1282"/>
      <c r="G35" s="1282"/>
      <c r="H35" s="1282"/>
      <c r="I35" s="1282"/>
      <c r="J35" s="1282"/>
      <c r="K35" s="1282"/>
      <c r="L35" s="1282"/>
      <c r="M35" s="1282"/>
      <c r="N35" s="1282"/>
      <c r="O35" s="1282"/>
      <c r="P35" s="1282"/>
      <c r="Q35" s="1282"/>
      <c r="R35" s="1282"/>
      <c r="S35" s="1282"/>
      <c r="T35" s="1282"/>
      <c r="U35" s="1282"/>
      <c r="V35" s="1282"/>
      <c r="W35" s="1288"/>
      <c r="X35" s="165"/>
      <c r="Y35" s="165"/>
      <c r="Z35" s="1287"/>
      <c r="AA35" s="1282"/>
      <c r="AB35" s="1282"/>
      <c r="AC35" s="1282"/>
      <c r="AD35" s="1282"/>
      <c r="AE35" s="1282"/>
      <c r="AF35" s="1282"/>
      <c r="AG35" s="1282"/>
      <c r="AH35" s="1282"/>
      <c r="AI35" s="1282"/>
      <c r="AJ35" s="1282"/>
      <c r="AK35" s="1282"/>
      <c r="AL35" s="1282"/>
      <c r="AM35" s="1282"/>
      <c r="AN35" s="1282"/>
      <c r="AO35" s="1282"/>
      <c r="AP35" s="1282"/>
      <c r="AQ35" s="1282"/>
      <c r="AR35" s="1282"/>
      <c r="AS35" s="1282"/>
      <c r="AT35" s="1282"/>
      <c r="AU35" s="1288"/>
      <c r="AV35" s="164"/>
    </row>
    <row r="36" spans="1:48" ht="36" customHeight="1">
      <c r="A36" s="164"/>
      <c r="B36" s="1287"/>
      <c r="C36" s="1282"/>
      <c r="D36" s="1282"/>
      <c r="E36" s="1282"/>
      <c r="F36" s="1282"/>
      <c r="G36" s="1282"/>
      <c r="H36" s="1282"/>
      <c r="I36" s="1282"/>
      <c r="J36" s="1282"/>
      <c r="K36" s="1282"/>
      <c r="L36" s="1282"/>
      <c r="M36" s="1282"/>
      <c r="N36" s="1282"/>
      <c r="O36" s="1282"/>
      <c r="P36" s="1282"/>
      <c r="Q36" s="1282"/>
      <c r="R36" s="1282"/>
      <c r="S36" s="1282"/>
      <c r="T36" s="1282"/>
      <c r="U36" s="1282"/>
      <c r="V36" s="1282"/>
      <c r="W36" s="1288"/>
      <c r="X36" s="165"/>
      <c r="Y36" s="165"/>
      <c r="Z36" s="1287"/>
      <c r="AA36" s="1282"/>
      <c r="AB36" s="1282"/>
      <c r="AC36" s="1282"/>
      <c r="AD36" s="1282"/>
      <c r="AE36" s="1282"/>
      <c r="AF36" s="1282"/>
      <c r="AG36" s="1282"/>
      <c r="AH36" s="1282"/>
      <c r="AI36" s="1282"/>
      <c r="AJ36" s="1282"/>
      <c r="AK36" s="1282"/>
      <c r="AL36" s="1282"/>
      <c r="AM36" s="1282"/>
      <c r="AN36" s="1282"/>
      <c r="AO36" s="1282"/>
      <c r="AP36" s="1282"/>
      <c r="AQ36" s="1282"/>
      <c r="AR36" s="1282"/>
      <c r="AS36" s="1282"/>
      <c r="AT36" s="1282"/>
      <c r="AU36" s="1288"/>
      <c r="AV36" s="164"/>
    </row>
    <row r="37" spans="1:48" ht="36" customHeight="1">
      <c r="A37" s="164"/>
      <c r="B37" s="1287"/>
      <c r="C37" s="1282"/>
      <c r="D37" s="1282"/>
      <c r="E37" s="1282"/>
      <c r="F37" s="1282"/>
      <c r="G37" s="1282"/>
      <c r="H37" s="1282"/>
      <c r="I37" s="1282"/>
      <c r="J37" s="1282"/>
      <c r="K37" s="1282"/>
      <c r="L37" s="1282"/>
      <c r="M37" s="1282"/>
      <c r="N37" s="1282"/>
      <c r="O37" s="1282"/>
      <c r="P37" s="1282"/>
      <c r="Q37" s="1282"/>
      <c r="R37" s="1282"/>
      <c r="S37" s="1282"/>
      <c r="T37" s="1282"/>
      <c r="U37" s="1282"/>
      <c r="V37" s="1282"/>
      <c r="W37" s="1288"/>
      <c r="X37" s="165"/>
      <c r="Y37" s="165"/>
      <c r="Z37" s="1287"/>
      <c r="AA37" s="1282"/>
      <c r="AB37" s="1282"/>
      <c r="AC37" s="1282"/>
      <c r="AD37" s="1282"/>
      <c r="AE37" s="1282"/>
      <c r="AF37" s="1282"/>
      <c r="AG37" s="1282"/>
      <c r="AH37" s="1282"/>
      <c r="AI37" s="1282"/>
      <c r="AJ37" s="1282"/>
      <c r="AK37" s="1282"/>
      <c r="AL37" s="1282"/>
      <c r="AM37" s="1282"/>
      <c r="AN37" s="1282"/>
      <c r="AO37" s="1282"/>
      <c r="AP37" s="1282"/>
      <c r="AQ37" s="1282"/>
      <c r="AR37" s="1282"/>
      <c r="AS37" s="1282"/>
      <c r="AT37" s="1282"/>
      <c r="AU37" s="1288"/>
      <c r="AV37" s="164"/>
    </row>
    <row r="38" spans="1:48" ht="36" customHeight="1">
      <c r="A38" s="164"/>
      <c r="B38" s="1289"/>
      <c r="C38" s="1290"/>
      <c r="D38" s="1290"/>
      <c r="E38" s="1290"/>
      <c r="F38" s="1290"/>
      <c r="G38" s="1290"/>
      <c r="H38" s="1290"/>
      <c r="I38" s="1290"/>
      <c r="J38" s="1290"/>
      <c r="K38" s="1290"/>
      <c r="L38" s="1290"/>
      <c r="M38" s="1290"/>
      <c r="N38" s="1290"/>
      <c r="O38" s="1290"/>
      <c r="P38" s="1290"/>
      <c r="Q38" s="1290"/>
      <c r="R38" s="1290"/>
      <c r="S38" s="1290"/>
      <c r="T38" s="1290"/>
      <c r="U38" s="1290"/>
      <c r="V38" s="1290"/>
      <c r="W38" s="1291"/>
      <c r="X38" s="165"/>
      <c r="Y38" s="165"/>
      <c r="Z38" s="1289"/>
      <c r="AA38" s="1290"/>
      <c r="AB38" s="1290"/>
      <c r="AC38" s="1290"/>
      <c r="AD38" s="1290"/>
      <c r="AE38" s="1290"/>
      <c r="AF38" s="1290"/>
      <c r="AG38" s="1290"/>
      <c r="AH38" s="1290"/>
      <c r="AI38" s="1290"/>
      <c r="AJ38" s="1290"/>
      <c r="AK38" s="1290"/>
      <c r="AL38" s="1290"/>
      <c r="AM38" s="1290"/>
      <c r="AN38" s="1290"/>
      <c r="AO38" s="1290"/>
      <c r="AP38" s="1290"/>
      <c r="AQ38" s="1290"/>
      <c r="AR38" s="1290"/>
      <c r="AS38" s="1290"/>
      <c r="AT38" s="1290"/>
      <c r="AU38" s="1291"/>
      <c r="AV38" s="164"/>
    </row>
    <row r="39" spans="1:48" ht="12" customHeight="1">
      <c r="A39" s="164"/>
      <c r="B39" s="163"/>
      <c r="C39" s="163"/>
      <c r="D39" s="163"/>
      <c r="E39" s="163"/>
      <c r="F39" s="163"/>
      <c r="G39" s="163"/>
      <c r="H39" s="165"/>
      <c r="I39" s="165"/>
      <c r="J39" s="165"/>
      <c r="K39" s="165"/>
      <c r="L39" s="165"/>
      <c r="M39" s="165"/>
      <c r="N39" s="165"/>
      <c r="O39" s="165"/>
      <c r="P39" s="165"/>
      <c r="Q39" s="165"/>
      <c r="R39" s="165"/>
      <c r="S39" s="165"/>
      <c r="T39" s="165"/>
      <c r="U39" s="165"/>
      <c r="V39" s="165"/>
      <c r="W39" s="165"/>
      <c r="X39" s="165"/>
      <c r="Y39" s="165"/>
      <c r="Z39" s="165"/>
      <c r="AA39" s="165"/>
      <c r="AB39" s="165"/>
      <c r="AC39" s="165"/>
      <c r="AD39" s="165"/>
      <c r="AE39" s="165"/>
      <c r="AF39" s="165"/>
      <c r="AG39" s="165"/>
      <c r="AH39" s="165"/>
      <c r="AI39" s="166"/>
      <c r="AJ39" s="165"/>
      <c r="AK39" s="165"/>
      <c r="AL39" s="165"/>
      <c r="AM39" s="166"/>
      <c r="AN39" s="166"/>
      <c r="AO39" s="166"/>
      <c r="AP39" s="166"/>
      <c r="AQ39" s="166"/>
      <c r="AR39" s="166"/>
      <c r="AS39" s="166"/>
      <c r="AT39" s="166"/>
      <c r="AU39" s="166"/>
      <c r="AV39" s="164"/>
    </row>
    <row r="40" spans="1:48" ht="34.5" customHeight="1">
      <c r="A40" s="161"/>
      <c r="B40" s="1309" t="s">
        <v>216</v>
      </c>
      <c r="C40" s="1309"/>
      <c r="D40" s="1309"/>
      <c r="E40" s="1309"/>
      <c r="F40" s="1309"/>
      <c r="G40" s="1309"/>
      <c r="H40" s="1309"/>
      <c r="I40" s="1309"/>
      <c r="J40" s="177" t="s">
        <v>217</v>
      </c>
      <c r="K40" s="1310"/>
      <c r="L40" s="1310"/>
      <c r="M40" s="1310"/>
      <c r="N40" s="1310"/>
      <c r="O40" s="1310"/>
      <c r="P40" s="1310"/>
      <c r="Q40" s="1310"/>
      <c r="R40" s="1310"/>
      <c r="S40" s="1310"/>
      <c r="T40" s="1310"/>
      <c r="U40" s="1310"/>
      <c r="V40" s="1310"/>
      <c r="W40" s="162" t="s">
        <v>218</v>
      </c>
      <c r="X40" s="163"/>
      <c r="Y40" s="161"/>
      <c r="Z40" s="1309" t="s">
        <v>216</v>
      </c>
      <c r="AA40" s="1309"/>
      <c r="AB40" s="1309"/>
      <c r="AC40" s="1309"/>
      <c r="AD40" s="1309"/>
      <c r="AE40" s="1309"/>
      <c r="AF40" s="1309"/>
      <c r="AG40" s="1309"/>
      <c r="AH40" s="177" t="s">
        <v>217</v>
      </c>
      <c r="AI40" s="1310"/>
      <c r="AJ40" s="1310"/>
      <c r="AK40" s="1310"/>
      <c r="AL40" s="1310"/>
      <c r="AM40" s="1310"/>
      <c r="AN40" s="1310"/>
      <c r="AO40" s="1310"/>
      <c r="AP40" s="1310"/>
      <c r="AQ40" s="1310"/>
      <c r="AR40" s="1310"/>
      <c r="AS40" s="1310"/>
      <c r="AT40" s="1310"/>
      <c r="AU40" s="162" t="s">
        <v>218</v>
      </c>
      <c r="AV40" s="164"/>
    </row>
    <row r="41" spans="1:48" ht="36" customHeight="1">
      <c r="A41" s="164"/>
      <c r="B41" s="1284"/>
      <c r="C41" s="1285"/>
      <c r="D41" s="1285"/>
      <c r="E41" s="1285"/>
      <c r="F41" s="1285"/>
      <c r="G41" s="1285"/>
      <c r="H41" s="1285"/>
      <c r="I41" s="1285"/>
      <c r="J41" s="1285"/>
      <c r="K41" s="1285"/>
      <c r="L41" s="1285"/>
      <c r="M41" s="1285"/>
      <c r="N41" s="1285"/>
      <c r="O41" s="1285"/>
      <c r="P41" s="1285"/>
      <c r="Q41" s="1285"/>
      <c r="R41" s="1285"/>
      <c r="S41" s="1285"/>
      <c r="T41" s="1285"/>
      <c r="U41" s="1285"/>
      <c r="V41" s="1285"/>
      <c r="W41" s="1286"/>
      <c r="X41" s="165"/>
      <c r="Y41" s="165"/>
      <c r="Z41" s="1284"/>
      <c r="AA41" s="1285"/>
      <c r="AB41" s="1285"/>
      <c r="AC41" s="1285"/>
      <c r="AD41" s="1285"/>
      <c r="AE41" s="1285"/>
      <c r="AF41" s="1285"/>
      <c r="AG41" s="1285"/>
      <c r="AH41" s="1285"/>
      <c r="AI41" s="1285"/>
      <c r="AJ41" s="1285"/>
      <c r="AK41" s="1285"/>
      <c r="AL41" s="1285"/>
      <c r="AM41" s="1285"/>
      <c r="AN41" s="1285"/>
      <c r="AO41" s="1285"/>
      <c r="AP41" s="1285"/>
      <c r="AQ41" s="1285"/>
      <c r="AR41" s="1285"/>
      <c r="AS41" s="1285"/>
      <c r="AT41" s="1285"/>
      <c r="AU41" s="1286"/>
      <c r="AV41" s="164"/>
    </row>
    <row r="42" spans="1:48" ht="36" customHeight="1">
      <c r="A42" s="164"/>
      <c r="B42" s="1287"/>
      <c r="C42" s="1282"/>
      <c r="D42" s="1282"/>
      <c r="E42" s="1282"/>
      <c r="F42" s="1282"/>
      <c r="G42" s="1282"/>
      <c r="H42" s="1282"/>
      <c r="I42" s="1282"/>
      <c r="J42" s="1282"/>
      <c r="K42" s="1282"/>
      <c r="L42" s="1282"/>
      <c r="M42" s="1282"/>
      <c r="N42" s="1282"/>
      <c r="O42" s="1282"/>
      <c r="P42" s="1282"/>
      <c r="Q42" s="1282"/>
      <c r="R42" s="1282"/>
      <c r="S42" s="1282"/>
      <c r="T42" s="1282"/>
      <c r="U42" s="1282"/>
      <c r="V42" s="1282"/>
      <c r="W42" s="1288"/>
      <c r="X42" s="165"/>
      <c r="Y42" s="165"/>
      <c r="Z42" s="1287"/>
      <c r="AA42" s="1282"/>
      <c r="AB42" s="1282"/>
      <c r="AC42" s="1282"/>
      <c r="AD42" s="1282"/>
      <c r="AE42" s="1282"/>
      <c r="AF42" s="1282"/>
      <c r="AG42" s="1282"/>
      <c r="AH42" s="1282"/>
      <c r="AI42" s="1282"/>
      <c r="AJ42" s="1282"/>
      <c r="AK42" s="1282"/>
      <c r="AL42" s="1282"/>
      <c r="AM42" s="1282"/>
      <c r="AN42" s="1282"/>
      <c r="AO42" s="1282"/>
      <c r="AP42" s="1282"/>
      <c r="AQ42" s="1282"/>
      <c r="AR42" s="1282"/>
      <c r="AS42" s="1282"/>
      <c r="AT42" s="1282"/>
      <c r="AU42" s="1288"/>
      <c r="AV42" s="164"/>
    </row>
    <row r="43" spans="1:48" ht="36" customHeight="1">
      <c r="A43" s="164"/>
      <c r="B43" s="1287"/>
      <c r="C43" s="1282"/>
      <c r="D43" s="1282"/>
      <c r="E43" s="1282"/>
      <c r="F43" s="1282"/>
      <c r="G43" s="1282"/>
      <c r="H43" s="1282"/>
      <c r="I43" s="1282"/>
      <c r="J43" s="1282"/>
      <c r="K43" s="1282"/>
      <c r="L43" s="1282"/>
      <c r="M43" s="1282"/>
      <c r="N43" s="1282"/>
      <c r="O43" s="1282"/>
      <c r="P43" s="1282"/>
      <c r="Q43" s="1282"/>
      <c r="R43" s="1282"/>
      <c r="S43" s="1282"/>
      <c r="T43" s="1282"/>
      <c r="U43" s="1282"/>
      <c r="V43" s="1282"/>
      <c r="W43" s="1288"/>
      <c r="X43" s="165"/>
      <c r="Y43" s="165"/>
      <c r="Z43" s="1287"/>
      <c r="AA43" s="1282"/>
      <c r="AB43" s="1282"/>
      <c r="AC43" s="1282"/>
      <c r="AD43" s="1282"/>
      <c r="AE43" s="1282"/>
      <c r="AF43" s="1282"/>
      <c r="AG43" s="1282"/>
      <c r="AH43" s="1282"/>
      <c r="AI43" s="1282"/>
      <c r="AJ43" s="1282"/>
      <c r="AK43" s="1282"/>
      <c r="AL43" s="1282"/>
      <c r="AM43" s="1282"/>
      <c r="AN43" s="1282"/>
      <c r="AO43" s="1282"/>
      <c r="AP43" s="1282"/>
      <c r="AQ43" s="1282"/>
      <c r="AR43" s="1282"/>
      <c r="AS43" s="1282"/>
      <c r="AT43" s="1282"/>
      <c r="AU43" s="1288"/>
      <c r="AV43" s="164"/>
    </row>
    <row r="44" spans="1:48" ht="36" customHeight="1">
      <c r="A44" s="164"/>
      <c r="B44" s="1287"/>
      <c r="C44" s="1282"/>
      <c r="D44" s="1282"/>
      <c r="E44" s="1282"/>
      <c r="F44" s="1282"/>
      <c r="G44" s="1282"/>
      <c r="H44" s="1282"/>
      <c r="I44" s="1282"/>
      <c r="J44" s="1282"/>
      <c r="K44" s="1282"/>
      <c r="L44" s="1282"/>
      <c r="M44" s="1282"/>
      <c r="N44" s="1282"/>
      <c r="O44" s="1282"/>
      <c r="P44" s="1282"/>
      <c r="Q44" s="1282"/>
      <c r="R44" s="1282"/>
      <c r="S44" s="1282"/>
      <c r="T44" s="1282"/>
      <c r="U44" s="1282"/>
      <c r="V44" s="1282"/>
      <c r="W44" s="1288"/>
      <c r="X44" s="165"/>
      <c r="Y44" s="165"/>
      <c r="Z44" s="1287"/>
      <c r="AA44" s="1282"/>
      <c r="AB44" s="1282"/>
      <c r="AC44" s="1282"/>
      <c r="AD44" s="1282"/>
      <c r="AE44" s="1282"/>
      <c r="AF44" s="1282"/>
      <c r="AG44" s="1282"/>
      <c r="AH44" s="1282"/>
      <c r="AI44" s="1282"/>
      <c r="AJ44" s="1282"/>
      <c r="AK44" s="1282"/>
      <c r="AL44" s="1282"/>
      <c r="AM44" s="1282"/>
      <c r="AN44" s="1282"/>
      <c r="AO44" s="1282"/>
      <c r="AP44" s="1282"/>
      <c r="AQ44" s="1282"/>
      <c r="AR44" s="1282"/>
      <c r="AS44" s="1282"/>
      <c r="AT44" s="1282"/>
      <c r="AU44" s="1288"/>
      <c r="AV44" s="164"/>
    </row>
    <row r="45" spans="1:48" ht="36" customHeight="1">
      <c r="A45" s="164"/>
      <c r="B45" s="1287"/>
      <c r="C45" s="1282"/>
      <c r="D45" s="1282"/>
      <c r="E45" s="1282"/>
      <c r="F45" s="1282"/>
      <c r="G45" s="1282"/>
      <c r="H45" s="1282"/>
      <c r="I45" s="1282"/>
      <c r="J45" s="1282"/>
      <c r="K45" s="1282"/>
      <c r="L45" s="1282"/>
      <c r="M45" s="1282"/>
      <c r="N45" s="1282"/>
      <c r="O45" s="1282"/>
      <c r="P45" s="1282"/>
      <c r="Q45" s="1282"/>
      <c r="R45" s="1282"/>
      <c r="S45" s="1282"/>
      <c r="T45" s="1282"/>
      <c r="U45" s="1282"/>
      <c r="V45" s="1282"/>
      <c r="W45" s="1288"/>
      <c r="X45" s="165"/>
      <c r="Y45" s="165"/>
      <c r="Z45" s="1287"/>
      <c r="AA45" s="1282"/>
      <c r="AB45" s="1282"/>
      <c r="AC45" s="1282"/>
      <c r="AD45" s="1282"/>
      <c r="AE45" s="1282"/>
      <c r="AF45" s="1282"/>
      <c r="AG45" s="1282"/>
      <c r="AH45" s="1282"/>
      <c r="AI45" s="1282"/>
      <c r="AJ45" s="1282"/>
      <c r="AK45" s="1282"/>
      <c r="AL45" s="1282"/>
      <c r="AM45" s="1282"/>
      <c r="AN45" s="1282"/>
      <c r="AO45" s="1282"/>
      <c r="AP45" s="1282"/>
      <c r="AQ45" s="1282"/>
      <c r="AR45" s="1282"/>
      <c r="AS45" s="1282"/>
      <c r="AT45" s="1282"/>
      <c r="AU45" s="1288"/>
      <c r="AV45" s="164"/>
    </row>
    <row r="46" spans="1:48" ht="36" customHeight="1">
      <c r="A46" s="164"/>
      <c r="B46" s="1287"/>
      <c r="C46" s="1282"/>
      <c r="D46" s="1282"/>
      <c r="E46" s="1282"/>
      <c r="F46" s="1282"/>
      <c r="G46" s="1282"/>
      <c r="H46" s="1282"/>
      <c r="I46" s="1282"/>
      <c r="J46" s="1282"/>
      <c r="K46" s="1282"/>
      <c r="L46" s="1282"/>
      <c r="M46" s="1282"/>
      <c r="N46" s="1282"/>
      <c r="O46" s="1282"/>
      <c r="P46" s="1282"/>
      <c r="Q46" s="1282"/>
      <c r="R46" s="1282"/>
      <c r="S46" s="1282"/>
      <c r="T46" s="1282"/>
      <c r="U46" s="1282"/>
      <c r="V46" s="1282"/>
      <c r="W46" s="1288"/>
      <c r="X46" s="165"/>
      <c r="Y46" s="165"/>
      <c r="Z46" s="1287"/>
      <c r="AA46" s="1282"/>
      <c r="AB46" s="1282"/>
      <c r="AC46" s="1282"/>
      <c r="AD46" s="1282"/>
      <c r="AE46" s="1282"/>
      <c r="AF46" s="1282"/>
      <c r="AG46" s="1282"/>
      <c r="AH46" s="1282"/>
      <c r="AI46" s="1282"/>
      <c r="AJ46" s="1282"/>
      <c r="AK46" s="1282"/>
      <c r="AL46" s="1282"/>
      <c r="AM46" s="1282"/>
      <c r="AN46" s="1282"/>
      <c r="AO46" s="1282"/>
      <c r="AP46" s="1282"/>
      <c r="AQ46" s="1282"/>
      <c r="AR46" s="1282"/>
      <c r="AS46" s="1282"/>
      <c r="AT46" s="1282"/>
      <c r="AU46" s="1288"/>
      <c r="AV46" s="164"/>
    </row>
    <row r="47" spans="1:48" ht="36" customHeight="1">
      <c r="A47" s="164"/>
      <c r="B47" s="1287"/>
      <c r="C47" s="1282"/>
      <c r="D47" s="1282"/>
      <c r="E47" s="1282"/>
      <c r="F47" s="1282"/>
      <c r="G47" s="1282"/>
      <c r="H47" s="1282"/>
      <c r="I47" s="1282"/>
      <c r="J47" s="1282"/>
      <c r="K47" s="1282"/>
      <c r="L47" s="1282"/>
      <c r="M47" s="1282"/>
      <c r="N47" s="1282"/>
      <c r="O47" s="1282"/>
      <c r="P47" s="1282"/>
      <c r="Q47" s="1282"/>
      <c r="R47" s="1282"/>
      <c r="S47" s="1282"/>
      <c r="T47" s="1282"/>
      <c r="U47" s="1282"/>
      <c r="V47" s="1282"/>
      <c r="W47" s="1288"/>
      <c r="X47" s="165"/>
      <c r="Y47" s="165"/>
      <c r="Z47" s="1287"/>
      <c r="AA47" s="1282"/>
      <c r="AB47" s="1282"/>
      <c r="AC47" s="1282"/>
      <c r="AD47" s="1282"/>
      <c r="AE47" s="1282"/>
      <c r="AF47" s="1282"/>
      <c r="AG47" s="1282"/>
      <c r="AH47" s="1282"/>
      <c r="AI47" s="1282"/>
      <c r="AJ47" s="1282"/>
      <c r="AK47" s="1282"/>
      <c r="AL47" s="1282"/>
      <c r="AM47" s="1282"/>
      <c r="AN47" s="1282"/>
      <c r="AO47" s="1282"/>
      <c r="AP47" s="1282"/>
      <c r="AQ47" s="1282"/>
      <c r="AR47" s="1282"/>
      <c r="AS47" s="1282"/>
      <c r="AT47" s="1282"/>
      <c r="AU47" s="1288"/>
      <c r="AV47" s="164"/>
    </row>
    <row r="48" spans="1:48" ht="36" customHeight="1">
      <c r="A48" s="164"/>
      <c r="B48" s="1287"/>
      <c r="C48" s="1282"/>
      <c r="D48" s="1282"/>
      <c r="E48" s="1282"/>
      <c r="F48" s="1282"/>
      <c r="G48" s="1282"/>
      <c r="H48" s="1282"/>
      <c r="I48" s="1282"/>
      <c r="J48" s="1282"/>
      <c r="K48" s="1282"/>
      <c r="L48" s="1282"/>
      <c r="M48" s="1282"/>
      <c r="N48" s="1282"/>
      <c r="O48" s="1282"/>
      <c r="P48" s="1282"/>
      <c r="Q48" s="1282"/>
      <c r="R48" s="1282"/>
      <c r="S48" s="1282"/>
      <c r="T48" s="1282"/>
      <c r="U48" s="1282"/>
      <c r="V48" s="1282"/>
      <c r="W48" s="1288"/>
      <c r="X48" s="165"/>
      <c r="Y48" s="165"/>
      <c r="Z48" s="1287"/>
      <c r="AA48" s="1282"/>
      <c r="AB48" s="1282"/>
      <c r="AC48" s="1282"/>
      <c r="AD48" s="1282"/>
      <c r="AE48" s="1282"/>
      <c r="AF48" s="1282"/>
      <c r="AG48" s="1282"/>
      <c r="AH48" s="1282"/>
      <c r="AI48" s="1282"/>
      <c r="AJ48" s="1282"/>
      <c r="AK48" s="1282"/>
      <c r="AL48" s="1282"/>
      <c r="AM48" s="1282"/>
      <c r="AN48" s="1282"/>
      <c r="AO48" s="1282"/>
      <c r="AP48" s="1282"/>
      <c r="AQ48" s="1282"/>
      <c r="AR48" s="1282"/>
      <c r="AS48" s="1282"/>
      <c r="AT48" s="1282"/>
      <c r="AU48" s="1288"/>
      <c r="AV48" s="164"/>
    </row>
    <row r="49" spans="1:48" ht="36" customHeight="1">
      <c r="A49" s="164"/>
      <c r="B49" s="1287"/>
      <c r="C49" s="1282"/>
      <c r="D49" s="1282"/>
      <c r="E49" s="1282"/>
      <c r="F49" s="1282"/>
      <c r="G49" s="1282"/>
      <c r="H49" s="1282"/>
      <c r="I49" s="1282"/>
      <c r="J49" s="1282"/>
      <c r="K49" s="1282"/>
      <c r="L49" s="1282"/>
      <c r="M49" s="1282"/>
      <c r="N49" s="1282"/>
      <c r="O49" s="1282"/>
      <c r="P49" s="1282"/>
      <c r="Q49" s="1282"/>
      <c r="R49" s="1282"/>
      <c r="S49" s="1282"/>
      <c r="T49" s="1282"/>
      <c r="U49" s="1282"/>
      <c r="V49" s="1282"/>
      <c r="W49" s="1288"/>
      <c r="X49" s="165"/>
      <c r="Y49" s="165"/>
      <c r="Z49" s="1287"/>
      <c r="AA49" s="1282"/>
      <c r="AB49" s="1282"/>
      <c r="AC49" s="1282"/>
      <c r="AD49" s="1282"/>
      <c r="AE49" s="1282"/>
      <c r="AF49" s="1282"/>
      <c r="AG49" s="1282"/>
      <c r="AH49" s="1282"/>
      <c r="AI49" s="1282"/>
      <c r="AJ49" s="1282"/>
      <c r="AK49" s="1282"/>
      <c r="AL49" s="1282"/>
      <c r="AM49" s="1282"/>
      <c r="AN49" s="1282"/>
      <c r="AO49" s="1282"/>
      <c r="AP49" s="1282"/>
      <c r="AQ49" s="1282"/>
      <c r="AR49" s="1282"/>
      <c r="AS49" s="1282"/>
      <c r="AT49" s="1282"/>
      <c r="AU49" s="1288"/>
      <c r="AV49" s="164"/>
    </row>
    <row r="50" spans="1:48" ht="36" customHeight="1">
      <c r="A50" s="164"/>
      <c r="B50" s="1289"/>
      <c r="C50" s="1290"/>
      <c r="D50" s="1290"/>
      <c r="E50" s="1290"/>
      <c r="F50" s="1290"/>
      <c r="G50" s="1290"/>
      <c r="H50" s="1290"/>
      <c r="I50" s="1290"/>
      <c r="J50" s="1290"/>
      <c r="K50" s="1290"/>
      <c r="L50" s="1290"/>
      <c r="M50" s="1290"/>
      <c r="N50" s="1290"/>
      <c r="O50" s="1290"/>
      <c r="P50" s="1290"/>
      <c r="Q50" s="1290"/>
      <c r="R50" s="1290"/>
      <c r="S50" s="1290"/>
      <c r="T50" s="1290"/>
      <c r="U50" s="1290"/>
      <c r="V50" s="1290"/>
      <c r="W50" s="1291"/>
      <c r="X50" s="165"/>
      <c r="Y50" s="165"/>
      <c r="Z50" s="1289"/>
      <c r="AA50" s="1290"/>
      <c r="AB50" s="1290"/>
      <c r="AC50" s="1290"/>
      <c r="AD50" s="1290"/>
      <c r="AE50" s="1290"/>
      <c r="AF50" s="1290"/>
      <c r="AG50" s="1290"/>
      <c r="AH50" s="1290"/>
      <c r="AI50" s="1290"/>
      <c r="AJ50" s="1290"/>
      <c r="AK50" s="1290"/>
      <c r="AL50" s="1290"/>
      <c r="AM50" s="1290"/>
      <c r="AN50" s="1290"/>
      <c r="AO50" s="1290"/>
      <c r="AP50" s="1290"/>
      <c r="AQ50" s="1290"/>
      <c r="AR50" s="1290"/>
      <c r="AS50" s="1290"/>
      <c r="AT50" s="1290"/>
      <c r="AU50" s="1291"/>
      <c r="AV50" s="164"/>
    </row>
    <row r="51" spans="1:49" ht="21.75" customHeight="1">
      <c r="A51" s="164"/>
      <c r="B51" s="167"/>
      <c r="C51" s="167"/>
      <c r="D51" s="168"/>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168"/>
      <c r="AK51" s="168"/>
      <c r="AL51" s="168"/>
      <c r="AM51" s="168"/>
      <c r="AN51" s="168"/>
      <c r="AO51" s="169"/>
      <c r="AP51" s="169"/>
      <c r="AQ51" s="169"/>
      <c r="AR51" s="169"/>
      <c r="AS51" s="169"/>
      <c r="AT51" s="169"/>
      <c r="AU51" s="169"/>
      <c r="AV51" s="164"/>
      <c r="AW51" s="170"/>
    </row>
    <row r="52" ht="16.5" customHeight="1">
      <c r="AW52" s="170"/>
    </row>
  </sheetData>
  <sheetProtection password="F471" sheet="1"/>
  <mergeCells count="38">
    <mergeCell ref="B40:I40"/>
    <mergeCell ref="K40:V40"/>
    <mergeCell ref="Z40:AG40"/>
    <mergeCell ref="AI40:AT40"/>
    <mergeCell ref="B41:W50"/>
    <mergeCell ref="Z41:AU50"/>
    <mergeCell ref="B17:W26"/>
    <mergeCell ref="Z17:AU26"/>
    <mergeCell ref="B28:E28"/>
    <mergeCell ref="Z28:AC28"/>
    <mergeCell ref="B29:W38"/>
    <mergeCell ref="Z29:AU38"/>
    <mergeCell ref="B14:G14"/>
    <mergeCell ref="H14:W14"/>
    <mergeCell ref="Z14:AE14"/>
    <mergeCell ref="AF14:AU14"/>
    <mergeCell ref="B16:E16"/>
    <mergeCell ref="I16:S16"/>
    <mergeCell ref="T16:U16"/>
    <mergeCell ref="Z16:AC16"/>
    <mergeCell ref="AG16:AQ16"/>
    <mergeCell ref="AR16:AS16"/>
    <mergeCell ref="B12:G12"/>
    <mergeCell ref="H12:W12"/>
    <mergeCell ref="Z12:AE12"/>
    <mergeCell ref="AF12:AU12"/>
    <mergeCell ref="B13:G13"/>
    <mergeCell ref="H13:W13"/>
    <mergeCell ref="Z13:AE13"/>
    <mergeCell ref="AF13:AU13"/>
    <mergeCell ref="AQ6:AR6"/>
    <mergeCell ref="AS6:AU6"/>
    <mergeCell ref="B4:AU4"/>
    <mergeCell ref="B11:G11"/>
    <mergeCell ref="H11:W11"/>
    <mergeCell ref="Z11:AE11"/>
    <mergeCell ref="AF11:AU11"/>
    <mergeCell ref="AN6:AO6"/>
  </mergeCells>
  <dataValidations count="1">
    <dataValidation allowBlank="1" showInputMessage="1" showErrorMessage="1" imeMode="disabled" sqref="AN6:AO6 AQ6:AR6"/>
  </dataValidations>
  <printOptions horizontalCentered="1" verticalCentered="1"/>
  <pageMargins left="0.3937007874015748" right="0.3937007874015748" top="0.3937007874015748" bottom="0.1968503937007874" header="0.31496062992125984" footer="0.31496062992125984"/>
  <pageSetup horizontalDpi="600" verticalDpi="600" orientation="portrait" paperSize="9" scale="57" r:id="rId2"/>
  <headerFooter>
    <oddHeader>&amp;RVERSION 1.0</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2016-04-01T07:48:04Z</cp:lastPrinted>
  <dcterms:created xsi:type="dcterms:W3CDTF">2012-05-11T02:23:08Z</dcterms:created>
  <dcterms:modified xsi:type="dcterms:W3CDTF">2018-08-03T07:58:39Z</dcterms:modified>
  <cp:category/>
  <cp:version/>
  <cp:contentType/>
  <cp:contentStatus/>
</cp:coreProperties>
</file>